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4 Price" sheetId="1" r:id="rId1"/>
    <s:sheet name="Dashboard M4 Price Annual" sheetId="2" r:id="rId2"/>
    <s:sheet name="Dashboard M4 Price Monthly" sheetId="3" r:id="rId3"/>
    <s:sheet name="Charts M4 Price" sheetId="4" r:id="rId4"/>
    <s:sheet name="Input DBEDT Monthly Energy" sheetId="5" r:id="rId5"/>
    <s:sheet name="Input EIA Jet Fuel Price" sheetId="6" r:id="rId6"/>
    <s:sheet name="Input EIA Propane Price" sheetId="7" r:id="rId7"/>
    <s:sheet name="Input EIA SEDS" sheetId="8" r:id="rId8"/>
    <s:sheet name="Input Ethanol Monthly" sheetId="9" r:id="rId9"/>
    <s:sheet name="Input Hawaii Jet Fuel Price" sheetId="10" r:id="rId10"/>
    <s:sheet name="DBEDT Monthly Percent" sheetId="11" r:id="rId11"/>
    <s:sheet name="DBEDT Yearly" sheetId="12" r:id="rId12"/>
    <s:sheet name="EIA Consumption" sheetId="13" r:id="rId13"/>
    <s:sheet name="EIA Expenditures" sheetId="14" r:id="rId14"/>
    <s:sheet name="Hawaii Jet Fuel Price" sheetId="15" r:id="rId15"/>
    <s:sheet name="LPG Annual" sheetId="16" r:id="rId16"/>
    <s:sheet name="LPG Monthly" sheetId="17" r:id="rId17"/>
    <s:sheet name="SNG" sheetId="18" r:id="rId18"/>
    <s:sheet name="Unit Conversions" sheetId="19" r:id="rId19"/>
    <s:sheet name="History" sheetId="20" r:id="rId20"/>
    <s:sheet name="Dependencies" sheetId="21" r:id="rId21"/>
  </s:sheets>
  <s:definedNames/>
  <s:calcPr calcId="124519" fullCalcOnLoad="1"/>
</s:workbook>
</file>

<file path=xl/sharedStrings.xml><?xml version="1.0" encoding="utf-8"?>
<sst xmlns="http://schemas.openxmlformats.org/spreadsheetml/2006/main" uniqueCount="1557">
  <si>
    <t>Notes</t>
  </si>
  <si>
    <t>Graph Input</t>
  </si>
  <si>
    <t>Residential</t>
  </si>
  <si>
    <t>Commercial</t>
  </si>
  <si>
    <t>Industrial (Excl. Refineries)</t>
  </si>
  <si>
    <t>Ground and Water Transportation</t>
  </si>
  <si>
    <t>Air Transportation</t>
  </si>
  <si>
    <t>Power</t>
  </si>
  <si>
    <t>All Sectors</t>
  </si>
  <si>
    <t>Metric 4: Price Annual Consumption Data</t>
  </si>
  <si>
    <t>Source</t>
  </si>
  <si>
    <t xml:space="preserve">Variable EC(c,s,y): Consumption </t>
  </si>
  <si>
    <t>Electricity</t>
  </si>
  <si>
    <t>ESRCB</t>
  </si>
  <si>
    <t>Billion Btu</t>
  </si>
  <si>
    <t xml:space="preserve">http://www.eia.gov/state/seds/seds-states.cfm?q_state_a=HI&amp;q_state=Hawaii#undefined </t>
  </si>
  <si>
    <t>Gasoline</t>
  </si>
  <si>
    <t>-</t>
  </si>
  <si>
    <t>Jet Fuel</t>
  </si>
  <si>
    <t>Diesel</t>
  </si>
  <si>
    <t>DFRCB</t>
  </si>
  <si>
    <t>Fuel Oil</t>
  </si>
  <si>
    <t>LPG</t>
  </si>
  <si>
    <t>LGRCB</t>
  </si>
  <si>
    <t>SNG</t>
  </si>
  <si>
    <t>NGRCB</t>
  </si>
  <si>
    <t>Biodiesel</t>
  </si>
  <si>
    <t>Ethanol</t>
  </si>
  <si>
    <t>ESCCB</t>
  </si>
  <si>
    <t>MGCCB</t>
  </si>
  <si>
    <t>DFCCB</t>
  </si>
  <si>
    <t>RFCCB</t>
  </si>
  <si>
    <t>LGCCB</t>
  </si>
  <si>
    <t>NGCCB</t>
  </si>
  <si>
    <t>EMCCB</t>
  </si>
  <si>
    <t>Industrial</t>
  </si>
  <si>
    <t>Note: Industrial figures exclude refinery activity</t>
  </si>
  <si>
    <t>ESISB</t>
  </si>
  <si>
    <t>MGICB</t>
  </si>
  <si>
    <t>DFISB</t>
  </si>
  <si>
    <t>RFISB</t>
  </si>
  <si>
    <t>LGISB</t>
  </si>
  <si>
    <t>NGISB</t>
  </si>
  <si>
    <t>EMICB</t>
  </si>
  <si>
    <t>ESACB</t>
  </si>
  <si>
    <t>MGACB</t>
  </si>
  <si>
    <t>DFACB</t>
  </si>
  <si>
    <t>RFACB</t>
  </si>
  <si>
    <t>LGACB</t>
  </si>
  <si>
    <t>NGACB</t>
  </si>
  <si>
    <t>EMACB</t>
  </si>
  <si>
    <t>JFACB</t>
  </si>
  <si>
    <t>NOTE: Power Sector is Excluded since pricing will be incorporated in electricity rates</t>
  </si>
  <si>
    <t>ESTCB</t>
  </si>
  <si>
    <t>MGTCB</t>
  </si>
  <si>
    <t>JFTCB</t>
  </si>
  <si>
    <t>DFTXB</t>
  </si>
  <si>
    <t>RFTXB</t>
  </si>
  <si>
    <t>LGTCB</t>
  </si>
  <si>
    <t>NGTXB</t>
  </si>
  <si>
    <t>Biofuels are calculated off of monthly data from DBEDT, making this section irrelevant</t>
  </si>
  <si>
    <t>EMTCB</t>
  </si>
  <si>
    <t>Variable PPV(s,y): Portfolio Price Volatility by sector and year</t>
  </si>
  <si>
    <t>Total</t>
  </si>
  <si>
    <t>$</t>
  </si>
  <si>
    <t>Variable VAEP(s,y): Volatility as percent of average energy portfolio price</t>
  </si>
  <si>
    <t>Metric 4: Hawaii energy portfolio Cost Volatility</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</si>
  <si>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</si>
  <si>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</si>
  <si>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</si>
  <si>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</si>
  <si>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</si>
  <si>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</si>
  <si>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</si>
  <si>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Copied Diesel numbers…the liquid fuel tax base is not useable</t>
  </si>
  <si>
    <t>Copied Diesel numbers</t>
  </si>
  <si>
    <t>Data already monhtly</t>
  </si>
  <si>
    <t>Average</t>
  </si>
  <si>
    <t>Variable EC(c,s,m): Consumption (Note: Industrial use is excluding fuels used in refinery activity and all power sector consumption is excluded)</t>
  </si>
  <si>
    <t>Use annual data from EIA and determine the monthly amount by using the monthly weights provided in the section below</t>
  </si>
  <si>
    <t>Million Btu</t>
  </si>
  <si>
    <t>NGTCB</t>
  </si>
  <si>
    <t>Numbers included in Gasoline</t>
  </si>
  <si>
    <t>Variable P(c,m): Retail Price of energy source</t>
  </si>
  <si>
    <t>All Sectors (monthly)</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</si>
  <si>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</si>
  <si>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</si>
  <si>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</si>
  <si>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</si>
  <si>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</si>
  <si>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</si>
  <si>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</si>
  <si>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</si>
  <si>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</si>
  <si>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</si>
  <si>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</si>
  <si>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</si>
  <si>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</si>
  <si>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</si>
  <si>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</si>
  <si>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</si>
  <si>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</si>
  <si>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</si>
  <si>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</si>
  <si>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</si>
  <si>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</si>
  <si>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</si>
  <si>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Dollars per  mmbtu</t>
  </si>
  <si>
    <t>Metric 4: Hawaii energy portfolio price volatility</t>
  </si>
  <si>
    <t>Note: Fuel consumption of the power sector is accounted for indirectly in each sector's electricity rates. Power sector direct fuel consumption is therefore not included in this metric. Similarly, refinery fuel consumption is accounted for indirectly in sector-level fuel consumption. Therefore, direct fuel consumption of refineries, usually counted in the industrial sector, is excluded from this metric.</t>
  </si>
  <si>
    <t>Annual Energy Price Volatility by Sector</t>
  </si>
  <si>
    <t>Annual Energy Price Volatility by Sector (as percent of sector annual fuel price)</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</si>
  <si>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</si>
  <si>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</si>
  <si>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</si>
  <si>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</si>
  <si>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</si>
  <si>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</si>
  <si>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</si>
  <si>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</si>
  <si>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</si>
  <si>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</si>
  <si>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</si>
  <si>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</si>
  <si>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</si>
  <si>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</si>
  <si>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</si>
  <si>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</si>
  <si>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</si>
  <si>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</si>
  <si>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</si>
  <si>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</si>
  <si>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</si>
  <si>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</si>
  <si>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</si>
  <si>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</si>
  <si>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</si>
  <si>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</si>
  <si>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</si>
  <si>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</si>
  <si>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</si>
  <si>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</si>
  <si>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</si>
  <si>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</si>
  <si>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</si>
  <si>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</si>
  <si>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</si>
  <si>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</si>
  <si>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</si>
  <si>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</si>
  <si>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</si>
  <si>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</si>
  <si>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</si>
  <si>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</si>
  <si>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</si>
  <si>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</si>
  <si>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</si>
  <si>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</si>
  <si>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</si>
  <si>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</si>
  <si>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</si>
  <si>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</si>
  <si>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</si>
  <si>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</si>
  <si>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</si>
  <si>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</si>
  <si>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</si>
  <si>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</si>
  <si>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</si>
  <si>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</si>
  <si>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</si>
  <si>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</si>
  <si>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</si>
  <si>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</si>
  <si>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</si>
  <si>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</si>
  <si>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</si>
  <si>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</si>
  <si>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</si>
  <si>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</si>
  <si>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</si>
  <si>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</si>
  <si>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</si>
  <si>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</si>
  <si>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</si>
  <si>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</si>
  <si>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</si>
  <si>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</si>
  <si>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</si>
  <si>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</si>
  <si>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</si>
  <si>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</si>
  <si>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</si>
  <si>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</si>
  <si>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</si>
  <si>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</si>
  <si>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</si>
  <si>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</si>
  <si>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EER_EPJK_PF4_RGC_DPG</t>
  </si>
  <si>
    <t>Date</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</si>
  <si>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</si>
  <si>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</si>
  <si>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</si>
  <si>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</si>
  <si>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</si>
  <si>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</si>
  <si>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</si>
  <si>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</si>
  <si>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</si>
  <si>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</si>
  <si>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</si>
  <si>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</si>
  <si>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</si>
  <si>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</si>
  <si>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</si>
  <si>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</si>
  <si>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</si>
  <si>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</si>
  <si>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</si>
  <si>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</si>
  <si>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</si>
  <si>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</si>
  <si>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</si>
  <si>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</si>
  <si>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</si>
  <si>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</si>
  <si>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</si>
  <si>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</si>
  <si>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</si>
  <si>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</si>
  <si>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</si>
  <si>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</si>
  <si>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</si>
  <si>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</si>
  <si>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</si>
  <si>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</si>
  <si>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</si>
  <si>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</si>
  <si>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</si>
  <si>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</si>
  <si>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</si>
  <si>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</si>
  <si>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</si>
  <si>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</si>
  <si>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</si>
  <si>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</si>
  <si>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</si>
  <si>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</si>
  <si>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</si>
  <si>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</si>
  <si>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</si>
  <si>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</si>
  <si>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</si>
  <si>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</si>
  <si>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</si>
  <si>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</si>
  <si>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</si>
  <si>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</si>
  <si>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</si>
  <si>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</si>
  <si>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</si>
  <si>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</si>
  <si>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</si>
  <si>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</si>
  <si>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</si>
  <si>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</si>
  <si>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</si>
  <si>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</si>
  <si>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</si>
  <si>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</si>
  <si>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</si>
  <si>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</si>
  <si>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</si>
  <si>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</si>
  <si>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</si>
  <si>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</si>
  <si>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</si>
  <si>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</si>
  <si>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</si>
  <si>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</si>
  <si>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</si>
  <si>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</si>
  <si>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</si>
  <si>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</si>
  <si>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</si>
  <si>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</si>
  <si>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</si>
  <si>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</si>
  <si>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</si>
  <si>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</si>
  <si>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</si>
  <si>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</si>
  <si>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</si>
  <si>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</si>
  <si>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</si>
  <si>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</si>
  <si>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</si>
  <si>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</si>
  <si>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</si>
  <si>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</si>
  <si>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</si>
  <si>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</si>
  <si>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</si>
  <si>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</si>
  <si>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</si>
  <si>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</si>
  <si>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</si>
  <si>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</si>
  <si>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</si>
  <si>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</si>
  <si>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</si>
  <si>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</si>
  <si>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</si>
  <si>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</si>
  <si>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</si>
  <si>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</si>
  <si>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</si>
  <si>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</si>
  <si>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</si>
  <si>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</si>
  <si>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</si>
  <si>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</si>
  <si>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</si>
  <si>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</si>
  <si>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</si>
  <si>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</si>
  <si>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</si>
  <si>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</si>
  <si>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</si>
  <si>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</si>
  <si>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</si>
  <si>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</si>
  <si>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</si>
  <si>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</si>
  <si>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</si>
  <si>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</si>
  <si>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</si>
  <si>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</si>
  <si>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</si>
  <si>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</si>
  <si>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</si>
  <si>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</si>
  <si>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</si>
  <si>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</si>
  <si>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</si>
  <si>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</si>
  <si>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</si>
  <si>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</si>
  <si>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</si>
  <si>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</si>
  <si>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</si>
  <si>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</si>
  <si>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</si>
  <si>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</si>
  <si>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</si>
  <si>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</si>
  <si>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</si>
  <si>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</si>
  <si>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</si>
  <si>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</si>
  <si>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</si>
  <si>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</si>
  <si>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</si>
  <si>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</si>
  <si>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</si>
  <si>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</si>
  <si>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</si>
  <si>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</si>
  <si>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</si>
  <si>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</si>
  <si>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</si>
  <si>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</si>
  <si>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</si>
  <si>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</si>
  <si>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</si>
  <si>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</si>
  <si>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</si>
  <si>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</si>
  <si>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</si>
  <si>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</si>
  <si>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</si>
  <si>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</si>
  <si>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</si>
  <si>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</si>
  <si>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</si>
  <si>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</si>
  <si>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</si>
  <si>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</si>
  <si>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</si>
  <si>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</si>
  <si>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</si>
  <si>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</si>
  <si>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</si>
  <si>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</si>
  <si>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</si>
  <si>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</si>
  <si>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</si>
  <si>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</si>
  <si>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</si>
  <si>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</si>
  <si>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</si>
  <si>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</si>
  <si>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</si>
  <si>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</si>
  <si>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</si>
  <si>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</si>
  <si>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</si>
  <si>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</si>
  <si>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</si>
  <si>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</si>
  <si>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</si>
  <si>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</si>
  <si>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</si>
  <si>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</si>
  <si>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</si>
  <si>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</si>
  <si>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</si>
  <si>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</si>
  <si>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</si>
  <si>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</si>
  <si>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</si>
  <si>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</si>
  <si>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</si>
  <si>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</si>
  <si>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</si>
  <si>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</si>
  <si>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</si>
  <si>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</si>
  <si>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</si>
  <si>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</si>
  <si>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</si>
  <si>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</si>
  <si>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</si>
  <si>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</si>
  <si>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</si>
  <si>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</si>
  <si>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</si>
  <si>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</si>
  <si>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</si>
  <si>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</si>
  <si>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</si>
  <si>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</si>
  <si>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</si>
  <si>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</si>
  <si>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</si>
  <si>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</si>
  <si>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</si>
  <si>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</si>
  <si>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</si>
  <si>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</si>
  <si>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</si>
  <si>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</si>
  <si>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</si>
  <si>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</si>
  <si>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</si>
  <si>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</si>
  <si>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</si>
  <si>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</si>
  <si>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</si>
  <si>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</si>
  <si>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</si>
  <si>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</si>
  <si>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</si>
  <si>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</si>
  <si>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</si>
  <si>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</si>
  <si>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</si>
  <si>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</si>
  <si>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</si>
  <si>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</si>
  <si>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</si>
  <si>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</si>
  <si>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</si>
  <si>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Electricity price in the transportation sector</t>
  </si>
  <si>
    <t>ESACD</t>
  </si>
  <si>
    <t>ESACP</t>
  </si>
  <si>
    <t>Electricity expenditures in the transportation sector</t>
  </si>
  <si>
    <t>ESACV</t>
  </si>
  <si>
    <t>Electricity consumed by (i.e., sold to) the commercial sector</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</si>
  <si>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</si>
  <si>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</si>
  <si>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</si>
  <si>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</si>
  <si>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</si>
  <si>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</si>
  <si>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</si>
  <si>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</si>
  <si>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</si>
  <si>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</si>
  <si>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</si>
  <si>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</si>
  <si>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</si>
  <si>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Electricity consumed by (i.e., sold to) the residential sector</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</si>
  <si>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</si>
  <si>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</si>
  <si>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</si>
  <si>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</si>
  <si>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</si>
  <si>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</si>
  <si>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</si>
  <si>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</si>
  <si>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</si>
  <si>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</si>
  <si>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</si>
  <si>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</si>
  <si>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</si>
  <si>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</si>
  <si>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</si>
  <si>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</si>
  <si>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</si>
  <si>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</si>
  <si>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</si>
  <si>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</si>
  <si>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</si>
  <si>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</si>
  <si>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</si>
  <si>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</si>
  <si>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</si>
  <si>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</si>
  <si>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</si>
  <si>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</si>
  <si>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</si>
  <si>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</si>
  <si>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</si>
  <si>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</si>
  <si>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</si>
  <si>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</si>
  <si>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</si>
  <si>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</si>
  <si>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</si>
  <si>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</si>
  <si>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</si>
  <si>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</si>
  <si>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</si>
  <si>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</si>
  <si>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</si>
  <si>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</si>
  <si>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</si>
  <si>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</si>
  <si>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</si>
  <si>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</si>
  <si>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</si>
  <si>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</si>
  <si>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</si>
  <si>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</si>
  <si>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</si>
  <si>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</si>
  <si>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</si>
  <si>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</si>
  <si>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</si>
  <si>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</si>
  <si>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</si>
  <si>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</si>
  <si>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</si>
  <si>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</si>
  <si>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</si>
  <si>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</si>
  <si>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</si>
  <si>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</si>
  <si>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</si>
  <si>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</si>
  <si>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</si>
  <si>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</si>
  <si>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</si>
  <si>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</si>
  <si>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</si>
  <si>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</si>
  <si>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</si>
  <si>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</si>
  <si>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</si>
  <si>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</si>
  <si>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</si>
  <si>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</si>
  <si>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</si>
  <si>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</si>
  <si>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</si>
  <si>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</si>
  <si>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</si>
  <si>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</si>
  <si>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</si>
  <si>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</si>
  <si>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</si>
  <si>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</si>
  <si>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</si>
  <si>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</si>
  <si>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</si>
  <si>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</si>
  <si>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</si>
  <si>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</si>
  <si>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</si>
  <si>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</si>
  <si>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</si>
  <si>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</si>
  <si>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</si>
  <si>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</si>
  <si>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</si>
  <si>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</si>
  <si>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</si>
  <si>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</si>
  <si>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</si>
  <si>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</si>
  <si>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</si>
  <si>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</si>
  <si>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</si>
  <si>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</si>
  <si>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</si>
  <si>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</si>
  <si>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</si>
  <si>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</si>
  <si>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</si>
  <si>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</si>
  <si>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</si>
  <si>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</si>
  <si>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</si>
  <si>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</si>
  <si>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</si>
  <si>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</si>
  <si>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</si>
  <si>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</si>
  <si>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</si>
  <si>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</si>
  <si>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</si>
  <si>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</si>
  <si>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</si>
  <si>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</si>
  <si>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</si>
  <si>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</si>
  <si>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</si>
  <si>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</si>
  <si>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</si>
  <si>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</si>
  <si>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</si>
  <si>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</si>
  <si>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</si>
  <si>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</si>
  <si>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</si>
  <si>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</si>
  <si>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</si>
  <si>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</si>
  <si>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</si>
  <si>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</si>
  <si>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</si>
  <si>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</si>
  <si>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</si>
  <si>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</si>
  <si>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</si>
  <si>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</si>
  <si>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</si>
  <si>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</si>
  <si>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</si>
  <si>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</si>
  <si>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</si>
  <si>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</si>
  <si>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</si>
  <si>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</si>
  <si>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</si>
  <si>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</si>
  <si>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</si>
  <si>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</si>
  <si>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</si>
  <si>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</si>
  <si>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</si>
  <si>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</si>
  <si>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</si>
  <si>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</si>
  <si>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</si>
  <si>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</si>
  <si>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</si>
  <si>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</si>
  <si>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</si>
  <si>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</si>
  <si>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</si>
  <si>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</si>
  <si>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</si>
  <si>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</si>
  <si>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</si>
  <si>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</si>
  <si>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</si>
  <si>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</si>
  <si>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</si>
  <si>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</si>
  <si>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</si>
  <si>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</si>
  <si>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</si>
  <si>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</si>
  <si>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</si>
  <si>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</si>
  <si>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</si>
  <si>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</si>
  <si>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</si>
  <si>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</si>
  <si>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</si>
  <si>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</si>
  <si>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</si>
  <si>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</si>
  <si>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</si>
  <si>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</si>
  <si>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</si>
  <si>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</si>
  <si>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</si>
  <si>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</si>
  <si>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</si>
  <si>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</si>
  <si>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</si>
  <si>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</si>
  <si>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</si>
  <si>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</si>
  <si>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</si>
  <si>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</si>
  <si>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</si>
  <si>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</si>
  <si>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</si>
  <si>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</si>
  <si>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</si>
  <si>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</si>
  <si>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</si>
  <si>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</si>
  <si>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</si>
  <si>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</si>
  <si>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</si>
  <si>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</si>
  <si>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</si>
  <si>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</si>
  <si>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</si>
  <si>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</si>
  <si>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</si>
  <si>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</si>
  <si>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</si>
  <si>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</si>
  <si>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</si>
  <si>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</si>
  <si>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</si>
  <si>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</si>
  <si>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</si>
  <si>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</si>
  <si>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</si>
  <si>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</si>
  <si>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</si>
  <si>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</si>
  <si>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</si>
  <si>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</si>
  <si>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</si>
  <si>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</si>
  <si>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</si>
  <si>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</si>
  <si>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</si>
  <si>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</si>
  <si>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</si>
  <si>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</si>
  <si>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</si>
  <si>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</si>
  <si>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</si>
  <si>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</si>
  <si>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</si>
  <si>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</si>
  <si>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</si>
  <si>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</si>
  <si>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</si>
  <si>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</si>
  <si>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</si>
  <si>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</si>
  <si>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</si>
  <si>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</si>
  <si>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</si>
  <si>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</si>
  <si>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</si>
  <si>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</si>
  <si>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</si>
  <si>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</si>
  <si>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</si>
  <si>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</si>
  <si>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</si>
  <si>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</si>
  <si>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</si>
  <si>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</si>
  <si>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</si>
  <si>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</si>
  <si>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</si>
  <si>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</si>
  <si>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</si>
  <si>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</si>
  <si>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</si>
  <si>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</si>
  <si>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</si>
  <si>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</si>
  <si>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</si>
  <si>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</si>
  <si>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</si>
  <si>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</si>
  <si>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</si>
  <si>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</si>
  <si>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</si>
  <si>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</si>
  <si>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</si>
  <si>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</si>
  <si>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</si>
  <si>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</si>
  <si>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</si>
  <si>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</si>
  <si>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</si>
  <si>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</si>
  <si>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</si>
  <si>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</si>
  <si>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</si>
  <si>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</si>
  <si>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</si>
  <si>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</si>
  <si>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</si>
  <si>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</si>
  <si>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</si>
  <si>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</si>
  <si>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</si>
  <si>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</si>
  <si>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</si>
  <si>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</si>
  <si>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</si>
  <si>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</si>
  <si>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</si>
  <si>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</si>
  <si>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</si>
  <si>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</si>
  <si>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</si>
  <si>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</si>
  <si>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</si>
  <si>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</si>
  <si>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</si>
  <si>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</si>
  <si>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</si>
  <si>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</si>
  <si>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</si>
  <si>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</si>
  <si>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</si>
  <si>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</si>
  <si>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</si>
  <si>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</si>
  <si>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</si>
  <si>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</si>
  <si>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</si>
  <si>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</si>
  <si>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</si>
  <si>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</si>
  <si>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</si>
  <si>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</si>
  <si>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</si>
  <si>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</si>
  <si>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</si>
  <si>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</si>
  <si>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</si>
  <si>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</si>
  <si>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</si>
  <si>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</si>
  <si>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</si>
  <si>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</si>
  <si>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</si>
  <si>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</si>
  <si>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</si>
  <si>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</si>
  <si>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</si>
  <si>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</si>
  <si>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</si>
  <si>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</si>
  <si>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</si>
  <si>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</si>
  <si>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</si>
  <si>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</si>
  <si>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</si>
  <si>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</si>
  <si>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</si>
  <si>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</si>
  <si>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</si>
  <si>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</si>
  <si>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</si>
  <si>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</si>
  <si>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</si>
  <si>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</si>
  <si>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</si>
  <si>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</si>
  <si>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</si>
  <si>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</si>
  <si>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</si>
  <si>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</si>
  <si>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</si>
  <si>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</si>
  <si>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</si>
  <si>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</si>
  <si>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</si>
  <si>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</si>
  <si>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</si>
  <si>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</si>
  <si>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</si>
  <si>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</si>
  <si>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</si>
  <si>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</si>
  <si>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</si>
  <si>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</si>
  <si>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</si>
  <si>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</si>
  <si>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</si>
  <si>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</si>
  <si>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</si>
  <si>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</si>
  <si>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</si>
  <si>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</si>
  <si>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</si>
  <si>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</si>
  <si>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</si>
  <si>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</si>
  <si>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</si>
  <si>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</si>
  <si>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</si>
  <si>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</si>
  <si>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</si>
  <si>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</si>
  <si>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</si>
  <si>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</si>
  <si>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</si>
  <si>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</si>
  <si>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</si>
  <si>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</si>
  <si>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</si>
  <si>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</si>
  <si>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</si>
  <si>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</si>
  <si>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</si>
  <si>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</si>
  <si>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</si>
  <si>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</si>
  <si>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</si>
  <si>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</si>
  <si>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</si>
  <si>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</si>
  <si>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</si>
  <si>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</si>
  <si>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</si>
  <si>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</si>
  <si>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</si>
  <si>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</si>
  <si>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</si>
  <si>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</si>
  <si>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</si>
  <si>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</si>
  <si>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</si>
  <si>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</si>
  <si>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</si>
  <si>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</si>
  <si>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</si>
  <si>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</si>
  <si>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</si>
  <si>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</si>
  <si>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</si>
  <si>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</si>
  <si>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</si>
  <si>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</si>
  <si>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</si>
  <si>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</si>
  <si>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</si>
  <si>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</si>
  <si>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</si>
  <si>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</si>
  <si>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</si>
  <si>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</si>
  <si>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</si>
  <si>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</si>
  <si>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</si>
  <si>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</si>
  <si>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</si>
  <si>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</si>
  <si>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</si>
  <si>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</si>
  <si>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</si>
  <si>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</si>
  <si>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</si>
  <si>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</si>
  <si>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</si>
  <si>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</si>
  <si>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</si>
  <si>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</si>
  <si>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</si>
  <si>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</si>
  <si>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</si>
  <si>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</si>
  <si>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</si>
  <si>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</si>
  <si>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</si>
  <si>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</si>
  <si>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</si>
  <si>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</si>
  <si>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</si>
  <si>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</si>
  <si>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</si>
  <si>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</si>
  <si>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</si>
  <si>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</si>
  <si>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</si>
  <si>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</si>
  <si>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</si>
  <si>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</si>
  <si>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</si>
  <si>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</si>
  <si>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</si>
  <si>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</si>
  <si>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</si>
  <si>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</si>
  <si>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</si>
  <si>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</si>
  <si>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</si>
  <si>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</si>
  <si>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</si>
  <si>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</si>
  <si>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</si>
  <si>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</si>
  <si>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</si>
  <si>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</si>
  <si>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</si>
  <si>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</si>
  <si>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</si>
  <si>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</si>
  <si>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</si>
  <si>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</si>
  <si>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</si>
  <si>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</si>
  <si>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</si>
  <si>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</si>
  <si>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</si>
  <si>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</si>
  <si>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</si>
  <si>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</si>
  <si>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</si>
  <si>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</si>
  <si>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</si>
  <si>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</si>
  <si>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</si>
  <si>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</si>
  <si>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</si>
  <si>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</si>
  <si>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</si>
  <si>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</si>
  <si>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</si>
  <si>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</si>
  <si>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</si>
  <si>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</si>
  <si>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</si>
  <si>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</si>
  <si>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</si>
  <si>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</si>
  <si>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</si>
  <si>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</si>
  <si>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</si>
  <si>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</si>
  <si>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</si>
  <si>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</si>
  <si>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</si>
  <si>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</si>
  <si>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</si>
  <si>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</si>
  <si>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</si>
  <si>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</si>
  <si>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</si>
  <si>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</si>
  <si>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</si>
  <si>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</si>
  <si>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</si>
  <si>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</si>
  <si>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</si>
  <si>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</si>
  <si>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</si>
  <si>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</si>
  <si>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</si>
  <si>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</si>
  <si>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</si>
  <si>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</si>
  <si>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</si>
  <si>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</si>
  <si>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</si>
  <si>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</si>
  <si>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</si>
  <si>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</si>
  <si>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</si>
  <si>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</si>
  <si>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</si>
  <si>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</si>
  <si>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</si>
  <si>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</si>
  <si>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</si>
  <si>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</si>
  <si>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</si>
  <si>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</si>
  <si>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</si>
  <si>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</si>
  <si>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</si>
  <si>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</si>
  <si>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</si>
  <si>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</si>
  <si>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</si>
  <si>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</si>
  <si>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</si>
  <si>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</si>
  <si>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</si>
  <si>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</si>
  <si>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</si>
  <si>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</si>
  <si>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</si>
  <si>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</si>
  <si>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</si>
  <si>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</si>
  <si>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</si>
  <si>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</si>
  <si>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</si>
  <si>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</si>
  <si>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</si>
  <si>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</si>
  <si>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</si>
  <si>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</si>
  <si>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</si>
  <si>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</si>
  <si>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</si>
  <si>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</si>
  <si>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</si>
  <si>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</si>
  <si>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</si>
  <si>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</si>
  <si>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</si>
  <si>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</si>
  <si>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</si>
  <si>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</si>
  <si>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</si>
  <si>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</si>
  <si>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</si>
  <si>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</si>
  <si>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</si>
  <si>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</si>
  <si>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</si>
  <si>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</si>
  <si>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</si>
  <si>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</si>
  <si>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</si>
  <si>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</si>
  <si>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</si>
  <si>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</si>
  <si>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</si>
  <si>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</si>
  <si>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</si>
  <si>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</si>
  <si>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</si>
  <si>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</si>
  <si>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</si>
  <si>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</si>
  <si>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</si>
  <si>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</si>
  <si>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</si>
  <si>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</si>
  <si>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</si>
  <si>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</si>
  <si>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</si>
  <si>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</si>
  <si>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</si>
  <si>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</si>
  <si>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</si>
  <si>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</si>
  <si>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</si>
  <si>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</si>
  <si>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</si>
  <si>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</si>
  <si>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</si>
  <si>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</si>
  <si>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</si>
  <si>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</si>
  <si>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</si>
  <si>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</si>
  <si>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</si>
  <si>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</si>
  <si>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</si>
  <si>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</si>
  <si>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</si>
  <si>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</si>
  <si>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</si>
  <si>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</si>
  <si>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</si>
  <si>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</si>
  <si>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</si>
  <si>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</si>
  <si>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</si>
  <si>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</si>
  <si>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</si>
  <si>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</si>
  <si>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</si>
  <si>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</si>
  <si>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</si>
  <si>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</si>
  <si>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</si>
  <si>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</si>
  <si>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</si>
  <si>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</si>
  <si>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</si>
  <si>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</si>
  <si>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</si>
  <si>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</si>
  <si>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</si>
  <si>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</si>
  <si>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</si>
  <si>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</si>
  <si>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</si>
  <si>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</si>
  <si>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</si>
  <si>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</si>
  <si>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</si>
  <si>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</si>
  <si>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</si>
  <si>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</si>
  <si>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</si>
  <si>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</si>
  <si>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</si>
  <si>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</si>
  <si>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</si>
  <si>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</si>
  <si>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</si>
  <si>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</si>
  <si>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</si>
  <si>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</si>
  <si>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</si>
  <si>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</si>
  <si>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</si>
  <si>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</si>
  <si>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</si>
  <si>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</si>
  <si>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</si>
  <si>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</si>
  <si>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</si>
  <si>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</si>
  <si>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</si>
  <si>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</si>
  <si>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</si>
  <si>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</si>
  <si>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</si>
  <si>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</si>
  <si>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</si>
  <si>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</si>
  <si>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</si>
  <si>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</si>
  <si>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</si>
  <si>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</si>
  <si>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</si>
  <si>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</si>
  <si>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</si>
  <si>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</si>
  <si>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</si>
  <si>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</si>
  <si>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</si>
  <si>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</si>
  <si>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</si>
  <si>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</si>
  <si>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</si>
  <si>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</si>
  <si>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</si>
  <si>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</si>
  <si>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</si>
  <si>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</si>
  <si>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</si>
  <si>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</si>
  <si>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</si>
  <si>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</si>
  <si>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</si>
  <si>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</si>
  <si>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</si>
  <si>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</si>
  <si>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</si>
  <si>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</si>
  <si>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</si>
  <si>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</si>
  <si>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</si>
  <si>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</si>
  <si>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</si>
  <si>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</si>
  <si>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</si>
  <si>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</si>
  <si>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</si>
  <si>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</si>
  <si>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</si>
  <si>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</si>
  <si>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</si>
  <si>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</si>
  <si>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</si>
  <si>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</si>
  <si>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</si>
  <si>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</si>
  <si>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</si>
  <si>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</si>
  <si>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</si>
  <si>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</si>
  <si>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</si>
  <si>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</si>
  <si>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</si>
  <si>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</si>
  <si>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</si>
  <si>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</si>
  <si>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</si>
  <si>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</si>
  <si>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</si>
  <si>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</si>
  <si>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</si>
  <si>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</si>
  <si>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</si>
  <si>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</si>
  <si>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</si>
  <si>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</si>
  <si>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</si>
  <si>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</si>
  <si>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</si>
  <si>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</si>
  <si>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</si>
  <si>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</si>
  <si>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</si>
  <si>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</si>
  <si>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</si>
  <si>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</si>
  <si>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</si>
  <si>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</si>
  <si>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</si>
  <si>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</si>
  <si>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</si>
  <si>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</si>
  <si>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</si>
  <si>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</si>
  <si>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</si>
  <si>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</si>
  <si>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</si>
  <si>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</si>
  <si>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</si>
  <si>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</si>
  <si>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</si>
  <si>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</si>
  <si>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</si>
  <si>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</si>
  <si>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</si>
  <si>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</si>
  <si>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</si>
  <si>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</si>
  <si>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</si>
  <si>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</si>
  <si>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</si>
  <si>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</si>
  <si>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</si>
  <si>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</si>
  <si>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</si>
  <si>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</si>
  <si>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</si>
  <si>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</si>
  <si>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</si>
  <si>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</si>
  <si>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</si>
  <si>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</si>
  <si>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</si>
  <si>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</si>
  <si>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</si>
  <si>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</si>
  <si>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</si>
  <si>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</si>
  <si>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</si>
  <si>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</si>
  <si>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</si>
  <si>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</si>
  <si>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</si>
  <si>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</si>
  <si>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</si>
  <si>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</si>
  <si>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</si>
  <si>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</si>
  <si>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</si>
  <si>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</si>
  <si>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</si>
  <si>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</si>
  <si>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</si>
  <si>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</si>
  <si>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</si>
  <si>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</si>
  <si>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</si>
  <si>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</si>
  <si>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</si>
  <si>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</si>
  <si>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</si>
  <si>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</si>
  <si>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</si>
  <si>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</si>
  <si>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</si>
  <si>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</si>
  <si>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</si>
  <si>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</si>
  <si>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</si>
  <si>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</si>
  <si>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</si>
  <si>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</si>
  <si>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</si>
  <si>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</si>
  <si>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</si>
  <si>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</si>
  <si>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</si>
  <si>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</si>
  <si>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</si>
  <si>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</si>
  <si>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</si>
  <si>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</si>
  <si>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</si>
  <si>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</si>
  <si>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</si>
  <si>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</si>
  <si>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</si>
  <si>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</si>
  <si>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</si>
  <si>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</si>
  <si>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</si>
  <si>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</si>
  <si>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</si>
  <si>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</si>
  <si>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</si>
  <si>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</si>
  <si>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</si>
  <si>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</si>
  <si>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</si>
  <si>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</si>
  <si>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</si>
  <si>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</si>
  <si>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</si>
  <si>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</si>
  <si>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</si>
  <si>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</si>
  <si>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</si>
  <si>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</si>
  <si>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</si>
  <si>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DBEDT values as yearly totals</t>
  </si>
  <si>
    <t xml:space="preserve">Col Index of DBEDT Yearly Totals </t>
  </si>
  <si>
    <t>EIA SEDS Index Row</t>
  </si>
  <si>
    <t>LGACP</t>
  </si>
  <si>
    <t>LGCCP</t>
  </si>
  <si>
    <t>LGICB</t>
  </si>
  <si>
    <t>LGICP</t>
  </si>
  <si>
    <t>LGRCP</t>
  </si>
  <si>
    <t>LGTCP</t>
  </si>
  <si>
    <t>LGTXB</t>
  </si>
  <si>
    <t>LGTXP</t>
  </si>
  <si>
    <t>NNACB</t>
  </si>
  <si>
    <t>NNCCB</t>
  </si>
  <si>
    <t>NNEIB</t>
  </si>
  <si>
    <t>NNICB</t>
  </si>
  <si>
    <t>NNRCB</t>
  </si>
  <si>
    <t>POICB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</si>
  <si>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</si>
  <si>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</si>
  <si>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</si>
  <si>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</si>
  <si>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</si>
  <si>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</si>
  <si>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</si>
  <si>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</si>
  <si>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</si>
  <si>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</si>
  <si>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</si>
  <si>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</si>
  <si>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</si>
  <si>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</si>
  <si>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</si>
  <si>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</si>
  <si>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</si>
  <si>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</si>
  <si>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</si>
  <si>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</si>
  <si>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</si>
  <si>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</si>
  <si>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</si>
  <si>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</si>
  <si>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</si>
  <si>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LGRCD</t>
  </si>
  <si>
    <t>LGRCV</t>
  </si>
  <si>
    <t>LGRFB</t>
  </si>
  <si>
    <t>LGTCD</t>
  </si>
  <si>
    <t>LGTCV</t>
  </si>
  <si>
    <t>LGTXD</t>
  </si>
  <si>
    <t>LGTXV</t>
  </si>
  <si>
    <t>POICD</t>
  </si>
  <si>
    <t>POICV</t>
  </si>
  <si>
    <t>POTCD</t>
  </si>
  <si>
    <t>POTCV</t>
  </si>
  <si>
    <t>POTXD</t>
  </si>
  <si>
    <t>POTXV</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</si>
  <si>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</si>
  <si>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</si>
  <si>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</si>
  <si>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</si>
  <si>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</si>
  <si>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</si>
  <si>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</si>
  <si>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</si>
  <si>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</si>
  <si>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</si>
  <si>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</si>
  <si>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</si>
  <si>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</si>
  <si>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</si>
  <si>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</si>
  <si>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</si>
  <si>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</si>
  <si>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</si>
  <si>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</si>
  <si>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</si>
  <si>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</si>
  <si>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</si>
  <si>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</si>
  <si>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</si>
  <si>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</si>
  <si>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</si>
  <si>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</si>
  <si>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</si>
  <si>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</si>
  <si>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</si>
  <si>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</si>
  <si>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</si>
  <si>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</si>
  <si>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</si>
  <si>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</si>
  <si>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</si>
  <si>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</si>
  <si>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</si>
  <si>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</si>
  <si>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</si>
  <si>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</si>
  <si>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</si>
  <si>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</si>
  <si>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</si>
  <si>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</si>
  <si>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</si>
  <si>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</si>
  <si>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</si>
  <si>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</si>
  <si>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</si>
  <si>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</si>
  <si>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</si>
  <si>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</si>
  <si>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</si>
  <si>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</si>
  <si>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</si>
  <si>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</si>
  <si>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</si>
  <si>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Jet Fuel Price</t>
  </si>
  <si>
    <t>EIA_Jet_Fuel_Price_2016-12-01-13-52-30.csv</t>
  </si>
  <si>
    <t>EIA_Jet_Fuel_Price_2017-06-09-14-46-42.csv</t>
  </si>
  <si>
    <t>EIA_Jet_Fuel_Price_2017-07-27-14-01-59.csv</t>
  </si>
  <si>
    <t>EIA_Jet_Fuel_Price_2018-08-25-17-13-21.csv</t>
  </si>
  <si>
    <t>EIA_Jet_Fuel_Price_2018-09-15-21-10-43.csv</t>
  </si>
  <si>
    <t>Input EIA Propane Price</t>
  </si>
  <si>
    <t>EIA_Propane_Price_2016-12-01-13-52-30.csv</t>
  </si>
  <si>
    <t>EIA_Propane_Price_2017-06-09-14-46-42.csv</t>
  </si>
  <si>
    <t>EIA_Propane_Price_2017-07-27-14-01-59.csv</t>
  </si>
  <si>
    <t>EIA_Propane_Price_2018-08-25-17-13-21.csv</t>
  </si>
  <si>
    <t>EIA_Propane_Price_2018-09-15-21-10-43.csv</t>
  </si>
  <si>
    <t>Input DBEDT Monthly Energy</t>
  </si>
  <si>
    <t>DBEDT_Monthly_Energy_2017-07-27-14-01-59.csv</t>
  </si>
  <si>
    <t>DBEDT_Monthly_Energy_2018-08-25-17-13-21.csv</t>
  </si>
  <si>
    <t>DBEDT_Monthly_Energy_2018-09-11-18-56-08.csv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</si>
</sst>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sharedStrings.xml" Type="http://schemas.openxmlformats.org/officeDocument/2006/relationships/sharedStrings"/><Relationship Id="rId23" Target="styles.xml" Type="http://schemas.openxmlformats.org/officeDocument/2006/relationships/styles"/><Relationship Id="rId24"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24698325" cy="1985962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1.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BY15"/>
  <sheetViews>
    <sheetView workbookViewId="0">
      <selection activeCell="A1" sqref="A1"/>
    </sheetView>
  </sheetViews>
  <sheetFormatPr baseColWidth="10" defaultRowHeight="15"/>
  <sheetData>
    <row r="1" spans="1:77">
      <c r="A1">
        <f>'Dashboard M4 Price Annual'!A1</f>
        <v/>
      </c>
      <c r="F1" t="s">
        <v>0</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A2" t="s">
        <v>1</v>
      </c>
      <c r="B2" t="s">
        <v>2</v>
      </c>
      <c r="F2" t="s">
        <v>0</v>
      </c>
      <c r="G2">
        <f>IF('Charts M4 Price'!$B2,'Dashboard M4 Price Annual'!G87,NA())</f>
        <v/>
      </c>
      <c r="H2">
        <f>IF('Charts M4 Price'!$B2,'Dashboard M4 Price Annual'!H87,NA())</f>
        <v/>
      </c>
      <c r="I2">
        <f>IF('Charts M4 Price'!$B2,'Dashboard M4 Price Annual'!I87,NA())</f>
        <v/>
      </c>
      <c r="J2">
        <f>IF('Charts M4 Price'!$B2,'Dashboard M4 Price Annual'!J87,NA())</f>
        <v/>
      </c>
      <c r="K2">
        <f>IF('Charts M4 Price'!$B2,'Dashboard M4 Price Annual'!K87,NA())</f>
        <v/>
      </c>
      <c r="L2">
        <f>IF('Charts M4 Price'!$B2,'Dashboard M4 Price Annual'!L87,NA())</f>
        <v/>
      </c>
      <c r="M2">
        <f>IF('Charts M4 Price'!$B2,'Dashboard M4 Price Annual'!M87,NA())</f>
        <v/>
      </c>
      <c r="N2">
        <f>IF('Charts M4 Price'!$B2,'Dashboard M4 Price Annual'!N87,NA())</f>
        <v/>
      </c>
      <c r="O2">
        <f>IF('Charts M4 Price'!$B2,'Dashboard M4 Price Annual'!O87,NA())</f>
        <v/>
      </c>
      <c r="P2">
        <f>IF('Charts M4 Price'!$B2,'Dashboard M4 Price Annual'!P87,NA())</f>
        <v/>
      </c>
      <c r="Q2">
        <f>IF('Charts M4 Price'!$B2,'Dashboard M4 Price Annual'!Q87,NA())</f>
        <v/>
      </c>
      <c r="R2">
        <f>IF('Charts M4 Price'!$B2,'Dashboard M4 Price Annual'!R87,NA())</f>
        <v/>
      </c>
      <c r="S2">
        <f>IF('Charts M4 Price'!$B2,'Dashboard M4 Price Annual'!S87,NA())</f>
        <v/>
      </c>
      <c r="T2">
        <f>IF('Charts M4 Price'!$B2,'Dashboard M4 Price Annual'!T87,NA())</f>
        <v/>
      </c>
      <c r="U2">
        <f>IF('Charts M4 Price'!$B2,'Dashboard M4 Price Annual'!U87,NA())</f>
        <v/>
      </c>
      <c r="V2">
        <f>IF('Charts M4 Price'!$B2,'Dashboard M4 Price Annual'!V87,NA())</f>
        <v/>
      </c>
      <c r="W2">
        <f>IF('Charts M4 Price'!$B2,'Dashboard M4 Price Annual'!W87,NA())</f>
        <v/>
      </c>
      <c r="X2">
        <f>IF('Charts M4 Price'!$B2,'Dashboard M4 Price Annual'!X87,NA())</f>
        <v/>
      </c>
      <c r="Y2">
        <f>IF('Charts M4 Price'!$B2,'Dashboard M4 Price Annual'!Y87,NA())</f>
        <v/>
      </c>
      <c r="Z2">
        <f>IF('Charts M4 Price'!$B2,'Dashboard M4 Price Annual'!Z87,NA())</f>
        <v/>
      </c>
      <c r="AA2">
        <f>IF('Charts M4 Price'!$B2,'Dashboard M4 Price Annual'!AA87,NA())</f>
        <v/>
      </c>
      <c r="AB2">
        <f>IF('Charts M4 Price'!$B2,'Dashboard M4 Price Annual'!AB87,NA())</f>
        <v/>
      </c>
      <c r="AC2">
        <f>IF('Charts M4 Price'!$B2,'Dashboard M4 Price Annual'!AC87,NA())</f>
        <v/>
      </c>
      <c r="AD2">
        <f>IF('Charts M4 Price'!$B2,'Dashboard M4 Price Annual'!AD87,NA())</f>
        <v/>
      </c>
      <c r="AE2">
        <f>IF('Charts M4 Price'!$B2,'Dashboard M4 Price Annual'!AE87,NA())</f>
        <v/>
      </c>
      <c r="AF2">
        <f>IF('Charts M4 Price'!$B2,'Dashboard M4 Price Annual'!AF87,NA())</f>
        <v/>
      </c>
      <c r="AG2">
        <f>IF('Charts M4 Price'!$B2,'Dashboard M4 Price Annual'!AG87,NA())</f>
        <v/>
      </c>
      <c r="AH2">
        <f>IF('Charts M4 Price'!$B2,'Dashboard M4 Price Annual'!AH87,NA())</f>
        <v/>
      </c>
      <c r="AI2">
        <f>IF('Charts M4 Price'!$B2,'Dashboard M4 Price Annual'!AI87,NA())</f>
        <v/>
      </c>
      <c r="AJ2">
        <f>IF('Charts M4 Price'!$B2,'Dashboard M4 Price Annual'!AJ87,NA())</f>
        <v/>
      </c>
      <c r="AK2">
        <f>IF('Charts M4 Price'!$B2,'Dashboard M4 Price Annual'!AK87,NA())</f>
        <v/>
      </c>
      <c r="AL2">
        <f>IF('Charts M4 Price'!$B2,'Dashboard M4 Price Annual'!AL87,NA())</f>
        <v/>
      </c>
      <c r="AM2">
        <f>IF('Charts M4 Price'!$B2,'Dashboard M4 Price Annual'!AM87,NA())</f>
        <v/>
      </c>
      <c r="AN2">
        <f>IF('Charts M4 Price'!$B2,'Dashboard M4 Price Annual'!AN87,NA())</f>
        <v/>
      </c>
      <c r="AO2">
        <f>IF('Charts M4 Price'!$B2,'Dashboard M4 Price Annual'!AO87,NA())</f>
        <v/>
      </c>
      <c r="AP2">
        <f>IF('Charts M4 Price'!$B2,'Dashboard M4 Price Annual'!AP87,NA())</f>
        <v/>
      </c>
      <c r="AQ2">
        <f>IF('Charts M4 Price'!$B2,'Dashboard M4 Price Annual'!AQ87,NA())</f>
        <v/>
      </c>
      <c r="AR2">
        <f>IF('Charts M4 Price'!$B2,'Dashboard M4 Price Annual'!AR87,NA())</f>
        <v/>
      </c>
      <c r="AS2">
        <f>IF('Charts M4 Price'!$B2,'Dashboard M4 Price Annual'!AS87,NA())</f>
        <v/>
      </c>
      <c r="AT2">
        <f>IF('Charts M4 Price'!$B2,'Dashboard M4 Price Annual'!AT87,NA())</f>
        <v/>
      </c>
      <c r="AU2">
        <f>IF('Charts M4 Price'!$B2,'Dashboard M4 Price Annual'!AU87,NA())</f>
        <v/>
      </c>
      <c r="AV2">
        <f>IF('Charts M4 Price'!$B2,'Dashboard M4 Price Annual'!AV87,NA())</f>
        <v/>
      </c>
      <c r="AW2">
        <f>IF('Charts M4 Price'!$B2,'Dashboard M4 Price Annual'!AW87,NA())</f>
        <v/>
      </c>
      <c r="AX2">
        <f>IF('Charts M4 Price'!$B2,'Dashboard M4 Price Annual'!AX87,NA())</f>
        <v/>
      </c>
      <c r="AY2">
        <f>IF('Charts M4 Price'!$B2,'Dashboard M4 Price Annual'!AY87,NA())</f>
        <v/>
      </c>
      <c r="AZ2">
        <f>IF('Charts M4 Price'!$B2,'Dashboard M4 Price Annual'!AZ87,NA())</f>
        <v/>
      </c>
      <c r="BA2">
        <f>IF('Charts M4 Price'!$B2,'Dashboard M4 Price Annual'!BA87,NA())</f>
        <v/>
      </c>
      <c r="BB2">
        <f>IF('Charts M4 Price'!$B2,'Dashboard M4 Price Annual'!BB87,NA())</f>
        <v/>
      </c>
      <c r="BC2">
        <f>IF('Charts M4 Price'!$B2,'Dashboard M4 Price Annual'!BC87,NA())</f>
        <v/>
      </c>
      <c r="BD2">
        <f>IF('Charts M4 Price'!$B2,'Dashboard M4 Price Annual'!BD87,NA())</f>
        <v/>
      </c>
      <c r="BE2">
        <f>IF('Charts M4 Price'!$B2,'Dashboard M4 Price Annual'!BE87,NA())</f>
        <v/>
      </c>
      <c r="BF2">
        <f>IF('Charts M4 Price'!$B2,'Dashboard M4 Price Annual'!BF87,NA())</f>
        <v/>
      </c>
      <c r="BG2">
        <f>IF('Charts M4 Price'!$B2,'Dashboard M4 Price Annual'!BG87,NA())</f>
        <v/>
      </c>
      <c r="BH2">
        <f>IF('Charts M4 Price'!$B2,'Dashboard M4 Price Annual'!BH87,NA())</f>
        <v/>
      </c>
      <c r="BI2">
        <f>IF('Charts M4 Price'!$B2,'Dashboard M4 Price Annual'!BI87,NA())</f>
        <v/>
      </c>
      <c r="BJ2">
        <f>IF('Charts M4 Price'!$B2,'Dashboard M4 Price Annual'!BJ87,NA())</f>
        <v/>
      </c>
      <c r="BK2">
        <f>IF('Charts M4 Price'!$B2,'Dashboard M4 Price Annual'!BK87,NA())</f>
        <v/>
      </c>
      <c r="BL2">
        <f>IF('Charts M4 Price'!$B2,'Dashboard M4 Price Annual'!BL87,NA())</f>
        <v/>
      </c>
      <c r="BM2">
        <f>IF('Charts M4 Price'!$B2,'Dashboard M4 Price Annual'!BM87,NA())</f>
        <v/>
      </c>
      <c r="BN2">
        <f>IF('Charts M4 Price'!$B2,'Dashboard M4 Price Annual'!BN87,NA())</f>
        <v/>
      </c>
      <c r="BO2">
        <f>IF('Charts M4 Price'!$B2,'Dashboard M4 Price Annual'!BO87,NA())</f>
        <v/>
      </c>
      <c r="BP2">
        <f>IF('Charts M4 Price'!$B2,'Dashboard M4 Price Annual'!BP87,NA())</f>
        <v/>
      </c>
      <c r="BQ2">
        <f>IF('Charts M4 Price'!$B2,'Dashboard M4 Price Annual'!BQ87,NA())</f>
        <v/>
      </c>
      <c r="BR2">
        <f>IF('Charts M4 Price'!$B2,'Dashboard M4 Price Annual'!BR87,NA())</f>
        <v/>
      </c>
      <c r="BS2">
        <f>IF('Charts M4 Price'!$B2,'Dashboard M4 Price Annual'!BS87,NA())</f>
        <v/>
      </c>
      <c r="BT2">
        <f>IF('Charts M4 Price'!$B2,'Dashboard M4 Price Annual'!BT87,NA())</f>
        <v/>
      </c>
      <c r="BU2">
        <f>IF('Charts M4 Price'!$B2,'Dashboard M4 Price Annual'!BU87,NA())</f>
        <v/>
      </c>
      <c r="BV2">
        <f>IF('Charts M4 Price'!$B2,'Dashboard M4 Price Annual'!BV87,NA())</f>
        <v/>
      </c>
      <c r="BW2">
        <f>IF('Charts M4 Price'!$B2,'Dashboard M4 Price Annual'!BW87,NA())</f>
        <v/>
      </c>
      <c r="BX2">
        <f>IF('Charts M4 Price'!$B2,'Dashboard M4 Price Annual'!BX87,NA())</f>
        <v/>
      </c>
      <c r="BY2">
        <f>IF('Charts M4 Price'!$B2,'Dashboard M4 Price Annual'!BY87,NA())</f>
        <v/>
      </c>
    </row>
    <row r="3" spans="1:77">
      <c r="B3" t="s">
        <v>3</v>
      </c>
      <c r="F3" t="s">
        <v>0</v>
      </c>
      <c r="G3">
        <f>IF('Charts M4 Price'!$B3,'Dashboard M4 Price Annual'!G89,NA())</f>
        <v/>
      </c>
      <c r="H3">
        <f>IF('Charts M4 Price'!$B3,'Dashboard M4 Price Annual'!H89,NA())</f>
        <v/>
      </c>
      <c r="I3">
        <f>IF('Charts M4 Price'!$B3,'Dashboard M4 Price Annual'!I89,NA())</f>
        <v/>
      </c>
      <c r="J3">
        <f>IF('Charts M4 Price'!$B3,'Dashboard M4 Price Annual'!J89,NA())</f>
        <v/>
      </c>
      <c r="K3">
        <f>IF('Charts M4 Price'!$B3,'Dashboard M4 Price Annual'!K89,NA())</f>
        <v/>
      </c>
      <c r="L3">
        <f>IF('Charts M4 Price'!$B3,'Dashboard M4 Price Annual'!L89,NA())</f>
        <v/>
      </c>
      <c r="M3">
        <f>IF('Charts M4 Price'!$B3,'Dashboard M4 Price Annual'!M89,NA())</f>
        <v/>
      </c>
      <c r="N3">
        <f>IF('Charts M4 Price'!$B3,'Dashboard M4 Price Annual'!N89,NA())</f>
        <v/>
      </c>
      <c r="O3">
        <f>IF('Charts M4 Price'!$B3,'Dashboard M4 Price Annual'!O89,NA())</f>
        <v/>
      </c>
      <c r="P3">
        <f>IF('Charts M4 Price'!$B3,'Dashboard M4 Price Annual'!P89,NA())</f>
        <v/>
      </c>
      <c r="Q3">
        <f>IF('Charts M4 Price'!$B3,'Dashboard M4 Price Annual'!Q89,NA())</f>
        <v/>
      </c>
      <c r="R3">
        <f>IF('Charts M4 Price'!$B3,'Dashboard M4 Price Annual'!R89,NA())</f>
        <v/>
      </c>
      <c r="S3">
        <f>IF('Charts M4 Price'!$B3,'Dashboard M4 Price Annual'!S89,NA())</f>
        <v/>
      </c>
      <c r="T3">
        <f>IF('Charts M4 Price'!$B3,'Dashboard M4 Price Annual'!T89,NA())</f>
        <v/>
      </c>
      <c r="U3">
        <f>IF('Charts M4 Price'!$B3,'Dashboard M4 Price Annual'!U89,NA())</f>
        <v/>
      </c>
      <c r="V3">
        <f>IF('Charts M4 Price'!$B3,'Dashboard M4 Price Annual'!V89,NA())</f>
        <v/>
      </c>
      <c r="W3">
        <f>IF('Charts M4 Price'!$B3,'Dashboard M4 Price Annual'!W89,NA())</f>
        <v/>
      </c>
      <c r="X3">
        <f>IF('Charts M4 Price'!$B3,'Dashboard M4 Price Annual'!X89,NA())</f>
        <v/>
      </c>
      <c r="Y3">
        <f>IF('Charts M4 Price'!$B3,'Dashboard M4 Price Annual'!Y89,NA())</f>
        <v/>
      </c>
      <c r="Z3">
        <f>IF('Charts M4 Price'!$B3,'Dashboard M4 Price Annual'!Z89,NA())</f>
        <v/>
      </c>
      <c r="AA3">
        <f>IF('Charts M4 Price'!$B3,'Dashboard M4 Price Annual'!AA89,NA())</f>
        <v/>
      </c>
      <c r="AB3">
        <f>IF('Charts M4 Price'!$B3,'Dashboard M4 Price Annual'!AB89,NA())</f>
        <v/>
      </c>
      <c r="AC3">
        <f>IF('Charts M4 Price'!$B3,'Dashboard M4 Price Annual'!AC89,NA())</f>
        <v/>
      </c>
      <c r="AD3">
        <f>IF('Charts M4 Price'!$B3,'Dashboard M4 Price Annual'!AD89,NA())</f>
        <v/>
      </c>
      <c r="AE3">
        <f>IF('Charts M4 Price'!$B3,'Dashboard M4 Price Annual'!AE89,NA())</f>
        <v/>
      </c>
      <c r="AF3">
        <f>IF('Charts M4 Price'!$B3,'Dashboard M4 Price Annual'!AF89,NA())</f>
        <v/>
      </c>
      <c r="AG3">
        <f>IF('Charts M4 Price'!$B3,'Dashboard M4 Price Annual'!AG89,NA())</f>
        <v/>
      </c>
      <c r="AH3">
        <f>IF('Charts M4 Price'!$B3,'Dashboard M4 Price Annual'!AH89,NA())</f>
        <v/>
      </c>
      <c r="AI3">
        <f>IF('Charts M4 Price'!$B3,'Dashboard M4 Price Annual'!AI89,NA())</f>
        <v/>
      </c>
      <c r="AJ3">
        <f>IF('Charts M4 Price'!$B3,'Dashboard M4 Price Annual'!AJ89,NA())</f>
        <v/>
      </c>
      <c r="AK3">
        <f>IF('Charts M4 Price'!$B3,'Dashboard M4 Price Annual'!AK89,NA())</f>
        <v/>
      </c>
      <c r="AL3">
        <f>IF('Charts M4 Price'!$B3,'Dashboard M4 Price Annual'!AL89,NA())</f>
        <v/>
      </c>
      <c r="AM3">
        <f>IF('Charts M4 Price'!$B3,'Dashboard M4 Price Annual'!AM89,NA())</f>
        <v/>
      </c>
      <c r="AN3">
        <f>IF('Charts M4 Price'!$B3,'Dashboard M4 Price Annual'!AN89,NA())</f>
        <v/>
      </c>
      <c r="AO3">
        <f>IF('Charts M4 Price'!$B3,'Dashboard M4 Price Annual'!AO89,NA())</f>
        <v/>
      </c>
      <c r="AP3">
        <f>IF('Charts M4 Price'!$B3,'Dashboard M4 Price Annual'!AP89,NA())</f>
        <v/>
      </c>
      <c r="AQ3">
        <f>IF('Charts M4 Price'!$B3,'Dashboard M4 Price Annual'!AQ89,NA())</f>
        <v/>
      </c>
      <c r="AR3">
        <f>IF('Charts M4 Price'!$B3,'Dashboard M4 Price Annual'!AR89,NA())</f>
        <v/>
      </c>
      <c r="AS3">
        <f>IF('Charts M4 Price'!$B3,'Dashboard M4 Price Annual'!AS89,NA())</f>
        <v/>
      </c>
      <c r="AT3">
        <f>IF('Charts M4 Price'!$B3,'Dashboard M4 Price Annual'!AT89,NA())</f>
        <v/>
      </c>
      <c r="AU3">
        <f>IF('Charts M4 Price'!$B3,'Dashboard M4 Price Annual'!AU89,NA())</f>
        <v/>
      </c>
      <c r="AV3">
        <f>IF('Charts M4 Price'!$B3,'Dashboard M4 Price Annual'!AV89,NA())</f>
        <v/>
      </c>
      <c r="AW3">
        <f>IF('Charts M4 Price'!$B3,'Dashboard M4 Price Annual'!AW89,NA())</f>
        <v/>
      </c>
      <c r="AX3">
        <f>IF('Charts M4 Price'!$B3,'Dashboard M4 Price Annual'!AX89,NA())</f>
        <v/>
      </c>
      <c r="AY3">
        <f>IF('Charts M4 Price'!$B3,'Dashboard M4 Price Annual'!AY89,NA())</f>
        <v/>
      </c>
      <c r="AZ3">
        <f>IF('Charts M4 Price'!$B3,'Dashboard M4 Price Annual'!AZ89,NA())</f>
        <v/>
      </c>
      <c r="BA3">
        <f>IF('Charts M4 Price'!$B3,'Dashboard M4 Price Annual'!BA89,NA())</f>
        <v/>
      </c>
      <c r="BB3">
        <f>IF('Charts M4 Price'!$B3,'Dashboard M4 Price Annual'!BB89,NA())</f>
        <v/>
      </c>
      <c r="BC3">
        <f>IF('Charts M4 Price'!$B3,'Dashboard M4 Price Annual'!BC89,NA())</f>
        <v/>
      </c>
      <c r="BD3">
        <f>IF('Charts M4 Price'!$B3,'Dashboard M4 Price Annual'!BD89,NA())</f>
        <v/>
      </c>
      <c r="BE3">
        <f>IF('Charts M4 Price'!$B3,'Dashboard M4 Price Annual'!BE89,NA())</f>
        <v/>
      </c>
      <c r="BF3">
        <f>IF('Charts M4 Price'!$B3,'Dashboard M4 Price Annual'!BF89,NA())</f>
        <v/>
      </c>
      <c r="BG3">
        <f>IF('Charts M4 Price'!$B3,'Dashboard M4 Price Annual'!BG89,NA())</f>
        <v/>
      </c>
      <c r="BH3">
        <f>IF('Charts M4 Price'!$B3,'Dashboard M4 Price Annual'!BH89,NA())</f>
        <v/>
      </c>
      <c r="BI3">
        <f>IF('Charts M4 Price'!$B3,'Dashboard M4 Price Annual'!BI89,NA())</f>
        <v/>
      </c>
      <c r="BJ3">
        <f>IF('Charts M4 Price'!$B3,'Dashboard M4 Price Annual'!BJ89,NA())</f>
        <v/>
      </c>
      <c r="BK3">
        <f>IF('Charts M4 Price'!$B3,'Dashboard M4 Price Annual'!BK89,NA())</f>
        <v/>
      </c>
      <c r="BL3">
        <f>IF('Charts M4 Price'!$B3,'Dashboard M4 Price Annual'!BL89,NA())</f>
        <v/>
      </c>
      <c r="BM3">
        <f>IF('Charts M4 Price'!$B3,'Dashboard M4 Price Annual'!BM89,NA())</f>
        <v/>
      </c>
      <c r="BN3">
        <f>IF('Charts M4 Price'!$B3,'Dashboard M4 Price Annual'!BN89,NA())</f>
        <v/>
      </c>
      <c r="BO3">
        <f>IF('Charts M4 Price'!$B3,'Dashboard M4 Price Annual'!BO89,NA())</f>
        <v/>
      </c>
      <c r="BP3">
        <f>IF('Charts M4 Price'!$B3,'Dashboard M4 Price Annual'!BP89,NA())</f>
        <v/>
      </c>
      <c r="BQ3">
        <f>IF('Charts M4 Price'!$B3,'Dashboard M4 Price Annual'!BQ89,NA())</f>
        <v/>
      </c>
      <c r="BR3">
        <f>IF('Charts M4 Price'!$B3,'Dashboard M4 Price Annual'!BR89,NA())</f>
        <v/>
      </c>
      <c r="BS3">
        <f>IF('Charts M4 Price'!$B3,'Dashboard M4 Price Annual'!BS89,NA())</f>
        <v/>
      </c>
      <c r="BT3">
        <f>IF('Charts M4 Price'!$B3,'Dashboard M4 Price Annual'!BT89,NA())</f>
        <v/>
      </c>
      <c r="BU3">
        <f>IF('Charts M4 Price'!$B3,'Dashboard M4 Price Annual'!BU89,NA())</f>
        <v/>
      </c>
      <c r="BV3">
        <f>IF('Charts M4 Price'!$B3,'Dashboard M4 Price Annual'!BV89,NA())</f>
        <v/>
      </c>
      <c r="BW3">
        <f>IF('Charts M4 Price'!$B3,'Dashboard M4 Price Annual'!BW89,NA())</f>
        <v/>
      </c>
      <c r="BX3">
        <f>IF('Charts M4 Price'!$B3,'Dashboard M4 Price Annual'!BX89,NA())</f>
        <v/>
      </c>
      <c r="BY3">
        <f>IF('Charts M4 Price'!$B3,'Dashboard M4 Price Annual'!BY89,NA())</f>
        <v/>
      </c>
    </row>
    <row r="4" spans="1:77">
      <c r="B4" t="s">
        <v>4</v>
      </c>
      <c r="F4" t="s">
        <v>0</v>
      </c>
      <c r="G4">
        <f>IF('Charts M4 Price'!$B4,'Dashboard M4 Price Annual'!G91,NA())</f>
        <v/>
      </c>
      <c r="H4">
        <f>IF('Charts M4 Price'!$B4,'Dashboard M4 Price Annual'!H91,NA())</f>
        <v/>
      </c>
      <c r="I4">
        <f>IF('Charts M4 Price'!$B4,'Dashboard M4 Price Annual'!I91,NA())</f>
        <v/>
      </c>
      <c r="J4">
        <f>IF('Charts M4 Price'!$B4,'Dashboard M4 Price Annual'!J91,NA())</f>
        <v/>
      </c>
      <c r="K4">
        <f>IF('Charts M4 Price'!$B4,'Dashboard M4 Price Annual'!K91,NA())</f>
        <v/>
      </c>
      <c r="L4">
        <f>IF('Charts M4 Price'!$B4,'Dashboard M4 Price Annual'!L91,NA())</f>
        <v/>
      </c>
      <c r="M4">
        <f>IF('Charts M4 Price'!$B4,'Dashboard M4 Price Annual'!M91,NA())</f>
        <v/>
      </c>
      <c r="N4">
        <f>IF('Charts M4 Price'!$B4,'Dashboard M4 Price Annual'!N91,NA())</f>
        <v/>
      </c>
      <c r="O4">
        <f>IF('Charts M4 Price'!$B4,'Dashboard M4 Price Annual'!O91,NA())</f>
        <v/>
      </c>
      <c r="P4">
        <f>IF('Charts M4 Price'!$B4,'Dashboard M4 Price Annual'!P91,NA())</f>
        <v/>
      </c>
      <c r="Q4">
        <f>IF('Charts M4 Price'!$B4,'Dashboard M4 Price Annual'!Q91,NA())</f>
        <v/>
      </c>
      <c r="R4">
        <f>IF('Charts M4 Price'!$B4,'Dashboard M4 Price Annual'!R91,NA())</f>
        <v/>
      </c>
      <c r="S4">
        <f>IF('Charts M4 Price'!$B4,'Dashboard M4 Price Annual'!S91,NA())</f>
        <v/>
      </c>
      <c r="T4">
        <f>IF('Charts M4 Price'!$B4,'Dashboard M4 Price Annual'!T91,NA())</f>
        <v/>
      </c>
      <c r="U4">
        <f>IF('Charts M4 Price'!$B4,'Dashboard M4 Price Annual'!U91,NA())</f>
        <v/>
      </c>
      <c r="V4">
        <f>IF('Charts M4 Price'!$B4,'Dashboard M4 Price Annual'!V91,NA())</f>
        <v/>
      </c>
      <c r="W4">
        <f>IF('Charts M4 Price'!$B4,'Dashboard M4 Price Annual'!W91,NA())</f>
        <v/>
      </c>
      <c r="X4">
        <f>IF('Charts M4 Price'!$B4,'Dashboard M4 Price Annual'!X91,NA())</f>
        <v/>
      </c>
      <c r="Y4">
        <f>IF('Charts M4 Price'!$B4,'Dashboard M4 Price Annual'!Y91,NA())</f>
        <v/>
      </c>
      <c r="Z4">
        <f>IF('Charts M4 Price'!$B4,'Dashboard M4 Price Annual'!Z91,NA())</f>
        <v/>
      </c>
      <c r="AA4">
        <f>IF('Charts M4 Price'!$B4,'Dashboard M4 Price Annual'!AA91,NA())</f>
        <v/>
      </c>
      <c r="AB4">
        <f>IF('Charts M4 Price'!$B4,'Dashboard M4 Price Annual'!AB91,NA())</f>
        <v/>
      </c>
      <c r="AC4">
        <f>IF('Charts M4 Price'!$B4,'Dashboard M4 Price Annual'!AC91,NA())</f>
        <v/>
      </c>
      <c r="AD4">
        <f>IF('Charts M4 Price'!$B4,'Dashboard M4 Price Annual'!AD91,NA())</f>
        <v/>
      </c>
      <c r="AE4">
        <f>IF('Charts M4 Price'!$B4,'Dashboard M4 Price Annual'!AE91,NA())</f>
        <v/>
      </c>
      <c r="AF4">
        <f>IF('Charts M4 Price'!$B4,'Dashboard M4 Price Annual'!AF91,NA())</f>
        <v/>
      </c>
      <c r="AG4">
        <f>IF('Charts M4 Price'!$B4,'Dashboard M4 Price Annual'!AG91,NA())</f>
        <v/>
      </c>
      <c r="AH4">
        <f>IF('Charts M4 Price'!$B4,'Dashboard M4 Price Annual'!AH91,NA())</f>
        <v/>
      </c>
      <c r="AI4">
        <f>IF('Charts M4 Price'!$B4,'Dashboard M4 Price Annual'!AI91,NA())</f>
        <v/>
      </c>
      <c r="AJ4">
        <f>IF('Charts M4 Price'!$B4,'Dashboard M4 Price Annual'!AJ91,NA())</f>
        <v/>
      </c>
      <c r="AK4">
        <f>IF('Charts M4 Price'!$B4,'Dashboard M4 Price Annual'!AK91,NA())</f>
        <v/>
      </c>
      <c r="AL4">
        <f>IF('Charts M4 Price'!$B4,'Dashboard M4 Price Annual'!AL91,NA())</f>
        <v/>
      </c>
      <c r="AM4">
        <f>IF('Charts M4 Price'!$B4,'Dashboard M4 Price Annual'!AM91,NA())</f>
        <v/>
      </c>
      <c r="AN4">
        <f>IF('Charts M4 Price'!$B4,'Dashboard M4 Price Annual'!AN91,NA())</f>
        <v/>
      </c>
      <c r="AO4">
        <f>IF('Charts M4 Price'!$B4,'Dashboard M4 Price Annual'!AO91,NA())</f>
        <v/>
      </c>
      <c r="AP4">
        <f>IF('Charts M4 Price'!$B4,'Dashboard M4 Price Annual'!AP91,NA())</f>
        <v/>
      </c>
      <c r="AQ4">
        <f>IF('Charts M4 Price'!$B4,'Dashboard M4 Price Annual'!AQ91,NA())</f>
        <v/>
      </c>
      <c r="AR4">
        <f>IF('Charts M4 Price'!$B4,'Dashboard M4 Price Annual'!AR91,NA())</f>
        <v/>
      </c>
      <c r="AS4">
        <f>IF('Charts M4 Price'!$B4,'Dashboard M4 Price Annual'!AS91,NA())</f>
        <v/>
      </c>
      <c r="AT4">
        <f>IF('Charts M4 Price'!$B4,'Dashboard M4 Price Annual'!AT91,NA())</f>
        <v/>
      </c>
      <c r="AU4">
        <f>IF('Charts M4 Price'!$B4,'Dashboard M4 Price Annual'!AU91,NA())</f>
        <v/>
      </c>
      <c r="AV4">
        <f>IF('Charts M4 Price'!$B4,'Dashboard M4 Price Annual'!AV91,NA())</f>
        <v/>
      </c>
      <c r="AW4">
        <f>IF('Charts M4 Price'!$B4,'Dashboard M4 Price Annual'!AW91,NA())</f>
        <v/>
      </c>
      <c r="AX4">
        <f>IF('Charts M4 Price'!$B4,'Dashboard M4 Price Annual'!AX91,NA())</f>
        <v/>
      </c>
      <c r="AY4">
        <f>IF('Charts M4 Price'!$B4,'Dashboard M4 Price Annual'!AY91,NA())</f>
        <v/>
      </c>
      <c r="AZ4">
        <f>IF('Charts M4 Price'!$B4,'Dashboard M4 Price Annual'!AZ91,NA())</f>
        <v/>
      </c>
      <c r="BA4">
        <f>IF('Charts M4 Price'!$B4,'Dashboard M4 Price Annual'!BA91,NA())</f>
        <v/>
      </c>
      <c r="BB4">
        <f>IF('Charts M4 Price'!$B4,'Dashboard M4 Price Annual'!BB91,NA())</f>
        <v/>
      </c>
      <c r="BC4">
        <f>IF('Charts M4 Price'!$B4,'Dashboard M4 Price Annual'!BC91,NA())</f>
        <v/>
      </c>
      <c r="BD4">
        <f>IF('Charts M4 Price'!$B4,'Dashboard M4 Price Annual'!BD91,NA())</f>
        <v/>
      </c>
      <c r="BE4">
        <f>IF('Charts M4 Price'!$B4,'Dashboard M4 Price Annual'!BE91,NA())</f>
        <v/>
      </c>
      <c r="BF4">
        <f>IF('Charts M4 Price'!$B4,'Dashboard M4 Price Annual'!BF91,NA())</f>
        <v/>
      </c>
      <c r="BG4">
        <f>IF('Charts M4 Price'!$B4,'Dashboard M4 Price Annual'!BG91,NA())</f>
        <v/>
      </c>
      <c r="BH4">
        <f>IF('Charts M4 Price'!$B4,'Dashboard M4 Price Annual'!BH91,NA())</f>
        <v/>
      </c>
      <c r="BI4">
        <f>IF('Charts M4 Price'!$B4,'Dashboard M4 Price Annual'!BI91,NA())</f>
        <v/>
      </c>
      <c r="BJ4">
        <f>IF('Charts M4 Price'!$B4,'Dashboard M4 Price Annual'!BJ91,NA())</f>
        <v/>
      </c>
      <c r="BK4">
        <f>IF('Charts M4 Price'!$B4,'Dashboard M4 Price Annual'!BK91,NA())</f>
        <v/>
      </c>
      <c r="BL4">
        <f>IF('Charts M4 Price'!$B4,'Dashboard M4 Price Annual'!BL91,NA())</f>
        <v/>
      </c>
      <c r="BM4">
        <f>IF('Charts M4 Price'!$B4,'Dashboard M4 Price Annual'!BM91,NA())</f>
        <v/>
      </c>
      <c r="BN4">
        <f>IF('Charts M4 Price'!$B4,'Dashboard M4 Price Annual'!BN91,NA())</f>
        <v/>
      </c>
      <c r="BO4">
        <f>IF('Charts M4 Price'!$B4,'Dashboard M4 Price Annual'!BO91,NA())</f>
        <v/>
      </c>
      <c r="BP4">
        <f>IF('Charts M4 Price'!$B4,'Dashboard M4 Price Annual'!BP91,NA())</f>
        <v/>
      </c>
      <c r="BQ4">
        <f>IF('Charts M4 Price'!$B4,'Dashboard M4 Price Annual'!BQ91,NA())</f>
        <v/>
      </c>
      <c r="BR4">
        <f>IF('Charts M4 Price'!$B4,'Dashboard M4 Price Annual'!BR91,NA())</f>
        <v/>
      </c>
      <c r="BS4">
        <f>IF('Charts M4 Price'!$B4,'Dashboard M4 Price Annual'!BS91,NA())</f>
        <v/>
      </c>
      <c r="BT4">
        <f>IF('Charts M4 Price'!$B4,'Dashboard M4 Price Annual'!BT91,NA())</f>
        <v/>
      </c>
      <c r="BU4">
        <f>IF('Charts M4 Price'!$B4,'Dashboard M4 Price Annual'!BU91,NA())</f>
        <v/>
      </c>
      <c r="BV4">
        <f>IF('Charts M4 Price'!$B4,'Dashboard M4 Price Annual'!BV91,NA())</f>
        <v/>
      </c>
      <c r="BW4">
        <f>IF('Charts M4 Price'!$B4,'Dashboard M4 Price Annual'!BW91,NA())</f>
        <v/>
      </c>
      <c r="BX4">
        <f>IF('Charts M4 Price'!$B4,'Dashboard M4 Price Annual'!BX91,NA())</f>
        <v/>
      </c>
      <c r="BY4">
        <f>IF('Charts M4 Price'!$B4,'Dashboard M4 Price Annual'!BY91,NA())</f>
        <v/>
      </c>
    </row>
    <row r="5" spans="1:77">
      <c r="B5" t="s">
        <v>5</v>
      </c>
      <c r="F5" t="s">
        <v>0</v>
      </c>
      <c r="G5">
        <f>IF('Charts M4 Price'!$B5,'Dashboard M4 Price Annual'!G93,NA())</f>
        <v/>
      </c>
      <c r="H5">
        <f>IF('Charts M4 Price'!$B5,'Dashboard M4 Price Annual'!H93,NA())</f>
        <v/>
      </c>
      <c r="I5">
        <f>IF('Charts M4 Price'!$B5,'Dashboard M4 Price Annual'!I93,NA())</f>
        <v/>
      </c>
      <c r="J5">
        <f>IF('Charts M4 Price'!$B5,'Dashboard M4 Price Annual'!J93,NA())</f>
        <v/>
      </c>
      <c r="K5">
        <f>IF('Charts M4 Price'!$B5,'Dashboard M4 Price Annual'!K93,NA())</f>
        <v/>
      </c>
      <c r="L5">
        <f>IF('Charts M4 Price'!$B5,'Dashboard M4 Price Annual'!L93,NA())</f>
        <v/>
      </c>
      <c r="M5">
        <f>IF('Charts M4 Price'!$B5,'Dashboard M4 Price Annual'!M93,NA())</f>
        <v/>
      </c>
      <c r="N5">
        <f>IF('Charts M4 Price'!$B5,'Dashboard M4 Price Annual'!N93,NA())</f>
        <v/>
      </c>
      <c r="O5">
        <f>IF('Charts M4 Price'!$B5,'Dashboard M4 Price Annual'!O93,NA())</f>
        <v/>
      </c>
      <c r="P5">
        <f>IF('Charts M4 Price'!$B5,'Dashboard M4 Price Annual'!P93,NA())</f>
        <v/>
      </c>
      <c r="Q5">
        <f>IF('Charts M4 Price'!$B5,'Dashboard M4 Price Annual'!Q93,NA())</f>
        <v/>
      </c>
      <c r="R5">
        <f>IF('Charts M4 Price'!$B5,'Dashboard M4 Price Annual'!R93,NA())</f>
        <v/>
      </c>
      <c r="S5">
        <f>IF('Charts M4 Price'!$B5,'Dashboard M4 Price Annual'!S93,NA())</f>
        <v/>
      </c>
      <c r="T5">
        <f>IF('Charts M4 Price'!$B5,'Dashboard M4 Price Annual'!T93,NA())</f>
        <v/>
      </c>
      <c r="U5">
        <f>IF('Charts M4 Price'!$B5,'Dashboard M4 Price Annual'!U93,NA())</f>
        <v/>
      </c>
      <c r="V5">
        <f>IF('Charts M4 Price'!$B5,'Dashboard M4 Price Annual'!V93,NA())</f>
        <v/>
      </c>
      <c r="W5">
        <f>IF('Charts M4 Price'!$B5,'Dashboard M4 Price Annual'!W93,NA())</f>
        <v/>
      </c>
      <c r="X5">
        <f>IF('Charts M4 Price'!$B5,'Dashboard M4 Price Annual'!X93,NA())</f>
        <v/>
      </c>
      <c r="Y5">
        <f>IF('Charts M4 Price'!$B5,'Dashboard M4 Price Annual'!Y93,NA())</f>
        <v/>
      </c>
      <c r="Z5">
        <f>IF('Charts M4 Price'!$B5,'Dashboard M4 Price Annual'!Z93,NA())</f>
        <v/>
      </c>
      <c r="AA5">
        <f>IF('Charts M4 Price'!$B5,'Dashboard M4 Price Annual'!AA93,NA())</f>
        <v/>
      </c>
      <c r="AB5">
        <f>IF('Charts M4 Price'!$B5,'Dashboard M4 Price Annual'!AB93,NA())</f>
        <v/>
      </c>
      <c r="AC5">
        <f>IF('Charts M4 Price'!$B5,'Dashboard M4 Price Annual'!AC93,NA())</f>
        <v/>
      </c>
      <c r="AD5">
        <f>IF('Charts M4 Price'!$B5,'Dashboard M4 Price Annual'!AD93,NA())</f>
        <v/>
      </c>
      <c r="AE5">
        <f>IF('Charts M4 Price'!$B5,'Dashboard M4 Price Annual'!AE93,NA())</f>
        <v/>
      </c>
      <c r="AF5">
        <f>IF('Charts M4 Price'!$B5,'Dashboard M4 Price Annual'!AF93,NA())</f>
        <v/>
      </c>
      <c r="AG5">
        <f>IF('Charts M4 Price'!$B5,'Dashboard M4 Price Annual'!AG93,NA())</f>
        <v/>
      </c>
      <c r="AH5">
        <f>IF('Charts M4 Price'!$B5,'Dashboard M4 Price Annual'!AH93,NA())</f>
        <v/>
      </c>
      <c r="AI5">
        <f>IF('Charts M4 Price'!$B5,'Dashboard M4 Price Annual'!AI93,NA())</f>
        <v/>
      </c>
      <c r="AJ5">
        <f>IF('Charts M4 Price'!$B5,'Dashboard M4 Price Annual'!AJ93,NA())</f>
        <v/>
      </c>
      <c r="AK5">
        <f>IF('Charts M4 Price'!$B5,'Dashboard M4 Price Annual'!AK93,NA())</f>
        <v/>
      </c>
      <c r="AL5">
        <f>IF('Charts M4 Price'!$B5,'Dashboard M4 Price Annual'!AL93,NA())</f>
        <v/>
      </c>
      <c r="AM5">
        <f>IF('Charts M4 Price'!$B5,'Dashboard M4 Price Annual'!AM93,NA())</f>
        <v/>
      </c>
      <c r="AN5">
        <f>IF('Charts M4 Price'!$B5,'Dashboard M4 Price Annual'!AN93,NA())</f>
        <v/>
      </c>
      <c r="AO5">
        <f>IF('Charts M4 Price'!$B5,'Dashboard M4 Price Annual'!AO93,NA())</f>
        <v/>
      </c>
      <c r="AP5">
        <f>IF('Charts M4 Price'!$B5,'Dashboard M4 Price Annual'!AP93,NA())</f>
        <v/>
      </c>
      <c r="AQ5">
        <f>IF('Charts M4 Price'!$B5,'Dashboard M4 Price Annual'!AQ93,NA())</f>
        <v/>
      </c>
      <c r="AR5">
        <f>IF('Charts M4 Price'!$B5,'Dashboard M4 Price Annual'!AR93,NA())</f>
        <v/>
      </c>
      <c r="AS5">
        <f>IF('Charts M4 Price'!$B5,'Dashboard M4 Price Annual'!AS93,NA())</f>
        <v/>
      </c>
      <c r="AT5">
        <f>IF('Charts M4 Price'!$B5,'Dashboard M4 Price Annual'!AT93,NA())</f>
        <v/>
      </c>
      <c r="AU5">
        <f>IF('Charts M4 Price'!$B5,'Dashboard M4 Price Annual'!AU93,NA())</f>
        <v/>
      </c>
      <c r="AV5">
        <f>IF('Charts M4 Price'!$B5,'Dashboard M4 Price Annual'!AV93,NA())</f>
        <v/>
      </c>
      <c r="AW5">
        <f>IF('Charts M4 Price'!$B5,'Dashboard M4 Price Annual'!AW93,NA())</f>
        <v/>
      </c>
      <c r="AX5">
        <f>IF('Charts M4 Price'!$B5,'Dashboard M4 Price Annual'!AX93,NA())</f>
        <v/>
      </c>
      <c r="AY5">
        <f>IF('Charts M4 Price'!$B5,'Dashboard M4 Price Annual'!AY93,NA())</f>
        <v/>
      </c>
      <c r="AZ5">
        <f>IF('Charts M4 Price'!$B5,'Dashboard M4 Price Annual'!AZ93,NA())</f>
        <v/>
      </c>
      <c r="BA5">
        <f>IF('Charts M4 Price'!$B5,'Dashboard M4 Price Annual'!BA93,NA())</f>
        <v/>
      </c>
      <c r="BB5">
        <f>IF('Charts M4 Price'!$B5,'Dashboard M4 Price Annual'!BB93,NA())</f>
        <v/>
      </c>
      <c r="BC5">
        <f>IF('Charts M4 Price'!$B5,'Dashboard M4 Price Annual'!BC93,NA())</f>
        <v/>
      </c>
      <c r="BD5">
        <f>IF('Charts M4 Price'!$B5,'Dashboard M4 Price Annual'!BD93,NA())</f>
        <v/>
      </c>
      <c r="BE5">
        <f>IF('Charts M4 Price'!$B5,'Dashboard M4 Price Annual'!BE93,NA())</f>
        <v/>
      </c>
      <c r="BF5">
        <f>IF('Charts M4 Price'!$B5,'Dashboard M4 Price Annual'!BF93,NA())</f>
        <v/>
      </c>
      <c r="BG5">
        <f>IF('Charts M4 Price'!$B5,'Dashboard M4 Price Annual'!BG93,NA())</f>
        <v/>
      </c>
      <c r="BH5">
        <f>IF('Charts M4 Price'!$B5,'Dashboard M4 Price Annual'!BH93,NA())</f>
        <v/>
      </c>
      <c r="BI5">
        <f>IF('Charts M4 Price'!$B5,'Dashboard M4 Price Annual'!BI93,NA())</f>
        <v/>
      </c>
      <c r="BJ5">
        <f>IF('Charts M4 Price'!$B5,'Dashboard M4 Price Annual'!BJ93,NA())</f>
        <v/>
      </c>
      <c r="BK5">
        <f>IF('Charts M4 Price'!$B5,'Dashboard M4 Price Annual'!BK93,NA())</f>
        <v/>
      </c>
      <c r="BL5">
        <f>IF('Charts M4 Price'!$B5,'Dashboard M4 Price Annual'!BL93,NA())</f>
        <v/>
      </c>
      <c r="BM5">
        <f>IF('Charts M4 Price'!$B5,'Dashboard M4 Price Annual'!BM93,NA())</f>
        <v/>
      </c>
      <c r="BN5">
        <f>IF('Charts M4 Price'!$B5,'Dashboard M4 Price Annual'!BN93,NA())</f>
        <v/>
      </c>
      <c r="BO5">
        <f>IF('Charts M4 Price'!$B5,'Dashboard M4 Price Annual'!BO93,NA())</f>
        <v/>
      </c>
      <c r="BP5">
        <f>IF('Charts M4 Price'!$B5,'Dashboard M4 Price Annual'!BP93,NA())</f>
        <v/>
      </c>
      <c r="BQ5">
        <f>IF('Charts M4 Price'!$B5,'Dashboard M4 Price Annual'!BQ93,NA())</f>
        <v/>
      </c>
      <c r="BR5">
        <f>IF('Charts M4 Price'!$B5,'Dashboard M4 Price Annual'!BR93,NA())</f>
        <v/>
      </c>
      <c r="BS5">
        <f>IF('Charts M4 Price'!$B5,'Dashboard M4 Price Annual'!BS93,NA())</f>
        <v/>
      </c>
      <c r="BT5">
        <f>IF('Charts M4 Price'!$B5,'Dashboard M4 Price Annual'!BT93,NA())</f>
        <v/>
      </c>
      <c r="BU5">
        <f>IF('Charts M4 Price'!$B5,'Dashboard M4 Price Annual'!BU93,NA())</f>
        <v/>
      </c>
      <c r="BV5">
        <f>IF('Charts M4 Price'!$B5,'Dashboard M4 Price Annual'!BV93,NA())</f>
        <v/>
      </c>
      <c r="BW5">
        <f>IF('Charts M4 Price'!$B5,'Dashboard M4 Price Annual'!BW93,NA())</f>
        <v/>
      </c>
      <c r="BX5">
        <f>IF('Charts M4 Price'!$B5,'Dashboard M4 Price Annual'!BX93,NA())</f>
        <v/>
      </c>
      <c r="BY5">
        <f>IF('Charts M4 Price'!$B5,'Dashboard M4 Price Annual'!BY93,NA())</f>
        <v/>
      </c>
    </row>
    <row r="6" spans="1:77">
      <c r="B6" t="s">
        <v>6</v>
      </c>
      <c r="F6" t="s">
        <v>0</v>
      </c>
      <c r="G6">
        <f>IF('Charts M4 Price'!$B6,'Dashboard M4 Price Annual'!G95,NA())</f>
        <v/>
      </c>
      <c r="H6">
        <f>IF('Charts M4 Price'!$B6,'Dashboard M4 Price Annual'!H95,NA())</f>
        <v/>
      </c>
      <c r="I6">
        <f>IF('Charts M4 Price'!$B6,'Dashboard M4 Price Annual'!I95,NA())</f>
        <v/>
      </c>
      <c r="J6">
        <f>IF('Charts M4 Price'!$B6,'Dashboard M4 Price Annual'!J95,NA())</f>
        <v/>
      </c>
      <c r="K6">
        <f>IF('Charts M4 Price'!$B6,'Dashboard M4 Price Annual'!K95,NA())</f>
        <v/>
      </c>
      <c r="L6">
        <f>IF('Charts M4 Price'!$B6,'Dashboard M4 Price Annual'!L95,NA())</f>
        <v/>
      </c>
      <c r="M6">
        <f>IF('Charts M4 Price'!$B6,'Dashboard M4 Price Annual'!M95,NA())</f>
        <v/>
      </c>
      <c r="N6">
        <f>IF('Charts M4 Price'!$B6,'Dashboard M4 Price Annual'!N95,NA())</f>
        <v/>
      </c>
      <c r="O6">
        <f>IF('Charts M4 Price'!$B6,'Dashboard M4 Price Annual'!O95,NA())</f>
        <v/>
      </c>
      <c r="P6">
        <f>IF('Charts M4 Price'!$B6,'Dashboard M4 Price Annual'!P95,NA())</f>
        <v/>
      </c>
      <c r="Q6">
        <f>IF('Charts M4 Price'!$B6,'Dashboard M4 Price Annual'!Q95,NA())</f>
        <v/>
      </c>
      <c r="R6">
        <f>IF('Charts M4 Price'!$B6,'Dashboard M4 Price Annual'!R95,NA())</f>
        <v/>
      </c>
      <c r="S6">
        <f>IF('Charts M4 Price'!$B6,'Dashboard M4 Price Annual'!S95,NA())</f>
        <v/>
      </c>
      <c r="T6">
        <f>IF('Charts M4 Price'!$B6,'Dashboard M4 Price Annual'!T95,NA())</f>
        <v/>
      </c>
      <c r="U6">
        <f>IF('Charts M4 Price'!$B6,'Dashboard M4 Price Annual'!U95,NA())</f>
        <v/>
      </c>
      <c r="V6">
        <f>IF('Charts M4 Price'!$B6,'Dashboard M4 Price Annual'!V95,NA())</f>
        <v/>
      </c>
      <c r="W6">
        <f>IF('Charts M4 Price'!$B6,'Dashboard M4 Price Annual'!W95,NA())</f>
        <v/>
      </c>
      <c r="X6">
        <f>IF('Charts M4 Price'!$B6,'Dashboard M4 Price Annual'!X95,NA())</f>
        <v/>
      </c>
      <c r="Y6">
        <f>IF('Charts M4 Price'!$B6,'Dashboard M4 Price Annual'!Y95,NA())</f>
        <v/>
      </c>
      <c r="Z6">
        <f>IF('Charts M4 Price'!$B6,'Dashboard M4 Price Annual'!Z95,NA())</f>
        <v/>
      </c>
      <c r="AA6">
        <f>IF('Charts M4 Price'!$B6,'Dashboard M4 Price Annual'!AA95,NA())</f>
        <v/>
      </c>
      <c r="AB6">
        <f>IF('Charts M4 Price'!$B6,'Dashboard M4 Price Annual'!AB95,NA())</f>
        <v/>
      </c>
      <c r="AC6">
        <f>IF('Charts M4 Price'!$B6,'Dashboard M4 Price Annual'!AC95,NA())</f>
        <v/>
      </c>
      <c r="AD6">
        <f>IF('Charts M4 Price'!$B6,'Dashboard M4 Price Annual'!AD95,NA())</f>
        <v/>
      </c>
      <c r="AE6">
        <f>IF('Charts M4 Price'!$B6,'Dashboard M4 Price Annual'!AE95,NA())</f>
        <v/>
      </c>
      <c r="AF6">
        <f>IF('Charts M4 Price'!$B6,'Dashboard M4 Price Annual'!AF95,NA())</f>
        <v/>
      </c>
      <c r="AG6">
        <f>IF('Charts M4 Price'!$B6,'Dashboard M4 Price Annual'!AG95,NA())</f>
        <v/>
      </c>
      <c r="AH6">
        <f>IF('Charts M4 Price'!$B6,'Dashboard M4 Price Annual'!AH95,NA())</f>
        <v/>
      </c>
      <c r="AI6">
        <f>IF('Charts M4 Price'!$B6,'Dashboard M4 Price Annual'!AI95,NA())</f>
        <v/>
      </c>
      <c r="AJ6">
        <f>IF('Charts M4 Price'!$B6,'Dashboard M4 Price Annual'!AJ95,NA())</f>
        <v/>
      </c>
      <c r="AK6">
        <f>IF('Charts M4 Price'!$B6,'Dashboard M4 Price Annual'!AK95,NA())</f>
        <v/>
      </c>
      <c r="AL6">
        <f>IF('Charts M4 Price'!$B6,'Dashboard M4 Price Annual'!AL95,NA())</f>
        <v/>
      </c>
      <c r="AM6">
        <f>IF('Charts M4 Price'!$B6,'Dashboard M4 Price Annual'!AM95,NA())</f>
        <v/>
      </c>
      <c r="AN6">
        <f>IF('Charts M4 Price'!$B6,'Dashboard M4 Price Annual'!AN95,NA())</f>
        <v/>
      </c>
      <c r="AO6">
        <f>IF('Charts M4 Price'!$B6,'Dashboard M4 Price Annual'!AO95,NA())</f>
        <v/>
      </c>
      <c r="AP6">
        <f>IF('Charts M4 Price'!$B6,'Dashboard M4 Price Annual'!AP95,NA())</f>
        <v/>
      </c>
      <c r="AQ6">
        <f>IF('Charts M4 Price'!$B6,'Dashboard M4 Price Annual'!AQ95,NA())</f>
        <v/>
      </c>
      <c r="AR6">
        <f>IF('Charts M4 Price'!$B6,'Dashboard M4 Price Annual'!AR95,NA())</f>
        <v/>
      </c>
      <c r="AS6">
        <f>IF('Charts M4 Price'!$B6,'Dashboard M4 Price Annual'!AS95,NA())</f>
        <v/>
      </c>
      <c r="AT6">
        <f>IF('Charts M4 Price'!$B6,'Dashboard M4 Price Annual'!AT95,NA())</f>
        <v/>
      </c>
      <c r="AU6">
        <f>IF('Charts M4 Price'!$B6,'Dashboard M4 Price Annual'!AU95,NA())</f>
        <v/>
      </c>
      <c r="AV6">
        <f>IF('Charts M4 Price'!$B6,'Dashboard M4 Price Annual'!AV95,NA())</f>
        <v/>
      </c>
      <c r="AW6">
        <f>IF('Charts M4 Price'!$B6,'Dashboard M4 Price Annual'!AW95,NA())</f>
        <v/>
      </c>
      <c r="AX6">
        <f>IF('Charts M4 Price'!$B6,'Dashboard M4 Price Annual'!AX95,NA())</f>
        <v/>
      </c>
      <c r="AY6">
        <f>IF('Charts M4 Price'!$B6,'Dashboard M4 Price Annual'!AY95,NA())</f>
        <v/>
      </c>
      <c r="AZ6">
        <f>IF('Charts M4 Price'!$B6,'Dashboard M4 Price Annual'!AZ95,NA())</f>
        <v/>
      </c>
      <c r="BA6">
        <f>IF('Charts M4 Price'!$B6,'Dashboard M4 Price Annual'!BA95,NA())</f>
        <v/>
      </c>
      <c r="BB6">
        <f>IF('Charts M4 Price'!$B6,'Dashboard M4 Price Annual'!BB95,NA())</f>
        <v/>
      </c>
      <c r="BC6">
        <f>IF('Charts M4 Price'!$B6,'Dashboard M4 Price Annual'!BC95,NA())</f>
        <v/>
      </c>
      <c r="BD6">
        <f>IF('Charts M4 Price'!$B6,'Dashboard M4 Price Annual'!BD95,NA())</f>
        <v/>
      </c>
      <c r="BE6">
        <f>IF('Charts M4 Price'!$B6,'Dashboard M4 Price Annual'!BE95,NA())</f>
        <v/>
      </c>
      <c r="BF6">
        <f>IF('Charts M4 Price'!$B6,'Dashboard M4 Price Annual'!BF95,NA())</f>
        <v/>
      </c>
      <c r="BG6">
        <f>IF('Charts M4 Price'!$B6,'Dashboard M4 Price Annual'!BG95,NA())</f>
        <v/>
      </c>
      <c r="BH6">
        <f>IF('Charts M4 Price'!$B6,'Dashboard M4 Price Annual'!BH95,NA())</f>
        <v/>
      </c>
      <c r="BI6">
        <f>IF('Charts M4 Price'!$B6,'Dashboard M4 Price Annual'!BI95,NA())</f>
        <v/>
      </c>
      <c r="BJ6">
        <f>IF('Charts M4 Price'!$B6,'Dashboard M4 Price Annual'!BJ95,NA())</f>
        <v/>
      </c>
      <c r="BK6">
        <f>IF('Charts M4 Price'!$B6,'Dashboard M4 Price Annual'!BK95,NA())</f>
        <v/>
      </c>
      <c r="BL6">
        <f>IF('Charts M4 Price'!$B6,'Dashboard M4 Price Annual'!BL95,NA())</f>
        <v/>
      </c>
      <c r="BM6">
        <f>IF('Charts M4 Price'!$B6,'Dashboard M4 Price Annual'!BM95,NA())</f>
        <v/>
      </c>
      <c r="BN6">
        <f>IF('Charts M4 Price'!$B6,'Dashboard M4 Price Annual'!BN95,NA())</f>
        <v/>
      </c>
      <c r="BO6">
        <f>IF('Charts M4 Price'!$B6,'Dashboard M4 Price Annual'!BO95,NA())</f>
        <v/>
      </c>
      <c r="BP6">
        <f>IF('Charts M4 Price'!$B6,'Dashboard M4 Price Annual'!BP95,NA())</f>
        <v/>
      </c>
      <c r="BQ6">
        <f>IF('Charts M4 Price'!$B6,'Dashboard M4 Price Annual'!BQ95,NA())</f>
        <v/>
      </c>
      <c r="BR6">
        <f>IF('Charts M4 Price'!$B6,'Dashboard M4 Price Annual'!BR95,NA())</f>
        <v/>
      </c>
      <c r="BS6">
        <f>IF('Charts M4 Price'!$B6,'Dashboard M4 Price Annual'!BS95,NA())</f>
        <v/>
      </c>
      <c r="BT6">
        <f>IF('Charts M4 Price'!$B6,'Dashboard M4 Price Annual'!BT95,NA())</f>
        <v/>
      </c>
      <c r="BU6">
        <f>IF('Charts M4 Price'!$B6,'Dashboard M4 Price Annual'!BU95,NA())</f>
        <v/>
      </c>
      <c r="BV6">
        <f>IF('Charts M4 Price'!$B6,'Dashboard M4 Price Annual'!BV95,NA())</f>
        <v/>
      </c>
      <c r="BW6">
        <f>IF('Charts M4 Price'!$B6,'Dashboard M4 Price Annual'!BW95,NA())</f>
        <v/>
      </c>
      <c r="BX6">
        <f>IF('Charts M4 Price'!$B6,'Dashboard M4 Price Annual'!BX95,NA())</f>
        <v/>
      </c>
      <c r="BY6">
        <f>IF('Charts M4 Price'!$B6,'Dashboard M4 Price Annual'!BY95,NA())</f>
        <v/>
      </c>
    </row>
    <row r="7" spans="1:77">
      <c r="B7" t="s">
        <v>7</v>
      </c>
      <c r="F7" t="s">
        <v>0</v>
      </c>
      <c r="G7">
        <f>IF('Charts M4 Price'!$B7,'Dashboard M4 Price Annual'!G97,NA())</f>
        <v/>
      </c>
      <c r="H7">
        <f>IF('Charts M4 Price'!$B7,'Dashboard M4 Price Annual'!H97,NA())</f>
        <v/>
      </c>
      <c r="I7">
        <f>IF('Charts M4 Price'!$B7,'Dashboard M4 Price Annual'!I97,NA())</f>
        <v/>
      </c>
      <c r="J7">
        <f>IF('Charts M4 Price'!$B7,'Dashboard M4 Price Annual'!J97,NA())</f>
        <v/>
      </c>
      <c r="K7">
        <f>IF('Charts M4 Price'!$B7,'Dashboard M4 Price Annual'!K97,NA())</f>
        <v/>
      </c>
      <c r="L7">
        <f>IF('Charts M4 Price'!$B7,'Dashboard M4 Price Annual'!L97,NA())</f>
        <v/>
      </c>
      <c r="M7">
        <f>IF('Charts M4 Price'!$B7,'Dashboard M4 Price Annual'!M97,NA())</f>
        <v/>
      </c>
      <c r="N7">
        <f>IF('Charts M4 Price'!$B7,'Dashboard M4 Price Annual'!N97,NA())</f>
        <v/>
      </c>
      <c r="O7">
        <f>IF('Charts M4 Price'!$B7,'Dashboard M4 Price Annual'!O97,NA())</f>
        <v/>
      </c>
      <c r="P7">
        <f>IF('Charts M4 Price'!$B7,'Dashboard M4 Price Annual'!P97,NA())</f>
        <v/>
      </c>
      <c r="Q7">
        <f>IF('Charts M4 Price'!$B7,'Dashboard M4 Price Annual'!Q97,NA())</f>
        <v/>
      </c>
      <c r="R7">
        <f>IF('Charts M4 Price'!$B7,'Dashboard M4 Price Annual'!R97,NA())</f>
        <v/>
      </c>
      <c r="S7">
        <f>IF('Charts M4 Price'!$B7,'Dashboard M4 Price Annual'!S97,NA())</f>
        <v/>
      </c>
      <c r="T7">
        <f>IF('Charts M4 Price'!$B7,'Dashboard M4 Price Annual'!T97,NA())</f>
        <v/>
      </c>
      <c r="U7">
        <f>IF('Charts M4 Price'!$B7,'Dashboard M4 Price Annual'!U97,NA())</f>
        <v/>
      </c>
      <c r="V7">
        <f>IF('Charts M4 Price'!$B7,'Dashboard M4 Price Annual'!V97,NA())</f>
        <v/>
      </c>
      <c r="W7">
        <f>IF('Charts M4 Price'!$B7,'Dashboard M4 Price Annual'!W97,NA())</f>
        <v/>
      </c>
      <c r="X7">
        <f>IF('Charts M4 Price'!$B7,'Dashboard M4 Price Annual'!X97,NA())</f>
        <v/>
      </c>
      <c r="Y7">
        <f>IF('Charts M4 Price'!$B7,'Dashboard M4 Price Annual'!Y97,NA())</f>
        <v/>
      </c>
      <c r="Z7">
        <f>IF('Charts M4 Price'!$B7,'Dashboard M4 Price Annual'!Z97,NA())</f>
        <v/>
      </c>
      <c r="AA7">
        <f>IF('Charts M4 Price'!$B7,'Dashboard M4 Price Annual'!AA97,NA())</f>
        <v/>
      </c>
      <c r="AB7">
        <f>IF('Charts M4 Price'!$B7,'Dashboard M4 Price Annual'!AB97,NA())</f>
        <v/>
      </c>
      <c r="AC7">
        <f>IF('Charts M4 Price'!$B7,'Dashboard M4 Price Annual'!AC97,NA())</f>
        <v/>
      </c>
      <c r="AD7">
        <f>IF('Charts M4 Price'!$B7,'Dashboard M4 Price Annual'!AD97,NA())</f>
        <v/>
      </c>
      <c r="AE7">
        <f>IF('Charts M4 Price'!$B7,'Dashboard M4 Price Annual'!AE97,NA())</f>
        <v/>
      </c>
      <c r="AF7">
        <f>IF('Charts M4 Price'!$B7,'Dashboard M4 Price Annual'!AF97,NA())</f>
        <v/>
      </c>
      <c r="AG7">
        <f>IF('Charts M4 Price'!$B7,'Dashboard M4 Price Annual'!AG97,NA())</f>
        <v/>
      </c>
      <c r="AH7">
        <f>IF('Charts M4 Price'!$B7,'Dashboard M4 Price Annual'!AH97,NA())</f>
        <v/>
      </c>
      <c r="AI7">
        <f>IF('Charts M4 Price'!$B7,'Dashboard M4 Price Annual'!AI97,NA())</f>
        <v/>
      </c>
      <c r="AJ7">
        <f>IF('Charts M4 Price'!$B7,'Dashboard M4 Price Annual'!AJ97,NA())</f>
        <v/>
      </c>
      <c r="AK7">
        <f>IF('Charts M4 Price'!$B7,'Dashboard M4 Price Annual'!AK97,NA())</f>
        <v/>
      </c>
      <c r="AL7">
        <f>IF('Charts M4 Price'!$B7,'Dashboard M4 Price Annual'!AL97,NA())</f>
        <v/>
      </c>
      <c r="AM7">
        <f>IF('Charts M4 Price'!$B7,'Dashboard M4 Price Annual'!AM97,NA())</f>
        <v/>
      </c>
      <c r="AN7">
        <f>IF('Charts M4 Price'!$B7,'Dashboard M4 Price Annual'!AN97,NA())</f>
        <v/>
      </c>
      <c r="AO7">
        <f>IF('Charts M4 Price'!$B7,'Dashboard M4 Price Annual'!AO97,NA())</f>
        <v/>
      </c>
      <c r="AP7">
        <f>IF('Charts M4 Price'!$B7,'Dashboard M4 Price Annual'!AP97,NA())</f>
        <v/>
      </c>
      <c r="AQ7">
        <f>IF('Charts M4 Price'!$B7,'Dashboard M4 Price Annual'!AQ97,NA())</f>
        <v/>
      </c>
      <c r="AR7">
        <f>IF('Charts M4 Price'!$B7,'Dashboard M4 Price Annual'!AR97,NA())</f>
        <v/>
      </c>
      <c r="AS7">
        <f>IF('Charts M4 Price'!$B7,'Dashboard M4 Price Annual'!AS97,NA())</f>
        <v/>
      </c>
      <c r="AT7">
        <f>IF('Charts M4 Price'!$B7,'Dashboard M4 Price Annual'!AT97,NA())</f>
        <v/>
      </c>
      <c r="AU7">
        <f>IF('Charts M4 Price'!$B7,'Dashboard M4 Price Annual'!AU97,NA())</f>
        <v/>
      </c>
      <c r="AV7">
        <f>IF('Charts M4 Price'!$B7,'Dashboard M4 Price Annual'!AV97,NA())</f>
        <v/>
      </c>
      <c r="AW7">
        <f>IF('Charts M4 Price'!$B7,'Dashboard M4 Price Annual'!AW97,NA())</f>
        <v/>
      </c>
      <c r="AX7">
        <f>IF('Charts M4 Price'!$B7,'Dashboard M4 Price Annual'!AX97,NA())</f>
        <v/>
      </c>
      <c r="AY7">
        <f>IF('Charts M4 Price'!$B7,'Dashboard M4 Price Annual'!AY97,NA())</f>
        <v/>
      </c>
      <c r="AZ7">
        <f>IF('Charts M4 Price'!$B7,'Dashboard M4 Price Annual'!AZ97,NA())</f>
        <v/>
      </c>
      <c r="BA7">
        <f>IF('Charts M4 Price'!$B7,'Dashboard M4 Price Annual'!BA97,NA())</f>
        <v/>
      </c>
      <c r="BB7">
        <f>IF('Charts M4 Price'!$B7,'Dashboard M4 Price Annual'!BB97,NA())</f>
        <v/>
      </c>
      <c r="BC7">
        <f>IF('Charts M4 Price'!$B7,'Dashboard M4 Price Annual'!BC97,NA())</f>
        <v/>
      </c>
      <c r="BD7">
        <f>IF('Charts M4 Price'!$B7,'Dashboard M4 Price Annual'!BD97,NA())</f>
        <v/>
      </c>
      <c r="BE7">
        <f>IF('Charts M4 Price'!$B7,'Dashboard M4 Price Annual'!BE97,NA())</f>
        <v/>
      </c>
      <c r="BF7">
        <f>IF('Charts M4 Price'!$B7,'Dashboard M4 Price Annual'!BF97,NA())</f>
        <v/>
      </c>
      <c r="BG7">
        <f>IF('Charts M4 Price'!$B7,'Dashboard M4 Price Annual'!BG97,NA())</f>
        <v/>
      </c>
      <c r="BH7">
        <f>IF('Charts M4 Price'!$B7,'Dashboard M4 Price Annual'!BH97,NA())</f>
        <v/>
      </c>
      <c r="BI7">
        <f>IF('Charts M4 Price'!$B7,'Dashboard M4 Price Annual'!BI97,NA())</f>
        <v/>
      </c>
      <c r="BJ7">
        <f>IF('Charts M4 Price'!$B7,'Dashboard M4 Price Annual'!BJ97,NA())</f>
        <v/>
      </c>
      <c r="BK7">
        <f>IF('Charts M4 Price'!$B7,'Dashboard M4 Price Annual'!BK97,NA())</f>
        <v/>
      </c>
      <c r="BL7">
        <f>IF('Charts M4 Price'!$B7,'Dashboard M4 Price Annual'!BL97,NA())</f>
        <v/>
      </c>
      <c r="BM7">
        <f>IF('Charts M4 Price'!$B7,'Dashboard M4 Price Annual'!BM97,NA())</f>
        <v/>
      </c>
      <c r="BN7">
        <f>IF('Charts M4 Price'!$B7,'Dashboard M4 Price Annual'!BN97,NA())</f>
        <v/>
      </c>
      <c r="BO7">
        <f>IF('Charts M4 Price'!$B7,'Dashboard M4 Price Annual'!BO97,NA())</f>
        <v/>
      </c>
      <c r="BP7">
        <f>IF('Charts M4 Price'!$B7,'Dashboard M4 Price Annual'!BP97,NA())</f>
        <v/>
      </c>
      <c r="BQ7">
        <f>IF('Charts M4 Price'!$B7,'Dashboard M4 Price Annual'!BQ97,NA())</f>
        <v/>
      </c>
      <c r="BR7">
        <f>IF('Charts M4 Price'!$B7,'Dashboard M4 Price Annual'!BR97,NA())</f>
        <v/>
      </c>
      <c r="BS7">
        <f>IF('Charts M4 Price'!$B7,'Dashboard M4 Price Annual'!BS97,NA())</f>
        <v/>
      </c>
      <c r="BT7">
        <f>IF('Charts M4 Price'!$B7,'Dashboard M4 Price Annual'!BT97,NA())</f>
        <v/>
      </c>
      <c r="BU7">
        <f>IF('Charts M4 Price'!$B7,'Dashboard M4 Price Annual'!BU97,NA())</f>
        <v/>
      </c>
      <c r="BV7">
        <f>IF('Charts M4 Price'!$B7,'Dashboard M4 Price Annual'!BV97,NA())</f>
        <v/>
      </c>
      <c r="BW7">
        <f>IF('Charts M4 Price'!$B7,'Dashboard M4 Price Annual'!BW97,NA())</f>
        <v/>
      </c>
      <c r="BX7">
        <f>IF('Charts M4 Price'!$B7,'Dashboard M4 Price Annual'!BX97,NA())</f>
        <v/>
      </c>
      <c r="BY7">
        <f>IF('Charts M4 Price'!$B7,'Dashboard M4 Price Annual'!BY97,NA())</f>
        <v/>
      </c>
    </row>
    <row r="8" spans="1:77">
      <c r="B8" t="s">
        <v>8</v>
      </c>
      <c r="F8" t="s">
        <v>0</v>
      </c>
      <c r="G8">
        <f>IF('Charts M4 Price'!$B8,'Dashboard M4 Price Annual'!G108,NA())</f>
        <v/>
      </c>
      <c r="H8">
        <f>IF('Charts M4 Price'!$B8,'Dashboard M4 Price Annual'!H108,NA())</f>
        <v/>
      </c>
      <c r="I8">
        <f>IF('Charts M4 Price'!$B8,'Dashboard M4 Price Annual'!I108,NA())</f>
        <v/>
      </c>
      <c r="J8">
        <f>IF('Charts M4 Price'!$B8,'Dashboard M4 Price Annual'!J108,NA())</f>
        <v/>
      </c>
      <c r="K8">
        <f>IF('Charts M4 Price'!$B8,'Dashboard M4 Price Annual'!K108,NA())</f>
        <v/>
      </c>
      <c r="L8">
        <f>IF('Charts M4 Price'!$B8,'Dashboard M4 Price Annual'!L108,NA())</f>
        <v/>
      </c>
      <c r="M8">
        <f>IF('Charts M4 Price'!$B8,'Dashboard M4 Price Annual'!M108,NA())</f>
        <v/>
      </c>
      <c r="N8">
        <f>IF('Charts M4 Price'!$B8,'Dashboard M4 Price Annual'!N108,NA())</f>
        <v/>
      </c>
      <c r="O8">
        <f>IF('Charts M4 Price'!$B8,'Dashboard M4 Price Annual'!O108,NA())</f>
        <v/>
      </c>
      <c r="P8">
        <f>IF('Charts M4 Price'!$B8,'Dashboard M4 Price Annual'!P108,NA())</f>
        <v/>
      </c>
      <c r="Q8">
        <f>IF('Charts M4 Price'!$B8,'Dashboard M4 Price Annual'!Q108,NA())</f>
        <v/>
      </c>
      <c r="R8">
        <f>IF('Charts M4 Price'!$B8,'Dashboard M4 Price Annual'!R108,NA())</f>
        <v/>
      </c>
      <c r="S8">
        <f>IF('Charts M4 Price'!$B8,'Dashboard M4 Price Annual'!S108,NA())</f>
        <v/>
      </c>
      <c r="T8">
        <f>IF('Charts M4 Price'!$B8,'Dashboard M4 Price Annual'!T108,NA())</f>
        <v/>
      </c>
      <c r="U8">
        <f>IF('Charts M4 Price'!$B8,'Dashboard M4 Price Annual'!U108,NA())</f>
        <v/>
      </c>
      <c r="V8">
        <f>IF('Charts M4 Price'!$B8,'Dashboard M4 Price Annual'!V108,NA())</f>
        <v/>
      </c>
      <c r="W8">
        <f>IF('Charts M4 Price'!$B8,'Dashboard M4 Price Annual'!W108,NA())</f>
        <v/>
      </c>
      <c r="X8">
        <f>IF('Charts M4 Price'!$B8,'Dashboard M4 Price Annual'!X108,NA())</f>
        <v/>
      </c>
      <c r="Y8">
        <f>IF('Charts M4 Price'!$B8,'Dashboard M4 Price Annual'!Y108,NA())</f>
        <v/>
      </c>
      <c r="Z8">
        <f>IF('Charts M4 Price'!$B8,'Dashboard M4 Price Annual'!Z108,NA())</f>
        <v/>
      </c>
      <c r="AA8">
        <f>IF('Charts M4 Price'!$B8,'Dashboard M4 Price Annual'!AA108,NA())</f>
        <v/>
      </c>
      <c r="AB8">
        <f>IF('Charts M4 Price'!$B8,'Dashboard M4 Price Annual'!AB108,NA())</f>
        <v/>
      </c>
      <c r="AC8">
        <f>IF('Charts M4 Price'!$B8,'Dashboard M4 Price Annual'!AC108,NA())</f>
        <v/>
      </c>
      <c r="AD8">
        <f>IF('Charts M4 Price'!$B8,'Dashboard M4 Price Annual'!AD108,NA())</f>
        <v/>
      </c>
      <c r="AE8">
        <f>IF('Charts M4 Price'!$B8,'Dashboard M4 Price Annual'!AE108,NA())</f>
        <v/>
      </c>
      <c r="AF8">
        <f>IF('Charts M4 Price'!$B8,'Dashboard M4 Price Annual'!AF108,NA())</f>
        <v/>
      </c>
      <c r="AG8">
        <f>IF('Charts M4 Price'!$B8,'Dashboard M4 Price Annual'!AG108,NA())</f>
        <v/>
      </c>
      <c r="AH8">
        <f>IF('Charts M4 Price'!$B8,'Dashboard M4 Price Annual'!AH108,NA())</f>
        <v/>
      </c>
      <c r="AI8">
        <f>IF('Charts M4 Price'!$B8,'Dashboard M4 Price Annual'!AI108,NA())</f>
        <v/>
      </c>
      <c r="AJ8">
        <f>IF('Charts M4 Price'!$B8,'Dashboard M4 Price Annual'!AJ108,NA())</f>
        <v/>
      </c>
      <c r="AK8">
        <f>IF('Charts M4 Price'!$B8,'Dashboard M4 Price Annual'!AK108,NA())</f>
        <v/>
      </c>
      <c r="AL8">
        <f>IF('Charts M4 Price'!$B8,'Dashboard M4 Price Annual'!AL108,NA())</f>
        <v/>
      </c>
      <c r="AM8">
        <f>IF('Charts M4 Price'!$B8,'Dashboard M4 Price Annual'!AM108,NA())</f>
        <v/>
      </c>
      <c r="AN8">
        <f>IF('Charts M4 Price'!$B8,'Dashboard M4 Price Annual'!AN108,NA())</f>
        <v/>
      </c>
      <c r="AO8">
        <f>IF('Charts M4 Price'!$B8,'Dashboard M4 Price Annual'!AO108,NA())</f>
        <v/>
      </c>
      <c r="AP8">
        <f>IF('Charts M4 Price'!$B8,'Dashboard M4 Price Annual'!AP108,NA())</f>
        <v/>
      </c>
      <c r="AQ8">
        <f>IF('Charts M4 Price'!$B8,'Dashboard M4 Price Annual'!AQ108,NA())</f>
        <v/>
      </c>
      <c r="AR8">
        <f>IF('Charts M4 Price'!$B8,'Dashboard M4 Price Annual'!AR108,NA())</f>
        <v/>
      </c>
      <c r="AS8">
        <f>IF('Charts M4 Price'!$B8,'Dashboard M4 Price Annual'!AS108,NA())</f>
        <v/>
      </c>
      <c r="AT8">
        <f>IF('Charts M4 Price'!$B8,'Dashboard M4 Price Annual'!AT108,NA())</f>
        <v/>
      </c>
      <c r="AU8">
        <f>IF('Charts M4 Price'!$B8,'Dashboard M4 Price Annual'!AU108,NA())</f>
        <v/>
      </c>
      <c r="AV8">
        <f>IF('Charts M4 Price'!$B8,'Dashboard M4 Price Annual'!AV108,NA())</f>
        <v/>
      </c>
      <c r="AW8">
        <f>IF('Charts M4 Price'!$B8,'Dashboard M4 Price Annual'!AW108,NA())</f>
        <v/>
      </c>
      <c r="AX8">
        <f>IF('Charts M4 Price'!$B8,'Dashboard M4 Price Annual'!AX108,NA())</f>
        <v/>
      </c>
      <c r="AY8">
        <f>IF('Charts M4 Price'!$B8,'Dashboard M4 Price Annual'!AY108,NA())</f>
        <v/>
      </c>
      <c r="AZ8">
        <f>IF('Charts M4 Price'!$B8,'Dashboard M4 Price Annual'!AZ108,NA())</f>
        <v/>
      </c>
      <c r="BA8">
        <f>IF('Charts M4 Price'!$B8,'Dashboard M4 Price Annual'!BA108,NA())</f>
        <v/>
      </c>
      <c r="BB8">
        <f>IF('Charts M4 Price'!$B8,'Dashboard M4 Price Annual'!BB108,NA())</f>
        <v/>
      </c>
      <c r="BC8">
        <f>IF('Charts M4 Price'!$B8,'Dashboard M4 Price Annual'!BC108,NA())</f>
        <v/>
      </c>
      <c r="BD8">
        <f>IF('Charts M4 Price'!$B8,'Dashboard M4 Price Annual'!BD108,NA())</f>
        <v/>
      </c>
      <c r="BE8">
        <f>IF('Charts M4 Price'!$B8,'Dashboard M4 Price Annual'!BE108,NA())</f>
        <v/>
      </c>
      <c r="BF8">
        <f>IF('Charts M4 Price'!$B8,'Dashboard M4 Price Annual'!BF108,NA())</f>
        <v/>
      </c>
      <c r="BG8">
        <f>IF('Charts M4 Price'!$B8,'Dashboard M4 Price Annual'!BG108,NA())</f>
        <v/>
      </c>
      <c r="BH8">
        <f>IF('Charts M4 Price'!$B8,'Dashboard M4 Price Annual'!BH108,NA())</f>
        <v/>
      </c>
      <c r="BI8">
        <f>IF('Charts M4 Price'!$B8,'Dashboard M4 Price Annual'!BI108,NA())</f>
        <v/>
      </c>
      <c r="BJ8">
        <f>IF('Charts M4 Price'!$B8,'Dashboard M4 Price Annual'!BJ108,NA())</f>
        <v/>
      </c>
      <c r="BK8">
        <f>IF('Charts M4 Price'!$B8,'Dashboard M4 Price Annual'!BK108,NA())</f>
        <v/>
      </c>
      <c r="BL8">
        <f>IF('Charts M4 Price'!$B8,'Dashboard M4 Price Annual'!BL108,NA())</f>
        <v/>
      </c>
      <c r="BM8">
        <f>IF('Charts M4 Price'!$B8,'Dashboard M4 Price Annual'!BM108,NA())</f>
        <v/>
      </c>
      <c r="BN8">
        <f>IF('Charts M4 Price'!$B8,'Dashboard M4 Price Annual'!BN108,NA())</f>
        <v/>
      </c>
      <c r="BO8">
        <f>IF('Charts M4 Price'!$B8,'Dashboard M4 Price Annual'!BO108,NA())</f>
        <v/>
      </c>
      <c r="BP8">
        <f>IF('Charts M4 Price'!$B8,'Dashboard M4 Price Annual'!BP108,NA())</f>
        <v/>
      </c>
      <c r="BQ8">
        <f>IF('Charts M4 Price'!$B8,'Dashboard M4 Price Annual'!BQ108,NA())</f>
        <v/>
      </c>
      <c r="BR8">
        <f>IF('Charts M4 Price'!$B8,'Dashboard M4 Price Annual'!BR108,NA())</f>
        <v/>
      </c>
      <c r="BS8">
        <f>IF('Charts M4 Price'!$B8,'Dashboard M4 Price Annual'!BS108,NA())</f>
        <v/>
      </c>
      <c r="BT8">
        <f>IF('Charts M4 Price'!$B8,'Dashboard M4 Price Annual'!BT108,NA())</f>
        <v/>
      </c>
      <c r="BU8">
        <f>IF('Charts M4 Price'!$B8,'Dashboard M4 Price Annual'!BU108,NA())</f>
        <v/>
      </c>
      <c r="BV8">
        <f>IF('Charts M4 Price'!$B8,'Dashboard M4 Price Annual'!BV108,NA())</f>
        <v/>
      </c>
      <c r="BW8">
        <f>IF('Charts M4 Price'!$B8,'Dashboard M4 Price Annual'!BW108,NA())</f>
        <v/>
      </c>
      <c r="BX8">
        <f>IF('Charts M4 Price'!$B8,'Dashboard M4 Price Annual'!BX108,NA())</f>
        <v/>
      </c>
      <c r="BY8">
        <f>IF('Charts M4 Price'!$B8,'Dashboard M4 Price Annual'!BY108,NA())</f>
        <v/>
      </c>
    </row>
    <row r="9" spans="1:77">
      <c r="A9" t="s">
        <v>1</v>
      </c>
      <c r="B9" t="s">
        <v>2</v>
      </c>
      <c r="F9" t="s">
        <v>0</v>
      </c>
      <c r="G9">
        <f>IF('Charts M4 Price'!$B2,'Dashboard M4 Price Annual'!G113,NA())</f>
        <v/>
      </c>
      <c r="H9">
        <f>IF('Charts M4 Price'!$B2,'Dashboard M4 Price Annual'!H113,NA())</f>
        <v/>
      </c>
      <c r="I9">
        <f>IF('Charts M4 Price'!$B2,'Dashboard M4 Price Annual'!I113,NA())</f>
        <v/>
      </c>
      <c r="J9">
        <f>IF('Charts M4 Price'!$B2,'Dashboard M4 Price Annual'!J113,NA())</f>
        <v/>
      </c>
      <c r="K9">
        <f>IF('Charts M4 Price'!$B2,'Dashboard M4 Price Annual'!K113,NA())</f>
        <v/>
      </c>
      <c r="L9">
        <f>IF('Charts M4 Price'!$B2,'Dashboard M4 Price Annual'!L113,NA())</f>
        <v/>
      </c>
      <c r="M9">
        <f>IF('Charts M4 Price'!$B2,'Dashboard M4 Price Annual'!M113,NA())</f>
        <v/>
      </c>
      <c r="N9">
        <f>IF('Charts M4 Price'!$B2,'Dashboard M4 Price Annual'!N113,NA())</f>
        <v/>
      </c>
      <c r="O9">
        <f>IF('Charts M4 Price'!$B2,'Dashboard M4 Price Annual'!O113,NA())</f>
        <v/>
      </c>
      <c r="P9">
        <f>IF('Charts M4 Price'!$B2,'Dashboard M4 Price Annual'!P113,NA())</f>
        <v/>
      </c>
      <c r="Q9">
        <f>IF('Charts M4 Price'!$B2,'Dashboard M4 Price Annual'!Q113,NA())</f>
        <v/>
      </c>
      <c r="R9">
        <f>IF('Charts M4 Price'!$B2,'Dashboard M4 Price Annual'!R113,NA())</f>
        <v/>
      </c>
      <c r="S9">
        <f>IF('Charts M4 Price'!$B2,'Dashboard M4 Price Annual'!S113,NA())</f>
        <v/>
      </c>
      <c r="T9">
        <f>IF('Charts M4 Price'!$B2,'Dashboard M4 Price Annual'!T113,NA())</f>
        <v/>
      </c>
      <c r="U9">
        <f>IF('Charts M4 Price'!$B2,'Dashboard M4 Price Annual'!U113,NA())</f>
        <v/>
      </c>
      <c r="V9">
        <f>IF('Charts M4 Price'!$B2,'Dashboard M4 Price Annual'!V113,NA())</f>
        <v/>
      </c>
      <c r="W9">
        <f>IF('Charts M4 Price'!$B2,'Dashboard M4 Price Annual'!W113,NA())</f>
        <v/>
      </c>
      <c r="X9">
        <f>IF('Charts M4 Price'!$B2,'Dashboard M4 Price Annual'!X113,NA())</f>
        <v/>
      </c>
      <c r="Y9">
        <f>IF('Charts M4 Price'!$B2,'Dashboard M4 Price Annual'!Y113,NA())</f>
        <v/>
      </c>
      <c r="Z9">
        <f>IF('Charts M4 Price'!$B2,'Dashboard M4 Price Annual'!Z113,NA())</f>
        <v/>
      </c>
      <c r="AA9">
        <f>IF('Charts M4 Price'!$B2,'Dashboard M4 Price Annual'!AA113,NA())</f>
        <v/>
      </c>
      <c r="AB9">
        <f>IF('Charts M4 Price'!$B2,'Dashboard M4 Price Annual'!AB113,NA())</f>
        <v/>
      </c>
      <c r="AC9">
        <f>IF('Charts M4 Price'!$B2,'Dashboard M4 Price Annual'!AC113,NA())</f>
        <v/>
      </c>
      <c r="AD9">
        <f>IF('Charts M4 Price'!$B2,'Dashboard M4 Price Annual'!AD113,NA())</f>
        <v/>
      </c>
      <c r="AE9">
        <f>IF('Charts M4 Price'!$B2,'Dashboard M4 Price Annual'!AE113,NA())</f>
        <v/>
      </c>
      <c r="AF9">
        <f>IF('Charts M4 Price'!$B2,'Dashboard M4 Price Annual'!AF113,NA())</f>
        <v/>
      </c>
      <c r="AG9">
        <f>IF('Charts M4 Price'!$B2,'Dashboard M4 Price Annual'!AG113,NA())</f>
        <v/>
      </c>
      <c r="AH9">
        <f>IF('Charts M4 Price'!$B2,'Dashboard M4 Price Annual'!AH113,NA())</f>
        <v/>
      </c>
      <c r="AI9">
        <f>IF('Charts M4 Price'!$B2,'Dashboard M4 Price Annual'!AI113,NA())</f>
        <v/>
      </c>
      <c r="AJ9">
        <f>IF('Charts M4 Price'!$B2,'Dashboard M4 Price Annual'!AJ113,NA())</f>
        <v/>
      </c>
      <c r="AK9">
        <f>IF('Charts M4 Price'!$B2,'Dashboard M4 Price Annual'!AK113,NA())</f>
        <v/>
      </c>
      <c r="AL9">
        <f>IF('Charts M4 Price'!$B2,'Dashboard M4 Price Annual'!AL113,NA())</f>
        <v/>
      </c>
      <c r="AM9">
        <f>IF('Charts M4 Price'!$B2,'Dashboard M4 Price Annual'!AM113,NA())</f>
        <v/>
      </c>
      <c r="AN9">
        <f>IF('Charts M4 Price'!$B2,'Dashboard M4 Price Annual'!AN113,NA())</f>
        <v/>
      </c>
      <c r="AO9">
        <f>IF('Charts M4 Price'!$B2,'Dashboard M4 Price Annual'!AO113,NA())</f>
        <v/>
      </c>
      <c r="AP9">
        <f>IF('Charts M4 Price'!$B2,'Dashboard M4 Price Annual'!AP113,NA())</f>
        <v/>
      </c>
      <c r="AQ9">
        <f>IF('Charts M4 Price'!$B2,'Dashboard M4 Price Annual'!AQ113,NA())</f>
        <v/>
      </c>
      <c r="AR9">
        <f>IF('Charts M4 Price'!$B2,'Dashboard M4 Price Annual'!AR113,NA())</f>
        <v/>
      </c>
      <c r="AS9">
        <f>IF('Charts M4 Price'!$B2,'Dashboard M4 Price Annual'!AS113,NA())</f>
        <v/>
      </c>
      <c r="AT9">
        <f>IF('Charts M4 Price'!$B2,'Dashboard M4 Price Annual'!AT113,NA())</f>
        <v/>
      </c>
      <c r="AU9">
        <f>IF('Charts M4 Price'!$B2,'Dashboard M4 Price Annual'!AU113,NA())</f>
        <v/>
      </c>
      <c r="AV9">
        <f>IF('Charts M4 Price'!$B2,'Dashboard M4 Price Annual'!AV113,NA())</f>
        <v/>
      </c>
      <c r="AW9">
        <f>IF('Charts M4 Price'!$B2,'Dashboard M4 Price Annual'!AW113,NA())</f>
        <v/>
      </c>
      <c r="AX9">
        <f>IF('Charts M4 Price'!$B2,'Dashboard M4 Price Annual'!AX113,NA())</f>
        <v/>
      </c>
      <c r="AY9">
        <f>IF('Charts M4 Price'!$B2,'Dashboard M4 Price Annual'!AY113,NA())</f>
        <v/>
      </c>
      <c r="AZ9">
        <f>IF('Charts M4 Price'!$B2,'Dashboard M4 Price Annual'!AZ113,NA())</f>
        <v/>
      </c>
      <c r="BA9">
        <f>IF('Charts M4 Price'!$B2,'Dashboard M4 Price Annual'!BA113,NA())</f>
        <v/>
      </c>
      <c r="BB9">
        <f>IF('Charts M4 Price'!$B2,'Dashboard M4 Price Annual'!BB113,NA())</f>
        <v/>
      </c>
      <c r="BC9">
        <f>IF('Charts M4 Price'!$B2,'Dashboard M4 Price Annual'!BC113,NA())</f>
        <v/>
      </c>
      <c r="BD9">
        <f>IF('Charts M4 Price'!$B2,'Dashboard M4 Price Annual'!BD113,NA())</f>
        <v/>
      </c>
      <c r="BE9">
        <f>IF('Charts M4 Price'!$B2,'Dashboard M4 Price Annual'!BE113,NA())</f>
        <v/>
      </c>
      <c r="BF9">
        <f>IF('Charts M4 Price'!$B2,'Dashboard M4 Price Annual'!BF113,NA())</f>
        <v/>
      </c>
      <c r="BG9">
        <f>IF('Charts M4 Price'!$B2,'Dashboard M4 Price Annual'!BG113,NA())</f>
        <v/>
      </c>
      <c r="BH9">
        <f>IF('Charts M4 Price'!$B2,'Dashboard M4 Price Annual'!BH113,NA())</f>
        <v/>
      </c>
      <c r="BI9">
        <f>IF('Charts M4 Price'!$B2,'Dashboard M4 Price Annual'!BI113,NA())</f>
        <v/>
      </c>
      <c r="BJ9">
        <f>IF('Charts M4 Price'!$B2,'Dashboard M4 Price Annual'!BJ113,NA())</f>
        <v/>
      </c>
      <c r="BK9">
        <f>IF('Charts M4 Price'!$B2,'Dashboard M4 Price Annual'!BK113,NA())</f>
        <v/>
      </c>
      <c r="BL9">
        <f>IF('Charts M4 Price'!$B2,'Dashboard M4 Price Annual'!BL113,NA())</f>
        <v/>
      </c>
      <c r="BM9">
        <f>IF('Charts M4 Price'!$B2,'Dashboard M4 Price Annual'!BM113,NA())</f>
        <v/>
      </c>
      <c r="BN9">
        <f>IF('Charts M4 Price'!$B2,'Dashboard M4 Price Annual'!BN113,NA())</f>
        <v/>
      </c>
      <c r="BO9">
        <f>IF('Charts M4 Price'!$B2,'Dashboard M4 Price Annual'!BO113,NA())</f>
        <v/>
      </c>
      <c r="BP9">
        <f>IF('Charts M4 Price'!$B2,'Dashboard M4 Price Annual'!BP113,NA())</f>
        <v/>
      </c>
      <c r="BQ9">
        <f>IF('Charts M4 Price'!$B2,'Dashboard M4 Price Annual'!BQ113,NA())</f>
        <v/>
      </c>
      <c r="BR9">
        <f>IF('Charts M4 Price'!$B2,'Dashboard M4 Price Annual'!BR113,NA())</f>
        <v/>
      </c>
      <c r="BS9">
        <f>IF('Charts M4 Price'!$B2,'Dashboard M4 Price Annual'!BS113,NA())</f>
        <v/>
      </c>
      <c r="BT9">
        <f>IF('Charts M4 Price'!$B2,'Dashboard M4 Price Annual'!BT113,NA())</f>
        <v/>
      </c>
      <c r="BU9">
        <f>IF('Charts M4 Price'!$B2,'Dashboard M4 Price Annual'!BU113,NA())</f>
        <v/>
      </c>
      <c r="BV9">
        <f>IF('Charts M4 Price'!$B2,'Dashboard M4 Price Annual'!BV113,NA())</f>
        <v/>
      </c>
      <c r="BW9">
        <f>IF('Charts M4 Price'!$B2,'Dashboard M4 Price Annual'!BW113,NA())</f>
        <v/>
      </c>
      <c r="BX9">
        <f>IF('Charts M4 Price'!$B2,'Dashboard M4 Price Annual'!BX113,NA())</f>
        <v/>
      </c>
      <c r="BY9">
        <f>IF('Charts M4 Price'!$B2,'Dashboard M4 Price Annual'!BY113,NA())</f>
        <v/>
      </c>
    </row>
    <row r="10" spans="1:77">
      <c r="B10" t="s">
        <v>3</v>
      </c>
      <c r="F10" t="s">
        <v>0</v>
      </c>
      <c r="G10">
        <f>IF('Charts M4 Price'!$B3,'Dashboard M4 Price Annual'!G115,NA())</f>
        <v/>
      </c>
      <c r="H10">
        <f>IF('Charts M4 Price'!$B3,'Dashboard M4 Price Annual'!H115,NA())</f>
        <v/>
      </c>
      <c r="I10">
        <f>IF('Charts M4 Price'!$B3,'Dashboard M4 Price Annual'!I115,NA())</f>
        <v/>
      </c>
      <c r="J10">
        <f>IF('Charts M4 Price'!$B3,'Dashboard M4 Price Annual'!J115,NA())</f>
        <v/>
      </c>
      <c r="K10">
        <f>IF('Charts M4 Price'!$B3,'Dashboard M4 Price Annual'!K115,NA())</f>
        <v/>
      </c>
      <c r="L10">
        <f>IF('Charts M4 Price'!$B3,'Dashboard M4 Price Annual'!L115,NA())</f>
        <v/>
      </c>
      <c r="M10">
        <f>IF('Charts M4 Price'!$B3,'Dashboard M4 Price Annual'!M115,NA())</f>
        <v/>
      </c>
      <c r="N10">
        <f>IF('Charts M4 Price'!$B3,'Dashboard M4 Price Annual'!N115,NA())</f>
        <v/>
      </c>
      <c r="O10">
        <f>IF('Charts M4 Price'!$B3,'Dashboard M4 Price Annual'!O115,NA())</f>
        <v/>
      </c>
      <c r="P10">
        <f>IF('Charts M4 Price'!$B3,'Dashboard M4 Price Annual'!P115,NA())</f>
        <v/>
      </c>
      <c r="Q10">
        <f>IF('Charts M4 Price'!$B3,'Dashboard M4 Price Annual'!Q115,NA())</f>
        <v/>
      </c>
      <c r="R10">
        <f>IF('Charts M4 Price'!$B3,'Dashboard M4 Price Annual'!R115,NA())</f>
        <v/>
      </c>
      <c r="S10">
        <f>IF('Charts M4 Price'!$B3,'Dashboard M4 Price Annual'!S115,NA())</f>
        <v/>
      </c>
      <c r="T10">
        <f>IF('Charts M4 Price'!$B3,'Dashboard M4 Price Annual'!T115,NA())</f>
        <v/>
      </c>
      <c r="U10">
        <f>IF('Charts M4 Price'!$B3,'Dashboard M4 Price Annual'!U115,NA())</f>
        <v/>
      </c>
      <c r="V10">
        <f>IF('Charts M4 Price'!$B3,'Dashboard M4 Price Annual'!V115,NA())</f>
        <v/>
      </c>
      <c r="W10">
        <f>IF('Charts M4 Price'!$B3,'Dashboard M4 Price Annual'!W115,NA())</f>
        <v/>
      </c>
      <c r="X10">
        <f>IF('Charts M4 Price'!$B3,'Dashboard M4 Price Annual'!X115,NA())</f>
        <v/>
      </c>
      <c r="Y10">
        <f>IF('Charts M4 Price'!$B3,'Dashboard M4 Price Annual'!Y115,NA())</f>
        <v/>
      </c>
      <c r="Z10">
        <f>IF('Charts M4 Price'!$B3,'Dashboard M4 Price Annual'!Z115,NA())</f>
        <v/>
      </c>
      <c r="AA10">
        <f>IF('Charts M4 Price'!$B3,'Dashboard M4 Price Annual'!AA115,NA())</f>
        <v/>
      </c>
      <c r="AB10">
        <f>IF('Charts M4 Price'!$B3,'Dashboard M4 Price Annual'!AB115,NA())</f>
        <v/>
      </c>
      <c r="AC10">
        <f>IF('Charts M4 Price'!$B3,'Dashboard M4 Price Annual'!AC115,NA())</f>
        <v/>
      </c>
      <c r="AD10">
        <f>IF('Charts M4 Price'!$B3,'Dashboard M4 Price Annual'!AD115,NA())</f>
        <v/>
      </c>
      <c r="AE10">
        <f>IF('Charts M4 Price'!$B3,'Dashboard M4 Price Annual'!AE115,NA())</f>
        <v/>
      </c>
      <c r="AF10">
        <f>IF('Charts M4 Price'!$B3,'Dashboard M4 Price Annual'!AF115,NA())</f>
        <v/>
      </c>
      <c r="AG10">
        <f>IF('Charts M4 Price'!$B3,'Dashboard M4 Price Annual'!AG115,NA())</f>
        <v/>
      </c>
      <c r="AH10">
        <f>IF('Charts M4 Price'!$B3,'Dashboard M4 Price Annual'!AH115,NA())</f>
        <v/>
      </c>
      <c r="AI10">
        <f>IF('Charts M4 Price'!$B3,'Dashboard M4 Price Annual'!AI115,NA())</f>
        <v/>
      </c>
      <c r="AJ10">
        <f>IF('Charts M4 Price'!$B3,'Dashboard M4 Price Annual'!AJ115,NA())</f>
        <v/>
      </c>
      <c r="AK10">
        <f>IF('Charts M4 Price'!$B3,'Dashboard M4 Price Annual'!AK115,NA())</f>
        <v/>
      </c>
      <c r="AL10">
        <f>IF('Charts M4 Price'!$B3,'Dashboard M4 Price Annual'!AL115,NA())</f>
        <v/>
      </c>
      <c r="AM10">
        <f>IF('Charts M4 Price'!$B3,'Dashboard M4 Price Annual'!AM115,NA())</f>
        <v/>
      </c>
      <c r="AN10">
        <f>IF('Charts M4 Price'!$B3,'Dashboard M4 Price Annual'!AN115,NA())</f>
        <v/>
      </c>
      <c r="AO10">
        <f>IF('Charts M4 Price'!$B3,'Dashboard M4 Price Annual'!AO115,NA())</f>
        <v/>
      </c>
      <c r="AP10">
        <f>IF('Charts M4 Price'!$B3,'Dashboard M4 Price Annual'!AP115,NA())</f>
        <v/>
      </c>
      <c r="AQ10">
        <f>IF('Charts M4 Price'!$B3,'Dashboard M4 Price Annual'!AQ115,NA())</f>
        <v/>
      </c>
      <c r="AR10">
        <f>IF('Charts M4 Price'!$B3,'Dashboard M4 Price Annual'!AR115,NA())</f>
        <v/>
      </c>
      <c r="AS10">
        <f>IF('Charts M4 Price'!$B3,'Dashboard M4 Price Annual'!AS115,NA())</f>
        <v/>
      </c>
      <c r="AT10">
        <f>IF('Charts M4 Price'!$B3,'Dashboard M4 Price Annual'!AT115,NA())</f>
        <v/>
      </c>
      <c r="AU10">
        <f>IF('Charts M4 Price'!$B3,'Dashboard M4 Price Annual'!AU115,NA())</f>
        <v/>
      </c>
      <c r="AV10">
        <f>IF('Charts M4 Price'!$B3,'Dashboard M4 Price Annual'!AV115,NA())</f>
        <v/>
      </c>
      <c r="AW10">
        <f>IF('Charts M4 Price'!$B3,'Dashboard M4 Price Annual'!AW115,NA())</f>
        <v/>
      </c>
      <c r="AX10">
        <f>IF('Charts M4 Price'!$B3,'Dashboard M4 Price Annual'!AX115,NA())</f>
        <v/>
      </c>
      <c r="AY10">
        <f>IF('Charts M4 Price'!$B3,'Dashboard M4 Price Annual'!AY115,NA())</f>
        <v/>
      </c>
      <c r="AZ10">
        <f>IF('Charts M4 Price'!$B3,'Dashboard M4 Price Annual'!AZ115,NA())</f>
        <v/>
      </c>
      <c r="BA10">
        <f>IF('Charts M4 Price'!$B3,'Dashboard M4 Price Annual'!BA115,NA())</f>
        <v/>
      </c>
      <c r="BB10">
        <f>IF('Charts M4 Price'!$B3,'Dashboard M4 Price Annual'!BB115,NA())</f>
        <v/>
      </c>
      <c r="BC10">
        <f>IF('Charts M4 Price'!$B3,'Dashboard M4 Price Annual'!BC115,NA())</f>
        <v/>
      </c>
      <c r="BD10">
        <f>IF('Charts M4 Price'!$B3,'Dashboard M4 Price Annual'!BD115,NA())</f>
        <v/>
      </c>
      <c r="BE10">
        <f>IF('Charts M4 Price'!$B3,'Dashboard M4 Price Annual'!BE115,NA())</f>
        <v/>
      </c>
      <c r="BF10">
        <f>IF('Charts M4 Price'!$B3,'Dashboard M4 Price Annual'!BF115,NA())</f>
        <v/>
      </c>
      <c r="BG10">
        <f>IF('Charts M4 Price'!$B3,'Dashboard M4 Price Annual'!BG115,NA())</f>
        <v/>
      </c>
      <c r="BH10">
        <f>IF('Charts M4 Price'!$B3,'Dashboard M4 Price Annual'!BH115,NA())</f>
        <v/>
      </c>
      <c r="BI10">
        <f>IF('Charts M4 Price'!$B3,'Dashboard M4 Price Annual'!BI115,NA())</f>
        <v/>
      </c>
      <c r="BJ10">
        <f>IF('Charts M4 Price'!$B3,'Dashboard M4 Price Annual'!BJ115,NA())</f>
        <v/>
      </c>
      <c r="BK10">
        <f>IF('Charts M4 Price'!$B3,'Dashboard M4 Price Annual'!BK115,NA())</f>
        <v/>
      </c>
      <c r="BL10">
        <f>IF('Charts M4 Price'!$B3,'Dashboard M4 Price Annual'!BL115,NA())</f>
        <v/>
      </c>
      <c r="BM10">
        <f>IF('Charts M4 Price'!$B3,'Dashboard M4 Price Annual'!BM115,NA())</f>
        <v/>
      </c>
      <c r="BN10">
        <f>IF('Charts M4 Price'!$B3,'Dashboard M4 Price Annual'!BN115,NA())</f>
        <v/>
      </c>
      <c r="BO10">
        <f>IF('Charts M4 Price'!$B3,'Dashboard M4 Price Annual'!BO115,NA())</f>
        <v/>
      </c>
      <c r="BP10">
        <f>IF('Charts M4 Price'!$B3,'Dashboard M4 Price Annual'!BP115,NA())</f>
        <v/>
      </c>
      <c r="BQ10">
        <f>IF('Charts M4 Price'!$B3,'Dashboard M4 Price Annual'!BQ115,NA())</f>
        <v/>
      </c>
      <c r="BR10">
        <f>IF('Charts M4 Price'!$B3,'Dashboard M4 Price Annual'!BR115,NA())</f>
        <v/>
      </c>
      <c r="BS10">
        <f>IF('Charts M4 Price'!$B3,'Dashboard M4 Price Annual'!BS115,NA())</f>
        <v/>
      </c>
      <c r="BT10">
        <f>IF('Charts M4 Price'!$B3,'Dashboard M4 Price Annual'!BT115,NA())</f>
        <v/>
      </c>
      <c r="BU10">
        <f>IF('Charts M4 Price'!$B3,'Dashboard M4 Price Annual'!BU115,NA())</f>
        <v/>
      </c>
      <c r="BV10">
        <f>IF('Charts M4 Price'!$B3,'Dashboard M4 Price Annual'!BV115,NA())</f>
        <v/>
      </c>
      <c r="BW10">
        <f>IF('Charts M4 Price'!$B3,'Dashboard M4 Price Annual'!BW115,NA())</f>
        <v/>
      </c>
      <c r="BX10">
        <f>IF('Charts M4 Price'!$B3,'Dashboard M4 Price Annual'!BX115,NA())</f>
        <v/>
      </c>
      <c r="BY10">
        <f>IF('Charts M4 Price'!$B3,'Dashboard M4 Price Annual'!BY115,NA())</f>
        <v/>
      </c>
    </row>
    <row r="11" spans="1:77">
      <c r="B11" t="s">
        <v>4</v>
      </c>
      <c r="F11" t="s">
        <v>0</v>
      </c>
      <c r="G11">
        <f>IF('Charts M4 Price'!$B4,'Dashboard M4 Price Annual'!G117,NA())</f>
        <v/>
      </c>
      <c r="H11">
        <f>IF('Charts M4 Price'!$B4,'Dashboard M4 Price Annual'!H117,NA())</f>
        <v/>
      </c>
      <c r="I11">
        <f>IF('Charts M4 Price'!$B4,'Dashboard M4 Price Annual'!I117,NA())</f>
        <v/>
      </c>
      <c r="J11">
        <f>IF('Charts M4 Price'!$B4,'Dashboard M4 Price Annual'!J117,NA())</f>
        <v/>
      </c>
      <c r="K11">
        <f>IF('Charts M4 Price'!$B4,'Dashboard M4 Price Annual'!K117,NA())</f>
        <v/>
      </c>
      <c r="L11">
        <f>IF('Charts M4 Price'!$B4,'Dashboard M4 Price Annual'!L117,NA())</f>
        <v/>
      </c>
      <c r="M11">
        <f>IF('Charts M4 Price'!$B4,'Dashboard M4 Price Annual'!M117,NA())</f>
        <v/>
      </c>
      <c r="N11">
        <f>IF('Charts M4 Price'!$B4,'Dashboard M4 Price Annual'!N117,NA())</f>
        <v/>
      </c>
      <c r="O11">
        <f>IF('Charts M4 Price'!$B4,'Dashboard M4 Price Annual'!O117,NA())</f>
        <v/>
      </c>
      <c r="P11">
        <f>IF('Charts M4 Price'!$B4,'Dashboard M4 Price Annual'!P117,NA())</f>
        <v/>
      </c>
      <c r="Q11">
        <f>IF('Charts M4 Price'!$B4,'Dashboard M4 Price Annual'!Q117,NA())</f>
        <v/>
      </c>
      <c r="R11">
        <f>IF('Charts M4 Price'!$B4,'Dashboard M4 Price Annual'!R117,NA())</f>
        <v/>
      </c>
      <c r="S11">
        <f>IF('Charts M4 Price'!$B4,'Dashboard M4 Price Annual'!S117,NA())</f>
        <v/>
      </c>
      <c r="T11">
        <f>IF('Charts M4 Price'!$B4,'Dashboard M4 Price Annual'!T117,NA())</f>
        <v/>
      </c>
      <c r="U11">
        <f>IF('Charts M4 Price'!$B4,'Dashboard M4 Price Annual'!U117,NA())</f>
        <v/>
      </c>
      <c r="V11">
        <f>IF('Charts M4 Price'!$B4,'Dashboard M4 Price Annual'!V117,NA())</f>
        <v/>
      </c>
      <c r="W11">
        <f>IF('Charts M4 Price'!$B4,'Dashboard M4 Price Annual'!W117,NA())</f>
        <v/>
      </c>
      <c r="X11">
        <f>IF('Charts M4 Price'!$B4,'Dashboard M4 Price Annual'!X117,NA())</f>
        <v/>
      </c>
      <c r="Y11">
        <f>IF('Charts M4 Price'!$B4,'Dashboard M4 Price Annual'!Y117,NA())</f>
        <v/>
      </c>
      <c r="Z11">
        <f>IF('Charts M4 Price'!$B4,'Dashboard M4 Price Annual'!Z117,NA())</f>
        <v/>
      </c>
      <c r="AA11">
        <f>IF('Charts M4 Price'!$B4,'Dashboard M4 Price Annual'!AA117,NA())</f>
        <v/>
      </c>
      <c r="AB11">
        <f>IF('Charts M4 Price'!$B4,'Dashboard M4 Price Annual'!AB117,NA())</f>
        <v/>
      </c>
      <c r="AC11">
        <f>IF('Charts M4 Price'!$B4,'Dashboard M4 Price Annual'!AC117,NA())</f>
        <v/>
      </c>
      <c r="AD11">
        <f>IF('Charts M4 Price'!$B4,'Dashboard M4 Price Annual'!AD117,NA())</f>
        <v/>
      </c>
      <c r="AE11">
        <f>IF('Charts M4 Price'!$B4,'Dashboard M4 Price Annual'!AE117,NA())</f>
        <v/>
      </c>
      <c r="AF11">
        <f>IF('Charts M4 Price'!$B4,'Dashboard M4 Price Annual'!AF117,NA())</f>
        <v/>
      </c>
      <c r="AG11">
        <f>IF('Charts M4 Price'!$B4,'Dashboard M4 Price Annual'!AG117,NA())</f>
        <v/>
      </c>
      <c r="AH11">
        <f>IF('Charts M4 Price'!$B4,'Dashboard M4 Price Annual'!AH117,NA())</f>
        <v/>
      </c>
      <c r="AI11">
        <f>IF('Charts M4 Price'!$B4,'Dashboard M4 Price Annual'!AI117,NA())</f>
        <v/>
      </c>
      <c r="AJ11">
        <f>IF('Charts M4 Price'!$B4,'Dashboard M4 Price Annual'!AJ117,NA())</f>
        <v/>
      </c>
      <c r="AK11">
        <f>IF('Charts M4 Price'!$B4,'Dashboard M4 Price Annual'!AK117,NA())</f>
        <v/>
      </c>
      <c r="AL11">
        <f>IF('Charts M4 Price'!$B4,'Dashboard M4 Price Annual'!AL117,NA())</f>
        <v/>
      </c>
      <c r="AM11">
        <f>IF('Charts M4 Price'!$B4,'Dashboard M4 Price Annual'!AM117,NA())</f>
        <v/>
      </c>
      <c r="AN11">
        <f>IF('Charts M4 Price'!$B4,'Dashboard M4 Price Annual'!AN117,NA())</f>
        <v/>
      </c>
      <c r="AO11">
        <f>IF('Charts M4 Price'!$B4,'Dashboard M4 Price Annual'!AO117,NA())</f>
        <v/>
      </c>
      <c r="AP11">
        <f>IF('Charts M4 Price'!$B4,'Dashboard M4 Price Annual'!AP117,NA())</f>
        <v/>
      </c>
      <c r="AQ11">
        <f>IF('Charts M4 Price'!$B4,'Dashboard M4 Price Annual'!AQ117,NA())</f>
        <v/>
      </c>
      <c r="AR11">
        <f>IF('Charts M4 Price'!$B4,'Dashboard M4 Price Annual'!AR117,NA())</f>
        <v/>
      </c>
      <c r="AS11">
        <f>IF('Charts M4 Price'!$B4,'Dashboard M4 Price Annual'!AS117,NA())</f>
        <v/>
      </c>
      <c r="AT11">
        <f>IF('Charts M4 Price'!$B4,'Dashboard M4 Price Annual'!AT117,NA())</f>
        <v/>
      </c>
      <c r="AU11">
        <f>IF('Charts M4 Price'!$B4,'Dashboard M4 Price Annual'!AU117,NA())</f>
        <v/>
      </c>
      <c r="AV11">
        <f>IF('Charts M4 Price'!$B4,'Dashboard M4 Price Annual'!AV117,NA())</f>
        <v/>
      </c>
      <c r="AW11">
        <f>IF('Charts M4 Price'!$B4,'Dashboard M4 Price Annual'!AW117,NA())</f>
        <v/>
      </c>
      <c r="AX11">
        <f>IF('Charts M4 Price'!$B4,'Dashboard M4 Price Annual'!AX117,NA())</f>
        <v/>
      </c>
      <c r="AY11">
        <f>IF('Charts M4 Price'!$B4,'Dashboard M4 Price Annual'!AY117,NA())</f>
        <v/>
      </c>
      <c r="AZ11">
        <f>IF('Charts M4 Price'!$B4,'Dashboard M4 Price Annual'!AZ117,NA())</f>
        <v/>
      </c>
      <c r="BA11">
        <f>IF('Charts M4 Price'!$B4,'Dashboard M4 Price Annual'!BA117,NA())</f>
        <v/>
      </c>
      <c r="BB11">
        <f>IF('Charts M4 Price'!$B4,'Dashboard M4 Price Annual'!BB117,NA())</f>
        <v/>
      </c>
      <c r="BC11">
        <f>IF('Charts M4 Price'!$B4,'Dashboard M4 Price Annual'!BC117,NA())</f>
        <v/>
      </c>
      <c r="BD11">
        <f>IF('Charts M4 Price'!$B4,'Dashboard M4 Price Annual'!BD117,NA())</f>
        <v/>
      </c>
      <c r="BE11">
        <f>IF('Charts M4 Price'!$B4,'Dashboard M4 Price Annual'!BE117,NA())</f>
        <v/>
      </c>
      <c r="BF11">
        <f>IF('Charts M4 Price'!$B4,'Dashboard M4 Price Annual'!BF117,NA())</f>
        <v/>
      </c>
      <c r="BG11">
        <f>IF('Charts M4 Price'!$B4,'Dashboard M4 Price Annual'!BG117,NA())</f>
        <v/>
      </c>
      <c r="BH11">
        <f>IF('Charts M4 Price'!$B4,'Dashboard M4 Price Annual'!BH117,NA())</f>
        <v/>
      </c>
      <c r="BI11">
        <f>IF('Charts M4 Price'!$B4,'Dashboard M4 Price Annual'!BI117,NA())</f>
        <v/>
      </c>
      <c r="BJ11">
        <f>IF('Charts M4 Price'!$B4,'Dashboard M4 Price Annual'!BJ117,NA())</f>
        <v/>
      </c>
      <c r="BK11">
        <f>IF('Charts M4 Price'!$B4,'Dashboard M4 Price Annual'!BK117,NA())</f>
        <v/>
      </c>
      <c r="BL11">
        <f>IF('Charts M4 Price'!$B4,'Dashboard M4 Price Annual'!BL117,NA())</f>
        <v/>
      </c>
      <c r="BM11">
        <f>IF('Charts M4 Price'!$B4,'Dashboard M4 Price Annual'!BM117,NA())</f>
        <v/>
      </c>
      <c r="BN11">
        <f>IF('Charts M4 Price'!$B4,'Dashboard M4 Price Annual'!BN117,NA())</f>
        <v/>
      </c>
      <c r="BO11">
        <f>IF('Charts M4 Price'!$B4,'Dashboard M4 Price Annual'!BO117,NA())</f>
        <v/>
      </c>
      <c r="BP11">
        <f>IF('Charts M4 Price'!$B4,'Dashboard M4 Price Annual'!BP117,NA())</f>
        <v/>
      </c>
      <c r="BQ11">
        <f>IF('Charts M4 Price'!$B4,'Dashboard M4 Price Annual'!BQ117,NA())</f>
        <v/>
      </c>
      <c r="BR11">
        <f>IF('Charts M4 Price'!$B4,'Dashboard M4 Price Annual'!BR117,NA())</f>
        <v/>
      </c>
      <c r="BS11">
        <f>IF('Charts M4 Price'!$B4,'Dashboard M4 Price Annual'!BS117,NA())</f>
        <v/>
      </c>
      <c r="BT11">
        <f>IF('Charts M4 Price'!$B4,'Dashboard M4 Price Annual'!BT117,NA())</f>
        <v/>
      </c>
      <c r="BU11">
        <f>IF('Charts M4 Price'!$B4,'Dashboard M4 Price Annual'!BU117,NA())</f>
        <v/>
      </c>
      <c r="BV11">
        <f>IF('Charts M4 Price'!$B4,'Dashboard M4 Price Annual'!BV117,NA())</f>
        <v/>
      </c>
      <c r="BW11">
        <f>IF('Charts M4 Price'!$B4,'Dashboard M4 Price Annual'!BW117,NA())</f>
        <v/>
      </c>
      <c r="BX11">
        <f>IF('Charts M4 Price'!$B4,'Dashboard M4 Price Annual'!BX117,NA())</f>
        <v/>
      </c>
      <c r="BY11">
        <f>IF('Charts M4 Price'!$B4,'Dashboard M4 Price Annual'!BY117,NA())</f>
        <v/>
      </c>
    </row>
    <row r="12" spans="1:77">
      <c r="B12" t="s">
        <v>5</v>
      </c>
      <c r="F12" t="s">
        <v>0</v>
      </c>
      <c r="G12">
        <f>IF('Charts M4 Price'!$B5,'Dashboard M4 Price Annual'!G119,NA())</f>
        <v/>
      </c>
      <c r="H12">
        <f>IF('Charts M4 Price'!$B5,'Dashboard M4 Price Annual'!H119,NA())</f>
        <v/>
      </c>
      <c r="I12">
        <f>IF('Charts M4 Price'!$B5,'Dashboard M4 Price Annual'!I119,NA())</f>
        <v/>
      </c>
      <c r="J12">
        <f>IF('Charts M4 Price'!$B5,'Dashboard M4 Price Annual'!J119,NA())</f>
        <v/>
      </c>
      <c r="K12">
        <f>IF('Charts M4 Price'!$B5,'Dashboard M4 Price Annual'!K119,NA())</f>
        <v/>
      </c>
      <c r="L12">
        <f>IF('Charts M4 Price'!$B5,'Dashboard M4 Price Annual'!L119,NA())</f>
        <v/>
      </c>
      <c r="M12">
        <f>IF('Charts M4 Price'!$B5,'Dashboard M4 Price Annual'!M119,NA())</f>
        <v/>
      </c>
      <c r="N12">
        <f>IF('Charts M4 Price'!$B5,'Dashboard M4 Price Annual'!N119,NA())</f>
        <v/>
      </c>
      <c r="O12">
        <f>IF('Charts M4 Price'!$B5,'Dashboard M4 Price Annual'!O119,NA())</f>
        <v/>
      </c>
      <c r="P12">
        <f>IF('Charts M4 Price'!$B5,'Dashboard M4 Price Annual'!P119,NA())</f>
        <v/>
      </c>
      <c r="Q12">
        <f>IF('Charts M4 Price'!$B5,'Dashboard M4 Price Annual'!Q119,NA())</f>
        <v/>
      </c>
      <c r="R12">
        <f>IF('Charts M4 Price'!$B5,'Dashboard M4 Price Annual'!R119,NA())</f>
        <v/>
      </c>
      <c r="S12">
        <f>IF('Charts M4 Price'!$B5,'Dashboard M4 Price Annual'!S119,NA())</f>
        <v/>
      </c>
      <c r="T12">
        <f>IF('Charts M4 Price'!$B5,'Dashboard M4 Price Annual'!T119,NA())</f>
        <v/>
      </c>
      <c r="U12">
        <f>IF('Charts M4 Price'!$B5,'Dashboard M4 Price Annual'!U119,NA())</f>
        <v/>
      </c>
      <c r="V12">
        <f>IF('Charts M4 Price'!$B5,'Dashboard M4 Price Annual'!V119,NA())</f>
        <v/>
      </c>
      <c r="W12">
        <f>IF('Charts M4 Price'!$B5,'Dashboard M4 Price Annual'!W119,NA())</f>
        <v/>
      </c>
      <c r="X12">
        <f>IF('Charts M4 Price'!$B5,'Dashboard M4 Price Annual'!X119,NA())</f>
        <v/>
      </c>
      <c r="Y12">
        <f>IF('Charts M4 Price'!$B5,'Dashboard M4 Price Annual'!Y119,NA())</f>
        <v/>
      </c>
      <c r="Z12">
        <f>IF('Charts M4 Price'!$B5,'Dashboard M4 Price Annual'!Z119,NA())</f>
        <v/>
      </c>
      <c r="AA12">
        <f>IF('Charts M4 Price'!$B5,'Dashboard M4 Price Annual'!AA119,NA())</f>
        <v/>
      </c>
      <c r="AB12">
        <f>IF('Charts M4 Price'!$B5,'Dashboard M4 Price Annual'!AB119,NA())</f>
        <v/>
      </c>
      <c r="AC12">
        <f>IF('Charts M4 Price'!$B5,'Dashboard M4 Price Annual'!AC119,NA())</f>
        <v/>
      </c>
      <c r="AD12">
        <f>IF('Charts M4 Price'!$B5,'Dashboard M4 Price Annual'!AD119,NA())</f>
        <v/>
      </c>
      <c r="AE12">
        <f>IF('Charts M4 Price'!$B5,'Dashboard M4 Price Annual'!AE119,NA())</f>
        <v/>
      </c>
      <c r="AF12">
        <f>IF('Charts M4 Price'!$B5,'Dashboard M4 Price Annual'!AF119,NA())</f>
        <v/>
      </c>
      <c r="AG12">
        <f>IF('Charts M4 Price'!$B5,'Dashboard M4 Price Annual'!AG119,NA())</f>
        <v/>
      </c>
      <c r="AH12">
        <f>IF('Charts M4 Price'!$B5,'Dashboard M4 Price Annual'!AH119,NA())</f>
        <v/>
      </c>
      <c r="AI12">
        <f>IF('Charts M4 Price'!$B5,'Dashboard M4 Price Annual'!AI119,NA())</f>
        <v/>
      </c>
      <c r="AJ12">
        <f>IF('Charts M4 Price'!$B5,'Dashboard M4 Price Annual'!AJ119,NA())</f>
        <v/>
      </c>
      <c r="AK12">
        <f>IF('Charts M4 Price'!$B5,'Dashboard M4 Price Annual'!AK119,NA())</f>
        <v/>
      </c>
      <c r="AL12">
        <f>IF('Charts M4 Price'!$B5,'Dashboard M4 Price Annual'!AL119,NA())</f>
        <v/>
      </c>
      <c r="AM12">
        <f>IF('Charts M4 Price'!$B5,'Dashboard M4 Price Annual'!AM119,NA())</f>
        <v/>
      </c>
      <c r="AN12">
        <f>IF('Charts M4 Price'!$B5,'Dashboard M4 Price Annual'!AN119,NA())</f>
        <v/>
      </c>
      <c r="AO12">
        <f>IF('Charts M4 Price'!$B5,'Dashboard M4 Price Annual'!AO119,NA())</f>
        <v/>
      </c>
      <c r="AP12">
        <f>IF('Charts M4 Price'!$B5,'Dashboard M4 Price Annual'!AP119,NA())</f>
        <v/>
      </c>
      <c r="AQ12">
        <f>IF('Charts M4 Price'!$B5,'Dashboard M4 Price Annual'!AQ119,NA())</f>
        <v/>
      </c>
      <c r="AR12">
        <f>IF('Charts M4 Price'!$B5,'Dashboard M4 Price Annual'!AR119,NA())</f>
        <v/>
      </c>
      <c r="AS12">
        <f>IF('Charts M4 Price'!$B5,'Dashboard M4 Price Annual'!AS119,NA())</f>
        <v/>
      </c>
      <c r="AT12">
        <f>IF('Charts M4 Price'!$B5,'Dashboard M4 Price Annual'!AT119,NA())</f>
        <v/>
      </c>
      <c r="AU12">
        <f>IF('Charts M4 Price'!$B5,'Dashboard M4 Price Annual'!AU119,NA())</f>
        <v/>
      </c>
      <c r="AV12">
        <f>IF('Charts M4 Price'!$B5,'Dashboard M4 Price Annual'!AV119,NA())</f>
        <v/>
      </c>
      <c r="AW12">
        <f>IF('Charts M4 Price'!$B5,'Dashboard M4 Price Annual'!AW119,NA())</f>
        <v/>
      </c>
      <c r="AX12">
        <f>IF('Charts M4 Price'!$B5,'Dashboard M4 Price Annual'!AX119,NA())</f>
        <v/>
      </c>
      <c r="AY12">
        <f>IF('Charts M4 Price'!$B5,'Dashboard M4 Price Annual'!AY119,NA())</f>
        <v/>
      </c>
      <c r="AZ12">
        <f>IF('Charts M4 Price'!$B5,'Dashboard M4 Price Annual'!AZ119,NA())</f>
        <v/>
      </c>
      <c r="BA12">
        <f>IF('Charts M4 Price'!$B5,'Dashboard M4 Price Annual'!BA119,NA())</f>
        <v/>
      </c>
      <c r="BB12">
        <f>IF('Charts M4 Price'!$B5,'Dashboard M4 Price Annual'!BB119,NA())</f>
        <v/>
      </c>
      <c r="BC12">
        <f>IF('Charts M4 Price'!$B5,'Dashboard M4 Price Annual'!BC119,NA())</f>
        <v/>
      </c>
      <c r="BD12">
        <f>IF('Charts M4 Price'!$B5,'Dashboard M4 Price Annual'!BD119,NA())</f>
        <v/>
      </c>
      <c r="BE12">
        <f>IF('Charts M4 Price'!$B5,'Dashboard M4 Price Annual'!BE119,NA())</f>
        <v/>
      </c>
      <c r="BF12">
        <f>IF('Charts M4 Price'!$B5,'Dashboard M4 Price Annual'!BF119,NA())</f>
        <v/>
      </c>
      <c r="BG12">
        <f>IF('Charts M4 Price'!$B5,'Dashboard M4 Price Annual'!BG119,NA())</f>
        <v/>
      </c>
      <c r="BH12">
        <f>IF('Charts M4 Price'!$B5,'Dashboard M4 Price Annual'!BH119,NA())</f>
        <v/>
      </c>
      <c r="BI12">
        <f>IF('Charts M4 Price'!$B5,'Dashboard M4 Price Annual'!BI119,NA())</f>
        <v/>
      </c>
      <c r="BJ12">
        <f>IF('Charts M4 Price'!$B5,'Dashboard M4 Price Annual'!BJ119,NA())</f>
        <v/>
      </c>
      <c r="BK12">
        <f>IF('Charts M4 Price'!$B5,'Dashboard M4 Price Annual'!BK119,NA())</f>
        <v/>
      </c>
      <c r="BL12">
        <f>IF('Charts M4 Price'!$B5,'Dashboard M4 Price Annual'!BL119,NA())</f>
        <v/>
      </c>
      <c r="BM12">
        <f>IF('Charts M4 Price'!$B5,'Dashboard M4 Price Annual'!BM119,NA())</f>
        <v/>
      </c>
      <c r="BN12">
        <f>IF('Charts M4 Price'!$B5,'Dashboard M4 Price Annual'!BN119,NA())</f>
        <v/>
      </c>
      <c r="BO12">
        <f>IF('Charts M4 Price'!$B5,'Dashboard M4 Price Annual'!BO119,NA())</f>
        <v/>
      </c>
      <c r="BP12">
        <f>IF('Charts M4 Price'!$B5,'Dashboard M4 Price Annual'!BP119,NA())</f>
        <v/>
      </c>
      <c r="BQ12">
        <f>IF('Charts M4 Price'!$B5,'Dashboard M4 Price Annual'!BQ119,NA())</f>
        <v/>
      </c>
      <c r="BR12">
        <f>IF('Charts M4 Price'!$B5,'Dashboard M4 Price Annual'!BR119,NA())</f>
        <v/>
      </c>
      <c r="BS12">
        <f>IF('Charts M4 Price'!$B5,'Dashboard M4 Price Annual'!BS119,NA())</f>
        <v/>
      </c>
      <c r="BT12">
        <f>IF('Charts M4 Price'!$B5,'Dashboard M4 Price Annual'!BT119,NA())</f>
        <v/>
      </c>
      <c r="BU12">
        <f>IF('Charts M4 Price'!$B5,'Dashboard M4 Price Annual'!BU119,NA())</f>
        <v/>
      </c>
      <c r="BV12">
        <f>IF('Charts M4 Price'!$B5,'Dashboard M4 Price Annual'!BV119,NA())</f>
        <v/>
      </c>
      <c r="BW12">
        <f>IF('Charts M4 Price'!$B5,'Dashboard M4 Price Annual'!BW119,NA())</f>
        <v/>
      </c>
      <c r="BX12">
        <f>IF('Charts M4 Price'!$B5,'Dashboard M4 Price Annual'!BX119,NA())</f>
        <v/>
      </c>
      <c r="BY12">
        <f>IF('Charts M4 Price'!$B5,'Dashboard M4 Price Annual'!BY119,NA())</f>
        <v/>
      </c>
    </row>
    <row r="13" spans="1:77">
      <c r="B13" t="s">
        <v>6</v>
      </c>
      <c r="F13" t="s">
        <v>0</v>
      </c>
      <c r="G13">
        <f>IF('Charts M4 Price'!$B6,'Dashboard M4 Price Annual'!G121,NA())</f>
        <v/>
      </c>
      <c r="H13">
        <f>IF('Charts M4 Price'!$B6,'Dashboard M4 Price Annual'!H121,NA())</f>
        <v/>
      </c>
      <c r="I13">
        <f>IF('Charts M4 Price'!$B6,'Dashboard M4 Price Annual'!I121,NA())</f>
        <v/>
      </c>
      <c r="J13">
        <f>IF('Charts M4 Price'!$B6,'Dashboard M4 Price Annual'!J121,NA())</f>
        <v/>
      </c>
      <c r="K13">
        <f>IF('Charts M4 Price'!$B6,'Dashboard M4 Price Annual'!K121,NA())</f>
        <v/>
      </c>
      <c r="L13">
        <f>IF('Charts M4 Price'!$B6,'Dashboard M4 Price Annual'!L121,NA())</f>
        <v/>
      </c>
      <c r="M13">
        <f>IF('Charts M4 Price'!$B6,'Dashboard M4 Price Annual'!M121,NA())</f>
        <v/>
      </c>
      <c r="N13">
        <f>IF('Charts M4 Price'!$B6,'Dashboard M4 Price Annual'!N121,NA())</f>
        <v/>
      </c>
      <c r="O13">
        <f>IF('Charts M4 Price'!$B6,'Dashboard M4 Price Annual'!O121,NA())</f>
        <v/>
      </c>
      <c r="P13">
        <f>IF('Charts M4 Price'!$B6,'Dashboard M4 Price Annual'!P121,NA())</f>
        <v/>
      </c>
      <c r="Q13">
        <f>IF('Charts M4 Price'!$B6,'Dashboard M4 Price Annual'!Q121,NA())</f>
        <v/>
      </c>
      <c r="R13">
        <f>IF('Charts M4 Price'!$B6,'Dashboard M4 Price Annual'!R121,NA())</f>
        <v/>
      </c>
      <c r="S13">
        <f>IF('Charts M4 Price'!$B6,'Dashboard M4 Price Annual'!S121,NA())</f>
        <v/>
      </c>
      <c r="T13">
        <f>IF('Charts M4 Price'!$B6,'Dashboard M4 Price Annual'!T121,NA())</f>
        <v/>
      </c>
      <c r="U13">
        <f>IF('Charts M4 Price'!$B6,'Dashboard M4 Price Annual'!U121,NA())</f>
        <v/>
      </c>
      <c r="V13">
        <f>IF('Charts M4 Price'!$B6,'Dashboard M4 Price Annual'!V121,NA())</f>
        <v/>
      </c>
      <c r="W13">
        <f>IF('Charts M4 Price'!$B6,'Dashboard M4 Price Annual'!W121,NA())</f>
        <v/>
      </c>
      <c r="X13">
        <f>IF('Charts M4 Price'!$B6,'Dashboard M4 Price Annual'!X121,NA())</f>
        <v/>
      </c>
      <c r="Y13">
        <f>IF('Charts M4 Price'!$B6,'Dashboard M4 Price Annual'!Y121,NA())</f>
        <v/>
      </c>
      <c r="Z13">
        <f>IF('Charts M4 Price'!$B6,'Dashboard M4 Price Annual'!Z121,NA())</f>
        <v/>
      </c>
      <c r="AA13">
        <f>IF('Charts M4 Price'!$B6,'Dashboard M4 Price Annual'!AA121,NA())</f>
        <v/>
      </c>
      <c r="AB13">
        <f>IF('Charts M4 Price'!$B6,'Dashboard M4 Price Annual'!AB121,NA())</f>
        <v/>
      </c>
      <c r="AC13">
        <f>IF('Charts M4 Price'!$B6,'Dashboard M4 Price Annual'!AC121,NA())</f>
        <v/>
      </c>
      <c r="AD13">
        <f>IF('Charts M4 Price'!$B6,'Dashboard M4 Price Annual'!AD121,NA())</f>
        <v/>
      </c>
      <c r="AE13">
        <f>IF('Charts M4 Price'!$B6,'Dashboard M4 Price Annual'!AE121,NA())</f>
        <v/>
      </c>
      <c r="AF13">
        <f>IF('Charts M4 Price'!$B6,'Dashboard M4 Price Annual'!AF121,NA())</f>
        <v/>
      </c>
      <c r="AG13">
        <f>IF('Charts M4 Price'!$B6,'Dashboard M4 Price Annual'!AG121,NA())</f>
        <v/>
      </c>
      <c r="AH13">
        <f>IF('Charts M4 Price'!$B6,'Dashboard M4 Price Annual'!AH121,NA())</f>
        <v/>
      </c>
      <c r="AI13">
        <f>IF('Charts M4 Price'!$B6,'Dashboard M4 Price Annual'!AI121,NA())</f>
        <v/>
      </c>
      <c r="AJ13">
        <f>IF('Charts M4 Price'!$B6,'Dashboard M4 Price Annual'!AJ121,NA())</f>
        <v/>
      </c>
      <c r="AK13">
        <f>IF('Charts M4 Price'!$B6,'Dashboard M4 Price Annual'!AK121,NA())</f>
        <v/>
      </c>
      <c r="AL13">
        <f>IF('Charts M4 Price'!$B6,'Dashboard M4 Price Annual'!AL121,NA())</f>
        <v/>
      </c>
      <c r="AM13">
        <f>IF('Charts M4 Price'!$B6,'Dashboard M4 Price Annual'!AM121,NA())</f>
        <v/>
      </c>
      <c r="AN13">
        <f>IF('Charts M4 Price'!$B6,'Dashboard M4 Price Annual'!AN121,NA())</f>
        <v/>
      </c>
      <c r="AO13">
        <f>IF('Charts M4 Price'!$B6,'Dashboard M4 Price Annual'!AO121,NA())</f>
        <v/>
      </c>
      <c r="AP13">
        <f>IF('Charts M4 Price'!$B6,'Dashboard M4 Price Annual'!AP121,NA())</f>
        <v/>
      </c>
      <c r="AQ13">
        <f>IF('Charts M4 Price'!$B6,'Dashboard M4 Price Annual'!AQ121,NA())</f>
        <v/>
      </c>
      <c r="AR13">
        <f>IF('Charts M4 Price'!$B6,'Dashboard M4 Price Annual'!AR121,NA())</f>
        <v/>
      </c>
      <c r="AS13">
        <f>IF('Charts M4 Price'!$B6,'Dashboard M4 Price Annual'!AS121,NA())</f>
        <v/>
      </c>
      <c r="AT13">
        <f>IF('Charts M4 Price'!$B6,'Dashboard M4 Price Annual'!AT121,NA())</f>
        <v/>
      </c>
      <c r="AU13">
        <f>IF('Charts M4 Price'!$B6,'Dashboard M4 Price Annual'!AU121,NA())</f>
        <v/>
      </c>
      <c r="AV13">
        <f>IF('Charts M4 Price'!$B6,'Dashboard M4 Price Annual'!AV121,NA())</f>
        <v/>
      </c>
      <c r="AW13">
        <f>IF('Charts M4 Price'!$B6,'Dashboard M4 Price Annual'!AW121,NA())</f>
        <v/>
      </c>
      <c r="AX13">
        <f>IF('Charts M4 Price'!$B6,'Dashboard M4 Price Annual'!AX121,NA())</f>
        <v/>
      </c>
      <c r="AY13">
        <f>IF('Charts M4 Price'!$B6,'Dashboard M4 Price Annual'!AY121,NA())</f>
        <v/>
      </c>
      <c r="AZ13">
        <f>IF('Charts M4 Price'!$B6,'Dashboard M4 Price Annual'!AZ121,NA())</f>
        <v/>
      </c>
      <c r="BA13">
        <f>IF('Charts M4 Price'!$B6,'Dashboard M4 Price Annual'!BA121,NA())</f>
        <v/>
      </c>
      <c r="BB13">
        <f>IF('Charts M4 Price'!$B6,'Dashboard M4 Price Annual'!BB121,NA())</f>
        <v/>
      </c>
      <c r="BC13">
        <f>IF('Charts M4 Price'!$B6,'Dashboard M4 Price Annual'!BC121,NA())</f>
        <v/>
      </c>
      <c r="BD13">
        <f>IF('Charts M4 Price'!$B6,'Dashboard M4 Price Annual'!BD121,NA())</f>
        <v/>
      </c>
      <c r="BE13">
        <f>IF('Charts M4 Price'!$B6,'Dashboard M4 Price Annual'!BE121,NA())</f>
        <v/>
      </c>
      <c r="BF13">
        <f>IF('Charts M4 Price'!$B6,'Dashboard M4 Price Annual'!BF121,NA())</f>
        <v/>
      </c>
      <c r="BG13">
        <f>IF('Charts M4 Price'!$B6,'Dashboard M4 Price Annual'!BG121,NA())</f>
        <v/>
      </c>
      <c r="BH13">
        <f>IF('Charts M4 Price'!$B6,'Dashboard M4 Price Annual'!BH121,NA())</f>
        <v/>
      </c>
      <c r="BI13">
        <f>IF('Charts M4 Price'!$B6,'Dashboard M4 Price Annual'!BI121,NA())</f>
        <v/>
      </c>
      <c r="BJ13">
        <f>IF('Charts M4 Price'!$B6,'Dashboard M4 Price Annual'!BJ121,NA())</f>
        <v/>
      </c>
      <c r="BK13">
        <f>IF('Charts M4 Price'!$B6,'Dashboard M4 Price Annual'!BK121,NA())</f>
        <v/>
      </c>
      <c r="BL13">
        <f>IF('Charts M4 Price'!$B6,'Dashboard M4 Price Annual'!BL121,NA())</f>
        <v/>
      </c>
      <c r="BM13">
        <f>IF('Charts M4 Price'!$B6,'Dashboard M4 Price Annual'!BM121,NA())</f>
        <v/>
      </c>
      <c r="BN13">
        <f>IF('Charts M4 Price'!$B6,'Dashboard M4 Price Annual'!BN121,NA())</f>
        <v/>
      </c>
      <c r="BO13">
        <f>IF('Charts M4 Price'!$B6,'Dashboard M4 Price Annual'!BO121,NA())</f>
        <v/>
      </c>
      <c r="BP13">
        <f>IF('Charts M4 Price'!$B6,'Dashboard M4 Price Annual'!BP121,NA())</f>
        <v/>
      </c>
      <c r="BQ13">
        <f>IF('Charts M4 Price'!$B6,'Dashboard M4 Price Annual'!BQ121,NA())</f>
        <v/>
      </c>
      <c r="BR13">
        <f>IF('Charts M4 Price'!$B6,'Dashboard M4 Price Annual'!BR121,NA())</f>
        <v/>
      </c>
      <c r="BS13">
        <f>IF('Charts M4 Price'!$B6,'Dashboard M4 Price Annual'!BS121,NA())</f>
        <v/>
      </c>
      <c r="BT13">
        <f>IF('Charts M4 Price'!$B6,'Dashboard M4 Price Annual'!BT121,NA())</f>
        <v/>
      </c>
      <c r="BU13">
        <f>IF('Charts M4 Price'!$B6,'Dashboard M4 Price Annual'!BU121,NA())</f>
        <v/>
      </c>
      <c r="BV13">
        <f>IF('Charts M4 Price'!$B6,'Dashboard M4 Price Annual'!BV121,NA())</f>
        <v/>
      </c>
      <c r="BW13">
        <f>IF('Charts M4 Price'!$B6,'Dashboard M4 Price Annual'!BW121,NA())</f>
        <v/>
      </c>
      <c r="BX13">
        <f>IF('Charts M4 Price'!$B6,'Dashboard M4 Price Annual'!BX121,NA())</f>
        <v/>
      </c>
      <c r="BY13">
        <f>IF('Charts M4 Price'!$B6,'Dashboard M4 Price Annual'!BY121,NA())</f>
        <v/>
      </c>
    </row>
    <row r="14" spans="1:77">
      <c r="B14" t="s">
        <v>7</v>
      </c>
      <c r="F14" t="s">
        <v>0</v>
      </c>
      <c r="G14">
        <f>IF('Charts M4 Price'!$B7,'Dashboard M4 Price Annual'!G123,NA())</f>
        <v/>
      </c>
      <c r="H14">
        <f>IF('Charts M4 Price'!$B7,'Dashboard M4 Price Annual'!H123,NA())</f>
        <v/>
      </c>
      <c r="I14">
        <f>IF('Charts M4 Price'!$B7,'Dashboard M4 Price Annual'!I123,NA())</f>
        <v/>
      </c>
      <c r="J14">
        <f>IF('Charts M4 Price'!$B7,'Dashboard M4 Price Annual'!J123,NA())</f>
        <v/>
      </c>
      <c r="K14">
        <f>IF('Charts M4 Price'!$B7,'Dashboard M4 Price Annual'!K123,NA())</f>
        <v/>
      </c>
      <c r="L14">
        <f>IF('Charts M4 Price'!$B7,'Dashboard M4 Price Annual'!L123,NA())</f>
        <v/>
      </c>
      <c r="M14">
        <f>IF('Charts M4 Price'!$B7,'Dashboard M4 Price Annual'!M123,NA())</f>
        <v/>
      </c>
      <c r="N14">
        <f>IF('Charts M4 Price'!$B7,'Dashboard M4 Price Annual'!N123,NA())</f>
        <v/>
      </c>
      <c r="O14">
        <f>IF('Charts M4 Price'!$B7,'Dashboard M4 Price Annual'!O123,NA())</f>
        <v/>
      </c>
      <c r="P14">
        <f>IF('Charts M4 Price'!$B7,'Dashboard M4 Price Annual'!P123,NA())</f>
        <v/>
      </c>
      <c r="Q14">
        <f>IF('Charts M4 Price'!$B7,'Dashboard M4 Price Annual'!Q123,NA())</f>
        <v/>
      </c>
      <c r="R14">
        <f>IF('Charts M4 Price'!$B7,'Dashboard M4 Price Annual'!R123,NA())</f>
        <v/>
      </c>
      <c r="S14">
        <f>IF('Charts M4 Price'!$B7,'Dashboard M4 Price Annual'!S123,NA())</f>
        <v/>
      </c>
      <c r="T14">
        <f>IF('Charts M4 Price'!$B7,'Dashboard M4 Price Annual'!T123,NA())</f>
        <v/>
      </c>
      <c r="U14">
        <f>IF('Charts M4 Price'!$B7,'Dashboard M4 Price Annual'!U123,NA())</f>
        <v/>
      </c>
      <c r="V14">
        <f>IF('Charts M4 Price'!$B7,'Dashboard M4 Price Annual'!V123,NA())</f>
        <v/>
      </c>
      <c r="W14">
        <f>IF('Charts M4 Price'!$B7,'Dashboard M4 Price Annual'!W123,NA())</f>
        <v/>
      </c>
      <c r="X14">
        <f>IF('Charts M4 Price'!$B7,'Dashboard M4 Price Annual'!X123,NA())</f>
        <v/>
      </c>
      <c r="Y14">
        <f>IF('Charts M4 Price'!$B7,'Dashboard M4 Price Annual'!Y123,NA())</f>
        <v/>
      </c>
      <c r="Z14">
        <f>IF('Charts M4 Price'!$B7,'Dashboard M4 Price Annual'!Z123,NA())</f>
        <v/>
      </c>
      <c r="AA14">
        <f>IF('Charts M4 Price'!$B7,'Dashboard M4 Price Annual'!AA123,NA())</f>
        <v/>
      </c>
      <c r="AB14">
        <f>IF('Charts M4 Price'!$B7,'Dashboard M4 Price Annual'!AB123,NA())</f>
        <v/>
      </c>
      <c r="AC14">
        <f>IF('Charts M4 Price'!$B7,'Dashboard M4 Price Annual'!AC123,NA())</f>
        <v/>
      </c>
      <c r="AD14">
        <f>IF('Charts M4 Price'!$B7,'Dashboard M4 Price Annual'!AD123,NA())</f>
        <v/>
      </c>
      <c r="AE14">
        <f>IF('Charts M4 Price'!$B7,'Dashboard M4 Price Annual'!AE123,NA())</f>
        <v/>
      </c>
      <c r="AF14">
        <f>IF('Charts M4 Price'!$B7,'Dashboard M4 Price Annual'!AF123,NA())</f>
        <v/>
      </c>
      <c r="AG14">
        <f>IF('Charts M4 Price'!$B7,'Dashboard M4 Price Annual'!AG123,NA())</f>
        <v/>
      </c>
      <c r="AH14">
        <f>IF('Charts M4 Price'!$B7,'Dashboard M4 Price Annual'!AH123,NA())</f>
        <v/>
      </c>
      <c r="AI14">
        <f>IF('Charts M4 Price'!$B7,'Dashboard M4 Price Annual'!AI123,NA())</f>
        <v/>
      </c>
      <c r="AJ14">
        <f>IF('Charts M4 Price'!$B7,'Dashboard M4 Price Annual'!AJ123,NA())</f>
        <v/>
      </c>
      <c r="AK14">
        <f>IF('Charts M4 Price'!$B7,'Dashboard M4 Price Annual'!AK123,NA())</f>
        <v/>
      </c>
      <c r="AL14">
        <f>IF('Charts M4 Price'!$B7,'Dashboard M4 Price Annual'!AL123,NA())</f>
        <v/>
      </c>
      <c r="AM14">
        <f>IF('Charts M4 Price'!$B7,'Dashboard M4 Price Annual'!AM123,NA())</f>
        <v/>
      </c>
      <c r="AN14">
        <f>IF('Charts M4 Price'!$B7,'Dashboard M4 Price Annual'!AN123,NA())</f>
        <v/>
      </c>
      <c r="AO14">
        <f>IF('Charts M4 Price'!$B7,'Dashboard M4 Price Annual'!AO123,NA())</f>
        <v/>
      </c>
      <c r="AP14">
        <f>IF('Charts M4 Price'!$B7,'Dashboard M4 Price Annual'!AP123,NA())</f>
        <v/>
      </c>
      <c r="AQ14">
        <f>IF('Charts M4 Price'!$B7,'Dashboard M4 Price Annual'!AQ123,NA())</f>
        <v/>
      </c>
      <c r="AR14">
        <f>IF('Charts M4 Price'!$B7,'Dashboard M4 Price Annual'!AR123,NA())</f>
        <v/>
      </c>
      <c r="AS14">
        <f>IF('Charts M4 Price'!$B7,'Dashboard M4 Price Annual'!AS123,NA())</f>
        <v/>
      </c>
      <c r="AT14">
        <f>IF('Charts M4 Price'!$B7,'Dashboard M4 Price Annual'!AT123,NA())</f>
        <v/>
      </c>
      <c r="AU14">
        <f>IF('Charts M4 Price'!$B7,'Dashboard M4 Price Annual'!AU123,NA())</f>
        <v/>
      </c>
      <c r="AV14">
        <f>IF('Charts M4 Price'!$B7,'Dashboard M4 Price Annual'!AV123,NA())</f>
        <v/>
      </c>
      <c r="AW14">
        <f>IF('Charts M4 Price'!$B7,'Dashboard M4 Price Annual'!AW123,NA())</f>
        <v/>
      </c>
      <c r="AX14">
        <f>IF('Charts M4 Price'!$B7,'Dashboard M4 Price Annual'!AX123,NA())</f>
        <v/>
      </c>
      <c r="AY14">
        <f>IF('Charts M4 Price'!$B7,'Dashboard M4 Price Annual'!AY123,NA())</f>
        <v/>
      </c>
      <c r="AZ14">
        <f>IF('Charts M4 Price'!$B7,'Dashboard M4 Price Annual'!AZ123,NA())</f>
        <v/>
      </c>
      <c r="BA14">
        <f>IF('Charts M4 Price'!$B7,'Dashboard M4 Price Annual'!BA123,NA())</f>
        <v/>
      </c>
      <c r="BB14">
        <f>IF('Charts M4 Price'!$B7,'Dashboard M4 Price Annual'!BB123,NA())</f>
        <v/>
      </c>
      <c r="BC14">
        <f>IF('Charts M4 Price'!$B7,'Dashboard M4 Price Annual'!BC123,NA())</f>
        <v/>
      </c>
      <c r="BD14">
        <f>IF('Charts M4 Price'!$B7,'Dashboard M4 Price Annual'!BD123,NA())</f>
        <v/>
      </c>
      <c r="BE14">
        <f>IF('Charts M4 Price'!$B7,'Dashboard M4 Price Annual'!BE123,NA())</f>
        <v/>
      </c>
      <c r="BF14">
        <f>IF('Charts M4 Price'!$B7,'Dashboard M4 Price Annual'!BF123,NA())</f>
        <v/>
      </c>
      <c r="BG14">
        <f>IF('Charts M4 Price'!$B7,'Dashboard M4 Price Annual'!BG123,NA())</f>
        <v/>
      </c>
      <c r="BH14">
        <f>IF('Charts M4 Price'!$B7,'Dashboard M4 Price Annual'!BH123,NA())</f>
        <v/>
      </c>
      <c r="BI14">
        <f>IF('Charts M4 Price'!$B7,'Dashboard M4 Price Annual'!BI123,NA())</f>
        <v/>
      </c>
      <c r="BJ14">
        <f>IF('Charts M4 Price'!$B7,'Dashboard M4 Price Annual'!BJ123,NA())</f>
        <v/>
      </c>
      <c r="BK14">
        <f>IF('Charts M4 Price'!$B7,'Dashboard M4 Price Annual'!BK123,NA())</f>
        <v/>
      </c>
      <c r="BL14">
        <f>IF('Charts M4 Price'!$B7,'Dashboard M4 Price Annual'!BL123,NA())</f>
        <v/>
      </c>
      <c r="BM14">
        <f>IF('Charts M4 Price'!$B7,'Dashboard M4 Price Annual'!BM123,NA())</f>
        <v/>
      </c>
      <c r="BN14">
        <f>IF('Charts M4 Price'!$B7,'Dashboard M4 Price Annual'!BN123,NA())</f>
        <v/>
      </c>
      <c r="BO14">
        <f>IF('Charts M4 Price'!$B7,'Dashboard M4 Price Annual'!BO123,NA())</f>
        <v/>
      </c>
      <c r="BP14">
        <f>IF('Charts M4 Price'!$B7,'Dashboard M4 Price Annual'!BP123,NA())</f>
        <v/>
      </c>
      <c r="BQ14">
        <f>IF('Charts M4 Price'!$B7,'Dashboard M4 Price Annual'!BQ123,NA())</f>
        <v/>
      </c>
      <c r="BR14">
        <f>IF('Charts M4 Price'!$B7,'Dashboard M4 Price Annual'!BR123,NA())</f>
        <v/>
      </c>
      <c r="BS14">
        <f>IF('Charts M4 Price'!$B7,'Dashboard M4 Price Annual'!BS123,NA())</f>
        <v/>
      </c>
      <c r="BT14">
        <f>IF('Charts M4 Price'!$B7,'Dashboard M4 Price Annual'!BT123,NA())</f>
        <v/>
      </c>
      <c r="BU14">
        <f>IF('Charts M4 Price'!$B7,'Dashboard M4 Price Annual'!BU123,NA())</f>
        <v/>
      </c>
      <c r="BV14">
        <f>IF('Charts M4 Price'!$B7,'Dashboard M4 Price Annual'!BV123,NA())</f>
        <v/>
      </c>
      <c r="BW14">
        <f>IF('Charts M4 Price'!$B7,'Dashboard M4 Price Annual'!BW123,NA())</f>
        <v/>
      </c>
      <c r="BX14">
        <f>IF('Charts M4 Price'!$B7,'Dashboard M4 Price Annual'!BX123,NA())</f>
        <v/>
      </c>
      <c r="BY14">
        <f>IF('Charts M4 Price'!$B7,'Dashboard M4 Price Annual'!BY123,NA())</f>
        <v/>
      </c>
    </row>
    <row r="15" spans="1:77">
      <c r="B15" t="s">
        <v>8</v>
      </c>
      <c r="F15" t="s">
        <v>0</v>
      </c>
      <c r="G15">
        <f>IF('Charts M4 Price'!$B8,'Dashboard M4 Price Annual'!G125,NA())</f>
        <v/>
      </c>
      <c r="H15">
        <f>IF('Charts M4 Price'!$B8,'Dashboard M4 Price Annual'!H125,NA())</f>
        <v/>
      </c>
      <c r="I15">
        <f>IF('Charts M4 Price'!$B8,'Dashboard M4 Price Annual'!I125,NA())</f>
        <v/>
      </c>
      <c r="J15">
        <f>IF('Charts M4 Price'!$B8,'Dashboard M4 Price Annual'!J125,NA())</f>
        <v/>
      </c>
      <c r="K15">
        <f>IF('Charts M4 Price'!$B8,'Dashboard M4 Price Annual'!K125,NA())</f>
        <v/>
      </c>
      <c r="L15">
        <f>IF('Charts M4 Price'!$B8,'Dashboard M4 Price Annual'!L125,NA())</f>
        <v/>
      </c>
      <c r="M15">
        <f>IF('Charts M4 Price'!$B8,'Dashboard M4 Price Annual'!M125,NA())</f>
        <v/>
      </c>
      <c r="N15">
        <f>IF('Charts M4 Price'!$B8,'Dashboard M4 Price Annual'!N125,NA())</f>
        <v/>
      </c>
      <c r="O15">
        <f>IF('Charts M4 Price'!$B8,'Dashboard M4 Price Annual'!O125,NA())</f>
        <v/>
      </c>
      <c r="P15">
        <f>IF('Charts M4 Price'!$B8,'Dashboard M4 Price Annual'!P125,NA())</f>
        <v/>
      </c>
      <c r="Q15">
        <f>IF('Charts M4 Price'!$B8,'Dashboard M4 Price Annual'!Q125,NA())</f>
        <v/>
      </c>
      <c r="R15">
        <f>IF('Charts M4 Price'!$B8,'Dashboard M4 Price Annual'!R125,NA())</f>
        <v/>
      </c>
      <c r="S15">
        <f>IF('Charts M4 Price'!$B8,'Dashboard M4 Price Annual'!S125,NA())</f>
        <v/>
      </c>
      <c r="T15">
        <f>IF('Charts M4 Price'!$B8,'Dashboard M4 Price Annual'!T125,NA())</f>
        <v/>
      </c>
      <c r="U15">
        <f>IF('Charts M4 Price'!$B8,'Dashboard M4 Price Annual'!U125,NA())</f>
        <v/>
      </c>
      <c r="V15">
        <f>IF('Charts M4 Price'!$B8,'Dashboard M4 Price Annual'!V125,NA())</f>
        <v/>
      </c>
      <c r="W15">
        <f>IF('Charts M4 Price'!$B8,'Dashboard M4 Price Annual'!W125,NA())</f>
        <v/>
      </c>
      <c r="X15">
        <f>IF('Charts M4 Price'!$B8,'Dashboard M4 Price Annual'!X125,NA())</f>
        <v/>
      </c>
      <c r="Y15">
        <f>IF('Charts M4 Price'!$B8,'Dashboard M4 Price Annual'!Y125,NA())</f>
        <v/>
      </c>
      <c r="Z15">
        <f>IF('Charts M4 Price'!$B8,'Dashboard M4 Price Annual'!Z125,NA())</f>
        <v/>
      </c>
      <c r="AA15">
        <f>IF('Charts M4 Price'!$B8,'Dashboard M4 Price Annual'!AA125,NA())</f>
        <v/>
      </c>
      <c r="AB15">
        <f>IF('Charts M4 Price'!$B8,'Dashboard M4 Price Annual'!AB125,NA())</f>
        <v/>
      </c>
      <c r="AC15">
        <f>IF('Charts M4 Price'!$B8,'Dashboard M4 Price Annual'!AC125,NA())</f>
        <v/>
      </c>
      <c r="AD15">
        <f>IF('Charts M4 Price'!$B8,'Dashboard M4 Price Annual'!AD125,NA())</f>
        <v/>
      </c>
      <c r="AE15">
        <f>IF('Charts M4 Price'!$B8,'Dashboard M4 Price Annual'!AE125,NA())</f>
        <v/>
      </c>
      <c r="AF15">
        <f>IF('Charts M4 Price'!$B8,'Dashboard M4 Price Annual'!AF125,NA())</f>
        <v/>
      </c>
      <c r="AG15">
        <f>IF('Charts M4 Price'!$B8,'Dashboard M4 Price Annual'!AG125,NA())</f>
        <v/>
      </c>
      <c r="AH15">
        <f>IF('Charts M4 Price'!$B8,'Dashboard M4 Price Annual'!AH125,NA())</f>
        <v/>
      </c>
      <c r="AI15">
        <f>IF('Charts M4 Price'!$B8,'Dashboard M4 Price Annual'!AI125,NA())</f>
        <v/>
      </c>
      <c r="AJ15">
        <f>IF('Charts M4 Price'!$B8,'Dashboard M4 Price Annual'!AJ125,NA())</f>
        <v/>
      </c>
      <c r="AK15">
        <f>IF('Charts M4 Price'!$B8,'Dashboard M4 Price Annual'!AK125,NA())</f>
        <v/>
      </c>
      <c r="AL15">
        <f>IF('Charts M4 Price'!$B8,'Dashboard M4 Price Annual'!AL125,NA())</f>
        <v/>
      </c>
      <c r="AM15">
        <f>IF('Charts M4 Price'!$B8,'Dashboard M4 Price Annual'!AM125,NA())</f>
        <v/>
      </c>
      <c r="AN15">
        <f>IF('Charts M4 Price'!$B8,'Dashboard M4 Price Annual'!AN125,NA())</f>
        <v/>
      </c>
      <c r="AO15">
        <f>IF('Charts M4 Price'!$B8,'Dashboard M4 Price Annual'!AO125,NA())</f>
        <v/>
      </c>
      <c r="AP15">
        <f>IF('Charts M4 Price'!$B8,'Dashboard M4 Price Annual'!AP125,NA())</f>
        <v/>
      </c>
      <c r="AQ15">
        <f>IF('Charts M4 Price'!$B8,'Dashboard M4 Price Annual'!AQ125,NA())</f>
        <v/>
      </c>
      <c r="AR15">
        <f>IF('Charts M4 Price'!$B8,'Dashboard M4 Price Annual'!AR125,NA())</f>
        <v/>
      </c>
      <c r="AS15">
        <f>IF('Charts M4 Price'!$B8,'Dashboard M4 Price Annual'!AS125,NA())</f>
        <v/>
      </c>
      <c r="AT15">
        <f>IF('Charts M4 Price'!$B8,'Dashboard M4 Price Annual'!AT125,NA())</f>
        <v/>
      </c>
      <c r="AU15">
        <f>IF('Charts M4 Price'!$B8,'Dashboard M4 Price Annual'!AU125,NA())</f>
        <v/>
      </c>
      <c r="AV15">
        <f>IF('Charts M4 Price'!$B8,'Dashboard M4 Price Annual'!AV125,NA())</f>
        <v/>
      </c>
      <c r="AW15">
        <f>IF('Charts M4 Price'!$B8,'Dashboard M4 Price Annual'!AW125,NA())</f>
        <v/>
      </c>
      <c r="AX15">
        <f>IF('Charts M4 Price'!$B8,'Dashboard M4 Price Annual'!AX125,NA())</f>
        <v/>
      </c>
      <c r="AY15">
        <f>IF('Charts M4 Price'!$B8,'Dashboard M4 Price Annual'!AY125,NA())</f>
        <v/>
      </c>
      <c r="AZ15">
        <f>IF('Charts M4 Price'!$B8,'Dashboard M4 Price Annual'!AZ125,NA())</f>
        <v/>
      </c>
      <c r="BA15">
        <f>IF('Charts M4 Price'!$B8,'Dashboard M4 Price Annual'!BA125,NA())</f>
        <v/>
      </c>
      <c r="BB15">
        <f>IF('Charts M4 Price'!$B8,'Dashboard M4 Price Annual'!BB125,NA())</f>
        <v/>
      </c>
      <c r="BC15">
        <f>IF('Charts M4 Price'!$B8,'Dashboard M4 Price Annual'!BC125,NA())</f>
        <v/>
      </c>
      <c r="BD15">
        <f>IF('Charts M4 Price'!$B8,'Dashboard M4 Price Annual'!BD125,NA())</f>
        <v/>
      </c>
      <c r="BE15">
        <f>IF('Charts M4 Price'!$B8,'Dashboard M4 Price Annual'!BE125,NA())</f>
        <v/>
      </c>
      <c r="BF15">
        <f>IF('Charts M4 Price'!$B8,'Dashboard M4 Price Annual'!BF125,NA())</f>
        <v/>
      </c>
      <c r="BG15">
        <f>IF('Charts M4 Price'!$B8,'Dashboard M4 Price Annual'!BG125,NA())</f>
        <v/>
      </c>
      <c r="BH15">
        <f>IF('Charts M4 Price'!$B8,'Dashboard M4 Price Annual'!BH125,NA())</f>
        <v/>
      </c>
      <c r="BI15">
        <f>IF('Charts M4 Price'!$B8,'Dashboard M4 Price Annual'!BI125,NA())</f>
        <v/>
      </c>
      <c r="BJ15">
        <f>IF('Charts M4 Price'!$B8,'Dashboard M4 Price Annual'!BJ125,NA())</f>
        <v/>
      </c>
      <c r="BK15">
        <f>IF('Charts M4 Price'!$B8,'Dashboard M4 Price Annual'!BK125,NA())</f>
        <v/>
      </c>
      <c r="BL15">
        <f>IF('Charts M4 Price'!$B8,'Dashboard M4 Price Annual'!BL125,NA())</f>
        <v/>
      </c>
      <c r="BM15">
        <f>IF('Charts M4 Price'!$B8,'Dashboard M4 Price Annual'!BM125,NA())</f>
        <v/>
      </c>
      <c r="BN15">
        <f>IF('Charts M4 Price'!$B8,'Dashboard M4 Price Annual'!BN125,NA())</f>
        <v/>
      </c>
      <c r="BO15">
        <f>IF('Charts M4 Price'!$B8,'Dashboard M4 Price Annual'!BO125,NA())</f>
        <v/>
      </c>
      <c r="BP15">
        <f>IF('Charts M4 Price'!$B8,'Dashboard M4 Price Annual'!BP125,NA())</f>
        <v/>
      </c>
      <c r="BQ15">
        <f>IF('Charts M4 Price'!$B8,'Dashboard M4 Price Annual'!BQ125,NA())</f>
        <v/>
      </c>
      <c r="BR15">
        <f>IF('Charts M4 Price'!$B8,'Dashboard M4 Price Annual'!BR125,NA())</f>
        <v/>
      </c>
      <c r="BS15">
        <f>IF('Charts M4 Price'!$B8,'Dashboard M4 Price Annual'!BS125,NA())</f>
        <v/>
      </c>
      <c r="BT15">
        <f>IF('Charts M4 Price'!$B8,'Dashboard M4 Price Annual'!BT125,NA())</f>
        <v/>
      </c>
      <c r="BU15">
        <f>IF('Charts M4 Price'!$B8,'Dashboard M4 Price Annual'!BU125,NA())</f>
        <v/>
      </c>
      <c r="BV15">
        <f>IF('Charts M4 Price'!$B8,'Dashboard M4 Price Annual'!BV125,NA())</f>
        <v/>
      </c>
      <c r="BW15">
        <f>IF('Charts M4 Price'!$B8,'Dashboard M4 Price Annual'!BW125,NA())</f>
        <v/>
      </c>
      <c r="BX15">
        <f>IF('Charts M4 Price'!$B8,'Dashboard M4 Price Annual'!BX125,NA())</f>
        <v/>
      </c>
      <c r="BY15">
        <f>IF('Charts M4 Price'!$B8,'Dashboard M4 Price Annual'!BY125,NA())</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125"/>
  <sheetViews>
    <sheetView workbookViewId="0">
      <selection activeCell="A1" sqref="A1"/>
    </sheetView>
  </sheetViews>
  <sheetFormatPr baseColWidth="10" defaultRowHeight="15"/>
  <sheetData>
    <row r="1" spans="1:77">
      <c r="A1" t="s">
        <v>9</v>
      </c>
      <c r="F1" t="s">
        <v>0</v>
      </c>
    </row>
    <row r="2" spans="1:77">
      <c r="G2" t="n">
        <v>3</v>
      </c>
      <c r="H2" t="n">
        <v>4</v>
      </c>
      <c r="I2" t="n">
        <v>5</v>
      </c>
      <c r="J2" t="n">
        <v>6</v>
      </c>
      <c r="K2" t="n">
        <v>7</v>
      </c>
      <c r="L2" t="n">
        <v>8</v>
      </c>
      <c r="M2" t="n">
        <v>9</v>
      </c>
      <c r="N2" t="n">
        <v>10</v>
      </c>
      <c r="O2" t="n">
        <v>11</v>
      </c>
      <c r="P2" t="n">
        <v>12</v>
      </c>
      <c r="Q2" t="n">
        <v>13</v>
      </c>
      <c r="R2" t="n">
        <v>14</v>
      </c>
      <c r="S2" t="n">
        <v>15</v>
      </c>
      <c r="T2" t="n">
        <v>16</v>
      </c>
      <c r="U2" t="n">
        <v>17</v>
      </c>
      <c r="V2" t="n">
        <v>18</v>
      </c>
      <c r="W2" t="n">
        <v>19</v>
      </c>
      <c r="X2" t="n">
        <v>20</v>
      </c>
      <c r="Y2" t="n">
        <v>21</v>
      </c>
      <c r="Z2" t="n">
        <v>22</v>
      </c>
      <c r="AA2" t="n">
        <v>23</v>
      </c>
      <c r="AB2" t="n">
        <v>24</v>
      </c>
      <c r="AC2" t="n">
        <v>25</v>
      </c>
      <c r="AD2" t="n">
        <v>26</v>
      </c>
      <c r="AE2" t="n">
        <v>27</v>
      </c>
      <c r="AF2" t="n">
        <v>28</v>
      </c>
      <c r="AG2" t="n">
        <v>29</v>
      </c>
      <c r="AH2" t="n">
        <v>30</v>
      </c>
      <c r="AI2" t="n">
        <v>31</v>
      </c>
      <c r="AJ2" t="n">
        <v>32</v>
      </c>
      <c r="AK2" t="n">
        <v>33</v>
      </c>
      <c r="AL2" t="n">
        <v>34</v>
      </c>
      <c r="AM2" t="n">
        <v>35</v>
      </c>
      <c r="AN2" t="n">
        <v>36</v>
      </c>
      <c r="AO2" t="n">
        <v>37</v>
      </c>
      <c r="AP2" t="n">
        <v>38</v>
      </c>
      <c r="AQ2" t="n">
        <v>39</v>
      </c>
      <c r="AR2" t="n">
        <v>40</v>
      </c>
      <c r="AS2" t="n">
        <v>41</v>
      </c>
      <c r="AT2" t="n">
        <v>42</v>
      </c>
      <c r="AU2" t="n">
        <v>43</v>
      </c>
      <c r="AV2" t="n">
        <v>44</v>
      </c>
      <c r="AW2" t="n">
        <v>45</v>
      </c>
      <c r="AX2" t="n">
        <v>46</v>
      </c>
      <c r="AY2" t="n">
        <v>47</v>
      </c>
      <c r="AZ2" t="n">
        <v>48</v>
      </c>
      <c r="BA2" t="n">
        <v>49</v>
      </c>
      <c r="BB2" t="n">
        <v>50</v>
      </c>
      <c r="BC2" t="n">
        <v>51</v>
      </c>
      <c r="BD2" t="n">
        <v>52</v>
      </c>
      <c r="BE2" t="n">
        <v>53</v>
      </c>
      <c r="BF2" t="n">
        <v>54</v>
      </c>
      <c r="BG2" t="n">
        <v>55</v>
      </c>
      <c r="BH2" t="n">
        <v>56</v>
      </c>
      <c r="BI2" t="n">
        <v>57</v>
      </c>
      <c r="BJ2" t="n">
        <v>58</v>
      </c>
      <c r="BK2" t="n">
        <v>59</v>
      </c>
      <c r="BL2" t="n">
        <v>60</v>
      </c>
      <c r="BM2" t="n">
        <v>61</v>
      </c>
      <c r="BN2" t="n">
        <v>62</v>
      </c>
      <c r="BO2" t="n">
        <v>63</v>
      </c>
      <c r="BP2" t="n">
        <v>64</v>
      </c>
      <c r="BQ2" t="n">
        <v>65</v>
      </c>
      <c r="BR2" t="n">
        <v>66</v>
      </c>
      <c r="BS2" t="n">
        <v>67</v>
      </c>
      <c r="BT2" t="n">
        <v>68</v>
      </c>
      <c r="BU2" t="n">
        <v>69</v>
      </c>
      <c r="BV2" t="n">
        <v>70</v>
      </c>
      <c r="BW2" t="n">
        <v>71</v>
      </c>
      <c r="BX2" t="n">
        <v>72</v>
      </c>
      <c r="BY2" t="n">
        <v>73</v>
      </c>
    </row>
    <row r="3" spans="1:77">
      <c r="E3" t="s">
        <v>10</v>
      </c>
      <c r="F3" t="s">
        <v>0</v>
      </c>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A4" t="s">
        <v>11</v>
      </c>
    </row>
    <row r="5" spans="1:77">
      <c r="A5" t="s">
        <v>2</v>
      </c>
    </row>
    <row r="6" spans="1:77">
      <c r="B6" t="s">
        <v>12</v>
      </c>
      <c r="C6" t="s">
        <v>13</v>
      </c>
      <c r="D6" t="s">
        <v>14</v>
      </c>
      <c r="E6" t="s">
        <v>15</v>
      </c>
      <c r="G6">
        <f>VLOOKUP($C6,'EIA Consumption'!$C:$CD,G$2,FALSE)</f>
        <v/>
      </c>
      <c r="H6">
        <f>VLOOKUP($C6,'EIA Consumption'!$C:$CD,H$2,FALSE)</f>
        <v/>
      </c>
      <c r="I6">
        <f>VLOOKUP($C6,'EIA Consumption'!$C:$CD,I$2,FALSE)</f>
        <v/>
      </c>
      <c r="J6">
        <f>VLOOKUP($C6,'EIA Consumption'!$C:$CD,J$2,FALSE)</f>
        <v/>
      </c>
      <c r="K6">
        <f>VLOOKUP($C6,'EIA Consumption'!$C:$CD,K$2,FALSE)</f>
        <v/>
      </c>
      <c r="L6">
        <f>VLOOKUP($C6,'EIA Consumption'!$C:$CD,L$2,FALSE)</f>
        <v/>
      </c>
      <c r="M6">
        <f>VLOOKUP($C6,'EIA Consumption'!$C:$CD,M$2,FALSE)</f>
        <v/>
      </c>
      <c r="N6">
        <f>VLOOKUP($C6,'EIA Consumption'!$C:$CD,N$2,FALSE)</f>
        <v/>
      </c>
      <c r="O6">
        <f>VLOOKUP($C6,'EIA Consumption'!$C:$CD,O$2,FALSE)</f>
        <v/>
      </c>
      <c r="P6">
        <f>VLOOKUP($C6,'EIA Consumption'!$C:$CD,P$2,FALSE)</f>
        <v/>
      </c>
      <c r="Q6">
        <f>VLOOKUP($C6,'EIA Consumption'!$C:$CD,Q$2,FALSE)</f>
        <v/>
      </c>
      <c r="R6">
        <f>VLOOKUP($C6,'EIA Consumption'!$C:$CD,R$2,FALSE)</f>
        <v/>
      </c>
      <c r="S6">
        <f>VLOOKUP($C6,'EIA Consumption'!$C:$CD,S$2,FALSE)</f>
        <v/>
      </c>
      <c r="T6">
        <f>VLOOKUP($C6,'EIA Consumption'!$C:$CD,T$2,FALSE)</f>
        <v/>
      </c>
      <c r="U6">
        <f>VLOOKUP($C6,'EIA Consumption'!$C:$CD,U$2,FALSE)</f>
        <v/>
      </c>
      <c r="V6">
        <f>VLOOKUP($C6,'EIA Consumption'!$C:$CD,V$2,FALSE)</f>
        <v/>
      </c>
      <c r="W6">
        <f>VLOOKUP($C6,'EIA Consumption'!$C:$CD,W$2,FALSE)</f>
        <v/>
      </c>
      <c r="X6">
        <f>VLOOKUP($C6,'EIA Consumption'!$C:$CD,X$2,FALSE)</f>
        <v/>
      </c>
      <c r="Y6">
        <f>VLOOKUP($C6,'EIA Consumption'!$C:$CD,Y$2,FALSE)</f>
        <v/>
      </c>
      <c r="Z6">
        <f>VLOOKUP($C6,'EIA Consumption'!$C:$CD,Z$2,FALSE)</f>
        <v/>
      </c>
      <c r="AA6">
        <f>VLOOKUP($C6,'EIA Consumption'!$C:$CD,AA$2,FALSE)</f>
        <v/>
      </c>
      <c r="AB6">
        <f>VLOOKUP($C6,'EIA Consumption'!$C:$CD,AB$2,FALSE)</f>
        <v/>
      </c>
      <c r="AC6">
        <f>VLOOKUP($C6,'EIA Consumption'!$C:$CD,AC$2,FALSE)</f>
        <v/>
      </c>
      <c r="AD6">
        <f>VLOOKUP($C6,'EIA Consumption'!$C:$CD,AD$2,FALSE)</f>
        <v/>
      </c>
      <c r="AE6">
        <f>VLOOKUP($C6,'EIA Consumption'!$C:$CD,AE$2,FALSE)</f>
        <v/>
      </c>
      <c r="AF6">
        <f>VLOOKUP($C6,'EIA Consumption'!$C:$CD,AF$2,FALSE)</f>
        <v/>
      </c>
      <c r="AG6">
        <f>VLOOKUP($C6,'EIA Consumption'!$C:$CD,AG$2,FALSE)</f>
        <v/>
      </c>
      <c r="AH6">
        <f>VLOOKUP($C6,'EIA Consumption'!$C:$CD,AH$2,FALSE)</f>
        <v/>
      </c>
      <c r="AI6">
        <f>VLOOKUP($C6,'EIA Consumption'!$C:$CD,AI$2,FALSE)</f>
        <v/>
      </c>
      <c r="AJ6">
        <f>VLOOKUP($C6,'EIA Consumption'!$C:$CD,AJ$2,FALSE)</f>
        <v/>
      </c>
      <c r="AK6">
        <f>VLOOKUP($C6,'EIA Consumption'!$C:$CD,AK$2,FALSE)</f>
        <v/>
      </c>
      <c r="AL6">
        <f>VLOOKUP($C6,'EIA Consumption'!$C:$CD,AL$2,FALSE)</f>
        <v/>
      </c>
      <c r="AM6">
        <f>VLOOKUP($C6,'EIA Consumption'!$C:$CD,AM$2,FALSE)</f>
        <v/>
      </c>
      <c r="AN6">
        <f>VLOOKUP($C6,'EIA Consumption'!$C:$CD,AN$2,FALSE)</f>
        <v/>
      </c>
      <c r="AO6">
        <f>VLOOKUP($C6,'EIA Consumption'!$C:$CD,AO$2,FALSE)</f>
        <v/>
      </c>
      <c r="AP6">
        <f>VLOOKUP($C6,'EIA Consumption'!$C:$CD,AP$2,FALSE)</f>
        <v/>
      </c>
      <c r="AQ6">
        <f>VLOOKUP($C6,'EIA Consumption'!$C:$CD,AQ$2,FALSE)</f>
        <v/>
      </c>
      <c r="AR6">
        <f>VLOOKUP($C6,'EIA Consumption'!$C:$CD,AR$2,FALSE)</f>
        <v/>
      </c>
      <c r="AS6">
        <f>VLOOKUP($C6,'EIA Consumption'!$C:$CD,AS$2,FALSE)</f>
        <v/>
      </c>
      <c r="AT6">
        <f>VLOOKUP($C6,'EIA Consumption'!$C:$CD,AT$2,FALSE)</f>
        <v/>
      </c>
      <c r="AU6">
        <f>VLOOKUP($C6,'EIA Consumption'!$C:$CD,AU$2,FALSE)</f>
        <v/>
      </c>
      <c r="AV6">
        <f>VLOOKUP($C6,'EIA Consumption'!$C:$CD,AV$2,FALSE)</f>
        <v/>
      </c>
      <c r="AW6">
        <f>VLOOKUP($C6,'EIA Consumption'!$C:$CD,AW$2,FALSE)</f>
        <v/>
      </c>
      <c r="AX6">
        <f>VLOOKUP($C6,'EIA Consumption'!$C:$CD,AX$2,FALSE)</f>
        <v/>
      </c>
      <c r="AY6">
        <f>VLOOKUP($C6,'EIA Consumption'!$C:$CD,AY$2,FALSE)</f>
        <v/>
      </c>
      <c r="AZ6">
        <f>VLOOKUP($C6,'EIA Consumption'!$C:$CD,AZ$2,FALSE)</f>
        <v/>
      </c>
      <c r="BA6">
        <f>VLOOKUP($C6,'EIA Consumption'!$C:$CD,BA$2,FALSE)</f>
        <v/>
      </c>
      <c r="BB6">
        <f>VLOOKUP($C6,'EIA Consumption'!$C:$CD,BB$2,FALSE)</f>
        <v/>
      </c>
      <c r="BC6">
        <f>VLOOKUP($C6,'EIA Consumption'!$C:$CD,BC$2,FALSE)</f>
        <v/>
      </c>
      <c r="BD6">
        <f>VLOOKUP($C6,'EIA Consumption'!$C:$CD,BD$2,FALSE)</f>
        <v/>
      </c>
      <c r="BE6">
        <f>VLOOKUP($C6,'EIA Consumption'!$C:$CD,BE$2,FALSE)</f>
        <v/>
      </c>
      <c r="BF6">
        <f>VLOOKUP($C6,'EIA Consumption'!$C:$CD,BF$2,FALSE)</f>
        <v/>
      </c>
      <c r="BG6">
        <f>VLOOKUP($C6,'EIA Consumption'!$C:$CD,BG$2,FALSE)</f>
        <v/>
      </c>
      <c r="BH6">
        <f>VLOOKUP($C6,'EIA Consumption'!$C:$CD,BH$2,FALSE)</f>
        <v/>
      </c>
      <c r="BI6">
        <f>VLOOKUP($C6,'EIA Consumption'!$C:$CD,BI$2,FALSE)</f>
        <v/>
      </c>
      <c r="BJ6">
        <f>VLOOKUP($C6,'EIA Consumption'!$C:$CD,BJ$2,FALSE)</f>
        <v/>
      </c>
      <c r="BK6">
        <f>VLOOKUP($C6,'EIA Consumption'!$C:$CD,BK$2,FALSE)</f>
        <v/>
      </c>
      <c r="BL6">
        <f>VLOOKUP($C6,'EIA Consumption'!$C:$CD,BL$2,FALSE)</f>
        <v/>
      </c>
      <c r="BM6">
        <f>VLOOKUP($C6,'EIA Consumption'!$C:$CD,BM$2,FALSE)</f>
        <v/>
      </c>
      <c r="BN6">
        <f>VLOOKUP($C6,'EIA Consumption'!$C:$CD,BN$2,FALSE)</f>
        <v/>
      </c>
      <c r="BO6">
        <f>VLOOKUP($C6,'EIA Consumption'!$C:$CD,BO$2,FALSE)</f>
        <v/>
      </c>
      <c r="BP6">
        <f>VLOOKUP($C6,'EIA Consumption'!$C:$CD,BP$2,FALSE)</f>
        <v/>
      </c>
      <c r="BQ6">
        <f>VLOOKUP($C6,'EIA Consumption'!$C:$CD,BQ$2,FALSE)</f>
        <v/>
      </c>
      <c r="BR6">
        <f>VLOOKUP($C6,'EIA Consumption'!$C:$CD,BR$2,FALSE)</f>
        <v/>
      </c>
      <c r="BS6">
        <f>VLOOKUP($C6,'EIA Consumption'!$C:$CD,BS$2,FALSE)</f>
        <v/>
      </c>
      <c r="BT6">
        <f>VLOOKUP($C6,'EIA Consumption'!$C:$CD,BT$2,FALSE)</f>
        <v/>
      </c>
      <c r="BU6">
        <f>VLOOKUP($C6,'EIA Consumption'!$C:$CD,BU$2,FALSE)</f>
        <v/>
      </c>
      <c r="BV6">
        <f>VLOOKUP($C6,'EIA Consumption'!$C:$CD,BV$2,FALSE)</f>
        <v/>
      </c>
      <c r="BW6">
        <f>VLOOKUP($C6,'EIA Consumption'!$C:$CD,BW$2,FALSE)</f>
        <v/>
      </c>
      <c r="BX6">
        <f>VLOOKUP($C6,'EIA Consumption'!$C:$CD,BX$2,FALSE)</f>
        <v/>
      </c>
      <c r="BY6">
        <f>VLOOKUP($C6,'EIA Consumption'!$C:$CD,BY$2,FALSE)</f>
        <v/>
      </c>
    </row>
    <row r="7" spans="1:77">
      <c r="B7" t="s">
        <v>16</v>
      </c>
      <c r="C7" t="s">
        <v>17</v>
      </c>
      <c r="D7" t="s">
        <v>17</v>
      </c>
      <c r="E7" t="s">
        <v>15</v>
      </c>
      <c r="G7">
        <f>VLOOKUP($C7,'EIA Consumption'!$C:$CD,G$2,FALSE)</f>
        <v/>
      </c>
      <c r="H7">
        <f>VLOOKUP($C7,'EIA Consumption'!$C:$CD,H$2,FALSE)</f>
        <v/>
      </c>
      <c r="I7">
        <f>VLOOKUP($C7,'EIA Consumption'!$C:$CD,I$2,FALSE)</f>
        <v/>
      </c>
      <c r="J7">
        <f>VLOOKUP($C7,'EIA Consumption'!$C:$CD,J$2,FALSE)</f>
        <v/>
      </c>
      <c r="K7">
        <f>VLOOKUP($C7,'EIA Consumption'!$C:$CD,K$2,FALSE)</f>
        <v/>
      </c>
      <c r="L7">
        <f>VLOOKUP($C7,'EIA Consumption'!$C:$CD,L$2,FALSE)</f>
        <v/>
      </c>
      <c r="M7">
        <f>VLOOKUP($C7,'EIA Consumption'!$C:$CD,M$2,FALSE)</f>
        <v/>
      </c>
      <c r="N7">
        <f>VLOOKUP($C7,'EIA Consumption'!$C:$CD,N$2,FALSE)</f>
        <v/>
      </c>
      <c r="O7">
        <f>VLOOKUP($C7,'EIA Consumption'!$C:$CD,O$2,FALSE)</f>
        <v/>
      </c>
      <c r="P7">
        <f>VLOOKUP($C7,'EIA Consumption'!$C:$CD,P$2,FALSE)</f>
        <v/>
      </c>
      <c r="Q7">
        <f>VLOOKUP($C7,'EIA Consumption'!$C:$CD,Q$2,FALSE)</f>
        <v/>
      </c>
      <c r="R7">
        <f>VLOOKUP($C7,'EIA Consumption'!$C:$CD,R$2,FALSE)</f>
        <v/>
      </c>
      <c r="S7">
        <f>VLOOKUP($C7,'EIA Consumption'!$C:$CD,S$2,FALSE)</f>
        <v/>
      </c>
      <c r="T7">
        <f>VLOOKUP($C7,'EIA Consumption'!$C:$CD,T$2,FALSE)</f>
        <v/>
      </c>
      <c r="U7">
        <f>VLOOKUP($C7,'EIA Consumption'!$C:$CD,U$2,FALSE)</f>
        <v/>
      </c>
      <c r="V7">
        <f>VLOOKUP($C7,'EIA Consumption'!$C:$CD,V$2,FALSE)</f>
        <v/>
      </c>
      <c r="W7">
        <f>VLOOKUP($C7,'EIA Consumption'!$C:$CD,W$2,FALSE)</f>
        <v/>
      </c>
      <c r="X7">
        <f>VLOOKUP($C7,'EIA Consumption'!$C:$CD,X$2,FALSE)</f>
        <v/>
      </c>
      <c r="Y7">
        <f>VLOOKUP($C7,'EIA Consumption'!$C:$CD,Y$2,FALSE)</f>
        <v/>
      </c>
      <c r="Z7">
        <f>VLOOKUP($C7,'EIA Consumption'!$C:$CD,Z$2,FALSE)</f>
        <v/>
      </c>
      <c r="AA7">
        <f>VLOOKUP($C7,'EIA Consumption'!$C:$CD,AA$2,FALSE)</f>
        <v/>
      </c>
      <c r="AB7">
        <f>VLOOKUP($C7,'EIA Consumption'!$C:$CD,AB$2,FALSE)</f>
        <v/>
      </c>
      <c r="AC7">
        <f>VLOOKUP($C7,'EIA Consumption'!$C:$CD,AC$2,FALSE)</f>
        <v/>
      </c>
      <c r="AD7">
        <f>VLOOKUP($C7,'EIA Consumption'!$C:$CD,AD$2,FALSE)</f>
        <v/>
      </c>
      <c r="AE7">
        <f>VLOOKUP($C7,'EIA Consumption'!$C:$CD,AE$2,FALSE)</f>
        <v/>
      </c>
      <c r="AF7">
        <f>VLOOKUP($C7,'EIA Consumption'!$C:$CD,AF$2,FALSE)</f>
        <v/>
      </c>
      <c r="AG7">
        <f>VLOOKUP($C7,'EIA Consumption'!$C:$CD,AG$2,FALSE)</f>
        <v/>
      </c>
      <c r="AH7">
        <f>VLOOKUP($C7,'EIA Consumption'!$C:$CD,AH$2,FALSE)</f>
        <v/>
      </c>
      <c r="AI7">
        <f>VLOOKUP($C7,'EIA Consumption'!$C:$CD,AI$2,FALSE)</f>
        <v/>
      </c>
      <c r="AJ7">
        <f>VLOOKUP($C7,'EIA Consumption'!$C:$CD,AJ$2,FALSE)</f>
        <v/>
      </c>
      <c r="AK7">
        <f>VLOOKUP($C7,'EIA Consumption'!$C:$CD,AK$2,FALSE)</f>
        <v/>
      </c>
      <c r="AL7">
        <f>VLOOKUP($C7,'EIA Consumption'!$C:$CD,AL$2,FALSE)</f>
        <v/>
      </c>
      <c r="AM7">
        <f>VLOOKUP($C7,'EIA Consumption'!$C:$CD,AM$2,FALSE)</f>
        <v/>
      </c>
      <c r="AN7">
        <f>VLOOKUP($C7,'EIA Consumption'!$C:$CD,AN$2,FALSE)</f>
        <v/>
      </c>
      <c r="AO7">
        <f>VLOOKUP($C7,'EIA Consumption'!$C:$CD,AO$2,FALSE)</f>
        <v/>
      </c>
      <c r="AP7">
        <f>VLOOKUP($C7,'EIA Consumption'!$C:$CD,AP$2,FALSE)</f>
        <v/>
      </c>
      <c r="AQ7">
        <f>VLOOKUP($C7,'EIA Consumption'!$C:$CD,AQ$2,FALSE)</f>
        <v/>
      </c>
      <c r="AR7">
        <f>VLOOKUP($C7,'EIA Consumption'!$C:$CD,AR$2,FALSE)</f>
        <v/>
      </c>
      <c r="AS7">
        <f>VLOOKUP($C7,'EIA Consumption'!$C:$CD,AS$2,FALSE)</f>
        <v/>
      </c>
      <c r="AT7">
        <f>VLOOKUP($C7,'EIA Consumption'!$C:$CD,AT$2,FALSE)</f>
        <v/>
      </c>
      <c r="AU7">
        <f>VLOOKUP($C7,'EIA Consumption'!$C:$CD,AU$2,FALSE)</f>
        <v/>
      </c>
      <c r="AV7">
        <f>VLOOKUP($C7,'EIA Consumption'!$C:$CD,AV$2,FALSE)</f>
        <v/>
      </c>
      <c r="AW7">
        <f>VLOOKUP($C7,'EIA Consumption'!$C:$CD,AW$2,FALSE)</f>
        <v/>
      </c>
      <c r="AX7">
        <f>VLOOKUP($C7,'EIA Consumption'!$C:$CD,AX$2,FALSE)</f>
        <v/>
      </c>
      <c r="AY7">
        <f>VLOOKUP($C7,'EIA Consumption'!$C:$CD,AY$2,FALSE)</f>
        <v/>
      </c>
      <c r="AZ7">
        <f>VLOOKUP($C7,'EIA Consumption'!$C:$CD,AZ$2,FALSE)</f>
        <v/>
      </c>
      <c r="BA7">
        <f>VLOOKUP($C7,'EIA Consumption'!$C:$CD,BA$2,FALSE)</f>
        <v/>
      </c>
      <c r="BB7">
        <f>VLOOKUP($C7,'EIA Consumption'!$C:$CD,BB$2,FALSE)</f>
        <v/>
      </c>
      <c r="BC7">
        <f>VLOOKUP($C7,'EIA Consumption'!$C:$CD,BC$2,FALSE)</f>
        <v/>
      </c>
      <c r="BD7">
        <f>VLOOKUP($C7,'EIA Consumption'!$C:$CD,BD$2,FALSE)</f>
        <v/>
      </c>
      <c r="BE7">
        <f>VLOOKUP($C7,'EIA Consumption'!$C:$CD,BE$2,FALSE)</f>
        <v/>
      </c>
      <c r="BF7">
        <f>VLOOKUP($C7,'EIA Consumption'!$C:$CD,BF$2,FALSE)</f>
        <v/>
      </c>
      <c r="BG7">
        <f>VLOOKUP($C7,'EIA Consumption'!$C:$CD,BG$2,FALSE)</f>
        <v/>
      </c>
      <c r="BH7">
        <f>VLOOKUP($C7,'EIA Consumption'!$C:$CD,BH$2,FALSE)</f>
        <v/>
      </c>
      <c r="BI7">
        <f>VLOOKUP($C7,'EIA Consumption'!$C:$CD,BI$2,FALSE)</f>
        <v/>
      </c>
      <c r="BJ7">
        <f>VLOOKUP($C7,'EIA Consumption'!$C:$CD,BJ$2,FALSE)</f>
        <v/>
      </c>
      <c r="BK7">
        <f>VLOOKUP($C7,'EIA Consumption'!$C:$CD,BK$2,FALSE)</f>
        <v/>
      </c>
      <c r="BL7">
        <f>VLOOKUP($C7,'EIA Consumption'!$C:$CD,BL$2,FALSE)</f>
        <v/>
      </c>
      <c r="BM7">
        <f>VLOOKUP($C7,'EIA Consumption'!$C:$CD,BM$2,FALSE)</f>
        <v/>
      </c>
      <c r="BN7">
        <f>VLOOKUP($C7,'EIA Consumption'!$C:$CD,BN$2,FALSE)</f>
        <v/>
      </c>
      <c r="BO7">
        <f>VLOOKUP($C7,'EIA Consumption'!$C:$CD,BO$2,FALSE)</f>
        <v/>
      </c>
      <c r="BP7">
        <f>VLOOKUP($C7,'EIA Consumption'!$C:$CD,BP$2,FALSE)</f>
        <v/>
      </c>
      <c r="BQ7">
        <f>VLOOKUP($C7,'EIA Consumption'!$C:$CD,BQ$2,FALSE)</f>
        <v/>
      </c>
      <c r="BR7">
        <f>VLOOKUP($C7,'EIA Consumption'!$C:$CD,BR$2,FALSE)</f>
        <v/>
      </c>
      <c r="BS7">
        <f>VLOOKUP($C7,'EIA Consumption'!$C:$CD,BS$2,FALSE)</f>
        <v/>
      </c>
      <c r="BT7">
        <f>VLOOKUP($C7,'EIA Consumption'!$C:$CD,BT$2,FALSE)</f>
        <v/>
      </c>
      <c r="BU7">
        <f>VLOOKUP($C7,'EIA Consumption'!$C:$CD,BU$2,FALSE)</f>
        <v/>
      </c>
      <c r="BV7">
        <f>VLOOKUP($C7,'EIA Consumption'!$C:$CD,BV$2,FALSE)</f>
        <v/>
      </c>
      <c r="BW7">
        <f>VLOOKUP($C7,'EIA Consumption'!$C:$CD,BW$2,FALSE)</f>
        <v/>
      </c>
      <c r="BX7">
        <f>VLOOKUP($C7,'EIA Consumption'!$C:$CD,BX$2,FALSE)</f>
        <v/>
      </c>
      <c r="BY7">
        <f>VLOOKUP($C7,'EIA Consumption'!$C:$CD,BY$2,FALSE)</f>
        <v/>
      </c>
    </row>
    <row r="8" spans="1:77">
      <c r="B8" t="s">
        <v>18</v>
      </c>
      <c r="C8" t="s">
        <v>17</v>
      </c>
      <c r="D8" t="s">
        <v>17</v>
      </c>
      <c r="E8" t="s">
        <v>15</v>
      </c>
      <c r="G8">
        <f>VLOOKUP($C8,'EIA Consumption'!$C:$CD,G$2,FALSE)</f>
        <v/>
      </c>
      <c r="H8">
        <f>VLOOKUP($C8,'EIA Consumption'!$C:$CD,H$2,FALSE)</f>
        <v/>
      </c>
      <c r="I8">
        <f>VLOOKUP($C8,'EIA Consumption'!$C:$CD,I$2,FALSE)</f>
        <v/>
      </c>
      <c r="J8">
        <f>VLOOKUP($C8,'EIA Consumption'!$C:$CD,J$2,FALSE)</f>
        <v/>
      </c>
      <c r="K8">
        <f>VLOOKUP($C8,'EIA Consumption'!$C:$CD,K$2,FALSE)</f>
        <v/>
      </c>
      <c r="L8">
        <f>VLOOKUP($C8,'EIA Consumption'!$C:$CD,L$2,FALSE)</f>
        <v/>
      </c>
      <c r="M8">
        <f>VLOOKUP($C8,'EIA Consumption'!$C:$CD,M$2,FALSE)</f>
        <v/>
      </c>
      <c r="N8">
        <f>VLOOKUP($C8,'EIA Consumption'!$C:$CD,N$2,FALSE)</f>
        <v/>
      </c>
      <c r="O8">
        <f>VLOOKUP($C8,'EIA Consumption'!$C:$CD,O$2,FALSE)</f>
        <v/>
      </c>
      <c r="P8">
        <f>VLOOKUP($C8,'EIA Consumption'!$C:$CD,P$2,FALSE)</f>
        <v/>
      </c>
      <c r="Q8">
        <f>VLOOKUP($C8,'EIA Consumption'!$C:$CD,Q$2,FALSE)</f>
        <v/>
      </c>
      <c r="R8">
        <f>VLOOKUP($C8,'EIA Consumption'!$C:$CD,R$2,FALSE)</f>
        <v/>
      </c>
      <c r="S8">
        <f>VLOOKUP($C8,'EIA Consumption'!$C:$CD,S$2,FALSE)</f>
        <v/>
      </c>
      <c r="T8">
        <f>VLOOKUP($C8,'EIA Consumption'!$C:$CD,T$2,FALSE)</f>
        <v/>
      </c>
      <c r="U8">
        <f>VLOOKUP($C8,'EIA Consumption'!$C:$CD,U$2,FALSE)</f>
        <v/>
      </c>
      <c r="V8">
        <f>VLOOKUP($C8,'EIA Consumption'!$C:$CD,V$2,FALSE)</f>
        <v/>
      </c>
      <c r="W8">
        <f>VLOOKUP($C8,'EIA Consumption'!$C:$CD,W$2,FALSE)</f>
        <v/>
      </c>
      <c r="X8">
        <f>VLOOKUP($C8,'EIA Consumption'!$C:$CD,X$2,FALSE)</f>
        <v/>
      </c>
      <c r="Y8">
        <f>VLOOKUP($C8,'EIA Consumption'!$C:$CD,Y$2,FALSE)</f>
        <v/>
      </c>
      <c r="Z8">
        <f>VLOOKUP($C8,'EIA Consumption'!$C:$CD,Z$2,FALSE)</f>
        <v/>
      </c>
      <c r="AA8">
        <f>VLOOKUP($C8,'EIA Consumption'!$C:$CD,AA$2,FALSE)</f>
        <v/>
      </c>
      <c r="AB8">
        <f>VLOOKUP($C8,'EIA Consumption'!$C:$CD,AB$2,FALSE)</f>
        <v/>
      </c>
      <c r="AC8">
        <f>VLOOKUP($C8,'EIA Consumption'!$C:$CD,AC$2,FALSE)</f>
        <v/>
      </c>
      <c r="AD8">
        <f>VLOOKUP($C8,'EIA Consumption'!$C:$CD,AD$2,FALSE)</f>
        <v/>
      </c>
      <c r="AE8">
        <f>VLOOKUP($C8,'EIA Consumption'!$C:$CD,AE$2,FALSE)</f>
        <v/>
      </c>
      <c r="AF8">
        <f>VLOOKUP($C8,'EIA Consumption'!$C:$CD,AF$2,FALSE)</f>
        <v/>
      </c>
      <c r="AG8">
        <f>VLOOKUP($C8,'EIA Consumption'!$C:$CD,AG$2,FALSE)</f>
        <v/>
      </c>
      <c r="AH8">
        <f>VLOOKUP($C8,'EIA Consumption'!$C:$CD,AH$2,FALSE)</f>
        <v/>
      </c>
      <c r="AI8">
        <f>VLOOKUP($C8,'EIA Consumption'!$C:$CD,AI$2,FALSE)</f>
        <v/>
      </c>
      <c r="AJ8">
        <f>VLOOKUP($C8,'EIA Consumption'!$C:$CD,AJ$2,FALSE)</f>
        <v/>
      </c>
      <c r="AK8">
        <f>VLOOKUP($C8,'EIA Consumption'!$C:$CD,AK$2,FALSE)</f>
        <v/>
      </c>
      <c r="AL8">
        <f>VLOOKUP($C8,'EIA Consumption'!$C:$CD,AL$2,FALSE)</f>
        <v/>
      </c>
      <c r="AM8">
        <f>VLOOKUP($C8,'EIA Consumption'!$C:$CD,AM$2,FALSE)</f>
        <v/>
      </c>
      <c r="AN8">
        <f>VLOOKUP($C8,'EIA Consumption'!$C:$CD,AN$2,FALSE)</f>
        <v/>
      </c>
      <c r="AO8">
        <f>VLOOKUP($C8,'EIA Consumption'!$C:$CD,AO$2,FALSE)</f>
        <v/>
      </c>
      <c r="AP8">
        <f>VLOOKUP($C8,'EIA Consumption'!$C:$CD,AP$2,FALSE)</f>
        <v/>
      </c>
      <c r="AQ8">
        <f>VLOOKUP($C8,'EIA Consumption'!$C:$CD,AQ$2,FALSE)</f>
        <v/>
      </c>
      <c r="AR8">
        <f>VLOOKUP($C8,'EIA Consumption'!$C:$CD,AR$2,FALSE)</f>
        <v/>
      </c>
      <c r="AS8">
        <f>VLOOKUP($C8,'EIA Consumption'!$C:$CD,AS$2,FALSE)</f>
        <v/>
      </c>
      <c r="AT8">
        <f>VLOOKUP($C8,'EIA Consumption'!$C:$CD,AT$2,FALSE)</f>
        <v/>
      </c>
      <c r="AU8">
        <f>VLOOKUP($C8,'EIA Consumption'!$C:$CD,AU$2,FALSE)</f>
        <v/>
      </c>
      <c r="AV8">
        <f>VLOOKUP($C8,'EIA Consumption'!$C:$CD,AV$2,FALSE)</f>
        <v/>
      </c>
      <c r="AW8">
        <f>VLOOKUP($C8,'EIA Consumption'!$C:$CD,AW$2,FALSE)</f>
        <v/>
      </c>
      <c r="AX8">
        <f>VLOOKUP($C8,'EIA Consumption'!$C:$CD,AX$2,FALSE)</f>
        <v/>
      </c>
      <c r="AY8">
        <f>VLOOKUP($C8,'EIA Consumption'!$C:$CD,AY$2,FALSE)</f>
        <v/>
      </c>
      <c r="AZ8">
        <f>VLOOKUP($C8,'EIA Consumption'!$C:$CD,AZ$2,FALSE)</f>
        <v/>
      </c>
      <c r="BA8">
        <f>VLOOKUP($C8,'EIA Consumption'!$C:$CD,BA$2,FALSE)</f>
        <v/>
      </c>
      <c r="BB8">
        <f>VLOOKUP($C8,'EIA Consumption'!$C:$CD,BB$2,FALSE)</f>
        <v/>
      </c>
      <c r="BC8">
        <f>VLOOKUP($C8,'EIA Consumption'!$C:$CD,BC$2,FALSE)</f>
        <v/>
      </c>
      <c r="BD8">
        <f>VLOOKUP($C8,'EIA Consumption'!$C:$CD,BD$2,FALSE)</f>
        <v/>
      </c>
      <c r="BE8">
        <f>VLOOKUP($C8,'EIA Consumption'!$C:$CD,BE$2,FALSE)</f>
        <v/>
      </c>
      <c r="BF8">
        <f>VLOOKUP($C8,'EIA Consumption'!$C:$CD,BF$2,FALSE)</f>
        <v/>
      </c>
      <c r="BG8">
        <f>VLOOKUP($C8,'EIA Consumption'!$C:$CD,BG$2,FALSE)</f>
        <v/>
      </c>
      <c r="BH8">
        <f>VLOOKUP($C8,'EIA Consumption'!$C:$CD,BH$2,FALSE)</f>
        <v/>
      </c>
      <c r="BI8">
        <f>VLOOKUP($C8,'EIA Consumption'!$C:$CD,BI$2,FALSE)</f>
        <v/>
      </c>
      <c r="BJ8">
        <f>VLOOKUP($C8,'EIA Consumption'!$C:$CD,BJ$2,FALSE)</f>
        <v/>
      </c>
      <c r="BK8">
        <f>VLOOKUP($C8,'EIA Consumption'!$C:$CD,BK$2,FALSE)</f>
        <v/>
      </c>
      <c r="BL8">
        <f>VLOOKUP($C8,'EIA Consumption'!$C:$CD,BL$2,FALSE)</f>
        <v/>
      </c>
      <c r="BM8">
        <f>VLOOKUP($C8,'EIA Consumption'!$C:$CD,BM$2,FALSE)</f>
        <v/>
      </c>
      <c r="BN8">
        <f>VLOOKUP($C8,'EIA Consumption'!$C:$CD,BN$2,FALSE)</f>
        <v/>
      </c>
      <c r="BO8">
        <f>VLOOKUP($C8,'EIA Consumption'!$C:$CD,BO$2,FALSE)</f>
        <v/>
      </c>
      <c r="BP8">
        <f>VLOOKUP($C8,'EIA Consumption'!$C:$CD,BP$2,FALSE)</f>
        <v/>
      </c>
      <c r="BQ8">
        <f>VLOOKUP($C8,'EIA Consumption'!$C:$CD,BQ$2,FALSE)</f>
        <v/>
      </c>
      <c r="BR8">
        <f>VLOOKUP($C8,'EIA Consumption'!$C:$CD,BR$2,FALSE)</f>
        <v/>
      </c>
      <c r="BS8">
        <f>VLOOKUP($C8,'EIA Consumption'!$C:$CD,BS$2,FALSE)</f>
        <v/>
      </c>
      <c r="BT8">
        <f>VLOOKUP($C8,'EIA Consumption'!$C:$CD,BT$2,FALSE)</f>
        <v/>
      </c>
      <c r="BU8">
        <f>VLOOKUP($C8,'EIA Consumption'!$C:$CD,BU$2,FALSE)</f>
        <v/>
      </c>
      <c r="BV8">
        <f>VLOOKUP($C8,'EIA Consumption'!$C:$CD,BV$2,FALSE)</f>
        <v/>
      </c>
      <c r="BW8">
        <f>VLOOKUP($C8,'EIA Consumption'!$C:$CD,BW$2,FALSE)</f>
        <v/>
      </c>
      <c r="BX8">
        <f>VLOOKUP($C8,'EIA Consumption'!$C:$CD,BX$2,FALSE)</f>
        <v/>
      </c>
      <c r="BY8">
        <f>VLOOKUP($C8,'EIA Consumption'!$C:$CD,BY$2,FALSE)</f>
        <v/>
      </c>
    </row>
    <row r="9" spans="1:77">
      <c r="B9" t="s">
        <v>19</v>
      </c>
      <c r="C9" t="s">
        <v>20</v>
      </c>
      <c r="D9" t="s">
        <v>14</v>
      </c>
      <c r="E9" t="s">
        <v>15</v>
      </c>
      <c r="G9">
        <f>VLOOKUP($C9,'EIA Consumption'!$C:$CD,G$2,FALSE)</f>
        <v/>
      </c>
      <c r="H9">
        <f>VLOOKUP($C9,'EIA Consumption'!$C:$CD,H$2,FALSE)</f>
        <v/>
      </c>
      <c r="I9">
        <f>VLOOKUP($C9,'EIA Consumption'!$C:$CD,I$2,FALSE)</f>
        <v/>
      </c>
      <c r="J9">
        <f>VLOOKUP($C9,'EIA Consumption'!$C:$CD,J$2,FALSE)</f>
        <v/>
      </c>
      <c r="K9">
        <f>VLOOKUP($C9,'EIA Consumption'!$C:$CD,K$2,FALSE)</f>
        <v/>
      </c>
      <c r="L9">
        <f>VLOOKUP($C9,'EIA Consumption'!$C:$CD,L$2,FALSE)</f>
        <v/>
      </c>
      <c r="M9">
        <f>VLOOKUP($C9,'EIA Consumption'!$C:$CD,M$2,FALSE)</f>
        <v/>
      </c>
      <c r="N9">
        <f>VLOOKUP($C9,'EIA Consumption'!$C:$CD,N$2,FALSE)</f>
        <v/>
      </c>
      <c r="O9">
        <f>VLOOKUP($C9,'EIA Consumption'!$C:$CD,O$2,FALSE)</f>
        <v/>
      </c>
      <c r="P9">
        <f>VLOOKUP($C9,'EIA Consumption'!$C:$CD,P$2,FALSE)</f>
        <v/>
      </c>
      <c r="Q9">
        <f>VLOOKUP($C9,'EIA Consumption'!$C:$CD,Q$2,FALSE)</f>
        <v/>
      </c>
      <c r="R9">
        <f>VLOOKUP($C9,'EIA Consumption'!$C:$CD,R$2,FALSE)</f>
        <v/>
      </c>
      <c r="S9">
        <f>VLOOKUP($C9,'EIA Consumption'!$C:$CD,S$2,FALSE)</f>
        <v/>
      </c>
      <c r="T9">
        <f>VLOOKUP($C9,'EIA Consumption'!$C:$CD,T$2,FALSE)</f>
        <v/>
      </c>
      <c r="U9">
        <f>VLOOKUP($C9,'EIA Consumption'!$C:$CD,U$2,FALSE)</f>
        <v/>
      </c>
      <c r="V9">
        <f>VLOOKUP($C9,'EIA Consumption'!$C:$CD,V$2,FALSE)</f>
        <v/>
      </c>
      <c r="W9">
        <f>VLOOKUP($C9,'EIA Consumption'!$C:$CD,W$2,FALSE)</f>
        <v/>
      </c>
      <c r="X9">
        <f>VLOOKUP($C9,'EIA Consumption'!$C:$CD,X$2,FALSE)</f>
        <v/>
      </c>
      <c r="Y9">
        <f>VLOOKUP($C9,'EIA Consumption'!$C:$CD,Y$2,FALSE)</f>
        <v/>
      </c>
      <c r="Z9">
        <f>VLOOKUP($C9,'EIA Consumption'!$C:$CD,Z$2,FALSE)</f>
        <v/>
      </c>
      <c r="AA9">
        <f>VLOOKUP($C9,'EIA Consumption'!$C:$CD,AA$2,FALSE)</f>
        <v/>
      </c>
      <c r="AB9">
        <f>VLOOKUP($C9,'EIA Consumption'!$C:$CD,AB$2,FALSE)</f>
        <v/>
      </c>
      <c r="AC9">
        <f>VLOOKUP($C9,'EIA Consumption'!$C:$CD,AC$2,FALSE)</f>
        <v/>
      </c>
      <c r="AD9">
        <f>VLOOKUP($C9,'EIA Consumption'!$C:$CD,AD$2,FALSE)</f>
        <v/>
      </c>
      <c r="AE9">
        <f>VLOOKUP($C9,'EIA Consumption'!$C:$CD,AE$2,FALSE)</f>
        <v/>
      </c>
      <c r="AF9">
        <f>VLOOKUP($C9,'EIA Consumption'!$C:$CD,AF$2,FALSE)</f>
        <v/>
      </c>
      <c r="AG9">
        <f>VLOOKUP($C9,'EIA Consumption'!$C:$CD,AG$2,FALSE)</f>
        <v/>
      </c>
      <c r="AH9">
        <f>VLOOKUP($C9,'EIA Consumption'!$C:$CD,AH$2,FALSE)</f>
        <v/>
      </c>
      <c r="AI9">
        <f>VLOOKUP($C9,'EIA Consumption'!$C:$CD,AI$2,FALSE)</f>
        <v/>
      </c>
      <c r="AJ9">
        <f>VLOOKUP($C9,'EIA Consumption'!$C:$CD,AJ$2,FALSE)</f>
        <v/>
      </c>
      <c r="AK9">
        <f>VLOOKUP($C9,'EIA Consumption'!$C:$CD,AK$2,FALSE)</f>
        <v/>
      </c>
      <c r="AL9">
        <f>VLOOKUP($C9,'EIA Consumption'!$C:$CD,AL$2,FALSE)</f>
        <v/>
      </c>
      <c r="AM9">
        <f>VLOOKUP($C9,'EIA Consumption'!$C:$CD,AM$2,FALSE)</f>
        <v/>
      </c>
      <c r="AN9">
        <f>VLOOKUP($C9,'EIA Consumption'!$C:$CD,AN$2,FALSE)</f>
        <v/>
      </c>
      <c r="AO9">
        <f>VLOOKUP($C9,'EIA Consumption'!$C:$CD,AO$2,FALSE)</f>
        <v/>
      </c>
      <c r="AP9">
        <f>VLOOKUP($C9,'EIA Consumption'!$C:$CD,AP$2,FALSE)</f>
        <v/>
      </c>
      <c r="AQ9">
        <f>VLOOKUP($C9,'EIA Consumption'!$C:$CD,AQ$2,FALSE)</f>
        <v/>
      </c>
      <c r="AR9">
        <f>VLOOKUP($C9,'EIA Consumption'!$C:$CD,AR$2,FALSE)</f>
        <v/>
      </c>
      <c r="AS9">
        <f>VLOOKUP($C9,'EIA Consumption'!$C:$CD,AS$2,FALSE)</f>
        <v/>
      </c>
      <c r="AT9">
        <f>VLOOKUP($C9,'EIA Consumption'!$C:$CD,AT$2,FALSE)</f>
        <v/>
      </c>
      <c r="AU9">
        <f>VLOOKUP($C9,'EIA Consumption'!$C:$CD,AU$2,FALSE)</f>
        <v/>
      </c>
      <c r="AV9">
        <f>VLOOKUP($C9,'EIA Consumption'!$C:$CD,AV$2,FALSE)</f>
        <v/>
      </c>
      <c r="AW9">
        <f>VLOOKUP($C9,'EIA Consumption'!$C:$CD,AW$2,FALSE)</f>
        <v/>
      </c>
      <c r="AX9">
        <f>VLOOKUP($C9,'EIA Consumption'!$C:$CD,AX$2,FALSE)</f>
        <v/>
      </c>
      <c r="AY9">
        <f>VLOOKUP($C9,'EIA Consumption'!$C:$CD,AY$2,FALSE)</f>
        <v/>
      </c>
      <c r="AZ9">
        <f>VLOOKUP($C9,'EIA Consumption'!$C:$CD,AZ$2,FALSE)</f>
        <v/>
      </c>
      <c r="BA9">
        <f>VLOOKUP($C9,'EIA Consumption'!$C:$CD,BA$2,FALSE)</f>
        <v/>
      </c>
      <c r="BB9">
        <f>VLOOKUP($C9,'EIA Consumption'!$C:$CD,BB$2,FALSE)</f>
        <v/>
      </c>
      <c r="BC9">
        <f>VLOOKUP($C9,'EIA Consumption'!$C:$CD,BC$2,FALSE)</f>
        <v/>
      </c>
      <c r="BD9">
        <f>VLOOKUP($C9,'EIA Consumption'!$C:$CD,BD$2,FALSE)</f>
        <v/>
      </c>
      <c r="BE9">
        <f>VLOOKUP($C9,'EIA Consumption'!$C:$CD,BE$2,FALSE)</f>
        <v/>
      </c>
      <c r="BF9">
        <f>VLOOKUP($C9,'EIA Consumption'!$C:$CD,BF$2,FALSE)</f>
        <v/>
      </c>
      <c r="BG9">
        <f>VLOOKUP($C9,'EIA Consumption'!$C:$CD,BG$2,FALSE)</f>
        <v/>
      </c>
      <c r="BH9">
        <f>VLOOKUP($C9,'EIA Consumption'!$C:$CD,BH$2,FALSE)</f>
        <v/>
      </c>
      <c r="BI9">
        <f>VLOOKUP($C9,'EIA Consumption'!$C:$CD,BI$2,FALSE)</f>
        <v/>
      </c>
      <c r="BJ9">
        <f>VLOOKUP($C9,'EIA Consumption'!$C:$CD,BJ$2,FALSE)</f>
        <v/>
      </c>
      <c r="BK9">
        <f>VLOOKUP($C9,'EIA Consumption'!$C:$CD,BK$2,FALSE)</f>
        <v/>
      </c>
      <c r="BL9">
        <f>VLOOKUP($C9,'EIA Consumption'!$C:$CD,BL$2,FALSE)</f>
        <v/>
      </c>
      <c r="BM9">
        <f>VLOOKUP($C9,'EIA Consumption'!$C:$CD,BM$2,FALSE)</f>
        <v/>
      </c>
      <c r="BN9">
        <f>VLOOKUP($C9,'EIA Consumption'!$C:$CD,BN$2,FALSE)</f>
        <v/>
      </c>
      <c r="BO9">
        <f>VLOOKUP($C9,'EIA Consumption'!$C:$CD,BO$2,FALSE)</f>
        <v/>
      </c>
      <c r="BP9">
        <f>VLOOKUP($C9,'EIA Consumption'!$C:$CD,BP$2,FALSE)</f>
        <v/>
      </c>
      <c r="BQ9">
        <f>VLOOKUP($C9,'EIA Consumption'!$C:$CD,BQ$2,FALSE)</f>
        <v/>
      </c>
      <c r="BR9">
        <f>VLOOKUP($C9,'EIA Consumption'!$C:$CD,BR$2,FALSE)</f>
        <v/>
      </c>
      <c r="BS9">
        <f>VLOOKUP($C9,'EIA Consumption'!$C:$CD,BS$2,FALSE)</f>
        <v/>
      </c>
      <c r="BT9">
        <f>VLOOKUP($C9,'EIA Consumption'!$C:$CD,BT$2,FALSE)</f>
        <v/>
      </c>
      <c r="BU9">
        <f>VLOOKUP($C9,'EIA Consumption'!$C:$CD,BU$2,FALSE)</f>
        <v/>
      </c>
      <c r="BV9">
        <f>VLOOKUP($C9,'EIA Consumption'!$C:$CD,BV$2,FALSE)</f>
        <v/>
      </c>
      <c r="BW9">
        <f>VLOOKUP($C9,'EIA Consumption'!$C:$CD,BW$2,FALSE)</f>
        <v/>
      </c>
      <c r="BX9">
        <f>VLOOKUP($C9,'EIA Consumption'!$C:$CD,BX$2,FALSE)</f>
        <v/>
      </c>
      <c r="BY9">
        <f>VLOOKUP($C9,'EIA Consumption'!$C:$CD,BY$2,FALSE)</f>
        <v/>
      </c>
    </row>
    <row r="10" spans="1:77">
      <c r="B10" t="s">
        <v>21</v>
      </c>
      <c r="C10" t="s">
        <v>17</v>
      </c>
      <c r="D10" t="s">
        <v>17</v>
      </c>
      <c r="E10" t="s">
        <v>15</v>
      </c>
      <c r="G10">
        <f>VLOOKUP($C10,'EIA Consumption'!$C:$CD,G$2,FALSE)</f>
        <v/>
      </c>
      <c r="H10">
        <f>VLOOKUP($C10,'EIA Consumption'!$C:$CD,H$2,FALSE)</f>
        <v/>
      </c>
      <c r="I10">
        <f>VLOOKUP($C10,'EIA Consumption'!$C:$CD,I$2,FALSE)</f>
        <v/>
      </c>
      <c r="J10">
        <f>VLOOKUP($C10,'EIA Consumption'!$C:$CD,J$2,FALSE)</f>
        <v/>
      </c>
      <c r="K10">
        <f>VLOOKUP($C10,'EIA Consumption'!$C:$CD,K$2,FALSE)</f>
        <v/>
      </c>
      <c r="L10">
        <f>VLOOKUP($C10,'EIA Consumption'!$C:$CD,L$2,FALSE)</f>
        <v/>
      </c>
      <c r="M10">
        <f>VLOOKUP($C10,'EIA Consumption'!$C:$CD,M$2,FALSE)</f>
        <v/>
      </c>
      <c r="N10">
        <f>VLOOKUP($C10,'EIA Consumption'!$C:$CD,N$2,FALSE)</f>
        <v/>
      </c>
      <c r="O10">
        <f>VLOOKUP($C10,'EIA Consumption'!$C:$CD,O$2,FALSE)</f>
        <v/>
      </c>
      <c r="P10">
        <f>VLOOKUP($C10,'EIA Consumption'!$C:$CD,P$2,FALSE)</f>
        <v/>
      </c>
      <c r="Q10">
        <f>VLOOKUP($C10,'EIA Consumption'!$C:$CD,Q$2,FALSE)</f>
        <v/>
      </c>
      <c r="R10">
        <f>VLOOKUP($C10,'EIA Consumption'!$C:$CD,R$2,FALSE)</f>
        <v/>
      </c>
      <c r="S10">
        <f>VLOOKUP($C10,'EIA Consumption'!$C:$CD,S$2,FALSE)</f>
        <v/>
      </c>
      <c r="T10">
        <f>VLOOKUP($C10,'EIA Consumption'!$C:$CD,T$2,FALSE)</f>
        <v/>
      </c>
      <c r="U10">
        <f>VLOOKUP($C10,'EIA Consumption'!$C:$CD,U$2,FALSE)</f>
        <v/>
      </c>
      <c r="V10">
        <f>VLOOKUP($C10,'EIA Consumption'!$C:$CD,V$2,FALSE)</f>
        <v/>
      </c>
      <c r="W10">
        <f>VLOOKUP($C10,'EIA Consumption'!$C:$CD,W$2,FALSE)</f>
        <v/>
      </c>
      <c r="X10">
        <f>VLOOKUP($C10,'EIA Consumption'!$C:$CD,X$2,FALSE)</f>
        <v/>
      </c>
      <c r="Y10">
        <f>VLOOKUP($C10,'EIA Consumption'!$C:$CD,Y$2,FALSE)</f>
        <v/>
      </c>
      <c r="Z10">
        <f>VLOOKUP($C10,'EIA Consumption'!$C:$CD,Z$2,FALSE)</f>
        <v/>
      </c>
      <c r="AA10">
        <f>VLOOKUP($C10,'EIA Consumption'!$C:$CD,AA$2,FALSE)</f>
        <v/>
      </c>
      <c r="AB10">
        <f>VLOOKUP($C10,'EIA Consumption'!$C:$CD,AB$2,FALSE)</f>
        <v/>
      </c>
      <c r="AC10">
        <f>VLOOKUP($C10,'EIA Consumption'!$C:$CD,AC$2,FALSE)</f>
        <v/>
      </c>
      <c r="AD10">
        <f>VLOOKUP($C10,'EIA Consumption'!$C:$CD,AD$2,FALSE)</f>
        <v/>
      </c>
      <c r="AE10">
        <f>VLOOKUP($C10,'EIA Consumption'!$C:$CD,AE$2,FALSE)</f>
        <v/>
      </c>
      <c r="AF10">
        <f>VLOOKUP($C10,'EIA Consumption'!$C:$CD,AF$2,FALSE)</f>
        <v/>
      </c>
      <c r="AG10">
        <f>VLOOKUP($C10,'EIA Consumption'!$C:$CD,AG$2,FALSE)</f>
        <v/>
      </c>
      <c r="AH10">
        <f>VLOOKUP($C10,'EIA Consumption'!$C:$CD,AH$2,FALSE)</f>
        <v/>
      </c>
      <c r="AI10">
        <f>VLOOKUP($C10,'EIA Consumption'!$C:$CD,AI$2,FALSE)</f>
        <v/>
      </c>
      <c r="AJ10">
        <f>VLOOKUP($C10,'EIA Consumption'!$C:$CD,AJ$2,FALSE)</f>
        <v/>
      </c>
      <c r="AK10">
        <f>VLOOKUP($C10,'EIA Consumption'!$C:$CD,AK$2,FALSE)</f>
        <v/>
      </c>
      <c r="AL10">
        <f>VLOOKUP($C10,'EIA Consumption'!$C:$CD,AL$2,FALSE)</f>
        <v/>
      </c>
      <c r="AM10">
        <f>VLOOKUP($C10,'EIA Consumption'!$C:$CD,AM$2,FALSE)</f>
        <v/>
      </c>
      <c r="AN10">
        <f>VLOOKUP($C10,'EIA Consumption'!$C:$CD,AN$2,FALSE)</f>
        <v/>
      </c>
      <c r="AO10">
        <f>VLOOKUP($C10,'EIA Consumption'!$C:$CD,AO$2,FALSE)</f>
        <v/>
      </c>
      <c r="AP10">
        <f>VLOOKUP($C10,'EIA Consumption'!$C:$CD,AP$2,FALSE)</f>
        <v/>
      </c>
      <c r="AQ10">
        <f>VLOOKUP($C10,'EIA Consumption'!$C:$CD,AQ$2,FALSE)</f>
        <v/>
      </c>
      <c r="AR10">
        <f>VLOOKUP($C10,'EIA Consumption'!$C:$CD,AR$2,FALSE)</f>
        <v/>
      </c>
      <c r="AS10">
        <f>VLOOKUP($C10,'EIA Consumption'!$C:$CD,AS$2,FALSE)</f>
        <v/>
      </c>
      <c r="AT10">
        <f>VLOOKUP($C10,'EIA Consumption'!$C:$CD,AT$2,FALSE)</f>
        <v/>
      </c>
      <c r="AU10">
        <f>VLOOKUP($C10,'EIA Consumption'!$C:$CD,AU$2,FALSE)</f>
        <v/>
      </c>
      <c r="AV10">
        <f>VLOOKUP($C10,'EIA Consumption'!$C:$CD,AV$2,FALSE)</f>
        <v/>
      </c>
      <c r="AW10">
        <f>VLOOKUP($C10,'EIA Consumption'!$C:$CD,AW$2,FALSE)</f>
        <v/>
      </c>
      <c r="AX10">
        <f>VLOOKUP($C10,'EIA Consumption'!$C:$CD,AX$2,FALSE)</f>
        <v/>
      </c>
      <c r="AY10">
        <f>VLOOKUP($C10,'EIA Consumption'!$C:$CD,AY$2,FALSE)</f>
        <v/>
      </c>
      <c r="AZ10">
        <f>VLOOKUP($C10,'EIA Consumption'!$C:$CD,AZ$2,FALSE)</f>
        <v/>
      </c>
      <c r="BA10">
        <f>VLOOKUP($C10,'EIA Consumption'!$C:$CD,BA$2,FALSE)</f>
        <v/>
      </c>
      <c r="BB10">
        <f>VLOOKUP($C10,'EIA Consumption'!$C:$CD,BB$2,FALSE)</f>
        <v/>
      </c>
      <c r="BC10">
        <f>VLOOKUP($C10,'EIA Consumption'!$C:$CD,BC$2,FALSE)</f>
        <v/>
      </c>
      <c r="BD10">
        <f>VLOOKUP($C10,'EIA Consumption'!$C:$CD,BD$2,FALSE)</f>
        <v/>
      </c>
      <c r="BE10">
        <f>VLOOKUP($C10,'EIA Consumption'!$C:$CD,BE$2,FALSE)</f>
        <v/>
      </c>
      <c r="BF10">
        <f>VLOOKUP($C10,'EIA Consumption'!$C:$CD,BF$2,FALSE)</f>
        <v/>
      </c>
      <c r="BG10">
        <f>VLOOKUP($C10,'EIA Consumption'!$C:$CD,BG$2,FALSE)</f>
        <v/>
      </c>
      <c r="BH10">
        <f>VLOOKUP($C10,'EIA Consumption'!$C:$CD,BH$2,FALSE)</f>
        <v/>
      </c>
      <c r="BI10">
        <f>VLOOKUP($C10,'EIA Consumption'!$C:$CD,BI$2,FALSE)</f>
        <v/>
      </c>
      <c r="BJ10">
        <f>VLOOKUP($C10,'EIA Consumption'!$C:$CD,BJ$2,FALSE)</f>
        <v/>
      </c>
      <c r="BK10">
        <f>VLOOKUP($C10,'EIA Consumption'!$C:$CD,BK$2,FALSE)</f>
        <v/>
      </c>
      <c r="BL10">
        <f>VLOOKUP($C10,'EIA Consumption'!$C:$CD,BL$2,FALSE)</f>
        <v/>
      </c>
      <c r="BM10">
        <f>VLOOKUP($C10,'EIA Consumption'!$C:$CD,BM$2,FALSE)</f>
        <v/>
      </c>
      <c r="BN10">
        <f>VLOOKUP($C10,'EIA Consumption'!$C:$CD,BN$2,FALSE)</f>
        <v/>
      </c>
      <c r="BO10">
        <f>VLOOKUP($C10,'EIA Consumption'!$C:$CD,BO$2,FALSE)</f>
        <v/>
      </c>
      <c r="BP10">
        <f>VLOOKUP($C10,'EIA Consumption'!$C:$CD,BP$2,FALSE)</f>
        <v/>
      </c>
      <c r="BQ10">
        <f>VLOOKUP($C10,'EIA Consumption'!$C:$CD,BQ$2,FALSE)</f>
        <v/>
      </c>
      <c r="BR10">
        <f>VLOOKUP($C10,'EIA Consumption'!$C:$CD,BR$2,FALSE)</f>
        <v/>
      </c>
      <c r="BS10">
        <f>VLOOKUP($C10,'EIA Consumption'!$C:$CD,BS$2,FALSE)</f>
        <v/>
      </c>
      <c r="BT10">
        <f>VLOOKUP($C10,'EIA Consumption'!$C:$CD,BT$2,FALSE)</f>
        <v/>
      </c>
      <c r="BU10">
        <f>VLOOKUP($C10,'EIA Consumption'!$C:$CD,BU$2,FALSE)</f>
        <v/>
      </c>
      <c r="BV10">
        <f>VLOOKUP($C10,'EIA Consumption'!$C:$CD,BV$2,FALSE)</f>
        <v/>
      </c>
      <c r="BW10">
        <f>VLOOKUP($C10,'EIA Consumption'!$C:$CD,BW$2,FALSE)</f>
        <v/>
      </c>
      <c r="BX10">
        <f>VLOOKUP($C10,'EIA Consumption'!$C:$CD,BX$2,FALSE)</f>
        <v/>
      </c>
      <c r="BY10">
        <f>VLOOKUP($C10,'EIA Consumption'!$C:$CD,BY$2,FALSE)</f>
        <v/>
      </c>
    </row>
    <row r="11" spans="1:77">
      <c r="B11" t="s">
        <v>22</v>
      </c>
      <c r="C11" t="s">
        <v>23</v>
      </c>
      <c r="D11" t="s">
        <v>14</v>
      </c>
      <c r="E11" t="s">
        <v>15</v>
      </c>
      <c r="G11">
        <f>VLOOKUP($C11,'EIA Consumption'!$C:$CD,G$2,FALSE)</f>
        <v/>
      </c>
      <c r="H11">
        <f>VLOOKUP($C11,'EIA Consumption'!$C:$CD,H$2,FALSE)</f>
        <v/>
      </c>
      <c r="I11">
        <f>VLOOKUP($C11,'EIA Consumption'!$C:$CD,I$2,FALSE)</f>
        <v/>
      </c>
      <c r="J11">
        <f>VLOOKUP($C11,'EIA Consumption'!$C:$CD,J$2,FALSE)</f>
        <v/>
      </c>
      <c r="K11">
        <f>VLOOKUP($C11,'EIA Consumption'!$C:$CD,K$2,FALSE)</f>
        <v/>
      </c>
      <c r="L11">
        <f>VLOOKUP($C11,'EIA Consumption'!$C:$CD,L$2,FALSE)</f>
        <v/>
      </c>
      <c r="M11">
        <f>VLOOKUP($C11,'EIA Consumption'!$C:$CD,M$2,FALSE)</f>
        <v/>
      </c>
      <c r="N11">
        <f>VLOOKUP($C11,'EIA Consumption'!$C:$CD,N$2,FALSE)</f>
        <v/>
      </c>
      <c r="O11">
        <f>VLOOKUP($C11,'EIA Consumption'!$C:$CD,O$2,FALSE)</f>
        <v/>
      </c>
      <c r="P11">
        <f>VLOOKUP($C11,'EIA Consumption'!$C:$CD,P$2,FALSE)</f>
        <v/>
      </c>
      <c r="Q11">
        <f>VLOOKUP($C11,'EIA Consumption'!$C:$CD,Q$2,FALSE)</f>
        <v/>
      </c>
      <c r="R11">
        <f>VLOOKUP($C11,'EIA Consumption'!$C:$CD,R$2,FALSE)</f>
        <v/>
      </c>
      <c r="S11">
        <f>VLOOKUP($C11,'EIA Consumption'!$C:$CD,S$2,FALSE)</f>
        <v/>
      </c>
      <c r="T11">
        <f>VLOOKUP($C11,'EIA Consumption'!$C:$CD,T$2,FALSE)</f>
        <v/>
      </c>
      <c r="U11">
        <f>VLOOKUP($C11,'EIA Consumption'!$C:$CD,U$2,FALSE)</f>
        <v/>
      </c>
      <c r="V11">
        <f>VLOOKUP($C11,'EIA Consumption'!$C:$CD,V$2,FALSE)</f>
        <v/>
      </c>
      <c r="W11">
        <f>VLOOKUP($C11,'EIA Consumption'!$C:$CD,W$2,FALSE)</f>
        <v/>
      </c>
      <c r="X11">
        <f>VLOOKUP($C11,'EIA Consumption'!$C:$CD,X$2,FALSE)</f>
        <v/>
      </c>
      <c r="Y11">
        <f>VLOOKUP($C11,'EIA Consumption'!$C:$CD,Y$2,FALSE)</f>
        <v/>
      </c>
      <c r="Z11">
        <f>VLOOKUP($C11,'EIA Consumption'!$C:$CD,Z$2,FALSE)</f>
        <v/>
      </c>
      <c r="AA11">
        <f>VLOOKUP($C11,'EIA Consumption'!$C:$CD,AA$2,FALSE)</f>
        <v/>
      </c>
      <c r="AB11">
        <f>VLOOKUP($C11,'EIA Consumption'!$C:$CD,AB$2,FALSE)</f>
        <v/>
      </c>
      <c r="AC11">
        <f>VLOOKUP($C11,'EIA Consumption'!$C:$CD,AC$2,FALSE)</f>
        <v/>
      </c>
      <c r="AD11">
        <f>VLOOKUP($C11,'EIA Consumption'!$C:$CD,AD$2,FALSE)</f>
        <v/>
      </c>
      <c r="AE11">
        <f>VLOOKUP($C11,'EIA Consumption'!$C:$CD,AE$2,FALSE)</f>
        <v/>
      </c>
      <c r="AF11">
        <f>VLOOKUP($C11,'EIA Consumption'!$C:$CD,AF$2,FALSE)</f>
        <v/>
      </c>
      <c r="AG11">
        <f>VLOOKUP($C11,'EIA Consumption'!$C:$CD,AG$2,FALSE)</f>
        <v/>
      </c>
      <c r="AH11">
        <f>VLOOKUP($C11,'EIA Consumption'!$C:$CD,AH$2,FALSE)</f>
        <v/>
      </c>
      <c r="AI11">
        <f>VLOOKUP($C11,'EIA Consumption'!$C:$CD,AI$2,FALSE)</f>
        <v/>
      </c>
      <c r="AJ11">
        <f>VLOOKUP($C11,'EIA Consumption'!$C:$CD,AJ$2,FALSE)</f>
        <v/>
      </c>
      <c r="AK11">
        <f>VLOOKUP($C11,'EIA Consumption'!$C:$CD,AK$2,FALSE)</f>
        <v/>
      </c>
      <c r="AL11">
        <f>VLOOKUP($C11,'EIA Consumption'!$C:$CD,AL$2,FALSE)</f>
        <v/>
      </c>
      <c r="AM11">
        <f>VLOOKUP($C11,'EIA Consumption'!$C:$CD,AM$2,FALSE)</f>
        <v/>
      </c>
      <c r="AN11">
        <f>VLOOKUP($C11,'EIA Consumption'!$C:$CD,AN$2,FALSE)</f>
        <v/>
      </c>
      <c r="AO11">
        <f>VLOOKUP($C11,'EIA Consumption'!$C:$CD,AO$2,FALSE)</f>
        <v/>
      </c>
      <c r="AP11">
        <f>VLOOKUP($C11,'EIA Consumption'!$C:$CD,AP$2,FALSE)</f>
        <v/>
      </c>
      <c r="AQ11">
        <f>VLOOKUP($C11,'EIA Consumption'!$C:$CD,AQ$2,FALSE)</f>
        <v/>
      </c>
      <c r="AR11">
        <f>VLOOKUP($C11,'EIA Consumption'!$C:$CD,AR$2,FALSE)</f>
        <v/>
      </c>
      <c r="AS11">
        <f>VLOOKUP($C11,'EIA Consumption'!$C:$CD,AS$2,FALSE)</f>
        <v/>
      </c>
      <c r="AT11">
        <f>VLOOKUP($C11,'EIA Consumption'!$C:$CD,AT$2,FALSE)</f>
        <v/>
      </c>
      <c r="AU11">
        <f>VLOOKUP($C11,'EIA Consumption'!$C:$CD,AU$2,FALSE)</f>
        <v/>
      </c>
      <c r="AV11">
        <f>VLOOKUP($C11,'EIA Consumption'!$C:$CD,AV$2,FALSE)</f>
        <v/>
      </c>
      <c r="AW11">
        <f>VLOOKUP($C11,'EIA Consumption'!$C:$CD,AW$2,FALSE)</f>
        <v/>
      </c>
      <c r="AX11">
        <f>VLOOKUP($C11,'EIA Consumption'!$C:$CD,AX$2,FALSE)</f>
        <v/>
      </c>
      <c r="AY11">
        <f>VLOOKUP($C11,'EIA Consumption'!$C:$CD,AY$2,FALSE)</f>
        <v/>
      </c>
      <c r="AZ11">
        <f>VLOOKUP($C11,'EIA Consumption'!$C:$CD,AZ$2,FALSE)</f>
        <v/>
      </c>
      <c r="BA11">
        <f>VLOOKUP($C11,'EIA Consumption'!$C:$CD,BA$2,FALSE)</f>
        <v/>
      </c>
      <c r="BB11">
        <f>VLOOKUP($C11,'EIA Consumption'!$C:$CD,BB$2,FALSE)</f>
        <v/>
      </c>
      <c r="BC11">
        <f>VLOOKUP($C11,'EIA Consumption'!$C:$CD,BC$2,FALSE)</f>
        <v/>
      </c>
      <c r="BD11">
        <f>VLOOKUP($C11,'EIA Consumption'!$C:$CD,BD$2,FALSE)</f>
        <v/>
      </c>
      <c r="BE11">
        <f>VLOOKUP($C11,'EIA Consumption'!$C:$CD,BE$2,FALSE)</f>
        <v/>
      </c>
      <c r="BF11">
        <f>VLOOKUP($C11,'EIA Consumption'!$C:$CD,BF$2,FALSE)</f>
        <v/>
      </c>
      <c r="BG11">
        <f>VLOOKUP($C11,'EIA Consumption'!$C:$CD,BG$2,FALSE)</f>
        <v/>
      </c>
      <c r="BH11">
        <f>VLOOKUP($C11,'EIA Consumption'!$C:$CD,BH$2,FALSE)</f>
        <v/>
      </c>
      <c r="BI11">
        <f>VLOOKUP($C11,'EIA Consumption'!$C:$CD,BI$2,FALSE)</f>
        <v/>
      </c>
      <c r="BJ11">
        <f>VLOOKUP($C11,'EIA Consumption'!$C:$CD,BJ$2,FALSE)</f>
        <v/>
      </c>
      <c r="BK11">
        <f>VLOOKUP($C11,'EIA Consumption'!$C:$CD,BK$2,FALSE)</f>
        <v/>
      </c>
      <c r="BL11">
        <f>VLOOKUP($C11,'EIA Consumption'!$C:$CD,BL$2,FALSE)</f>
        <v/>
      </c>
      <c r="BM11">
        <f>VLOOKUP($C11,'EIA Consumption'!$C:$CD,BM$2,FALSE)</f>
        <v/>
      </c>
      <c r="BN11">
        <f>VLOOKUP($C11,'EIA Consumption'!$C:$CD,BN$2,FALSE)</f>
        <v/>
      </c>
      <c r="BO11">
        <f>VLOOKUP($C11,'EIA Consumption'!$C:$CD,BO$2,FALSE)</f>
        <v/>
      </c>
      <c r="BP11">
        <f>VLOOKUP($C11,'EIA Consumption'!$C:$CD,BP$2,FALSE)</f>
        <v/>
      </c>
      <c r="BQ11">
        <f>VLOOKUP($C11,'EIA Consumption'!$C:$CD,BQ$2,FALSE)</f>
        <v/>
      </c>
      <c r="BR11">
        <f>VLOOKUP($C11,'EIA Consumption'!$C:$CD,BR$2,FALSE)</f>
        <v/>
      </c>
      <c r="BS11">
        <f>VLOOKUP($C11,'EIA Consumption'!$C:$CD,BS$2,FALSE)</f>
        <v/>
      </c>
      <c r="BT11">
        <f>VLOOKUP($C11,'EIA Consumption'!$C:$CD,BT$2,FALSE)</f>
        <v/>
      </c>
      <c r="BU11">
        <f>VLOOKUP($C11,'EIA Consumption'!$C:$CD,BU$2,FALSE)</f>
        <v/>
      </c>
      <c r="BV11">
        <f>VLOOKUP($C11,'EIA Consumption'!$C:$CD,BV$2,FALSE)</f>
        <v/>
      </c>
      <c r="BW11">
        <f>VLOOKUP($C11,'EIA Consumption'!$C:$CD,BW$2,FALSE)</f>
        <v/>
      </c>
      <c r="BX11">
        <f>VLOOKUP($C11,'EIA Consumption'!$C:$CD,BX$2,FALSE)</f>
        <v/>
      </c>
      <c r="BY11">
        <f>VLOOKUP($C11,'EIA Consumption'!$C:$CD,BY$2,FALSE)</f>
        <v/>
      </c>
    </row>
    <row r="12" spans="1:77">
      <c r="B12" t="s">
        <v>24</v>
      </c>
      <c r="C12" t="s">
        <v>25</v>
      </c>
      <c r="D12" t="s">
        <v>14</v>
      </c>
      <c r="E12" t="s">
        <v>15</v>
      </c>
      <c r="G12">
        <f>VLOOKUP($C12,'EIA Consumption'!$C:$CD,G$2,FALSE)</f>
        <v/>
      </c>
      <c r="H12">
        <f>VLOOKUP($C12,'EIA Consumption'!$C:$CD,H$2,FALSE)</f>
        <v/>
      </c>
      <c r="I12">
        <f>VLOOKUP($C12,'EIA Consumption'!$C:$CD,I$2,FALSE)</f>
        <v/>
      </c>
      <c r="J12">
        <f>VLOOKUP($C12,'EIA Consumption'!$C:$CD,J$2,FALSE)</f>
        <v/>
      </c>
      <c r="K12">
        <f>VLOOKUP($C12,'EIA Consumption'!$C:$CD,K$2,FALSE)</f>
        <v/>
      </c>
      <c r="L12">
        <f>VLOOKUP($C12,'EIA Consumption'!$C:$CD,L$2,FALSE)</f>
        <v/>
      </c>
      <c r="M12">
        <f>VLOOKUP($C12,'EIA Consumption'!$C:$CD,M$2,FALSE)</f>
        <v/>
      </c>
      <c r="N12">
        <f>VLOOKUP($C12,'EIA Consumption'!$C:$CD,N$2,FALSE)</f>
        <v/>
      </c>
      <c r="O12">
        <f>VLOOKUP($C12,'EIA Consumption'!$C:$CD,O$2,FALSE)</f>
        <v/>
      </c>
      <c r="P12">
        <f>VLOOKUP($C12,'EIA Consumption'!$C:$CD,P$2,FALSE)</f>
        <v/>
      </c>
      <c r="Q12">
        <f>VLOOKUP($C12,'EIA Consumption'!$C:$CD,Q$2,FALSE)</f>
        <v/>
      </c>
      <c r="R12">
        <f>VLOOKUP($C12,'EIA Consumption'!$C:$CD,R$2,FALSE)</f>
        <v/>
      </c>
      <c r="S12">
        <f>VLOOKUP($C12,'EIA Consumption'!$C:$CD,S$2,FALSE)</f>
        <v/>
      </c>
      <c r="T12">
        <f>VLOOKUP($C12,'EIA Consumption'!$C:$CD,T$2,FALSE)</f>
        <v/>
      </c>
      <c r="U12">
        <f>VLOOKUP($C12,'EIA Consumption'!$C:$CD,U$2,FALSE)</f>
        <v/>
      </c>
      <c r="V12">
        <f>VLOOKUP($C12,'EIA Consumption'!$C:$CD,V$2,FALSE)</f>
        <v/>
      </c>
      <c r="W12">
        <f>VLOOKUP($C12,'EIA Consumption'!$C:$CD,W$2,FALSE)</f>
        <v/>
      </c>
      <c r="X12">
        <f>VLOOKUP($C12,'EIA Consumption'!$C:$CD,X$2,FALSE)</f>
        <v/>
      </c>
      <c r="Y12">
        <f>VLOOKUP($C12,'EIA Consumption'!$C:$CD,Y$2,FALSE)</f>
        <v/>
      </c>
      <c r="Z12">
        <f>VLOOKUP($C12,'EIA Consumption'!$C:$CD,Z$2,FALSE)</f>
        <v/>
      </c>
      <c r="AA12">
        <f>VLOOKUP($C12,'EIA Consumption'!$C:$CD,AA$2,FALSE)</f>
        <v/>
      </c>
      <c r="AB12">
        <f>VLOOKUP($C12,'EIA Consumption'!$C:$CD,AB$2,FALSE)</f>
        <v/>
      </c>
      <c r="AC12">
        <f>VLOOKUP($C12,'EIA Consumption'!$C:$CD,AC$2,FALSE)</f>
        <v/>
      </c>
      <c r="AD12">
        <f>VLOOKUP($C12,'EIA Consumption'!$C:$CD,AD$2,FALSE)</f>
        <v/>
      </c>
      <c r="AE12">
        <f>VLOOKUP($C12,'EIA Consumption'!$C:$CD,AE$2,FALSE)</f>
        <v/>
      </c>
      <c r="AF12">
        <f>VLOOKUP($C12,'EIA Consumption'!$C:$CD,AF$2,FALSE)</f>
        <v/>
      </c>
      <c r="AG12">
        <f>VLOOKUP($C12,'EIA Consumption'!$C:$CD,AG$2,FALSE)</f>
        <v/>
      </c>
      <c r="AH12">
        <f>VLOOKUP($C12,'EIA Consumption'!$C:$CD,AH$2,FALSE)</f>
        <v/>
      </c>
      <c r="AI12">
        <f>VLOOKUP($C12,'EIA Consumption'!$C:$CD,AI$2,FALSE)</f>
        <v/>
      </c>
      <c r="AJ12">
        <f>VLOOKUP($C12,'EIA Consumption'!$C:$CD,AJ$2,FALSE)</f>
        <v/>
      </c>
      <c r="AK12">
        <f>VLOOKUP($C12,'EIA Consumption'!$C:$CD,AK$2,FALSE)</f>
        <v/>
      </c>
      <c r="AL12">
        <f>VLOOKUP($C12,'EIA Consumption'!$C:$CD,AL$2,FALSE)</f>
        <v/>
      </c>
      <c r="AM12">
        <f>VLOOKUP($C12,'EIA Consumption'!$C:$CD,AM$2,FALSE)</f>
        <v/>
      </c>
      <c r="AN12">
        <f>VLOOKUP($C12,'EIA Consumption'!$C:$CD,AN$2,FALSE)</f>
        <v/>
      </c>
      <c r="AO12">
        <f>VLOOKUP($C12,'EIA Consumption'!$C:$CD,AO$2,FALSE)</f>
        <v/>
      </c>
      <c r="AP12">
        <f>VLOOKUP($C12,'EIA Consumption'!$C:$CD,AP$2,FALSE)</f>
        <v/>
      </c>
      <c r="AQ12">
        <f>VLOOKUP($C12,'EIA Consumption'!$C:$CD,AQ$2,FALSE)</f>
        <v/>
      </c>
      <c r="AR12">
        <f>VLOOKUP($C12,'EIA Consumption'!$C:$CD,AR$2,FALSE)</f>
        <v/>
      </c>
      <c r="AS12">
        <f>VLOOKUP($C12,'EIA Consumption'!$C:$CD,AS$2,FALSE)</f>
        <v/>
      </c>
      <c r="AT12">
        <f>VLOOKUP($C12,'EIA Consumption'!$C:$CD,AT$2,FALSE)</f>
        <v/>
      </c>
      <c r="AU12">
        <f>VLOOKUP($C12,'EIA Consumption'!$C:$CD,AU$2,FALSE)</f>
        <v/>
      </c>
      <c r="AV12">
        <f>VLOOKUP($C12,'EIA Consumption'!$C:$CD,AV$2,FALSE)</f>
        <v/>
      </c>
      <c r="AW12">
        <f>VLOOKUP($C12,'EIA Consumption'!$C:$CD,AW$2,FALSE)</f>
        <v/>
      </c>
      <c r="AX12">
        <f>VLOOKUP($C12,'EIA Consumption'!$C:$CD,AX$2,FALSE)</f>
        <v/>
      </c>
      <c r="AY12">
        <f>VLOOKUP($C12,'EIA Consumption'!$C:$CD,AY$2,FALSE)</f>
        <v/>
      </c>
      <c r="AZ12">
        <f>VLOOKUP($C12,'EIA Consumption'!$C:$CD,AZ$2,FALSE)</f>
        <v/>
      </c>
      <c r="BA12">
        <f>VLOOKUP($C12,'EIA Consumption'!$C:$CD,BA$2,FALSE)</f>
        <v/>
      </c>
      <c r="BB12">
        <f>VLOOKUP($C12,'EIA Consumption'!$C:$CD,BB$2,FALSE)</f>
        <v/>
      </c>
      <c r="BC12">
        <f>VLOOKUP($C12,'EIA Consumption'!$C:$CD,BC$2,FALSE)</f>
        <v/>
      </c>
      <c r="BD12">
        <f>VLOOKUP($C12,'EIA Consumption'!$C:$CD,BD$2,FALSE)</f>
        <v/>
      </c>
      <c r="BE12">
        <f>VLOOKUP($C12,'EIA Consumption'!$C:$CD,BE$2,FALSE)</f>
        <v/>
      </c>
      <c r="BF12">
        <f>VLOOKUP($C12,'EIA Consumption'!$C:$CD,BF$2,FALSE)</f>
        <v/>
      </c>
      <c r="BG12">
        <f>VLOOKUP($C12,'EIA Consumption'!$C:$CD,BG$2,FALSE)</f>
        <v/>
      </c>
      <c r="BH12">
        <f>VLOOKUP($C12,'EIA Consumption'!$C:$CD,BH$2,FALSE)</f>
        <v/>
      </c>
      <c r="BI12">
        <f>VLOOKUP($C12,'EIA Consumption'!$C:$CD,BI$2,FALSE)</f>
        <v/>
      </c>
      <c r="BJ12">
        <f>VLOOKUP($C12,'EIA Consumption'!$C:$CD,BJ$2,FALSE)</f>
        <v/>
      </c>
      <c r="BK12">
        <f>VLOOKUP($C12,'EIA Consumption'!$C:$CD,BK$2,FALSE)</f>
        <v/>
      </c>
      <c r="BL12">
        <f>VLOOKUP($C12,'EIA Consumption'!$C:$CD,BL$2,FALSE)</f>
        <v/>
      </c>
      <c r="BM12">
        <f>VLOOKUP($C12,'EIA Consumption'!$C:$CD,BM$2,FALSE)</f>
        <v/>
      </c>
      <c r="BN12">
        <f>VLOOKUP($C12,'EIA Consumption'!$C:$CD,BN$2,FALSE)</f>
        <v/>
      </c>
      <c r="BO12">
        <f>VLOOKUP($C12,'EIA Consumption'!$C:$CD,BO$2,FALSE)</f>
        <v/>
      </c>
      <c r="BP12">
        <f>VLOOKUP($C12,'EIA Consumption'!$C:$CD,BP$2,FALSE)</f>
        <v/>
      </c>
      <c r="BQ12">
        <f>VLOOKUP($C12,'EIA Consumption'!$C:$CD,BQ$2,FALSE)</f>
        <v/>
      </c>
      <c r="BR12">
        <f>VLOOKUP($C12,'EIA Consumption'!$C:$CD,BR$2,FALSE)</f>
        <v/>
      </c>
      <c r="BS12">
        <f>VLOOKUP($C12,'EIA Consumption'!$C:$CD,BS$2,FALSE)</f>
        <v/>
      </c>
      <c r="BT12">
        <f>VLOOKUP($C12,'EIA Consumption'!$C:$CD,BT$2,FALSE)</f>
        <v/>
      </c>
      <c r="BU12">
        <f>VLOOKUP($C12,'EIA Consumption'!$C:$CD,BU$2,FALSE)</f>
        <v/>
      </c>
      <c r="BV12">
        <f>VLOOKUP($C12,'EIA Consumption'!$C:$CD,BV$2,FALSE)</f>
        <v/>
      </c>
      <c r="BW12">
        <f>VLOOKUP($C12,'EIA Consumption'!$C:$CD,BW$2,FALSE)</f>
        <v/>
      </c>
      <c r="BX12">
        <f>VLOOKUP($C12,'EIA Consumption'!$C:$CD,BX$2,FALSE)</f>
        <v/>
      </c>
      <c r="BY12">
        <f>VLOOKUP($C12,'EIA Consumption'!$C:$CD,BY$2,FALSE)</f>
        <v/>
      </c>
    </row>
    <row r="13" spans="1:77">
      <c r="B13" t="s">
        <v>26</v>
      </c>
      <c r="C13" t="s">
        <v>17</v>
      </c>
      <c r="D13" t="s">
        <v>17</v>
      </c>
      <c r="E13" t="s">
        <v>15</v>
      </c>
      <c r="G13">
        <f>VLOOKUP($C13,'EIA Consumption'!$C:$CD,G$2,FALSE)</f>
        <v/>
      </c>
      <c r="H13">
        <f>VLOOKUP($C13,'EIA Consumption'!$C:$CD,H$2,FALSE)</f>
        <v/>
      </c>
      <c r="I13">
        <f>VLOOKUP($C13,'EIA Consumption'!$C:$CD,I$2,FALSE)</f>
        <v/>
      </c>
      <c r="J13">
        <f>VLOOKUP($C13,'EIA Consumption'!$C:$CD,J$2,FALSE)</f>
        <v/>
      </c>
      <c r="K13">
        <f>VLOOKUP($C13,'EIA Consumption'!$C:$CD,K$2,FALSE)</f>
        <v/>
      </c>
      <c r="L13">
        <f>VLOOKUP($C13,'EIA Consumption'!$C:$CD,L$2,FALSE)</f>
        <v/>
      </c>
      <c r="M13">
        <f>VLOOKUP($C13,'EIA Consumption'!$C:$CD,M$2,FALSE)</f>
        <v/>
      </c>
      <c r="N13">
        <f>VLOOKUP($C13,'EIA Consumption'!$C:$CD,N$2,FALSE)</f>
        <v/>
      </c>
      <c r="O13">
        <f>VLOOKUP($C13,'EIA Consumption'!$C:$CD,O$2,FALSE)</f>
        <v/>
      </c>
      <c r="P13">
        <f>VLOOKUP($C13,'EIA Consumption'!$C:$CD,P$2,FALSE)</f>
        <v/>
      </c>
      <c r="Q13">
        <f>VLOOKUP($C13,'EIA Consumption'!$C:$CD,Q$2,FALSE)</f>
        <v/>
      </c>
      <c r="R13">
        <f>VLOOKUP($C13,'EIA Consumption'!$C:$CD,R$2,FALSE)</f>
        <v/>
      </c>
      <c r="S13">
        <f>VLOOKUP($C13,'EIA Consumption'!$C:$CD,S$2,FALSE)</f>
        <v/>
      </c>
      <c r="T13">
        <f>VLOOKUP($C13,'EIA Consumption'!$C:$CD,T$2,FALSE)</f>
        <v/>
      </c>
      <c r="U13">
        <f>VLOOKUP($C13,'EIA Consumption'!$C:$CD,U$2,FALSE)</f>
        <v/>
      </c>
      <c r="V13">
        <f>VLOOKUP($C13,'EIA Consumption'!$C:$CD,V$2,FALSE)</f>
        <v/>
      </c>
      <c r="W13">
        <f>VLOOKUP($C13,'EIA Consumption'!$C:$CD,W$2,FALSE)</f>
        <v/>
      </c>
      <c r="X13">
        <f>VLOOKUP($C13,'EIA Consumption'!$C:$CD,X$2,FALSE)</f>
        <v/>
      </c>
      <c r="Y13">
        <f>VLOOKUP($C13,'EIA Consumption'!$C:$CD,Y$2,FALSE)</f>
        <v/>
      </c>
      <c r="Z13">
        <f>VLOOKUP($C13,'EIA Consumption'!$C:$CD,Z$2,FALSE)</f>
        <v/>
      </c>
      <c r="AA13">
        <f>VLOOKUP($C13,'EIA Consumption'!$C:$CD,AA$2,FALSE)</f>
        <v/>
      </c>
      <c r="AB13">
        <f>VLOOKUP($C13,'EIA Consumption'!$C:$CD,AB$2,FALSE)</f>
        <v/>
      </c>
      <c r="AC13">
        <f>VLOOKUP($C13,'EIA Consumption'!$C:$CD,AC$2,FALSE)</f>
        <v/>
      </c>
      <c r="AD13">
        <f>VLOOKUP($C13,'EIA Consumption'!$C:$CD,AD$2,FALSE)</f>
        <v/>
      </c>
      <c r="AE13">
        <f>VLOOKUP($C13,'EIA Consumption'!$C:$CD,AE$2,FALSE)</f>
        <v/>
      </c>
      <c r="AF13">
        <f>VLOOKUP($C13,'EIA Consumption'!$C:$CD,AF$2,FALSE)</f>
        <v/>
      </c>
      <c r="AG13">
        <f>VLOOKUP($C13,'EIA Consumption'!$C:$CD,AG$2,FALSE)</f>
        <v/>
      </c>
      <c r="AH13">
        <f>VLOOKUP($C13,'EIA Consumption'!$C:$CD,AH$2,FALSE)</f>
        <v/>
      </c>
      <c r="AI13">
        <f>VLOOKUP($C13,'EIA Consumption'!$C:$CD,AI$2,FALSE)</f>
        <v/>
      </c>
      <c r="AJ13">
        <f>VLOOKUP($C13,'EIA Consumption'!$C:$CD,AJ$2,FALSE)</f>
        <v/>
      </c>
      <c r="AK13">
        <f>VLOOKUP($C13,'EIA Consumption'!$C:$CD,AK$2,FALSE)</f>
        <v/>
      </c>
      <c r="AL13">
        <f>VLOOKUP($C13,'EIA Consumption'!$C:$CD,AL$2,FALSE)</f>
        <v/>
      </c>
      <c r="AM13">
        <f>VLOOKUP($C13,'EIA Consumption'!$C:$CD,AM$2,FALSE)</f>
        <v/>
      </c>
      <c r="AN13">
        <f>VLOOKUP($C13,'EIA Consumption'!$C:$CD,AN$2,FALSE)</f>
        <v/>
      </c>
      <c r="AO13">
        <f>VLOOKUP($C13,'EIA Consumption'!$C:$CD,AO$2,FALSE)</f>
        <v/>
      </c>
      <c r="AP13">
        <f>VLOOKUP($C13,'EIA Consumption'!$C:$CD,AP$2,FALSE)</f>
        <v/>
      </c>
      <c r="AQ13">
        <f>VLOOKUP($C13,'EIA Consumption'!$C:$CD,AQ$2,FALSE)</f>
        <v/>
      </c>
      <c r="AR13">
        <f>VLOOKUP($C13,'EIA Consumption'!$C:$CD,AR$2,FALSE)</f>
        <v/>
      </c>
      <c r="AS13">
        <f>VLOOKUP($C13,'EIA Consumption'!$C:$CD,AS$2,FALSE)</f>
        <v/>
      </c>
      <c r="AT13">
        <f>VLOOKUP($C13,'EIA Consumption'!$C:$CD,AT$2,FALSE)</f>
        <v/>
      </c>
      <c r="AU13">
        <f>VLOOKUP($C13,'EIA Consumption'!$C:$CD,AU$2,FALSE)</f>
        <v/>
      </c>
      <c r="AV13">
        <f>VLOOKUP($C13,'EIA Consumption'!$C:$CD,AV$2,FALSE)</f>
        <v/>
      </c>
      <c r="AW13">
        <f>VLOOKUP($C13,'EIA Consumption'!$C:$CD,AW$2,FALSE)</f>
        <v/>
      </c>
      <c r="AX13">
        <f>VLOOKUP($C13,'EIA Consumption'!$C:$CD,AX$2,FALSE)</f>
        <v/>
      </c>
      <c r="AY13">
        <f>VLOOKUP($C13,'EIA Consumption'!$C:$CD,AY$2,FALSE)</f>
        <v/>
      </c>
      <c r="AZ13">
        <f>VLOOKUP($C13,'EIA Consumption'!$C:$CD,AZ$2,FALSE)</f>
        <v/>
      </c>
      <c r="BA13">
        <f>VLOOKUP($C13,'EIA Consumption'!$C:$CD,BA$2,FALSE)</f>
        <v/>
      </c>
      <c r="BB13">
        <f>VLOOKUP($C13,'EIA Consumption'!$C:$CD,BB$2,FALSE)</f>
        <v/>
      </c>
      <c r="BC13">
        <f>VLOOKUP($C13,'EIA Consumption'!$C:$CD,BC$2,FALSE)</f>
        <v/>
      </c>
      <c r="BD13">
        <f>VLOOKUP($C13,'EIA Consumption'!$C:$CD,BD$2,FALSE)</f>
        <v/>
      </c>
      <c r="BE13">
        <f>VLOOKUP($C13,'EIA Consumption'!$C:$CD,BE$2,FALSE)</f>
        <v/>
      </c>
      <c r="BF13">
        <f>VLOOKUP($C13,'EIA Consumption'!$C:$CD,BF$2,FALSE)</f>
        <v/>
      </c>
      <c r="BG13">
        <f>VLOOKUP($C13,'EIA Consumption'!$C:$CD,BG$2,FALSE)</f>
        <v/>
      </c>
      <c r="BH13">
        <f>VLOOKUP($C13,'EIA Consumption'!$C:$CD,BH$2,FALSE)</f>
        <v/>
      </c>
      <c r="BI13">
        <f>VLOOKUP($C13,'EIA Consumption'!$C:$CD,BI$2,FALSE)</f>
        <v/>
      </c>
      <c r="BJ13">
        <f>VLOOKUP($C13,'EIA Consumption'!$C:$CD,BJ$2,FALSE)</f>
        <v/>
      </c>
      <c r="BK13">
        <f>VLOOKUP($C13,'EIA Consumption'!$C:$CD,BK$2,FALSE)</f>
        <v/>
      </c>
      <c r="BL13">
        <f>VLOOKUP($C13,'EIA Consumption'!$C:$CD,BL$2,FALSE)</f>
        <v/>
      </c>
      <c r="BM13">
        <f>VLOOKUP($C13,'EIA Consumption'!$C:$CD,BM$2,FALSE)</f>
        <v/>
      </c>
      <c r="BN13">
        <f>VLOOKUP($C13,'EIA Consumption'!$C:$CD,BN$2,FALSE)</f>
        <v/>
      </c>
      <c r="BO13">
        <f>VLOOKUP($C13,'EIA Consumption'!$C:$CD,BO$2,FALSE)</f>
        <v/>
      </c>
      <c r="BP13">
        <f>VLOOKUP($C13,'EIA Consumption'!$C:$CD,BP$2,FALSE)</f>
        <v/>
      </c>
      <c r="BQ13">
        <f>VLOOKUP($C13,'EIA Consumption'!$C:$CD,BQ$2,FALSE)</f>
        <v/>
      </c>
      <c r="BR13">
        <f>VLOOKUP($C13,'EIA Consumption'!$C:$CD,BR$2,FALSE)</f>
        <v/>
      </c>
      <c r="BS13">
        <f>VLOOKUP($C13,'EIA Consumption'!$C:$CD,BS$2,FALSE)</f>
        <v/>
      </c>
      <c r="BT13">
        <f>VLOOKUP($C13,'EIA Consumption'!$C:$CD,BT$2,FALSE)</f>
        <v/>
      </c>
      <c r="BU13">
        <f>VLOOKUP($C13,'EIA Consumption'!$C:$CD,BU$2,FALSE)</f>
        <v/>
      </c>
      <c r="BV13">
        <f>VLOOKUP($C13,'EIA Consumption'!$C:$CD,BV$2,FALSE)</f>
        <v/>
      </c>
      <c r="BW13">
        <f>VLOOKUP($C13,'EIA Consumption'!$C:$CD,BW$2,FALSE)</f>
        <v/>
      </c>
      <c r="BX13">
        <f>VLOOKUP($C13,'EIA Consumption'!$C:$CD,BX$2,FALSE)</f>
        <v/>
      </c>
      <c r="BY13">
        <f>VLOOKUP($C13,'EIA Consumption'!$C:$CD,BY$2,FALSE)</f>
        <v/>
      </c>
    </row>
    <row r="14" spans="1:77">
      <c r="B14" t="s">
        <v>27</v>
      </c>
      <c r="C14" t="s">
        <v>17</v>
      </c>
      <c r="D14" t="s">
        <v>17</v>
      </c>
      <c r="E14" t="s">
        <v>15</v>
      </c>
      <c r="G14">
        <f>VLOOKUP($C14,'EIA Consumption'!$C:$CD,G$2,FALSE)</f>
        <v/>
      </c>
      <c r="H14">
        <f>VLOOKUP($C14,'EIA Consumption'!$C:$CD,H$2,FALSE)</f>
        <v/>
      </c>
      <c r="I14">
        <f>VLOOKUP($C14,'EIA Consumption'!$C:$CD,I$2,FALSE)</f>
        <v/>
      </c>
      <c r="J14">
        <f>VLOOKUP($C14,'EIA Consumption'!$C:$CD,J$2,FALSE)</f>
        <v/>
      </c>
      <c r="K14">
        <f>VLOOKUP($C14,'EIA Consumption'!$C:$CD,K$2,FALSE)</f>
        <v/>
      </c>
      <c r="L14">
        <f>VLOOKUP($C14,'EIA Consumption'!$C:$CD,L$2,FALSE)</f>
        <v/>
      </c>
      <c r="M14">
        <f>VLOOKUP($C14,'EIA Consumption'!$C:$CD,M$2,FALSE)</f>
        <v/>
      </c>
      <c r="N14">
        <f>VLOOKUP($C14,'EIA Consumption'!$C:$CD,N$2,FALSE)</f>
        <v/>
      </c>
      <c r="O14">
        <f>VLOOKUP($C14,'EIA Consumption'!$C:$CD,O$2,FALSE)</f>
        <v/>
      </c>
      <c r="P14">
        <f>VLOOKUP($C14,'EIA Consumption'!$C:$CD,P$2,FALSE)</f>
        <v/>
      </c>
      <c r="Q14">
        <f>VLOOKUP($C14,'EIA Consumption'!$C:$CD,Q$2,FALSE)</f>
        <v/>
      </c>
      <c r="R14">
        <f>VLOOKUP($C14,'EIA Consumption'!$C:$CD,R$2,FALSE)</f>
        <v/>
      </c>
      <c r="S14">
        <f>VLOOKUP($C14,'EIA Consumption'!$C:$CD,S$2,FALSE)</f>
        <v/>
      </c>
      <c r="T14">
        <f>VLOOKUP($C14,'EIA Consumption'!$C:$CD,T$2,FALSE)</f>
        <v/>
      </c>
      <c r="U14">
        <f>VLOOKUP($C14,'EIA Consumption'!$C:$CD,U$2,FALSE)</f>
        <v/>
      </c>
      <c r="V14">
        <f>VLOOKUP($C14,'EIA Consumption'!$C:$CD,V$2,FALSE)</f>
        <v/>
      </c>
      <c r="W14">
        <f>VLOOKUP($C14,'EIA Consumption'!$C:$CD,W$2,FALSE)</f>
        <v/>
      </c>
      <c r="X14">
        <f>VLOOKUP($C14,'EIA Consumption'!$C:$CD,X$2,FALSE)</f>
        <v/>
      </c>
      <c r="Y14">
        <f>VLOOKUP($C14,'EIA Consumption'!$C:$CD,Y$2,FALSE)</f>
        <v/>
      </c>
      <c r="Z14">
        <f>VLOOKUP($C14,'EIA Consumption'!$C:$CD,Z$2,FALSE)</f>
        <v/>
      </c>
      <c r="AA14">
        <f>VLOOKUP($C14,'EIA Consumption'!$C:$CD,AA$2,FALSE)</f>
        <v/>
      </c>
      <c r="AB14">
        <f>VLOOKUP($C14,'EIA Consumption'!$C:$CD,AB$2,FALSE)</f>
        <v/>
      </c>
      <c r="AC14">
        <f>VLOOKUP($C14,'EIA Consumption'!$C:$CD,AC$2,FALSE)</f>
        <v/>
      </c>
      <c r="AD14">
        <f>VLOOKUP($C14,'EIA Consumption'!$C:$CD,AD$2,FALSE)</f>
        <v/>
      </c>
      <c r="AE14">
        <f>VLOOKUP($C14,'EIA Consumption'!$C:$CD,AE$2,FALSE)</f>
        <v/>
      </c>
      <c r="AF14">
        <f>VLOOKUP($C14,'EIA Consumption'!$C:$CD,AF$2,FALSE)</f>
        <v/>
      </c>
      <c r="AG14">
        <f>VLOOKUP($C14,'EIA Consumption'!$C:$CD,AG$2,FALSE)</f>
        <v/>
      </c>
      <c r="AH14">
        <f>VLOOKUP($C14,'EIA Consumption'!$C:$CD,AH$2,FALSE)</f>
        <v/>
      </c>
      <c r="AI14">
        <f>VLOOKUP($C14,'EIA Consumption'!$C:$CD,AI$2,FALSE)</f>
        <v/>
      </c>
      <c r="AJ14">
        <f>VLOOKUP($C14,'EIA Consumption'!$C:$CD,AJ$2,FALSE)</f>
        <v/>
      </c>
      <c r="AK14">
        <f>VLOOKUP($C14,'EIA Consumption'!$C:$CD,AK$2,FALSE)</f>
        <v/>
      </c>
      <c r="AL14">
        <f>VLOOKUP($C14,'EIA Consumption'!$C:$CD,AL$2,FALSE)</f>
        <v/>
      </c>
      <c r="AM14">
        <f>VLOOKUP($C14,'EIA Consumption'!$C:$CD,AM$2,FALSE)</f>
        <v/>
      </c>
      <c r="AN14">
        <f>VLOOKUP($C14,'EIA Consumption'!$C:$CD,AN$2,FALSE)</f>
        <v/>
      </c>
      <c r="AO14">
        <f>VLOOKUP($C14,'EIA Consumption'!$C:$CD,AO$2,FALSE)</f>
        <v/>
      </c>
      <c r="AP14">
        <f>VLOOKUP($C14,'EIA Consumption'!$C:$CD,AP$2,FALSE)</f>
        <v/>
      </c>
      <c r="AQ14">
        <f>VLOOKUP($C14,'EIA Consumption'!$C:$CD,AQ$2,FALSE)</f>
        <v/>
      </c>
      <c r="AR14">
        <f>VLOOKUP($C14,'EIA Consumption'!$C:$CD,AR$2,FALSE)</f>
        <v/>
      </c>
      <c r="AS14">
        <f>VLOOKUP($C14,'EIA Consumption'!$C:$CD,AS$2,FALSE)</f>
        <v/>
      </c>
      <c r="AT14">
        <f>VLOOKUP($C14,'EIA Consumption'!$C:$CD,AT$2,FALSE)</f>
        <v/>
      </c>
      <c r="AU14">
        <f>VLOOKUP($C14,'EIA Consumption'!$C:$CD,AU$2,FALSE)</f>
        <v/>
      </c>
      <c r="AV14">
        <f>VLOOKUP($C14,'EIA Consumption'!$C:$CD,AV$2,FALSE)</f>
        <v/>
      </c>
      <c r="AW14">
        <f>VLOOKUP($C14,'EIA Consumption'!$C:$CD,AW$2,FALSE)</f>
        <v/>
      </c>
      <c r="AX14">
        <f>VLOOKUP($C14,'EIA Consumption'!$C:$CD,AX$2,FALSE)</f>
        <v/>
      </c>
      <c r="AY14">
        <f>VLOOKUP($C14,'EIA Consumption'!$C:$CD,AY$2,FALSE)</f>
        <v/>
      </c>
      <c r="AZ14">
        <f>VLOOKUP($C14,'EIA Consumption'!$C:$CD,AZ$2,FALSE)</f>
        <v/>
      </c>
      <c r="BA14">
        <f>VLOOKUP($C14,'EIA Consumption'!$C:$CD,BA$2,FALSE)</f>
        <v/>
      </c>
      <c r="BB14">
        <f>VLOOKUP($C14,'EIA Consumption'!$C:$CD,BB$2,FALSE)</f>
        <v/>
      </c>
      <c r="BC14">
        <f>VLOOKUP($C14,'EIA Consumption'!$C:$CD,BC$2,FALSE)</f>
        <v/>
      </c>
      <c r="BD14">
        <f>VLOOKUP($C14,'EIA Consumption'!$C:$CD,BD$2,FALSE)</f>
        <v/>
      </c>
      <c r="BE14">
        <f>VLOOKUP($C14,'EIA Consumption'!$C:$CD,BE$2,FALSE)</f>
        <v/>
      </c>
      <c r="BF14">
        <f>VLOOKUP($C14,'EIA Consumption'!$C:$CD,BF$2,FALSE)</f>
        <v/>
      </c>
      <c r="BG14">
        <f>VLOOKUP($C14,'EIA Consumption'!$C:$CD,BG$2,FALSE)</f>
        <v/>
      </c>
      <c r="BH14">
        <f>VLOOKUP($C14,'EIA Consumption'!$C:$CD,BH$2,FALSE)</f>
        <v/>
      </c>
      <c r="BI14">
        <f>VLOOKUP($C14,'EIA Consumption'!$C:$CD,BI$2,FALSE)</f>
        <v/>
      </c>
      <c r="BJ14">
        <f>VLOOKUP($C14,'EIA Consumption'!$C:$CD,BJ$2,FALSE)</f>
        <v/>
      </c>
      <c r="BK14">
        <f>VLOOKUP($C14,'EIA Consumption'!$C:$CD,BK$2,FALSE)</f>
        <v/>
      </c>
      <c r="BL14">
        <f>VLOOKUP($C14,'EIA Consumption'!$C:$CD,BL$2,FALSE)</f>
        <v/>
      </c>
      <c r="BM14">
        <f>VLOOKUP($C14,'EIA Consumption'!$C:$CD,BM$2,FALSE)</f>
        <v/>
      </c>
      <c r="BN14">
        <f>VLOOKUP($C14,'EIA Consumption'!$C:$CD,BN$2,FALSE)</f>
        <v/>
      </c>
      <c r="BO14">
        <f>VLOOKUP($C14,'EIA Consumption'!$C:$CD,BO$2,FALSE)</f>
        <v/>
      </c>
      <c r="BP14">
        <f>VLOOKUP($C14,'EIA Consumption'!$C:$CD,BP$2,FALSE)</f>
        <v/>
      </c>
      <c r="BQ14">
        <f>VLOOKUP($C14,'EIA Consumption'!$C:$CD,BQ$2,FALSE)</f>
        <v/>
      </c>
      <c r="BR14">
        <f>VLOOKUP($C14,'EIA Consumption'!$C:$CD,BR$2,FALSE)</f>
        <v/>
      </c>
      <c r="BS14">
        <f>VLOOKUP($C14,'EIA Consumption'!$C:$CD,BS$2,FALSE)</f>
        <v/>
      </c>
      <c r="BT14">
        <f>VLOOKUP($C14,'EIA Consumption'!$C:$CD,BT$2,FALSE)</f>
        <v/>
      </c>
      <c r="BU14">
        <f>VLOOKUP($C14,'EIA Consumption'!$C:$CD,BU$2,FALSE)</f>
        <v/>
      </c>
      <c r="BV14">
        <f>VLOOKUP($C14,'EIA Consumption'!$C:$CD,BV$2,FALSE)</f>
        <v/>
      </c>
      <c r="BW14">
        <f>VLOOKUP($C14,'EIA Consumption'!$C:$CD,BW$2,FALSE)</f>
        <v/>
      </c>
      <c r="BX14">
        <f>VLOOKUP($C14,'EIA Consumption'!$C:$CD,BX$2,FALSE)</f>
        <v/>
      </c>
      <c r="BY14">
        <f>VLOOKUP($C14,'EIA Consumption'!$C:$CD,BY$2,FALSE)</f>
        <v/>
      </c>
    </row>
    <row r="16" spans="1:77">
      <c r="A16" t="s">
        <v>3</v>
      </c>
    </row>
    <row r="17" spans="1:77">
      <c r="B17" t="s">
        <v>12</v>
      </c>
      <c r="C17" t="s">
        <v>28</v>
      </c>
      <c r="D17" t="s">
        <v>14</v>
      </c>
      <c r="E17" t="s">
        <v>15</v>
      </c>
      <c r="G17">
        <f>VLOOKUP($C17,'EIA Consumption'!$C:$CD,G$2,FALSE)</f>
        <v/>
      </c>
      <c r="H17">
        <f>VLOOKUP($C17,'EIA Consumption'!$C:$CD,H$2,FALSE)</f>
        <v/>
      </c>
      <c r="I17">
        <f>VLOOKUP($C17,'EIA Consumption'!$C:$CD,I$2,FALSE)</f>
        <v/>
      </c>
      <c r="J17">
        <f>VLOOKUP($C17,'EIA Consumption'!$C:$CD,J$2,FALSE)</f>
        <v/>
      </c>
      <c r="K17">
        <f>VLOOKUP($C17,'EIA Consumption'!$C:$CD,K$2,FALSE)</f>
        <v/>
      </c>
      <c r="L17">
        <f>VLOOKUP($C17,'EIA Consumption'!$C:$CD,L$2,FALSE)</f>
        <v/>
      </c>
      <c r="M17">
        <f>VLOOKUP($C17,'EIA Consumption'!$C:$CD,M$2,FALSE)</f>
        <v/>
      </c>
      <c r="N17">
        <f>VLOOKUP($C17,'EIA Consumption'!$C:$CD,N$2,FALSE)</f>
        <v/>
      </c>
      <c r="O17">
        <f>VLOOKUP($C17,'EIA Consumption'!$C:$CD,O$2,FALSE)</f>
        <v/>
      </c>
      <c r="P17">
        <f>VLOOKUP($C17,'EIA Consumption'!$C:$CD,P$2,FALSE)</f>
        <v/>
      </c>
      <c r="Q17">
        <f>VLOOKUP($C17,'EIA Consumption'!$C:$CD,Q$2,FALSE)</f>
        <v/>
      </c>
      <c r="R17">
        <f>VLOOKUP($C17,'EIA Consumption'!$C:$CD,R$2,FALSE)</f>
        <v/>
      </c>
      <c r="S17">
        <f>VLOOKUP($C17,'EIA Consumption'!$C:$CD,S$2,FALSE)</f>
        <v/>
      </c>
      <c r="T17">
        <f>VLOOKUP($C17,'EIA Consumption'!$C:$CD,T$2,FALSE)</f>
        <v/>
      </c>
      <c r="U17">
        <f>VLOOKUP($C17,'EIA Consumption'!$C:$CD,U$2,FALSE)</f>
        <v/>
      </c>
      <c r="V17">
        <f>VLOOKUP($C17,'EIA Consumption'!$C:$CD,V$2,FALSE)</f>
        <v/>
      </c>
      <c r="W17">
        <f>VLOOKUP($C17,'EIA Consumption'!$C:$CD,W$2,FALSE)</f>
        <v/>
      </c>
      <c r="X17">
        <f>VLOOKUP($C17,'EIA Consumption'!$C:$CD,X$2,FALSE)</f>
        <v/>
      </c>
      <c r="Y17">
        <f>VLOOKUP($C17,'EIA Consumption'!$C:$CD,Y$2,FALSE)</f>
        <v/>
      </c>
      <c r="Z17">
        <f>VLOOKUP($C17,'EIA Consumption'!$C:$CD,Z$2,FALSE)</f>
        <v/>
      </c>
      <c r="AA17">
        <f>VLOOKUP($C17,'EIA Consumption'!$C:$CD,AA$2,FALSE)</f>
        <v/>
      </c>
      <c r="AB17">
        <f>VLOOKUP($C17,'EIA Consumption'!$C:$CD,AB$2,FALSE)</f>
        <v/>
      </c>
      <c r="AC17">
        <f>VLOOKUP($C17,'EIA Consumption'!$C:$CD,AC$2,FALSE)</f>
        <v/>
      </c>
      <c r="AD17">
        <f>VLOOKUP($C17,'EIA Consumption'!$C:$CD,AD$2,FALSE)</f>
        <v/>
      </c>
      <c r="AE17">
        <f>VLOOKUP($C17,'EIA Consumption'!$C:$CD,AE$2,FALSE)</f>
        <v/>
      </c>
      <c r="AF17">
        <f>VLOOKUP($C17,'EIA Consumption'!$C:$CD,AF$2,FALSE)</f>
        <v/>
      </c>
      <c r="AG17">
        <f>VLOOKUP($C17,'EIA Consumption'!$C:$CD,AG$2,FALSE)</f>
        <v/>
      </c>
      <c r="AH17">
        <f>VLOOKUP($C17,'EIA Consumption'!$C:$CD,AH$2,FALSE)</f>
        <v/>
      </c>
      <c r="AI17">
        <f>VLOOKUP($C17,'EIA Consumption'!$C:$CD,AI$2,FALSE)</f>
        <v/>
      </c>
      <c r="AJ17">
        <f>VLOOKUP($C17,'EIA Consumption'!$C:$CD,AJ$2,FALSE)</f>
        <v/>
      </c>
      <c r="AK17">
        <f>VLOOKUP($C17,'EIA Consumption'!$C:$CD,AK$2,FALSE)</f>
        <v/>
      </c>
      <c r="AL17">
        <f>VLOOKUP($C17,'EIA Consumption'!$C:$CD,AL$2,FALSE)</f>
        <v/>
      </c>
      <c r="AM17">
        <f>VLOOKUP($C17,'EIA Consumption'!$C:$CD,AM$2,FALSE)</f>
        <v/>
      </c>
      <c r="AN17">
        <f>VLOOKUP($C17,'EIA Consumption'!$C:$CD,AN$2,FALSE)</f>
        <v/>
      </c>
      <c r="AO17">
        <f>VLOOKUP($C17,'EIA Consumption'!$C:$CD,AO$2,FALSE)</f>
        <v/>
      </c>
      <c r="AP17">
        <f>VLOOKUP($C17,'EIA Consumption'!$C:$CD,AP$2,FALSE)</f>
        <v/>
      </c>
      <c r="AQ17">
        <f>VLOOKUP($C17,'EIA Consumption'!$C:$CD,AQ$2,FALSE)</f>
        <v/>
      </c>
      <c r="AR17">
        <f>VLOOKUP($C17,'EIA Consumption'!$C:$CD,AR$2,FALSE)</f>
        <v/>
      </c>
      <c r="AS17">
        <f>VLOOKUP($C17,'EIA Consumption'!$C:$CD,AS$2,FALSE)</f>
        <v/>
      </c>
      <c r="AT17">
        <f>VLOOKUP($C17,'EIA Consumption'!$C:$CD,AT$2,FALSE)</f>
        <v/>
      </c>
      <c r="AU17">
        <f>VLOOKUP($C17,'EIA Consumption'!$C:$CD,AU$2,FALSE)</f>
        <v/>
      </c>
      <c r="AV17">
        <f>VLOOKUP($C17,'EIA Consumption'!$C:$CD,AV$2,FALSE)</f>
        <v/>
      </c>
      <c r="AW17">
        <f>VLOOKUP($C17,'EIA Consumption'!$C:$CD,AW$2,FALSE)</f>
        <v/>
      </c>
      <c r="AX17">
        <f>VLOOKUP($C17,'EIA Consumption'!$C:$CD,AX$2,FALSE)</f>
        <v/>
      </c>
      <c r="AY17">
        <f>VLOOKUP($C17,'EIA Consumption'!$C:$CD,AY$2,FALSE)</f>
        <v/>
      </c>
      <c r="AZ17">
        <f>VLOOKUP($C17,'EIA Consumption'!$C:$CD,AZ$2,FALSE)</f>
        <v/>
      </c>
      <c r="BA17">
        <f>VLOOKUP($C17,'EIA Consumption'!$C:$CD,BA$2,FALSE)</f>
        <v/>
      </c>
      <c r="BB17">
        <f>VLOOKUP($C17,'EIA Consumption'!$C:$CD,BB$2,FALSE)</f>
        <v/>
      </c>
      <c r="BC17">
        <f>VLOOKUP($C17,'EIA Consumption'!$C:$CD,BC$2,FALSE)</f>
        <v/>
      </c>
      <c r="BD17">
        <f>VLOOKUP($C17,'EIA Consumption'!$C:$CD,BD$2,FALSE)</f>
        <v/>
      </c>
      <c r="BE17">
        <f>VLOOKUP($C17,'EIA Consumption'!$C:$CD,BE$2,FALSE)</f>
        <v/>
      </c>
      <c r="BF17">
        <f>VLOOKUP($C17,'EIA Consumption'!$C:$CD,BF$2,FALSE)</f>
        <v/>
      </c>
      <c r="BG17">
        <f>VLOOKUP($C17,'EIA Consumption'!$C:$CD,BG$2,FALSE)</f>
        <v/>
      </c>
      <c r="BH17">
        <f>VLOOKUP($C17,'EIA Consumption'!$C:$CD,BH$2,FALSE)</f>
        <v/>
      </c>
      <c r="BI17">
        <f>VLOOKUP($C17,'EIA Consumption'!$C:$CD,BI$2,FALSE)</f>
        <v/>
      </c>
      <c r="BJ17">
        <f>VLOOKUP($C17,'EIA Consumption'!$C:$CD,BJ$2,FALSE)</f>
        <v/>
      </c>
      <c r="BK17">
        <f>VLOOKUP($C17,'EIA Consumption'!$C:$CD,BK$2,FALSE)</f>
        <v/>
      </c>
      <c r="BL17">
        <f>VLOOKUP($C17,'EIA Consumption'!$C:$CD,BL$2,FALSE)</f>
        <v/>
      </c>
      <c r="BM17">
        <f>VLOOKUP($C17,'EIA Consumption'!$C:$CD,BM$2,FALSE)</f>
        <v/>
      </c>
      <c r="BN17">
        <f>VLOOKUP($C17,'EIA Consumption'!$C:$CD,BN$2,FALSE)</f>
        <v/>
      </c>
      <c r="BO17">
        <f>VLOOKUP($C17,'EIA Consumption'!$C:$CD,BO$2,FALSE)</f>
        <v/>
      </c>
      <c r="BP17">
        <f>VLOOKUP($C17,'EIA Consumption'!$C:$CD,BP$2,FALSE)</f>
        <v/>
      </c>
      <c r="BQ17">
        <f>VLOOKUP($C17,'EIA Consumption'!$C:$CD,BQ$2,FALSE)</f>
        <v/>
      </c>
      <c r="BR17">
        <f>VLOOKUP($C17,'EIA Consumption'!$C:$CD,BR$2,FALSE)</f>
        <v/>
      </c>
      <c r="BS17">
        <f>VLOOKUP($C17,'EIA Consumption'!$C:$CD,BS$2,FALSE)</f>
        <v/>
      </c>
      <c r="BT17">
        <f>VLOOKUP($C17,'EIA Consumption'!$C:$CD,BT$2,FALSE)</f>
        <v/>
      </c>
      <c r="BU17">
        <f>VLOOKUP($C17,'EIA Consumption'!$C:$CD,BU$2,FALSE)</f>
        <v/>
      </c>
      <c r="BV17">
        <f>VLOOKUP($C17,'EIA Consumption'!$C:$CD,BV$2,FALSE)</f>
        <v/>
      </c>
      <c r="BW17">
        <f>VLOOKUP($C17,'EIA Consumption'!$C:$CD,BW$2,FALSE)</f>
        <v/>
      </c>
      <c r="BX17">
        <f>VLOOKUP($C17,'EIA Consumption'!$C:$CD,BX$2,FALSE)</f>
        <v/>
      </c>
      <c r="BY17">
        <f>VLOOKUP($C17,'EIA Consumption'!$C:$CD,BY$2,FALSE)</f>
        <v/>
      </c>
    </row>
    <row r="18" spans="1:77">
      <c r="B18" t="s">
        <v>16</v>
      </c>
      <c r="C18" t="s">
        <v>29</v>
      </c>
      <c r="D18" t="s">
        <v>14</v>
      </c>
      <c r="E18" t="s">
        <v>15</v>
      </c>
      <c r="G18">
        <f>VLOOKUP($C18,'EIA Consumption'!$C:$CD,G$2,FALSE)</f>
        <v/>
      </c>
      <c r="H18">
        <f>VLOOKUP($C18,'EIA Consumption'!$C:$CD,H$2,FALSE)</f>
        <v/>
      </c>
      <c r="I18">
        <f>VLOOKUP($C18,'EIA Consumption'!$C:$CD,I$2,FALSE)</f>
        <v/>
      </c>
      <c r="J18">
        <f>VLOOKUP($C18,'EIA Consumption'!$C:$CD,J$2,FALSE)</f>
        <v/>
      </c>
      <c r="K18">
        <f>VLOOKUP($C18,'EIA Consumption'!$C:$CD,K$2,FALSE)</f>
        <v/>
      </c>
      <c r="L18">
        <f>VLOOKUP($C18,'EIA Consumption'!$C:$CD,L$2,FALSE)</f>
        <v/>
      </c>
      <c r="M18">
        <f>VLOOKUP($C18,'EIA Consumption'!$C:$CD,M$2,FALSE)</f>
        <v/>
      </c>
      <c r="N18">
        <f>VLOOKUP($C18,'EIA Consumption'!$C:$CD,N$2,FALSE)</f>
        <v/>
      </c>
      <c r="O18">
        <f>VLOOKUP($C18,'EIA Consumption'!$C:$CD,O$2,FALSE)</f>
        <v/>
      </c>
      <c r="P18">
        <f>VLOOKUP($C18,'EIA Consumption'!$C:$CD,P$2,FALSE)</f>
        <v/>
      </c>
      <c r="Q18">
        <f>VLOOKUP($C18,'EIA Consumption'!$C:$CD,Q$2,FALSE)</f>
        <v/>
      </c>
      <c r="R18">
        <f>VLOOKUP($C18,'EIA Consumption'!$C:$CD,R$2,FALSE)</f>
        <v/>
      </c>
      <c r="S18">
        <f>VLOOKUP($C18,'EIA Consumption'!$C:$CD,S$2,FALSE)</f>
        <v/>
      </c>
      <c r="T18">
        <f>VLOOKUP($C18,'EIA Consumption'!$C:$CD,T$2,FALSE)</f>
        <v/>
      </c>
      <c r="U18">
        <f>VLOOKUP($C18,'EIA Consumption'!$C:$CD,U$2,FALSE)</f>
        <v/>
      </c>
      <c r="V18">
        <f>VLOOKUP($C18,'EIA Consumption'!$C:$CD,V$2,FALSE)</f>
        <v/>
      </c>
      <c r="W18">
        <f>VLOOKUP($C18,'EIA Consumption'!$C:$CD,W$2,FALSE)</f>
        <v/>
      </c>
      <c r="X18">
        <f>VLOOKUP($C18,'EIA Consumption'!$C:$CD,X$2,FALSE)</f>
        <v/>
      </c>
      <c r="Y18">
        <f>VLOOKUP($C18,'EIA Consumption'!$C:$CD,Y$2,FALSE)</f>
        <v/>
      </c>
      <c r="Z18">
        <f>VLOOKUP($C18,'EIA Consumption'!$C:$CD,Z$2,FALSE)</f>
        <v/>
      </c>
      <c r="AA18">
        <f>VLOOKUP($C18,'EIA Consumption'!$C:$CD,AA$2,FALSE)</f>
        <v/>
      </c>
      <c r="AB18">
        <f>VLOOKUP($C18,'EIA Consumption'!$C:$CD,AB$2,FALSE)</f>
        <v/>
      </c>
      <c r="AC18">
        <f>VLOOKUP($C18,'EIA Consumption'!$C:$CD,AC$2,FALSE)</f>
        <v/>
      </c>
      <c r="AD18">
        <f>VLOOKUP($C18,'EIA Consumption'!$C:$CD,AD$2,FALSE)</f>
        <v/>
      </c>
      <c r="AE18">
        <f>VLOOKUP($C18,'EIA Consumption'!$C:$CD,AE$2,FALSE)</f>
        <v/>
      </c>
      <c r="AF18">
        <f>VLOOKUP($C18,'EIA Consumption'!$C:$CD,AF$2,FALSE)</f>
        <v/>
      </c>
      <c r="AG18">
        <f>VLOOKUP($C18,'EIA Consumption'!$C:$CD,AG$2,FALSE)</f>
        <v/>
      </c>
      <c r="AH18">
        <f>VLOOKUP($C18,'EIA Consumption'!$C:$CD,AH$2,FALSE)</f>
        <v/>
      </c>
      <c r="AI18">
        <f>VLOOKUP($C18,'EIA Consumption'!$C:$CD,AI$2,FALSE)</f>
        <v/>
      </c>
      <c r="AJ18">
        <f>VLOOKUP($C18,'EIA Consumption'!$C:$CD,AJ$2,FALSE)</f>
        <v/>
      </c>
      <c r="AK18">
        <f>VLOOKUP($C18,'EIA Consumption'!$C:$CD,AK$2,FALSE)</f>
        <v/>
      </c>
      <c r="AL18">
        <f>VLOOKUP($C18,'EIA Consumption'!$C:$CD,AL$2,FALSE)</f>
        <v/>
      </c>
      <c r="AM18">
        <f>VLOOKUP($C18,'EIA Consumption'!$C:$CD,AM$2,FALSE)</f>
        <v/>
      </c>
      <c r="AN18">
        <f>VLOOKUP($C18,'EIA Consumption'!$C:$CD,AN$2,FALSE)</f>
        <v/>
      </c>
      <c r="AO18">
        <f>VLOOKUP($C18,'EIA Consumption'!$C:$CD,AO$2,FALSE)</f>
        <v/>
      </c>
      <c r="AP18">
        <f>VLOOKUP($C18,'EIA Consumption'!$C:$CD,AP$2,FALSE)</f>
        <v/>
      </c>
      <c r="AQ18">
        <f>VLOOKUP($C18,'EIA Consumption'!$C:$CD,AQ$2,FALSE)</f>
        <v/>
      </c>
      <c r="AR18">
        <f>VLOOKUP($C18,'EIA Consumption'!$C:$CD,AR$2,FALSE)</f>
        <v/>
      </c>
      <c r="AS18">
        <f>VLOOKUP($C18,'EIA Consumption'!$C:$CD,AS$2,FALSE)</f>
        <v/>
      </c>
      <c r="AT18">
        <f>VLOOKUP($C18,'EIA Consumption'!$C:$CD,AT$2,FALSE)</f>
        <v/>
      </c>
      <c r="AU18">
        <f>VLOOKUP($C18,'EIA Consumption'!$C:$CD,AU$2,FALSE)</f>
        <v/>
      </c>
      <c r="AV18">
        <f>VLOOKUP($C18,'EIA Consumption'!$C:$CD,AV$2,FALSE)</f>
        <v/>
      </c>
      <c r="AW18">
        <f>VLOOKUP($C18,'EIA Consumption'!$C:$CD,AW$2,FALSE)</f>
        <v/>
      </c>
      <c r="AX18">
        <f>VLOOKUP($C18,'EIA Consumption'!$C:$CD,AX$2,FALSE)</f>
        <v/>
      </c>
      <c r="AY18">
        <f>VLOOKUP($C18,'EIA Consumption'!$C:$CD,AY$2,FALSE)</f>
        <v/>
      </c>
      <c r="AZ18">
        <f>VLOOKUP($C18,'EIA Consumption'!$C:$CD,AZ$2,FALSE)</f>
        <v/>
      </c>
      <c r="BA18">
        <f>VLOOKUP($C18,'EIA Consumption'!$C:$CD,BA$2,FALSE)</f>
        <v/>
      </c>
      <c r="BB18">
        <f>VLOOKUP($C18,'EIA Consumption'!$C:$CD,BB$2,FALSE)</f>
        <v/>
      </c>
      <c r="BC18">
        <f>VLOOKUP($C18,'EIA Consumption'!$C:$CD,BC$2,FALSE)</f>
        <v/>
      </c>
      <c r="BD18">
        <f>VLOOKUP($C18,'EIA Consumption'!$C:$CD,BD$2,FALSE)</f>
        <v/>
      </c>
      <c r="BE18">
        <f>VLOOKUP($C18,'EIA Consumption'!$C:$CD,BE$2,FALSE)</f>
        <v/>
      </c>
      <c r="BF18">
        <f>VLOOKUP($C18,'EIA Consumption'!$C:$CD,BF$2,FALSE)</f>
        <v/>
      </c>
      <c r="BG18">
        <f>VLOOKUP($C18,'EIA Consumption'!$C:$CD,BG$2,FALSE)</f>
        <v/>
      </c>
      <c r="BH18">
        <f>VLOOKUP($C18,'EIA Consumption'!$C:$CD,BH$2,FALSE)</f>
        <v/>
      </c>
      <c r="BI18">
        <f>VLOOKUP($C18,'EIA Consumption'!$C:$CD,BI$2,FALSE)</f>
        <v/>
      </c>
      <c r="BJ18">
        <f>VLOOKUP($C18,'EIA Consumption'!$C:$CD,BJ$2,FALSE)</f>
        <v/>
      </c>
      <c r="BK18">
        <f>VLOOKUP($C18,'EIA Consumption'!$C:$CD,BK$2,FALSE)</f>
        <v/>
      </c>
      <c r="BL18">
        <f>VLOOKUP($C18,'EIA Consumption'!$C:$CD,BL$2,FALSE)</f>
        <v/>
      </c>
      <c r="BM18">
        <f>VLOOKUP($C18,'EIA Consumption'!$C:$CD,BM$2,FALSE)</f>
        <v/>
      </c>
      <c r="BN18">
        <f>VLOOKUP($C18,'EIA Consumption'!$C:$CD,BN$2,FALSE)</f>
        <v/>
      </c>
      <c r="BO18">
        <f>VLOOKUP($C18,'EIA Consumption'!$C:$CD,BO$2,FALSE)</f>
        <v/>
      </c>
      <c r="BP18">
        <f>VLOOKUP($C18,'EIA Consumption'!$C:$CD,BP$2,FALSE)</f>
        <v/>
      </c>
      <c r="BQ18">
        <f>VLOOKUP($C18,'EIA Consumption'!$C:$CD,BQ$2,FALSE)</f>
        <v/>
      </c>
      <c r="BR18">
        <f>VLOOKUP($C18,'EIA Consumption'!$C:$CD,BR$2,FALSE)</f>
        <v/>
      </c>
      <c r="BS18">
        <f>VLOOKUP($C18,'EIA Consumption'!$C:$CD,BS$2,FALSE)</f>
        <v/>
      </c>
      <c r="BT18">
        <f>VLOOKUP($C18,'EIA Consumption'!$C:$CD,BT$2,FALSE)</f>
        <v/>
      </c>
      <c r="BU18">
        <f>VLOOKUP($C18,'EIA Consumption'!$C:$CD,BU$2,FALSE)</f>
        <v/>
      </c>
      <c r="BV18">
        <f>VLOOKUP($C18,'EIA Consumption'!$C:$CD,BV$2,FALSE)</f>
        <v/>
      </c>
      <c r="BW18">
        <f>VLOOKUP($C18,'EIA Consumption'!$C:$CD,BW$2,FALSE)</f>
        <v/>
      </c>
      <c r="BX18">
        <f>VLOOKUP($C18,'EIA Consumption'!$C:$CD,BX$2,FALSE)</f>
        <v/>
      </c>
      <c r="BY18">
        <f>VLOOKUP($C18,'EIA Consumption'!$C:$CD,BY$2,FALSE)</f>
        <v/>
      </c>
    </row>
    <row r="19" spans="1:77">
      <c r="B19" t="s">
        <v>18</v>
      </c>
      <c r="C19" t="s">
        <v>17</v>
      </c>
      <c r="D19" t="s">
        <v>17</v>
      </c>
      <c r="E19" t="s">
        <v>15</v>
      </c>
      <c r="G19">
        <f>VLOOKUP($C19,'EIA Consumption'!$C:$CD,G$2,FALSE)</f>
        <v/>
      </c>
      <c r="H19">
        <f>VLOOKUP($C19,'EIA Consumption'!$C:$CD,H$2,FALSE)</f>
        <v/>
      </c>
      <c r="I19">
        <f>VLOOKUP($C19,'EIA Consumption'!$C:$CD,I$2,FALSE)</f>
        <v/>
      </c>
      <c r="J19">
        <f>VLOOKUP($C19,'EIA Consumption'!$C:$CD,J$2,FALSE)</f>
        <v/>
      </c>
      <c r="K19">
        <f>VLOOKUP($C19,'EIA Consumption'!$C:$CD,K$2,FALSE)</f>
        <v/>
      </c>
      <c r="L19">
        <f>VLOOKUP($C19,'EIA Consumption'!$C:$CD,L$2,FALSE)</f>
        <v/>
      </c>
      <c r="M19">
        <f>VLOOKUP($C19,'EIA Consumption'!$C:$CD,M$2,FALSE)</f>
        <v/>
      </c>
      <c r="N19">
        <f>VLOOKUP($C19,'EIA Consumption'!$C:$CD,N$2,FALSE)</f>
        <v/>
      </c>
      <c r="O19">
        <f>VLOOKUP($C19,'EIA Consumption'!$C:$CD,O$2,FALSE)</f>
        <v/>
      </c>
      <c r="P19">
        <f>VLOOKUP($C19,'EIA Consumption'!$C:$CD,P$2,FALSE)</f>
        <v/>
      </c>
      <c r="Q19">
        <f>VLOOKUP($C19,'EIA Consumption'!$C:$CD,Q$2,FALSE)</f>
        <v/>
      </c>
      <c r="R19">
        <f>VLOOKUP($C19,'EIA Consumption'!$C:$CD,R$2,FALSE)</f>
        <v/>
      </c>
      <c r="S19">
        <f>VLOOKUP($C19,'EIA Consumption'!$C:$CD,S$2,FALSE)</f>
        <v/>
      </c>
      <c r="T19">
        <f>VLOOKUP($C19,'EIA Consumption'!$C:$CD,T$2,FALSE)</f>
        <v/>
      </c>
      <c r="U19">
        <f>VLOOKUP($C19,'EIA Consumption'!$C:$CD,U$2,FALSE)</f>
        <v/>
      </c>
      <c r="V19">
        <f>VLOOKUP($C19,'EIA Consumption'!$C:$CD,V$2,FALSE)</f>
        <v/>
      </c>
      <c r="W19">
        <f>VLOOKUP($C19,'EIA Consumption'!$C:$CD,W$2,FALSE)</f>
        <v/>
      </c>
      <c r="X19">
        <f>VLOOKUP($C19,'EIA Consumption'!$C:$CD,X$2,FALSE)</f>
        <v/>
      </c>
      <c r="Y19">
        <f>VLOOKUP($C19,'EIA Consumption'!$C:$CD,Y$2,FALSE)</f>
        <v/>
      </c>
      <c r="Z19">
        <f>VLOOKUP($C19,'EIA Consumption'!$C:$CD,Z$2,FALSE)</f>
        <v/>
      </c>
      <c r="AA19">
        <f>VLOOKUP($C19,'EIA Consumption'!$C:$CD,AA$2,FALSE)</f>
        <v/>
      </c>
      <c r="AB19">
        <f>VLOOKUP($C19,'EIA Consumption'!$C:$CD,AB$2,FALSE)</f>
        <v/>
      </c>
      <c r="AC19">
        <f>VLOOKUP($C19,'EIA Consumption'!$C:$CD,AC$2,FALSE)</f>
        <v/>
      </c>
      <c r="AD19">
        <f>VLOOKUP($C19,'EIA Consumption'!$C:$CD,AD$2,FALSE)</f>
        <v/>
      </c>
      <c r="AE19">
        <f>VLOOKUP($C19,'EIA Consumption'!$C:$CD,AE$2,FALSE)</f>
        <v/>
      </c>
      <c r="AF19">
        <f>VLOOKUP($C19,'EIA Consumption'!$C:$CD,AF$2,FALSE)</f>
        <v/>
      </c>
      <c r="AG19">
        <f>VLOOKUP($C19,'EIA Consumption'!$C:$CD,AG$2,FALSE)</f>
        <v/>
      </c>
      <c r="AH19">
        <f>VLOOKUP($C19,'EIA Consumption'!$C:$CD,AH$2,FALSE)</f>
        <v/>
      </c>
      <c r="AI19">
        <f>VLOOKUP($C19,'EIA Consumption'!$C:$CD,AI$2,FALSE)</f>
        <v/>
      </c>
      <c r="AJ19">
        <f>VLOOKUP($C19,'EIA Consumption'!$C:$CD,AJ$2,FALSE)</f>
        <v/>
      </c>
      <c r="AK19">
        <f>VLOOKUP($C19,'EIA Consumption'!$C:$CD,AK$2,FALSE)</f>
        <v/>
      </c>
      <c r="AL19">
        <f>VLOOKUP($C19,'EIA Consumption'!$C:$CD,AL$2,FALSE)</f>
        <v/>
      </c>
      <c r="AM19">
        <f>VLOOKUP($C19,'EIA Consumption'!$C:$CD,AM$2,FALSE)</f>
        <v/>
      </c>
      <c r="AN19">
        <f>VLOOKUP($C19,'EIA Consumption'!$C:$CD,AN$2,FALSE)</f>
        <v/>
      </c>
      <c r="AO19">
        <f>VLOOKUP($C19,'EIA Consumption'!$C:$CD,AO$2,FALSE)</f>
        <v/>
      </c>
      <c r="AP19">
        <f>VLOOKUP($C19,'EIA Consumption'!$C:$CD,AP$2,FALSE)</f>
        <v/>
      </c>
      <c r="AQ19">
        <f>VLOOKUP($C19,'EIA Consumption'!$C:$CD,AQ$2,FALSE)</f>
        <v/>
      </c>
      <c r="AR19">
        <f>VLOOKUP($C19,'EIA Consumption'!$C:$CD,AR$2,FALSE)</f>
        <v/>
      </c>
      <c r="AS19">
        <f>VLOOKUP($C19,'EIA Consumption'!$C:$CD,AS$2,FALSE)</f>
        <v/>
      </c>
      <c r="AT19">
        <f>VLOOKUP($C19,'EIA Consumption'!$C:$CD,AT$2,FALSE)</f>
        <v/>
      </c>
      <c r="AU19">
        <f>VLOOKUP($C19,'EIA Consumption'!$C:$CD,AU$2,FALSE)</f>
        <v/>
      </c>
      <c r="AV19">
        <f>VLOOKUP($C19,'EIA Consumption'!$C:$CD,AV$2,FALSE)</f>
        <v/>
      </c>
      <c r="AW19">
        <f>VLOOKUP($C19,'EIA Consumption'!$C:$CD,AW$2,FALSE)</f>
        <v/>
      </c>
      <c r="AX19">
        <f>VLOOKUP($C19,'EIA Consumption'!$C:$CD,AX$2,FALSE)</f>
        <v/>
      </c>
      <c r="AY19">
        <f>VLOOKUP($C19,'EIA Consumption'!$C:$CD,AY$2,FALSE)</f>
        <v/>
      </c>
      <c r="AZ19">
        <f>VLOOKUP($C19,'EIA Consumption'!$C:$CD,AZ$2,FALSE)</f>
        <v/>
      </c>
      <c r="BA19">
        <f>VLOOKUP($C19,'EIA Consumption'!$C:$CD,BA$2,FALSE)</f>
        <v/>
      </c>
      <c r="BB19">
        <f>VLOOKUP($C19,'EIA Consumption'!$C:$CD,BB$2,FALSE)</f>
        <v/>
      </c>
      <c r="BC19">
        <f>VLOOKUP($C19,'EIA Consumption'!$C:$CD,BC$2,FALSE)</f>
        <v/>
      </c>
      <c r="BD19">
        <f>VLOOKUP($C19,'EIA Consumption'!$C:$CD,BD$2,FALSE)</f>
        <v/>
      </c>
      <c r="BE19">
        <f>VLOOKUP($C19,'EIA Consumption'!$C:$CD,BE$2,FALSE)</f>
        <v/>
      </c>
      <c r="BF19">
        <f>VLOOKUP($C19,'EIA Consumption'!$C:$CD,BF$2,FALSE)</f>
        <v/>
      </c>
      <c r="BG19">
        <f>VLOOKUP($C19,'EIA Consumption'!$C:$CD,BG$2,FALSE)</f>
        <v/>
      </c>
      <c r="BH19">
        <f>VLOOKUP($C19,'EIA Consumption'!$C:$CD,BH$2,FALSE)</f>
        <v/>
      </c>
      <c r="BI19">
        <f>VLOOKUP($C19,'EIA Consumption'!$C:$CD,BI$2,FALSE)</f>
        <v/>
      </c>
      <c r="BJ19">
        <f>VLOOKUP($C19,'EIA Consumption'!$C:$CD,BJ$2,FALSE)</f>
        <v/>
      </c>
      <c r="BK19">
        <f>VLOOKUP($C19,'EIA Consumption'!$C:$CD,BK$2,FALSE)</f>
        <v/>
      </c>
      <c r="BL19">
        <f>VLOOKUP($C19,'EIA Consumption'!$C:$CD,BL$2,FALSE)</f>
        <v/>
      </c>
      <c r="BM19">
        <f>VLOOKUP($C19,'EIA Consumption'!$C:$CD,BM$2,FALSE)</f>
        <v/>
      </c>
      <c r="BN19">
        <f>VLOOKUP($C19,'EIA Consumption'!$C:$CD,BN$2,FALSE)</f>
        <v/>
      </c>
      <c r="BO19">
        <f>VLOOKUP($C19,'EIA Consumption'!$C:$CD,BO$2,FALSE)</f>
        <v/>
      </c>
      <c r="BP19">
        <f>VLOOKUP($C19,'EIA Consumption'!$C:$CD,BP$2,FALSE)</f>
        <v/>
      </c>
      <c r="BQ19">
        <f>VLOOKUP($C19,'EIA Consumption'!$C:$CD,BQ$2,FALSE)</f>
        <v/>
      </c>
      <c r="BR19">
        <f>VLOOKUP($C19,'EIA Consumption'!$C:$CD,BR$2,FALSE)</f>
        <v/>
      </c>
      <c r="BS19">
        <f>VLOOKUP($C19,'EIA Consumption'!$C:$CD,BS$2,FALSE)</f>
        <v/>
      </c>
      <c r="BT19">
        <f>VLOOKUP($C19,'EIA Consumption'!$C:$CD,BT$2,FALSE)</f>
        <v/>
      </c>
      <c r="BU19">
        <f>VLOOKUP($C19,'EIA Consumption'!$C:$CD,BU$2,FALSE)</f>
        <v/>
      </c>
      <c r="BV19">
        <f>VLOOKUP($C19,'EIA Consumption'!$C:$CD,BV$2,FALSE)</f>
        <v/>
      </c>
      <c r="BW19">
        <f>VLOOKUP($C19,'EIA Consumption'!$C:$CD,BW$2,FALSE)</f>
        <v/>
      </c>
      <c r="BX19">
        <f>VLOOKUP($C19,'EIA Consumption'!$C:$CD,BX$2,FALSE)</f>
        <v/>
      </c>
      <c r="BY19">
        <f>VLOOKUP($C19,'EIA Consumption'!$C:$CD,BY$2,FALSE)</f>
        <v/>
      </c>
    </row>
    <row r="20" spans="1:77">
      <c r="B20" t="s">
        <v>19</v>
      </c>
      <c r="C20" t="s">
        <v>30</v>
      </c>
      <c r="D20" t="s">
        <v>14</v>
      </c>
      <c r="E20" t="s">
        <v>15</v>
      </c>
      <c r="G20">
        <f>VLOOKUP($C20,'EIA Consumption'!$C:$CD,G$2,FALSE)</f>
        <v/>
      </c>
      <c r="H20">
        <f>VLOOKUP($C20,'EIA Consumption'!$C:$CD,H$2,FALSE)</f>
        <v/>
      </c>
      <c r="I20">
        <f>VLOOKUP($C20,'EIA Consumption'!$C:$CD,I$2,FALSE)</f>
        <v/>
      </c>
      <c r="J20">
        <f>VLOOKUP($C20,'EIA Consumption'!$C:$CD,J$2,FALSE)</f>
        <v/>
      </c>
      <c r="K20">
        <f>VLOOKUP($C20,'EIA Consumption'!$C:$CD,K$2,FALSE)</f>
        <v/>
      </c>
      <c r="L20">
        <f>VLOOKUP($C20,'EIA Consumption'!$C:$CD,L$2,FALSE)</f>
        <v/>
      </c>
      <c r="M20">
        <f>VLOOKUP($C20,'EIA Consumption'!$C:$CD,M$2,FALSE)</f>
        <v/>
      </c>
      <c r="N20">
        <f>VLOOKUP($C20,'EIA Consumption'!$C:$CD,N$2,FALSE)</f>
        <v/>
      </c>
      <c r="O20">
        <f>VLOOKUP($C20,'EIA Consumption'!$C:$CD,O$2,FALSE)</f>
        <v/>
      </c>
      <c r="P20">
        <f>VLOOKUP($C20,'EIA Consumption'!$C:$CD,P$2,FALSE)</f>
        <v/>
      </c>
      <c r="Q20">
        <f>VLOOKUP($C20,'EIA Consumption'!$C:$CD,Q$2,FALSE)</f>
        <v/>
      </c>
      <c r="R20">
        <f>VLOOKUP($C20,'EIA Consumption'!$C:$CD,R$2,FALSE)</f>
        <v/>
      </c>
      <c r="S20">
        <f>VLOOKUP($C20,'EIA Consumption'!$C:$CD,S$2,FALSE)</f>
        <v/>
      </c>
      <c r="T20">
        <f>VLOOKUP($C20,'EIA Consumption'!$C:$CD,T$2,FALSE)</f>
        <v/>
      </c>
      <c r="U20">
        <f>VLOOKUP($C20,'EIA Consumption'!$C:$CD,U$2,FALSE)</f>
        <v/>
      </c>
      <c r="V20">
        <f>VLOOKUP($C20,'EIA Consumption'!$C:$CD,V$2,FALSE)</f>
        <v/>
      </c>
      <c r="W20">
        <f>VLOOKUP($C20,'EIA Consumption'!$C:$CD,W$2,FALSE)</f>
        <v/>
      </c>
      <c r="X20">
        <f>VLOOKUP($C20,'EIA Consumption'!$C:$CD,X$2,FALSE)</f>
        <v/>
      </c>
      <c r="Y20">
        <f>VLOOKUP($C20,'EIA Consumption'!$C:$CD,Y$2,FALSE)</f>
        <v/>
      </c>
      <c r="Z20">
        <f>VLOOKUP($C20,'EIA Consumption'!$C:$CD,Z$2,FALSE)</f>
        <v/>
      </c>
      <c r="AA20">
        <f>VLOOKUP($C20,'EIA Consumption'!$C:$CD,AA$2,FALSE)</f>
        <v/>
      </c>
      <c r="AB20">
        <f>VLOOKUP($C20,'EIA Consumption'!$C:$CD,AB$2,FALSE)</f>
        <v/>
      </c>
      <c r="AC20">
        <f>VLOOKUP($C20,'EIA Consumption'!$C:$CD,AC$2,FALSE)</f>
        <v/>
      </c>
      <c r="AD20">
        <f>VLOOKUP($C20,'EIA Consumption'!$C:$CD,AD$2,FALSE)</f>
        <v/>
      </c>
      <c r="AE20">
        <f>VLOOKUP($C20,'EIA Consumption'!$C:$CD,AE$2,FALSE)</f>
        <v/>
      </c>
      <c r="AF20">
        <f>VLOOKUP($C20,'EIA Consumption'!$C:$CD,AF$2,FALSE)</f>
        <v/>
      </c>
      <c r="AG20">
        <f>VLOOKUP($C20,'EIA Consumption'!$C:$CD,AG$2,FALSE)</f>
        <v/>
      </c>
      <c r="AH20">
        <f>VLOOKUP($C20,'EIA Consumption'!$C:$CD,AH$2,FALSE)</f>
        <v/>
      </c>
      <c r="AI20">
        <f>VLOOKUP($C20,'EIA Consumption'!$C:$CD,AI$2,FALSE)</f>
        <v/>
      </c>
      <c r="AJ20">
        <f>VLOOKUP($C20,'EIA Consumption'!$C:$CD,AJ$2,FALSE)</f>
        <v/>
      </c>
      <c r="AK20">
        <f>VLOOKUP($C20,'EIA Consumption'!$C:$CD,AK$2,FALSE)</f>
        <v/>
      </c>
      <c r="AL20">
        <f>VLOOKUP($C20,'EIA Consumption'!$C:$CD,AL$2,FALSE)</f>
        <v/>
      </c>
      <c r="AM20">
        <f>VLOOKUP($C20,'EIA Consumption'!$C:$CD,AM$2,FALSE)</f>
        <v/>
      </c>
      <c r="AN20">
        <f>VLOOKUP($C20,'EIA Consumption'!$C:$CD,AN$2,FALSE)</f>
        <v/>
      </c>
      <c r="AO20">
        <f>VLOOKUP($C20,'EIA Consumption'!$C:$CD,AO$2,FALSE)</f>
        <v/>
      </c>
      <c r="AP20">
        <f>VLOOKUP($C20,'EIA Consumption'!$C:$CD,AP$2,FALSE)</f>
        <v/>
      </c>
      <c r="AQ20">
        <f>VLOOKUP($C20,'EIA Consumption'!$C:$CD,AQ$2,FALSE)</f>
        <v/>
      </c>
      <c r="AR20">
        <f>VLOOKUP($C20,'EIA Consumption'!$C:$CD,AR$2,FALSE)</f>
        <v/>
      </c>
      <c r="AS20">
        <f>VLOOKUP($C20,'EIA Consumption'!$C:$CD,AS$2,FALSE)</f>
        <v/>
      </c>
      <c r="AT20">
        <f>VLOOKUP($C20,'EIA Consumption'!$C:$CD,AT$2,FALSE)</f>
        <v/>
      </c>
      <c r="AU20">
        <f>VLOOKUP($C20,'EIA Consumption'!$C:$CD,AU$2,FALSE)</f>
        <v/>
      </c>
      <c r="AV20">
        <f>VLOOKUP($C20,'EIA Consumption'!$C:$CD,AV$2,FALSE)</f>
        <v/>
      </c>
      <c r="AW20">
        <f>VLOOKUP($C20,'EIA Consumption'!$C:$CD,AW$2,FALSE)</f>
        <v/>
      </c>
      <c r="AX20">
        <f>VLOOKUP($C20,'EIA Consumption'!$C:$CD,AX$2,FALSE)</f>
        <v/>
      </c>
      <c r="AY20">
        <f>VLOOKUP($C20,'EIA Consumption'!$C:$CD,AY$2,FALSE)</f>
        <v/>
      </c>
      <c r="AZ20">
        <f>VLOOKUP($C20,'EIA Consumption'!$C:$CD,AZ$2,FALSE)</f>
        <v/>
      </c>
      <c r="BA20">
        <f>VLOOKUP($C20,'EIA Consumption'!$C:$CD,BA$2,FALSE)</f>
        <v/>
      </c>
      <c r="BB20">
        <f>VLOOKUP($C20,'EIA Consumption'!$C:$CD,BB$2,FALSE)</f>
        <v/>
      </c>
      <c r="BC20">
        <f>VLOOKUP($C20,'EIA Consumption'!$C:$CD,BC$2,FALSE)</f>
        <v/>
      </c>
      <c r="BD20">
        <f>VLOOKUP($C20,'EIA Consumption'!$C:$CD,BD$2,FALSE)</f>
        <v/>
      </c>
      <c r="BE20">
        <f>VLOOKUP($C20,'EIA Consumption'!$C:$CD,BE$2,FALSE)</f>
        <v/>
      </c>
      <c r="BF20">
        <f>VLOOKUP($C20,'EIA Consumption'!$C:$CD,BF$2,FALSE)</f>
        <v/>
      </c>
      <c r="BG20">
        <f>VLOOKUP($C20,'EIA Consumption'!$C:$CD,BG$2,FALSE)</f>
        <v/>
      </c>
      <c r="BH20">
        <f>VLOOKUP($C20,'EIA Consumption'!$C:$CD,BH$2,FALSE)</f>
        <v/>
      </c>
      <c r="BI20">
        <f>VLOOKUP($C20,'EIA Consumption'!$C:$CD,BI$2,FALSE)</f>
        <v/>
      </c>
      <c r="BJ20">
        <f>VLOOKUP($C20,'EIA Consumption'!$C:$CD,BJ$2,FALSE)</f>
        <v/>
      </c>
      <c r="BK20">
        <f>VLOOKUP($C20,'EIA Consumption'!$C:$CD,BK$2,FALSE)</f>
        <v/>
      </c>
      <c r="BL20">
        <f>VLOOKUP($C20,'EIA Consumption'!$C:$CD,BL$2,FALSE)</f>
        <v/>
      </c>
      <c r="BM20">
        <f>VLOOKUP($C20,'EIA Consumption'!$C:$CD,BM$2,FALSE)</f>
        <v/>
      </c>
      <c r="BN20">
        <f>VLOOKUP($C20,'EIA Consumption'!$C:$CD,BN$2,FALSE)</f>
        <v/>
      </c>
      <c r="BO20">
        <f>VLOOKUP($C20,'EIA Consumption'!$C:$CD,BO$2,FALSE)</f>
        <v/>
      </c>
      <c r="BP20">
        <f>VLOOKUP($C20,'EIA Consumption'!$C:$CD,BP$2,FALSE)</f>
        <v/>
      </c>
      <c r="BQ20">
        <f>VLOOKUP($C20,'EIA Consumption'!$C:$CD,BQ$2,FALSE)</f>
        <v/>
      </c>
      <c r="BR20">
        <f>VLOOKUP($C20,'EIA Consumption'!$C:$CD,BR$2,FALSE)</f>
        <v/>
      </c>
      <c r="BS20">
        <f>VLOOKUP($C20,'EIA Consumption'!$C:$CD,BS$2,FALSE)</f>
        <v/>
      </c>
      <c r="BT20">
        <f>VLOOKUP($C20,'EIA Consumption'!$C:$CD,BT$2,FALSE)</f>
        <v/>
      </c>
      <c r="BU20">
        <f>VLOOKUP($C20,'EIA Consumption'!$C:$CD,BU$2,FALSE)</f>
        <v/>
      </c>
      <c r="BV20">
        <f>VLOOKUP($C20,'EIA Consumption'!$C:$CD,BV$2,FALSE)</f>
        <v/>
      </c>
      <c r="BW20">
        <f>VLOOKUP($C20,'EIA Consumption'!$C:$CD,BW$2,FALSE)</f>
        <v/>
      </c>
      <c r="BX20">
        <f>VLOOKUP($C20,'EIA Consumption'!$C:$CD,BX$2,FALSE)</f>
        <v/>
      </c>
      <c r="BY20">
        <f>VLOOKUP($C20,'EIA Consumption'!$C:$CD,BY$2,FALSE)</f>
        <v/>
      </c>
    </row>
    <row r="21" spans="1:77">
      <c r="B21" t="s">
        <v>21</v>
      </c>
      <c r="C21" t="s">
        <v>31</v>
      </c>
      <c r="D21" t="s">
        <v>14</v>
      </c>
      <c r="E21" t="s">
        <v>15</v>
      </c>
      <c r="G21">
        <f>VLOOKUP($C21,'EIA Consumption'!$C:$CD,G$2,FALSE)</f>
        <v/>
      </c>
      <c r="H21">
        <f>VLOOKUP($C21,'EIA Consumption'!$C:$CD,H$2,FALSE)</f>
        <v/>
      </c>
      <c r="I21">
        <f>VLOOKUP($C21,'EIA Consumption'!$C:$CD,I$2,FALSE)</f>
        <v/>
      </c>
      <c r="J21">
        <f>VLOOKUP($C21,'EIA Consumption'!$C:$CD,J$2,FALSE)</f>
        <v/>
      </c>
      <c r="K21">
        <f>VLOOKUP($C21,'EIA Consumption'!$C:$CD,K$2,FALSE)</f>
        <v/>
      </c>
      <c r="L21">
        <f>VLOOKUP($C21,'EIA Consumption'!$C:$CD,L$2,FALSE)</f>
        <v/>
      </c>
      <c r="M21">
        <f>VLOOKUP($C21,'EIA Consumption'!$C:$CD,M$2,FALSE)</f>
        <v/>
      </c>
      <c r="N21">
        <f>VLOOKUP($C21,'EIA Consumption'!$C:$CD,N$2,FALSE)</f>
        <v/>
      </c>
      <c r="O21">
        <f>VLOOKUP($C21,'EIA Consumption'!$C:$CD,O$2,FALSE)</f>
        <v/>
      </c>
      <c r="P21">
        <f>VLOOKUP($C21,'EIA Consumption'!$C:$CD,P$2,FALSE)</f>
        <v/>
      </c>
      <c r="Q21">
        <f>VLOOKUP($C21,'EIA Consumption'!$C:$CD,Q$2,FALSE)</f>
        <v/>
      </c>
      <c r="R21">
        <f>VLOOKUP($C21,'EIA Consumption'!$C:$CD,R$2,FALSE)</f>
        <v/>
      </c>
      <c r="S21">
        <f>VLOOKUP($C21,'EIA Consumption'!$C:$CD,S$2,FALSE)</f>
        <v/>
      </c>
      <c r="T21">
        <f>VLOOKUP($C21,'EIA Consumption'!$C:$CD,T$2,FALSE)</f>
        <v/>
      </c>
      <c r="U21">
        <f>VLOOKUP($C21,'EIA Consumption'!$C:$CD,U$2,FALSE)</f>
        <v/>
      </c>
      <c r="V21">
        <f>VLOOKUP($C21,'EIA Consumption'!$C:$CD,V$2,FALSE)</f>
        <v/>
      </c>
      <c r="W21">
        <f>VLOOKUP($C21,'EIA Consumption'!$C:$CD,W$2,FALSE)</f>
        <v/>
      </c>
      <c r="X21">
        <f>VLOOKUP($C21,'EIA Consumption'!$C:$CD,X$2,FALSE)</f>
        <v/>
      </c>
      <c r="Y21">
        <f>VLOOKUP($C21,'EIA Consumption'!$C:$CD,Y$2,FALSE)</f>
        <v/>
      </c>
      <c r="Z21">
        <f>VLOOKUP($C21,'EIA Consumption'!$C:$CD,Z$2,FALSE)</f>
        <v/>
      </c>
      <c r="AA21">
        <f>VLOOKUP($C21,'EIA Consumption'!$C:$CD,AA$2,FALSE)</f>
        <v/>
      </c>
      <c r="AB21">
        <f>VLOOKUP($C21,'EIA Consumption'!$C:$CD,AB$2,FALSE)</f>
        <v/>
      </c>
      <c r="AC21">
        <f>VLOOKUP($C21,'EIA Consumption'!$C:$CD,AC$2,FALSE)</f>
        <v/>
      </c>
      <c r="AD21">
        <f>VLOOKUP($C21,'EIA Consumption'!$C:$CD,AD$2,FALSE)</f>
        <v/>
      </c>
      <c r="AE21">
        <f>VLOOKUP($C21,'EIA Consumption'!$C:$CD,AE$2,FALSE)</f>
        <v/>
      </c>
      <c r="AF21">
        <f>VLOOKUP($C21,'EIA Consumption'!$C:$CD,AF$2,FALSE)</f>
        <v/>
      </c>
      <c r="AG21">
        <f>VLOOKUP($C21,'EIA Consumption'!$C:$CD,AG$2,FALSE)</f>
        <v/>
      </c>
      <c r="AH21">
        <f>VLOOKUP($C21,'EIA Consumption'!$C:$CD,AH$2,FALSE)</f>
        <v/>
      </c>
      <c r="AI21">
        <f>VLOOKUP($C21,'EIA Consumption'!$C:$CD,AI$2,FALSE)</f>
        <v/>
      </c>
      <c r="AJ21">
        <f>VLOOKUP($C21,'EIA Consumption'!$C:$CD,AJ$2,FALSE)</f>
        <v/>
      </c>
      <c r="AK21">
        <f>VLOOKUP($C21,'EIA Consumption'!$C:$CD,AK$2,FALSE)</f>
        <v/>
      </c>
      <c r="AL21">
        <f>VLOOKUP($C21,'EIA Consumption'!$C:$CD,AL$2,FALSE)</f>
        <v/>
      </c>
      <c r="AM21">
        <f>VLOOKUP($C21,'EIA Consumption'!$C:$CD,AM$2,FALSE)</f>
        <v/>
      </c>
      <c r="AN21">
        <f>VLOOKUP($C21,'EIA Consumption'!$C:$CD,AN$2,FALSE)</f>
        <v/>
      </c>
      <c r="AO21">
        <f>VLOOKUP($C21,'EIA Consumption'!$C:$CD,AO$2,FALSE)</f>
        <v/>
      </c>
      <c r="AP21">
        <f>VLOOKUP($C21,'EIA Consumption'!$C:$CD,AP$2,FALSE)</f>
        <v/>
      </c>
      <c r="AQ21">
        <f>VLOOKUP($C21,'EIA Consumption'!$C:$CD,AQ$2,FALSE)</f>
        <v/>
      </c>
      <c r="AR21">
        <f>VLOOKUP($C21,'EIA Consumption'!$C:$CD,AR$2,FALSE)</f>
        <v/>
      </c>
      <c r="AS21">
        <f>VLOOKUP($C21,'EIA Consumption'!$C:$CD,AS$2,FALSE)</f>
        <v/>
      </c>
      <c r="AT21">
        <f>VLOOKUP($C21,'EIA Consumption'!$C:$CD,AT$2,FALSE)</f>
        <v/>
      </c>
      <c r="AU21">
        <f>VLOOKUP($C21,'EIA Consumption'!$C:$CD,AU$2,FALSE)</f>
        <v/>
      </c>
      <c r="AV21">
        <f>VLOOKUP($C21,'EIA Consumption'!$C:$CD,AV$2,FALSE)</f>
        <v/>
      </c>
      <c r="AW21">
        <f>VLOOKUP($C21,'EIA Consumption'!$C:$CD,AW$2,FALSE)</f>
        <v/>
      </c>
      <c r="AX21">
        <f>VLOOKUP($C21,'EIA Consumption'!$C:$CD,AX$2,FALSE)</f>
        <v/>
      </c>
      <c r="AY21">
        <f>VLOOKUP($C21,'EIA Consumption'!$C:$CD,AY$2,FALSE)</f>
        <v/>
      </c>
      <c r="AZ21">
        <f>VLOOKUP($C21,'EIA Consumption'!$C:$CD,AZ$2,FALSE)</f>
        <v/>
      </c>
      <c r="BA21">
        <f>VLOOKUP($C21,'EIA Consumption'!$C:$CD,BA$2,FALSE)</f>
        <v/>
      </c>
      <c r="BB21">
        <f>VLOOKUP($C21,'EIA Consumption'!$C:$CD,BB$2,FALSE)</f>
        <v/>
      </c>
      <c r="BC21">
        <f>VLOOKUP($C21,'EIA Consumption'!$C:$CD,BC$2,FALSE)</f>
        <v/>
      </c>
      <c r="BD21">
        <f>VLOOKUP($C21,'EIA Consumption'!$C:$CD,BD$2,FALSE)</f>
        <v/>
      </c>
      <c r="BE21">
        <f>VLOOKUP($C21,'EIA Consumption'!$C:$CD,BE$2,FALSE)</f>
        <v/>
      </c>
      <c r="BF21">
        <f>VLOOKUP($C21,'EIA Consumption'!$C:$CD,BF$2,FALSE)</f>
        <v/>
      </c>
      <c r="BG21">
        <f>VLOOKUP($C21,'EIA Consumption'!$C:$CD,BG$2,FALSE)</f>
        <v/>
      </c>
      <c r="BH21">
        <f>VLOOKUP($C21,'EIA Consumption'!$C:$CD,BH$2,FALSE)</f>
        <v/>
      </c>
      <c r="BI21">
        <f>VLOOKUP($C21,'EIA Consumption'!$C:$CD,BI$2,FALSE)</f>
        <v/>
      </c>
      <c r="BJ21">
        <f>VLOOKUP($C21,'EIA Consumption'!$C:$CD,BJ$2,FALSE)</f>
        <v/>
      </c>
      <c r="BK21">
        <f>VLOOKUP($C21,'EIA Consumption'!$C:$CD,BK$2,FALSE)</f>
        <v/>
      </c>
      <c r="BL21">
        <f>VLOOKUP($C21,'EIA Consumption'!$C:$CD,BL$2,FALSE)</f>
        <v/>
      </c>
      <c r="BM21">
        <f>VLOOKUP($C21,'EIA Consumption'!$C:$CD,BM$2,FALSE)</f>
        <v/>
      </c>
      <c r="BN21">
        <f>VLOOKUP($C21,'EIA Consumption'!$C:$CD,BN$2,FALSE)</f>
        <v/>
      </c>
      <c r="BO21">
        <f>VLOOKUP($C21,'EIA Consumption'!$C:$CD,BO$2,FALSE)</f>
        <v/>
      </c>
      <c r="BP21">
        <f>VLOOKUP($C21,'EIA Consumption'!$C:$CD,BP$2,FALSE)</f>
        <v/>
      </c>
      <c r="BQ21">
        <f>VLOOKUP($C21,'EIA Consumption'!$C:$CD,BQ$2,FALSE)</f>
        <v/>
      </c>
      <c r="BR21">
        <f>VLOOKUP($C21,'EIA Consumption'!$C:$CD,BR$2,FALSE)</f>
        <v/>
      </c>
      <c r="BS21">
        <f>VLOOKUP($C21,'EIA Consumption'!$C:$CD,BS$2,FALSE)</f>
        <v/>
      </c>
      <c r="BT21">
        <f>VLOOKUP($C21,'EIA Consumption'!$C:$CD,BT$2,FALSE)</f>
        <v/>
      </c>
      <c r="BU21">
        <f>VLOOKUP($C21,'EIA Consumption'!$C:$CD,BU$2,FALSE)</f>
        <v/>
      </c>
      <c r="BV21">
        <f>VLOOKUP($C21,'EIA Consumption'!$C:$CD,BV$2,FALSE)</f>
        <v/>
      </c>
      <c r="BW21">
        <f>VLOOKUP($C21,'EIA Consumption'!$C:$CD,BW$2,FALSE)</f>
        <v/>
      </c>
      <c r="BX21">
        <f>VLOOKUP($C21,'EIA Consumption'!$C:$CD,BX$2,FALSE)</f>
        <v/>
      </c>
      <c r="BY21">
        <f>VLOOKUP($C21,'EIA Consumption'!$C:$CD,BY$2,FALSE)</f>
        <v/>
      </c>
    </row>
    <row r="22" spans="1:77">
      <c r="B22" t="s">
        <v>22</v>
      </c>
      <c r="C22" t="s">
        <v>32</v>
      </c>
      <c r="D22" t="s">
        <v>14</v>
      </c>
      <c r="E22" t="s">
        <v>15</v>
      </c>
      <c r="G22">
        <f>VLOOKUP($C22,'EIA Consumption'!$C:$CD,G$2,FALSE)</f>
        <v/>
      </c>
      <c r="H22">
        <f>VLOOKUP($C22,'EIA Consumption'!$C:$CD,H$2,FALSE)</f>
        <v/>
      </c>
      <c r="I22">
        <f>VLOOKUP($C22,'EIA Consumption'!$C:$CD,I$2,FALSE)</f>
        <v/>
      </c>
      <c r="J22">
        <f>VLOOKUP($C22,'EIA Consumption'!$C:$CD,J$2,FALSE)</f>
        <v/>
      </c>
      <c r="K22">
        <f>VLOOKUP($C22,'EIA Consumption'!$C:$CD,K$2,FALSE)</f>
        <v/>
      </c>
      <c r="L22">
        <f>VLOOKUP($C22,'EIA Consumption'!$C:$CD,L$2,FALSE)</f>
        <v/>
      </c>
      <c r="M22">
        <f>VLOOKUP($C22,'EIA Consumption'!$C:$CD,M$2,FALSE)</f>
        <v/>
      </c>
      <c r="N22">
        <f>VLOOKUP($C22,'EIA Consumption'!$C:$CD,N$2,FALSE)</f>
        <v/>
      </c>
      <c r="O22">
        <f>VLOOKUP($C22,'EIA Consumption'!$C:$CD,O$2,FALSE)</f>
        <v/>
      </c>
      <c r="P22">
        <f>VLOOKUP($C22,'EIA Consumption'!$C:$CD,P$2,FALSE)</f>
        <v/>
      </c>
      <c r="Q22">
        <f>VLOOKUP($C22,'EIA Consumption'!$C:$CD,Q$2,FALSE)</f>
        <v/>
      </c>
      <c r="R22">
        <f>VLOOKUP($C22,'EIA Consumption'!$C:$CD,R$2,FALSE)</f>
        <v/>
      </c>
      <c r="S22">
        <f>VLOOKUP($C22,'EIA Consumption'!$C:$CD,S$2,FALSE)</f>
        <v/>
      </c>
      <c r="T22">
        <f>VLOOKUP($C22,'EIA Consumption'!$C:$CD,T$2,FALSE)</f>
        <v/>
      </c>
      <c r="U22">
        <f>VLOOKUP($C22,'EIA Consumption'!$C:$CD,U$2,FALSE)</f>
        <v/>
      </c>
      <c r="V22">
        <f>VLOOKUP($C22,'EIA Consumption'!$C:$CD,V$2,FALSE)</f>
        <v/>
      </c>
      <c r="W22">
        <f>VLOOKUP($C22,'EIA Consumption'!$C:$CD,W$2,FALSE)</f>
        <v/>
      </c>
      <c r="X22">
        <f>VLOOKUP($C22,'EIA Consumption'!$C:$CD,X$2,FALSE)</f>
        <v/>
      </c>
      <c r="Y22">
        <f>VLOOKUP($C22,'EIA Consumption'!$C:$CD,Y$2,FALSE)</f>
        <v/>
      </c>
      <c r="Z22">
        <f>VLOOKUP($C22,'EIA Consumption'!$C:$CD,Z$2,FALSE)</f>
        <v/>
      </c>
      <c r="AA22">
        <f>VLOOKUP($C22,'EIA Consumption'!$C:$CD,AA$2,FALSE)</f>
        <v/>
      </c>
      <c r="AB22">
        <f>VLOOKUP($C22,'EIA Consumption'!$C:$CD,AB$2,FALSE)</f>
        <v/>
      </c>
      <c r="AC22">
        <f>VLOOKUP($C22,'EIA Consumption'!$C:$CD,AC$2,FALSE)</f>
        <v/>
      </c>
      <c r="AD22">
        <f>VLOOKUP($C22,'EIA Consumption'!$C:$CD,AD$2,FALSE)</f>
        <v/>
      </c>
      <c r="AE22">
        <f>VLOOKUP($C22,'EIA Consumption'!$C:$CD,AE$2,FALSE)</f>
        <v/>
      </c>
      <c r="AF22">
        <f>VLOOKUP($C22,'EIA Consumption'!$C:$CD,AF$2,FALSE)</f>
        <v/>
      </c>
      <c r="AG22">
        <f>VLOOKUP($C22,'EIA Consumption'!$C:$CD,AG$2,FALSE)</f>
        <v/>
      </c>
      <c r="AH22">
        <f>VLOOKUP($C22,'EIA Consumption'!$C:$CD,AH$2,FALSE)</f>
        <v/>
      </c>
      <c r="AI22">
        <f>VLOOKUP($C22,'EIA Consumption'!$C:$CD,AI$2,FALSE)</f>
        <v/>
      </c>
      <c r="AJ22">
        <f>VLOOKUP($C22,'EIA Consumption'!$C:$CD,AJ$2,FALSE)</f>
        <v/>
      </c>
      <c r="AK22">
        <f>VLOOKUP($C22,'EIA Consumption'!$C:$CD,AK$2,FALSE)</f>
        <v/>
      </c>
      <c r="AL22">
        <f>VLOOKUP($C22,'EIA Consumption'!$C:$CD,AL$2,FALSE)</f>
        <v/>
      </c>
      <c r="AM22">
        <f>VLOOKUP($C22,'EIA Consumption'!$C:$CD,AM$2,FALSE)</f>
        <v/>
      </c>
      <c r="AN22">
        <f>VLOOKUP($C22,'EIA Consumption'!$C:$CD,AN$2,FALSE)</f>
        <v/>
      </c>
      <c r="AO22">
        <f>VLOOKUP($C22,'EIA Consumption'!$C:$CD,AO$2,FALSE)</f>
        <v/>
      </c>
      <c r="AP22">
        <f>VLOOKUP($C22,'EIA Consumption'!$C:$CD,AP$2,FALSE)</f>
        <v/>
      </c>
      <c r="AQ22">
        <f>VLOOKUP($C22,'EIA Consumption'!$C:$CD,AQ$2,FALSE)</f>
        <v/>
      </c>
      <c r="AR22">
        <f>VLOOKUP($C22,'EIA Consumption'!$C:$CD,AR$2,FALSE)</f>
        <v/>
      </c>
      <c r="AS22">
        <f>VLOOKUP($C22,'EIA Consumption'!$C:$CD,AS$2,FALSE)</f>
        <v/>
      </c>
      <c r="AT22">
        <f>VLOOKUP($C22,'EIA Consumption'!$C:$CD,AT$2,FALSE)</f>
        <v/>
      </c>
      <c r="AU22">
        <f>VLOOKUP($C22,'EIA Consumption'!$C:$CD,AU$2,FALSE)</f>
        <v/>
      </c>
      <c r="AV22">
        <f>VLOOKUP($C22,'EIA Consumption'!$C:$CD,AV$2,FALSE)</f>
        <v/>
      </c>
      <c r="AW22">
        <f>VLOOKUP($C22,'EIA Consumption'!$C:$CD,AW$2,FALSE)</f>
        <v/>
      </c>
      <c r="AX22">
        <f>VLOOKUP($C22,'EIA Consumption'!$C:$CD,AX$2,FALSE)</f>
        <v/>
      </c>
      <c r="AY22">
        <f>VLOOKUP($C22,'EIA Consumption'!$C:$CD,AY$2,FALSE)</f>
        <v/>
      </c>
      <c r="AZ22">
        <f>VLOOKUP($C22,'EIA Consumption'!$C:$CD,AZ$2,FALSE)</f>
        <v/>
      </c>
      <c r="BA22">
        <f>VLOOKUP($C22,'EIA Consumption'!$C:$CD,BA$2,FALSE)</f>
        <v/>
      </c>
      <c r="BB22">
        <f>VLOOKUP($C22,'EIA Consumption'!$C:$CD,BB$2,FALSE)</f>
        <v/>
      </c>
      <c r="BC22">
        <f>VLOOKUP($C22,'EIA Consumption'!$C:$CD,BC$2,FALSE)</f>
        <v/>
      </c>
      <c r="BD22">
        <f>VLOOKUP($C22,'EIA Consumption'!$C:$CD,BD$2,FALSE)</f>
        <v/>
      </c>
      <c r="BE22">
        <f>VLOOKUP($C22,'EIA Consumption'!$C:$CD,BE$2,FALSE)</f>
        <v/>
      </c>
      <c r="BF22">
        <f>VLOOKUP($C22,'EIA Consumption'!$C:$CD,BF$2,FALSE)</f>
        <v/>
      </c>
      <c r="BG22">
        <f>VLOOKUP($C22,'EIA Consumption'!$C:$CD,BG$2,FALSE)</f>
        <v/>
      </c>
      <c r="BH22">
        <f>VLOOKUP($C22,'EIA Consumption'!$C:$CD,BH$2,FALSE)</f>
        <v/>
      </c>
      <c r="BI22">
        <f>VLOOKUP($C22,'EIA Consumption'!$C:$CD,BI$2,FALSE)</f>
        <v/>
      </c>
      <c r="BJ22">
        <f>VLOOKUP($C22,'EIA Consumption'!$C:$CD,BJ$2,FALSE)</f>
        <v/>
      </c>
      <c r="BK22">
        <f>VLOOKUP($C22,'EIA Consumption'!$C:$CD,BK$2,FALSE)</f>
        <v/>
      </c>
      <c r="BL22">
        <f>VLOOKUP($C22,'EIA Consumption'!$C:$CD,BL$2,FALSE)</f>
        <v/>
      </c>
      <c r="BM22">
        <f>VLOOKUP($C22,'EIA Consumption'!$C:$CD,BM$2,FALSE)</f>
        <v/>
      </c>
      <c r="BN22">
        <f>VLOOKUP($C22,'EIA Consumption'!$C:$CD,BN$2,FALSE)</f>
        <v/>
      </c>
      <c r="BO22">
        <f>VLOOKUP($C22,'EIA Consumption'!$C:$CD,BO$2,FALSE)</f>
        <v/>
      </c>
      <c r="BP22">
        <f>VLOOKUP($C22,'EIA Consumption'!$C:$CD,BP$2,FALSE)</f>
        <v/>
      </c>
      <c r="BQ22">
        <f>VLOOKUP($C22,'EIA Consumption'!$C:$CD,BQ$2,FALSE)</f>
        <v/>
      </c>
      <c r="BR22">
        <f>VLOOKUP($C22,'EIA Consumption'!$C:$CD,BR$2,FALSE)</f>
        <v/>
      </c>
      <c r="BS22">
        <f>VLOOKUP($C22,'EIA Consumption'!$C:$CD,BS$2,FALSE)</f>
        <v/>
      </c>
      <c r="BT22">
        <f>VLOOKUP($C22,'EIA Consumption'!$C:$CD,BT$2,FALSE)</f>
        <v/>
      </c>
      <c r="BU22">
        <f>VLOOKUP($C22,'EIA Consumption'!$C:$CD,BU$2,FALSE)</f>
        <v/>
      </c>
      <c r="BV22">
        <f>VLOOKUP($C22,'EIA Consumption'!$C:$CD,BV$2,FALSE)</f>
        <v/>
      </c>
      <c r="BW22">
        <f>VLOOKUP($C22,'EIA Consumption'!$C:$CD,BW$2,FALSE)</f>
        <v/>
      </c>
      <c r="BX22">
        <f>VLOOKUP($C22,'EIA Consumption'!$C:$CD,BX$2,FALSE)</f>
        <v/>
      </c>
      <c r="BY22">
        <f>VLOOKUP($C22,'EIA Consumption'!$C:$CD,BY$2,FALSE)</f>
        <v/>
      </c>
    </row>
    <row r="23" spans="1:77">
      <c r="B23" t="s">
        <v>24</v>
      </c>
      <c r="C23" t="s">
        <v>33</v>
      </c>
      <c r="D23" t="s">
        <v>14</v>
      </c>
      <c r="E23" t="s">
        <v>15</v>
      </c>
      <c r="G23">
        <f>VLOOKUP($C23,'EIA Consumption'!$C:$CD,G$2,FALSE)</f>
        <v/>
      </c>
      <c r="H23">
        <f>VLOOKUP($C23,'EIA Consumption'!$C:$CD,H$2,FALSE)</f>
        <v/>
      </c>
      <c r="I23">
        <f>VLOOKUP($C23,'EIA Consumption'!$C:$CD,I$2,FALSE)</f>
        <v/>
      </c>
      <c r="J23">
        <f>VLOOKUP($C23,'EIA Consumption'!$C:$CD,J$2,FALSE)</f>
        <v/>
      </c>
      <c r="K23">
        <f>VLOOKUP($C23,'EIA Consumption'!$C:$CD,K$2,FALSE)</f>
        <v/>
      </c>
      <c r="L23">
        <f>VLOOKUP($C23,'EIA Consumption'!$C:$CD,L$2,FALSE)</f>
        <v/>
      </c>
      <c r="M23">
        <f>VLOOKUP($C23,'EIA Consumption'!$C:$CD,M$2,FALSE)</f>
        <v/>
      </c>
      <c r="N23">
        <f>VLOOKUP($C23,'EIA Consumption'!$C:$CD,N$2,FALSE)</f>
        <v/>
      </c>
      <c r="O23">
        <f>VLOOKUP($C23,'EIA Consumption'!$C:$CD,O$2,FALSE)</f>
        <v/>
      </c>
      <c r="P23">
        <f>VLOOKUP($C23,'EIA Consumption'!$C:$CD,P$2,FALSE)</f>
        <v/>
      </c>
      <c r="Q23">
        <f>VLOOKUP($C23,'EIA Consumption'!$C:$CD,Q$2,FALSE)</f>
        <v/>
      </c>
      <c r="R23">
        <f>VLOOKUP($C23,'EIA Consumption'!$C:$CD,R$2,FALSE)</f>
        <v/>
      </c>
      <c r="S23">
        <f>VLOOKUP($C23,'EIA Consumption'!$C:$CD,S$2,FALSE)</f>
        <v/>
      </c>
      <c r="T23">
        <f>VLOOKUP($C23,'EIA Consumption'!$C:$CD,T$2,FALSE)</f>
        <v/>
      </c>
      <c r="U23">
        <f>VLOOKUP($C23,'EIA Consumption'!$C:$CD,U$2,FALSE)</f>
        <v/>
      </c>
      <c r="V23">
        <f>VLOOKUP($C23,'EIA Consumption'!$C:$CD,V$2,FALSE)</f>
        <v/>
      </c>
      <c r="W23">
        <f>VLOOKUP($C23,'EIA Consumption'!$C:$CD,W$2,FALSE)</f>
        <v/>
      </c>
      <c r="X23">
        <f>VLOOKUP($C23,'EIA Consumption'!$C:$CD,X$2,FALSE)</f>
        <v/>
      </c>
      <c r="Y23">
        <f>VLOOKUP($C23,'EIA Consumption'!$C:$CD,Y$2,FALSE)</f>
        <v/>
      </c>
      <c r="Z23">
        <f>VLOOKUP($C23,'EIA Consumption'!$C:$CD,Z$2,FALSE)</f>
        <v/>
      </c>
      <c r="AA23">
        <f>VLOOKUP($C23,'EIA Consumption'!$C:$CD,AA$2,FALSE)</f>
        <v/>
      </c>
      <c r="AB23">
        <f>VLOOKUP($C23,'EIA Consumption'!$C:$CD,AB$2,FALSE)</f>
        <v/>
      </c>
      <c r="AC23">
        <f>VLOOKUP($C23,'EIA Consumption'!$C:$CD,AC$2,FALSE)</f>
        <v/>
      </c>
      <c r="AD23">
        <f>VLOOKUP($C23,'EIA Consumption'!$C:$CD,AD$2,FALSE)</f>
        <v/>
      </c>
      <c r="AE23">
        <f>VLOOKUP($C23,'EIA Consumption'!$C:$CD,AE$2,FALSE)</f>
        <v/>
      </c>
      <c r="AF23">
        <f>VLOOKUP($C23,'EIA Consumption'!$C:$CD,AF$2,FALSE)</f>
        <v/>
      </c>
      <c r="AG23">
        <f>VLOOKUP($C23,'EIA Consumption'!$C:$CD,AG$2,FALSE)</f>
        <v/>
      </c>
      <c r="AH23">
        <f>VLOOKUP($C23,'EIA Consumption'!$C:$CD,AH$2,FALSE)</f>
        <v/>
      </c>
      <c r="AI23">
        <f>VLOOKUP($C23,'EIA Consumption'!$C:$CD,AI$2,FALSE)</f>
        <v/>
      </c>
      <c r="AJ23">
        <f>VLOOKUP($C23,'EIA Consumption'!$C:$CD,AJ$2,FALSE)</f>
        <v/>
      </c>
      <c r="AK23">
        <f>VLOOKUP($C23,'EIA Consumption'!$C:$CD,AK$2,FALSE)</f>
        <v/>
      </c>
      <c r="AL23">
        <f>VLOOKUP($C23,'EIA Consumption'!$C:$CD,AL$2,FALSE)</f>
        <v/>
      </c>
      <c r="AM23">
        <f>VLOOKUP($C23,'EIA Consumption'!$C:$CD,AM$2,FALSE)</f>
        <v/>
      </c>
      <c r="AN23">
        <f>VLOOKUP($C23,'EIA Consumption'!$C:$CD,AN$2,FALSE)</f>
        <v/>
      </c>
      <c r="AO23">
        <f>VLOOKUP($C23,'EIA Consumption'!$C:$CD,AO$2,FALSE)</f>
        <v/>
      </c>
      <c r="AP23">
        <f>VLOOKUP($C23,'EIA Consumption'!$C:$CD,AP$2,FALSE)</f>
        <v/>
      </c>
      <c r="AQ23">
        <f>VLOOKUP($C23,'EIA Consumption'!$C:$CD,AQ$2,FALSE)</f>
        <v/>
      </c>
      <c r="AR23">
        <f>VLOOKUP($C23,'EIA Consumption'!$C:$CD,AR$2,FALSE)</f>
        <v/>
      </c>
      <c r="AS23">
        <f>VLOOKUP($C23,'EIA Consumption'!$C:$CD,AS$2,FALSE)</f>
        <v/>
      </c>
      <c r="AT23">
        <f>VLOOKUP($C23,'EIA Consumption'!$C:$CD,AT$2,FALSE)</f>
        <v/>
      </c>
      <c r="AU23">
        <f>VLOOKUP($C23,'EIA Consumption'!$C:$CD,AU$2,FALSE)</f>
        <v/>
      </c>
      <c r="AV23">
        <f>VLOOKUP($C23,'EIA Consumption'!$C:$CD,AV$2,FALSE)</f>
        <v/>
      </c>
      <c r="AW23">
        <f>VLOOKUP($C23,'EIA Consumption'!$C:$CD,AW$2,FALSE)</f>
        <v/>
      </c>
      <c r="AX23">
        <f>VLOOKUP($C23,'EIA Consumption'!$C:$CD,AX$2,FALSE)</f>
        <v/>
      </c>
      <c r="AY23">
        <f>VLOOKUP($C23,'EIA Consumption'!$C:$CD,AY$2,FALSE)</f>
        <v/>
      </c>
      <c r="AZ23">
        <f>VLOOKUP($C23,'EIA Consumption'!$C:$CD,AZ$2,FALSE)</f>
        <v/>
      </c>
      <c r="BA23">
        <f>VLOOKUP($C23,'EIA Consumption'!$C:$CD,BA$2,FALSE)</f>
        <v/>
      </c>
      <c r="BB23">
        <f>VLOOKUP($C23,'EIA Consumption'!$C:$CD,BB$2,FALSE)</f>
        <v/>
      </c>
      <c r="BC23">
        <f>VLOOKUP($C23,'EIA Consumption'!$C:$CD,BC$2,FALSE)</f>
        <v/>
      </c>
      <c r="BD23">
        <f>VLOOKUP($C23,'EIA Consumption'!$C:$CD,BD$2,FALSE)</f>
        <v/>
      </c>
      <c r="BE23">
        <f>VLOOKUP($C23,'EIA Consumption'!$C:$CD,BE$2,FALSE)</f>
        <v/>
      </c>
      <c r="BF23">
        <f>VLOOKUP($C23,'EIA Consumption'!$C:$CD,BF$2,FALSE)</f>
        <v/>
      </c>
      <c r="BG23">
        <f>VLOOKUP($C23,'EIA Consumption'!$C:$CD,BG$2,FALSE)</f>
        <v/>
      </c>
      <c r="BH23">
        <f>VLOOKUP($C23,'EIA Consumption'!$C:$CD,BH$2,FALSE)</f>
        <v/>
      </c>
      <c r="BI23">
        <f>VLOOKUP($C23,'EIA Consumption'!$C:$CD,BI$2,FALSE)</f>
        <v/>
      </c>
      <c r="BJ23">
        <f>VLOOKUP($C23,'EIA Consumption'!$C:$CD,BJ$2,FALSE)</f>
        <v/>
      </c>
      <c r="BK23">
        <f>VLOOKUP($C23,'EIA Consumption'!$C:$CD,BK$2,FALSE)</f>
        <v/>
      </c>
      <c r="BL23">
        <f>VLOOKUP($C23,'EIA Consumption'!$C:$CD,BL$2,FALSE)</f>
        <v/>
      </c>
      <c r="BM23">
        <f>VLOOKUP($C23,'EIA Consumption'!$C:$CD,BM$2,FALSE)</f>
        <v/>
      </c>
      <c r="BN23">
        <f>VLOOKUP($C23,'EIA Consumption'!$C:$CD,BN$2,FALSE)</f>
        <v/>
      </c>
      <c r="BO23">
        <f>VLOOKUP($C23,'EIA Consumption'!$C:$CD,BO$2,FALSE)</f>
        <v/>
      </c>
      <c r="BP23">
        <f>VLOOKUP($C23,'EIA Consumption'!$C:$CD,BP$2,FALSE)</f>
        <v/>
      </c>
      <c r="BQ23">
        <f>VLOOKUP($C23,'EIA Consumption'!$C:$CD,BQ$2,FALSE)</f>
        <v/>
      </c>
      <c r="BR23">
        <f>VLOOKUP($C23,'EIA Consumption'!$C:$CD,BR$2,FALSE)</f>
        <v/>
      </c>
      <c r="BS23">
        <f>VLOOKUP($C23,'EIA Consumption'!$C:$CD,BS$2,FALSE)</f>
        <v/>
      </c>
      <c r="BT23">
        <f>VLOOKUP($C23,'EIA Consumption'!$C:$CD,BT$2,FALSE)</f>
        <v/>
      </c>
      <c r="BU23">
        <f>VLOOKUP($C23,'EIA Consumption'!$C:$CD,BU$2,FALSE)</f>
        <v/>
      </c>
      <c r="BV23">
        <f>VLOOKUP($C23,'EIA Consumption'!$C:$CD,BV$2,FALSE)</f>
        <v/>
      </c>
      <c r="BW23">
        <f>VLOOKUP($C23,'EIA Consumption'!$C:$CD,BW$2,FALSE)</f>
        <v/>
      </c>
      <c r="BX23">
        <f>VLOOKUP($C23,'EIA Consumption'!$C:$CD,BX$2,FALSE)</f>
        <v/>
      </c>
      <c r="BY23">
        <f>VLOOKUP($C23,'EIA Consumption'!$C:$CD,BY$2,FALSE)</f>
        <v/>
      </c>
    </row>
    <row r="24" spans="1:77">
      <c r="B24" t="s">
        <v>26</v>
      </c>
      <c r="C24" t="s">
        <v>17</v>
      </c>
      <c r="D24" t="s">
        <v>17</v>
      </c>
      <c r="E24" t="s">
        <v>15</v>
      </c>
      <c r="G24">
        <f>VLOOKUP($C24,'EIA Consumption'!$C:$CD,G$2,FALSE)</f>
        <v/>
      </c>
      <c r="H24">
        <f>VLOOKUP($C24,'EIA Consumption'!$C:$CD,H$2,FALSE)</f>
        <v/>
      </c>
      <c r="I24">
        <f>VLOOKUP($C24,'EIA Consumption'!$C:$CD,I$2,FALSE)</f>
        <v/>
      </c>
      <c r="J24">
        <f>VLOOKUP($C24,'EIA Consumption'!$C:$CD,J$2,FALSE)</f>
        <v/>
      </c>
      <c r="K24">
        <f>VLOOKUP($C24,'EIA Consumption'!$C:$CD,K$2,FALSE)</f>
        <v/>
      </c>
      <c r="L24">
        <f>VLOOKUP($C24,'EIA Consumption'!$C:$CD,L$2,FALSE)</f>
        <v/>
      </c>
      <c r="M24">
        <f>VLOOKUP($C24,'EIA Consumption'!$C:$CD,M$2,FALSE)</f>
        <v/>
      </c>
      <c r="N24">
        <f>VLOOKUP($C24,'EIA Consumption'!$C:$CD,N$2,FALSE)</f>
        <v/>
      </c>
      <c r="O24">
        <f>VLOOKUP($C24,'EIA Consumption'!$C:$CD,O$2,FALSE)</f>
        <v/>
      </c>
      <c r="P24">
        <f>VLOOKUP($C24,'EIA Consumption'!$C:$CD,P$2,FALSE)</f>
        <v/>
      </c>
      <c r="Q24">
        <f>VLOOKUP($C24,'EIA Consumption'!$C:$CD,Q$2,FALSE)</f>
        <v/>
      </c>
      <c r="R24">
        <f>VLOOKUP($C24,'EIA Consumption'!$C:$CD,R$2,FALSE)</f>
        <v/>
      </c>
      <c r="S24">
        <f>VLOOKUP($C24,'EIA Consumption'!$C:$CD,S$2,FALSE)</f>
        <v/>
      </c>
      <c r="T24">
        <f>VLOOKUP($C24,'EIA Consumption'!$C:$CD,T$2,FALSE)</f>
        <v/>
      </c>
      <c r="U24">
        <f>VLOOKUP($C24,'EIA Consumption'!$C:$CD,U$2,FALSE)</f>
        <v/>
      </c>
      <c r="V24">
        <f>VLOOKUP($C24,'EIA Consumption'!$C:$CD,V$2,FALSE)</f>
        <v/>
      </c>
      <c r="W24">
        <f>VLOOKUP($C24,'EIA Consumption'!$C:$CD,W$2,FALSE)</f>
        <v/>
      </c>
      <c r="X24">
        <f>VLOOKUP($C24,'EIA Consumption'!$C:$CD,X$2,FALSE)</f>
        <v/>
      </c>
      <c r="Y24">
        <f>VLOOKUP($C24,'EIA Consumption'!$C:$CD,Y$2,FALSE)</f>
        <v/>
      </c>
      <c r="Z24">
        <f>VLOOKUP($C24,'EIA Consumption'!$C:$CD,Z$2,FALSE)</f>
        <v/>
      </c>
      <c r="AA24">
        <f>VLOOKUP($C24,'EIA Consumption'!$C:$CD,AA$2,FALSE)</f>
        <v/>
      </c>
      <c r="AB24">
        <f>VLOOKUP($C24,'EIA Consumption'!$C:$CD,AB$2,FALSE)</f>
        <v/>
      </c>
      <c r="AC24">
        <f>VLOOKUP($C24,'EIA Consumption'!$C:$CD,AC$2,FALSE)</f>
        <v/>
      </c>
      <c r="AD24">
        <f>VLOOKUP($C24,'EIA Consumption'!$C:$CD,AD$2,FALSE)</f>
        <v/>
      </c>
      <c r="AE24">
        <f>VLOOKUP($C24,'EIA Consumption'!$C:$CD,AE$2,FALSE)</f>
        <v/>
      </c>
      <c r="AF24">
        <f>VLOOKUP($C24,'EIA Consumption'!$C:$CD,AF$2,FALSE)</f>
        <v/>
      </c>
      <c r="AG24">
        <f>VLOOKUP($C24,'EIA Consumption'!$C:$CD,AG$2,FALSE)</f>
        <v/>
      </c>
      <c r="AH24">
        <f>VLOOKUP($C24,'EIA Consumption'!$C:$CD,AH$2,FALSE)</f>
        <v/>
      </c>
      <c r="AI24">
        <f>VLOOKUP($C24,'EIA Consumption'!$C:$CD,AI$2,FALSE)</f>
        <v/>
      </c>
      <c r="AJ24">
        <f>VLOOKUP($C24,'EIA Consumption'!$C:$CD,AJ$2,FALSE)</f>
        <v/>
      </c>
      <c r="AK24">
        <f>VLOOKUP($C24,'EIA Consumption'!$C:$CD,AK$2,FALSE)</f>
        <v/>
      </c>
      <c r="AL24">
        <f>VLOOKUP($C24,'EIA Consumption'!$C:$CD,AL$2,FALSE)</f>
        <v/>
      </c>
      <c r="AM24">
        <f>VLOOKUP($C24,'EIA Consumption'!$C:$CD,AM$2,FALSE)</f>
        <v/>
      </c>
      <c r="AN24">
        <f>VLOOKUP($C24,'EIA Consumption'!$C:$CD,AN$2,FALSE)</f>
        <v/>
      </c>
      <c r="AO24">
        <f>VLOOKUP($C24,'EIA Consumption'!$C:$CD,AO$2,FALSE)</f>
        <v/>
      </c>
      <c r="AP24">
        <f>VLOOKUP($C24,'EIA Consumption'!$C:$CD,AP$2,FALSE)</f>
        <v/>
      </c>
      <c r="AQ24">
        <f>VLOOKUP($C24,'EIA Consumption'!$C:$CD,AQ$2,FALSE)</f>
        <v/>
      </c>
      <c r="AR24">
        <f>VLOOKUP($C24,'EIA Consumption'!$C:$CD,AR$2,FALSE)</f>
        <v/>
      </c>
      <c r="AS24">
        <f>VLOOKUP($C24,'EIA Consumption'!$C:$CD,AS$2,FALSE)</f>
        <v/>
      </c>
      <c r="AT24">
        <f>VLOOKUP($C24,'EIA Consumption'!$C:$CD,AT$2,FALSE)</f>
        <v/>
      </c>
      <c r="AU24">
        <f>VLOOKUP($C24,'EIA Consumption'!$C:$CD,AU$2,FALSE)</f>
        <v/>
      </c>
      <c r="AV24">
        <f>VLOOKUP($C24,'EIA Consumption'!$C:$CD,AV$2,FALSE)</f>
        <v/>
      </c>
      <c r="AW24">
        <f>VLOOKUP($C24,'EIA Consumption'!$C:$CD,AW$2,FALSE)</f>
        <v/>
      </c>
      <c r="AX24">
        <f>VLOOKUP($C24,'EIA Consumption'!$C:$CD,AX$2,FALSE)</f>
        <v/>
      </c>
      <c r="AY24">
        <f>VLOOKUP($C24,'EIA Consumption'!$C:$CD,AY$2,FALSE)</f>
        <v/>
      </c>
      <c r="AZ24">
        <f>VLOOKUP($C24,'EIA Consumption'!$C:$CD,AZ$2,FALSE)</f>
        <v/>
      </c>
      <c r="BA24">
        <f>VLOOKUP($C24,'EIA Consumption'!$C:$CD,BA$2,FALSE)</f>
        <v/>
      </c>
      <c r="BB24">
        <f>VLOOKUP($C24,'EIA Consumption'!$C:$CD,BB$2,FALSE)</f>
        <v/>
      </c>
      <c r="BC24">
        <f>VLOOKUP($C24,'EIA Consumption'!$C:$CD,BC$2,FALSE)</f>
        <v/>
      </c>
      <c r="BD24">
        <f>VLOOKUP($C24,'EIA Consumption'!$C:$CD,BD$2,FALSE)</f>
        <v/>
      </c>
      <c r="BE24">
        <f>VLOOKUP($C24,'EIA Consumption'!$C:$CD,BE$2,FALSE)</f>
        <v/>
      </c>
      <c r="BF24">
        <f>VLOOKUP($C24,'EIA Consumption'!$C:$CD,BF$2,FALSE)</f>
        <v/>
      </c>
      <c r="BG24">
        <f>VLOOKUP($C24,'EIA Consumption'!$C:$CD,BG$2,FALSE)</f>
        <v/>
      </c>
      <c r="BH24">
        <f>VLOOKUP($C24,'EIA Consumption'!$C:$CD,BH$2,FALSE)</f>
        <v/>
      </c>
      <c r="BI24">
        <f>VLOOKUP($C24,'EIA Consumption'!$C:$CD,BI$2,FALSE)</f>
        <v/>
      </c>
      <c r="BJ24">
        <f>VLOOKUP($C24,'EIA Consumption'!$C:$CD,BJ$2,FALSE)</f>
        <v/>
      </c>
      <c r="BK24">
        <f>VLOOKUP($C24,'EIA Consumption'!$C:$CD,BK$2,FALSE)</f>
        <v/>
      </c>
      <c r="BL24">
        <f>VLOOKUP($C24,'EIA Consumption'!$C:$CD,BL$2,FALSE)</f>
        <v/>
      </c>
      <c r="BM24">
        <f>VLOOKUP($C24,'EIA Consumption'!$C:$CD,BM$2,FALSE)</f>
        <v/>
      </c>
      <c r="BN24">
        <f>VLOOKUP($C24,'EIA Consumption'!$C:$CD,BN$2,FALSE)</f>
        <v/>
      </c>
      <c r="BO24">
        <f>VLOOKUP($C24,'EIA Consumption'!$C:$CD,BO$2,FALSE)</f>
        <v/>
      </c>
      <c r="BP24">
        <f>VLOOKUP($C24,'EIA Consumption'!$C:$CD,BP$2,FALSE)</f>
        <v/>
      </c>
      <c r="BQ24">
        <f>VLOOKUP($C24,'EIA Consumption'!$C:$CD,BQ$2,FALSE)</f>
        <v/>
      </c>
      <c r="BR24">
        <f>VLOOKUP($C24,'EIA Consumption'!$C:$CD,BR$2,FALSE)</f>
        <v/>
      </c>
      <c r="BS24">
        <f>VLOOKUP($C24,'EIA Consumption'!$C:$CD,BS$2,FALSE)</f>
        <v/>
      </c>
      <c r="BT24">
        <f>VLOOKUP($C24,'EIA Consumption'!$C:$CD,BT$2,FALSE)</f>
        <v/>
      </c>
      <c r="BU24">
        <f>VLOOKUP($C24,'EIA Consumption'!$C:$CD,BU$2,FALSE)</f>
        <v/>
      </c>
      <c r="BV24">
        <f>VLOOKUP($C24,'EIA Consumption'!$C:$CD,BV$2,FALSE)</f>
        <v/>
      </c>
      <c r="BW24">
        <f>VLOOKUP($C24,'EIA Consumption'!$C:$CD,BW$2,FALSE)</f>
        <v/>
      </c>
      <c r="BX24">
        <f>VLOOKUP($C24,'EIA Consumption'!$C:$CD,BX$2,FALSE)</f>
        <v/>
      </c>
      <c r="BY24">
        <f>VLOOKUP($C24,'EIA Consumption'!$C:$CD,BY$2,FALSE)</f>
        <v/>
      </c>
    </row>
    <row r="25" spans="1:77">
      <c r="B25" t="s">
        <v>27</v>
      </c>
      <c r="C25" t="s">
        <v>34</v>
      </c>
      <c r="D25" t="s">
        <v>14</v>
      </c>
      <c r="E25" t="s">
        <v>15</v>
      </c>
      <c r="G25">
        <f>VLOOKUP($C25,'EIA Consumption'!$C:$CD,G$2,FALSE)</f>
        <v/>
      </c>
      <c r="H25">
        <f>VLOOKUP($C25,'EIA Consumption'!$C:$CD,H$2,FALSE)</f>
        <v/>
      </c>
      <c r="I25">
        <f>VLOOKUP($C25,'EIA Consumption'!$C:$CD,I$2,FALSE)</f>
        <v/>
      </c>
      <c r="J25">
        <f>VLOOKUP($C25,'EIA Consumption'!$C:$CD,J$2,FALSE)</f>
        <v/>
      </c>
      <c r="K25">
        <f>VLOOKUP($C25,'EIA Consumption'!$C:$CD,K$2,FALSE)</f>
        <v/>
      </c>
      <c r="L25">
        <f>VLOOKUP($C25,'EIA Consumption'!$C:$CD,L$2,FALSE)</f>
        <v/>
      </c>
      <c r="M25">
        <f>VLOOKUP($C25,'EIA Consumption'!$C:$CD,M$2,FALSE)</f>
        <v/>
      </c>
      <c r="N25">
        <f>VLOOKUP($C25,'EIA Consumption'!$C:$CD,N$2,FALSE)</f>
        <v/>
      </c>
      <c r="O25">
        <f>VLOOKUP($C25,'EIA Consumption'!$C:$CD,O$2,FALSE)</f>
        <v/>
      </c>
      <c r="P25">
        <f>VLOOKUP($C25,'EIA Consumption'!$C:$CD,P$2,FALSE)</f>
        <v/>
      </c>
      <c r="Q25">
        <f>VLOOKUP($C25,'EIA Consumption'!$C:$CD,Q$2,FALSE)</f>
        <v/>
      </c>
      <c r="R25">
        <f>VLOOKUP($C25,'EIA Consumption'!$C:$CD,R$2,FALSE)</f>
        <v/>
      </c>
      <c r="S25">
        <f>VLOOKUP($C25,'EIA Consumption'!$C:$CD,S$2,FALSE)</f>
        <v/>
      </c>
      <c r="T25">
        <f>VLOOKUP($C25,'EIA Consumption'!$C:$CD,T$2,FALSE)</f>
        <v/>
      </c>
      <c r="U25">
        <f>VLOOKUP($C25,'EIA Consumption'!$C:$CD,U$2,FALSE)</f>
        <v/>
      </c>
      <c r="V25">
        <f>VLOOKUP($C25,'EIA Consumption'!$C:$CD,V$2,FALSE)</f>
        <v/>
      </c>
      <c r="W25">
        <f>VLOOKUP($C25,'EIA Consumption'!$C:$CD,W$2,FALSE)</f>
        <v/>
      </c>
      <c r="X25">
        <f>VLOOKUP($C25,'EIA Consumption'!$C:$CD,X$2,FALSE)</f>
        <v/>
      </c>
      <c r="Y25">
        <f>VLOOKUP($C25,'EIA Consumption'!$C:$CD,Y$2,FALSE)</f>
        <v/>
      </c>
      <c r="Z25">
        <f>VLOOKUP($C25,'EIA Consumption'!$C:$CD,Z$2,FALSE)</f>
        <v/>
      </c>
      <c r="AA25">
        <f>VLOOKUP($C25,'EIA Consumption'!$C:$CD,AA$2,FALSE)</f>
        <v/>
      </c>
      <c r="AB25">
        <f>VLOOKUP($C25,'EIA Consumption'!$C:$CD,AB$2,FALSE)</f>
        <v/>
      </c>
      <c r="AC25">
        <f>VLOOKUP($C25,'EIA Consumption'!$C:$CD,AC$2,FALSE)</f>
        <v/>
      </c>
      <c r="AD25">
        <f>VLOOKUP($C25,'EIA Consumption'!$C:$CD,AD$2,FALSE)</f>
        <v/>
      </c>
      <c r="AE25">
        <f>VLOOKUP($C25,'EIA Consumption'!$C:$CD,AE$2,FALSE)</f>
        <v/>
      </c>
      <c r="AF25">
        <f>VLOOKUP($C25,'EIA Consumption'!$C:$CD,AF$2,FALSE)</f>
        <v/>
      </c>
      <c r="AG25">
        <f>VLOOKUP($C25,'EIA Consumption'!$C:$CD,AG$2,FALSE)</f>
        <v/>
      </c>
      <c r="AH25">
        <f>VLOOKUP($C25,'EIA Consumption'!$C:$CD,AH$2,FALSE)</f>
        <v/>
      </c>
      <c r="AI25">
        <f>VLOOKUP($C25,'EIA Consumption'!$C:$CD,AI$2,FALSE)</f>
        <v/>
      </c>
      <c r="AJ25">
        <f>VLOOKUP($C25,'EIA Consumption'!$C:$CD,AJ$2,FALSE)</f>
        <v/>
      </c>
      <c r="AK25">
        <f>VLOOKUP($C25,'EIA Consumption'!$C:$CD,AK$2,FALSE)</f>
        <v/>
      </c>
      <c r="AL25">
        <f>VLOOKUP($C25,'EIA Consumption'!$C:$CD,AL$2,FALSE)</f>
        <v/>
      </c>
      <c r="AM25">
        <f>VLOOKUP($C25,'EIA Consumption'!$C:$CD,AM$2,FALSE)</f>
        <v/>
      </c>
      <c r="AN25">
        <f>VLOOKUP($C25,'EIA Consumption'!$C:$CD,AN$2,FALSE)</f>
        <v/>
      </c>
      <c r="AO25">
        <f>VLOOKUP($C25,'EIA Consumption'!$C:$CD,AO$2,FALSE)</f>
        <v/>
      </c>
      <c r="AP25">
        <f>VLOOKUP($C25,'EIA Consumption'!$C:$CD,AP$2,FALSE)</f>
        <v/>
      </c>
      <c r="AQ25">
        <f>VLOOKUP($C25,'EIA Consumption'!$C:$CD,AQ$2,FALSE)</f>
        <v/>
      </c>
      <c r="AR25">
        <f>VLOOKUP($C25,'EIA Consumption'!$C:$CD,AR$2,FALSE)</f>
        <v/>
      </c>
      <c r="AS25">
        <f>VLOOKUP($C25,'EIA Consumption'!$C:$CD,AS$2,FALSE)</f>
        <v/>
      </c>
      <c r="AT25">
        <f>VLOOKUP($C25,'EIA Consumption'!$C:$CD,AT$2,FALSE)</f>
        <v/>
      </c>
      <c r="AU25">
        <f>VLOOKUP($C25,'EIA Consumption'!$C:$CD,AU$2,FALSE)</f>
        <v/>
      </c>
      <c r="AV25">
        <f>VLOOKUP($C25,'EIA Consumption'!$C:$CD,AV$2,FALSE)</f>
        <v/>
      </c>
      <c r="AW25">
        <f>VLOOKUP($C25,'EIA Consumption'!$C:$CD,AW$2,FALSE)</f>
        <v/>
      </c>
      <c r="AX25">
        <f>VLOOKUP($C25,'EIA Consumption'!$C:$CD,AX$2,FALSE)</f>
        <v/>
      </c>
      <c r="AY25">
        <f>VLOOKUP($C25,'EIA Consumption'!$C:$CD,AY$2,FALSE)</f>
        <v/>
      </c>
      <c r="AZ25">
        <f>VLOOKUP($C25,'EIA Consumption'!$C:$CD,AZ$2,FALSE)</f>
        <v/>
      </c>
      <c r="BA25">
        <f>VLOOKUP($C25,'EIA Consumption'!$C:$CD,BA$2,FALSE)</f>
        <v/>
      </c>
      <c r="BB25">
        <f>VLOOKUP($C25,'EIA Consumption'!$C:$CD,BB$2,FALSE)</f>
        <v/>
      </c>
      <c r="BC25">
        <f>VLOOKUP($C25,'EIA Consumption'!$C:$CD,BC$2,FALSE)</f>
        <v/>
      </c>
      <c r="BD25">
        <f>VLOOKUP($C25,'EIA Consumption'!$C:$CD,BD$2,FALSE)</f>
        <v/>
      </c>
      <c r="BE25">
        <f>VLOOKUP($C25,'EIA Consumption'!$C:$CD,BE$2,FALSE)</f>
        <v/>
      </c>
      <c r="BF25">
        <f>VLOOKUP($C25,'EIA Consumption'!$C:$CD,BF$2,FALSE)</f>
        <v/>
      </c>
      <c r="BG25">
        <f>VLOOKUP($C25,'EIA Consumption'!$C:$CD,BG$2,FALSE)</f>
        <v/>
      </c>
      <c r="BH25">
        <f>VLOOKUP($C25,'EIA Consumption'!$C:$CD,BH$2,FALSE)</f>
        <v/>
      </c>
      <c r="BI25">
        <f>VLOOKUP($C25,'EIA Consumption'!$C:$CD,BI$2,FALSE)</f>
        <v/>
      </c>
      <c r="BJ25">
        <f>VLOOKUP($C25,'EIA Consumption'!$C:$CD,BJ$2,FALSE)</f>
        <v/>
      </c>
      <c r="BK25">
        <f>VLOOKUP($C25,'EIA Consumption'!$C:$CD,BK$2,FALSE)</f>
        <v/>
      </c>
      <c r="BL25">
        <f>VLOOKUP($C25,'EIA Consumption'!$C:$CD,BL$2,FALSE)</f>
        <v/>
      </c>
      <c r="BM25">
        <f>VLOOKUP($C25,'EIA Consumption'!$C:$CD,BM$2,FALSE)</f>
        <v/>
      </c>
      <c r="BN25">
        <f>VLOOKUP($C25,'EIA Consumption'!$C:$CD,BN$2,FALSE)</f>
        <v/>
      </c>
      <c r="BO25">
        <f>VLOOKUP($C25,'EIA Consumption'!$C:$CD,BO$2,FALSE)</f>
        <v/>
      </c>
      <c r="BP25">
        <f>VLOOKUP($C25,'EIA Consumption'!$C:$CD,BP$2,FALSE)</f>
        <v/>
      </c>
      <c r="BQ25">
        <f>VLOOKUP($C25,'EIA Consumption'!$C:$CD,BQ$2,FALSE)</f>
        <v/>
      </c>
      <c r="BR25">
        <f>VLOOKUP($C25,'EIA Consumption'!$C:$CD,BR$2,FALSE)</f>
        <v/>
      </c>
      <c r="BS25">
        <f>VLOOKUP($C25,'EIA Consumption'!$C:$CD,BS$2,FALSE)</f>
        <v/>
      </c>
      <c r="BT25">
        <f>VLOOKUP($C25,'EIA Consumption'!$C:$CD,BT$2,FALSE)</f>
        <v/>
      </c>
      <c r="BU25">
        <f>VLOOKUP($C25,'EIA Consumption'!$C:$CD,BU$2,FALSE)</f>
        <v/>
      </c>
      <c r="BV25">
        <f>VLOOKUP($C25,'EIA Consumption'!$C:$CD,BV$2,FALSE)</f>
        <v/>
      </c>
      <c r="BW25">
        <f>VLOOKUP($C25,'EIA Consumption'!$C:$CD,BW$2,FALSE)</f>
        <v/>
      </c>
      <c r="BX25">
        <f>VLOOKUP($C25,'EIA Consumption'!$C:$CD,BX$2,FALSE)</f>
        <v/>
      </c>
      <c r="BY25">
        <f>VLOOKUP($C25,'EIA Consumption'!$C:$CD,BY$2,FALSE)</f>
        <v/>
      </c>
    </row>
    <row r="27" spans="1:77">
      <c r="A27" t="s">
        <v>35</v>
      </c>
    </row>
    <row r="28" spans="1:77">
      <c r="A28" t="s">
        <v>36</v>
      </c>
      <c r="B28" t="s">
        <v>12</v>
      </c>
      <c r="C28" t="s">
        <v>37</v>
      </c>
      <c r="D28" t="s">
        <v>14</v>
      </c>
      <c r="E28" t="s">
        <v>15</v>
      </c>
      <c r="G28">
        <f>VLOOKUP($C28,'EIA Consumption'!$C:$CD,G$2,FALSE)</f>
        <v/>
      </c>
      <c r="H28">
        <f>VLOOKUP($C28,'EIA Consumption'!$C:$CD,H$2,FALSE)</f>
        <v/>
      </c>
      <c r="I28">
        <f>VLOOKUP($C28,'EIA Consumption'!$C:$CD,I$2,FALSE)</f>
        <v/>
      </c>
      <c r="J28">
        <f>VLOOKUP($C28,'EIA Consumption'!$C:$CD,J$2,FALSE)</f>
        <v/>
      </c>
      <c r="K28">
        <f>VLOOKUP($C28,'EIA Consumption'!$C:$CD,K$2,FALSE)</f>
        <v/>
      </c>
      <c r="L28">
        <f>VLOOKUP($C28,'EIA Consumption'!$C:$CD,L$2,FALSE)</f>
        <v/>
      </c>
      <c r="M28">
        <f>VLOOKUP($C28,'EIA Consumption'!$C:$CD,M$2,FALSE)</f>
        <v/>
      </c>
      <c r="N28">
        <f>VLOOKUP($C28,'EIA Consumption'!$C:$CD,N$2,FALSE)</f>
        <v/>
      </c>
      <c r="O28">
        <f>VLOOKUP($C28,'EIA Consumption'!$C:$CD,O$2,FALSE)</f>
        <v/>
      </c>
      <c r="P28">
        <f>VLOOKUP($C28,'EIA Consumption'!$C:$CD,P$2,FALSE)</f>
        <v/>
      </c>
      <c r="Q28">
        <f>VLOOKUP($C28,'EIA Consumption'!$C:$CD,Q$2,FALSE)</f>
        <v/>
      </c>
      <c r="R28">
        <f>VLOOKUP($C28,'EIA Consumption'!$C:$CD,R$2,FALSE)</f>
        <v/>
      </c>
      <c r="S28">
        <f>VLOOKUP($C28,'EIA Consumption'!$C:$CD,S$2,FALSE)</f>
        <v/>
      </c>
      <c r="T28">
        <f>VLOOKUP($C28,'EIA Consumption'!$C:$CD,T$2,FALSE)</f>
        <v/>
      </c>
      <c r="U28">
        <f>VLOOKUP($C28,'EIA Consumption'!$C:$CD,U$2,FALSE)</f>
        <v/>
      </c>
      <c r="V28">
        <f>VLOOKUP($C28,'EIA Consumption'!$C:$CD,V$2,FALSE)</f>
        <v/>
      </c>
      <c r="W28">
        <f>VLOOKUP($C28,'EIA Consumption'!$C:$CD,W$2,FALSE)</f>
        <v/>
      </c>
      <c r="X28">
        <f>VLOOKUP($C28,'EIA Consumption'!$C:$CD,X$2,FALSE)</f>
        <v/>
      </c>
      <c r="Y28">
        <f>VLOOKUP($C28,'EIA Consumption'!$C:$CD,Y$2,FALSE)</f>
        <v/>
      </c>
      <c r="Z28">
        <f>VLOOKUP($C28,'EIA Consumption'!$C:$CD,Z$2,FALSE)</f>
        <v/>
      </c>
      <c r="AA28">
        <f>VLOOKUP($C28,'EIA Consumption'!$C:$CD,AA$2,FALSE)</f>
        <v/>
      </c>
      <c r="AB28">
        <f>VLOOKUP($C28,'EIA Consumption'!$C:$CD,AB$2,FALSE)</f>
        <v/>
      </c>
      <c r="AC28">
        <f>VLOOKUP($C28,'EIA Consumption'!$C:$CD,AC$2,FALSE)</f>
        <v/>
      </c>
      <c r="AD28">
        <f>VLOOKUP($C28,'EIA Consumption'!$C:$CD,AD$2,FALSE)</f>
        <v/>
      </c>
      <c r="AE28">
        <f>VLOOKUP($C28,'EIA Consumption'!$C:$CD,AE$2,FALSE)</f>
        <v/>
      </c>
      <c r="AF28">
        <f>VLOOKUP($C28,'EIA Consumption'!$C:$CD,AF$2,FALSE)</f>
        <v/>
      </c>
      <c r="AG28">
        <f>VLOOKUP($C28,'EIA Consumption'!$C:$CD,AG$2,FALSE)</f>
        <v/>
      </c>
      <c r="AH28">
        <f>VLOOKUP($C28,'EIA Consumption'!$C:$CD,AH$2,FALSE)</f>
        <v/>
      </c>
      <c r="AI28">
        <f>VLOOKUP($C28,'EIA Consumption'!$C:$CD,AI$2,FALSE)</f>
        <v/>
      </c>
      <c r="AJ28">
        <f>VLOOKUP($C28,'EIA Consumption'!$C:$CD,AJ$2,FALSE)</f>
        <v/>
      </c>
      <c r="AK28">
        <f>VLOOKUP($C28,'EIA Consumption'!$C:$CD,AK$2,FALSE)</f>
        <v/>
      </c>
      <c r="AL28">
        <f>VLOOKUP($C28,'EIA Consumption'!$C:$CD,AL$2,FALSE)</f>
        <v/>
      </c>
      <c r="AM28">
        <f>VLOOKUP($C28,'EIA Consumption'!$C:$CD,AM$2,FALSE)</f>
        <v/>
      </c>
      <c r="AN28">
        <f>VLOOKUP($C28,'EIA Consumption'!$C:$CD,AN$2,FALSE)</f>
        <v/>
      </c>
      <c r="AO28">
        <f>VLOOKUP($C28,'EIA Consumption'!$C:$CD,AO$2,FALSE)</f>
        <v/>
      </c>
      <c r="AP28">
        <f>VLOOKUP($C28,'EIA Consumption'!$C:$CD,AP$2,FALSE)</f>
        <v/>
      </c>
      <c r="AQ28">
        <f>VLOOKUP($C28,'EIA Consumption'!$C:$CD,AQ$2,FALSE)</f>
        <v/>
      </c>
      <c r="AR28">
        <f>VLOOKUP($C28,'EIA Consumption'!$C:$CD,AR$2,FALSE)</f>
        <v/>
      </c>
      <c r="AS28">
        <f>VLOOKUP($C28,'EIA Consumption'!$C:$CD,AS$2,FALSE)</f>
        <v/>
      </c>
      <c r="AT28">
        <f>VLOOKUP($C28,'EIA Consumption'!$C:$CD,AT$2,FALSE)</f>
        <v/>
      </c>
      <c r="AU28">
        <f>VLOOKUP($C28,'EIA Consumption'!$C:$CD,AU$2,FALSE)</f>
        <v/>
      </c>
      <c r="AV28">
        <f>VLOOKUP($C28,'EIA Consumption'!$C:$CD,AV$2,FALSE)</f>
        <v/>
      </c>
      <c r="AW28">
        <f>VLOOKUP($C28,'EIA Consumption'!$C:$CD,AW$2,FALSE)</f>
        <v/>
      </c>
      <c r="AX28">
        <f>VLOOKUP($C28,'EIA Consumption'!$C:$CD,AX$2,FALSE)</f>
        <v/>
      </c>
      <c r="AY28">
        <f>VLOOKUP($C28,'EIA Consumption'!$C:$CD,AY$2,FALSE)</f>
        <v/>
      </c>
      <c r="AZ28">
        <f>VLOOKUP($C28,'EIA Consumption'!$C:$CD,AZ$2,FALSE)</f>
        <v/>
      </c>
      <c r="BA28">
        <f>VLOOKUP($C28,'EIA Expenditures'!$C:$CD,BA$2,FALSE)</f>
        <v/>
      </c>
      <c r="BB28">
        <f>VLOOKUP($C28,'EIA Expenditures'!$C:$CD,BB$2,FALSE)</f>
        <v/>
      </c>
      <c r="BC28">
        <f>VLOOKUP($C28,'EIA Expenditures'!$C:$CD,BC$2,FALSE)</f>
        <v/>
      </c>
      <c r="BD28">
        <f>VLOOKUP($C28,'EIA Expenditures'!$C:$CD,BD$2,FALSE)</f>
        <v/>
      </c>
      <c r="BE28">
        <f>VLOOKUP($C28,'EIA Expenditures'!$C:$CD,BE$2,FALSE)</f>
        <v/>
      </c>
      <c r="BF28">
        <f>VLOOKUP($C28,'EIA Expenditures'!$C:$CD,BF$2,FALSE)</f>
        <v/>
      </c>
      <c r="BG28">
        <f>VLOOKUP($C28,'EIA Expenditures'!$C:$CD,BG$2,FALSE)</f>
        <v/>
      </c>
      <c r="BH28">
        <f>VLOOKUP($C28,'EIA Expenditures'!$C:$CD,BH$2,FALSE)</f>
        <v/>
      </c>
      <c r="BI28">
        <f>VLOOKUP($C28,'EIA Expenditures'!$C:$CD,BI$2,FALSE)</f>
        <v/>
      </c>
      <c r="BJ28">
        <f>VLOOKUP($C28,'EIA Expenditures'!$C:$CD,BJ$2,FALSE)</f>
        <v/>
      </c>
      <c r="BK28">
        <f>VLOOKUP($C28,'EIA Expenditures'!$C:$CD,BK$2,FALSE)</f>
        <v/>
      </c>
      <c r="BL28">
        <f>VLOOKUP($C28,'EIA Expenditures'!$C:$CD,BL$2,FALSE)</f>
        <v/>
      </c>
      <c r="BM28">
        <f>VLOOKUP($C28,'EIA Expenditures'!$C:$CD,BM$2,FALSE)</f>
        <v/>
      </c>
      <c r="BN28">
        <f>VLOOKUP($C28,'EIA Expenditures'!$C:$CD,BN$2,FALSE)</f>
        <v/>
      </c>
      <c r="BO28">
        <f>VLOOKUP($C28,'EIA Expenditures'!$C:$CD,BO$2,FALSE)</f>
        <v/>
      </c>
      <c r="BP28">
        <f>VLOOKUP($C28,'EIA Expenditures'!$C:$CD,BP$2,FALSE)</f>
        <v/>
      </c>
      <c r="BQ28">
        <f>VLOOKUP($C28,'EIA Expenditures'!$C:$CD,BQ$2,FALSE)</f>
        <v/>
      </c>
      <c r="BR28">
        <f>VLOOKUP($C28,'EIA Expenditures'!$C:$CD,BR$2,FALSE)</f>
        <v/>
      </c>
      <c r="BS28">
        <f>VLOOKUP($C28,'EIA Expenditures'!$C:$CD,BS$2,FALSE)</f>
        <v/>
      </c>
      <c r="BT28">
        <f>VLOOKUP($C28,'EIA Expenditures'!$C:$CD,BT$2,FALSE)</f>
        <v/>
      </c>
      <c r="BU28">
        <f>VLOOKUP($C28,'EIA Expenditures'!$C:$CD,BU$2,FALSE)</f>
        <v/>
      </c>
      <c r="BV28">
        <f>VLOOKUP($C28,'EIA Expenditures'!$C:$CD,BV$2,FALSE)</f>
        <v/>
      </c>
      <c r="BW28">
        <f>VLOOKUP($C28,'EIA Expenditures'!$C:$CD,BW$2,FALSE)</f>
        <v/>
      </c>
      <c r="BX28">
        <f>VLOOKUP($C28,'EIA Expenditures'!$C:$CD,BX$2,FALSE)</f>
        <v/>
      </c>
      <c r="BY28">
        <f>VLOOKUP($C28,'EIA Expenditures'!$C:$CD,BY$2,FALSE)</f>
        <v/>
      </c>
    </row>
    <row r="29" spans="1:77">
      <c r="B29" t="s">
        <v>16</v>
      </c>
      <c r="C29" t="s">
        <v>38</v>
      </c>
      <c r="D29" t="s">
        <v>14</v>
      </c>
      <c r="E29" t="s">
        <v>15</v>
      </c>
      <c r="G29">
        <f>VLOOKUP($C29,'EIA Consumption'!$C:$CD,G$2,FALSE)</f>
        <v/>
      </c>
      <c r="H29">
        <f>VLOOKUP($C29,'EIA Consumption'!$C:$CD,H$2,FALSE)</f>
        <v/>
      </c>
      <c r="I29">
        <f>VLOOKUP($C29,'EIA Consumption'!$C:$CD,I$2,FALSE)</f>
        <v/>
      </c>
      <c r="J29">
        <f>VLOOKUP($C29,'EIA Consumption'!$C:$CD,J$2,FALSE)</f>
        <v/>
      </c>
      <c r="K29">
        <f>VLOOKUP($C29,'EIA Consumption'!$C:$CD,K$2,FALSE)</f>
        <v/>
      </c>
      <c r="L29">
        <f>VLOOKUP($C29,'EIA Consumption'!$C:$CD,L$2,FALSE)</f>
        <v/>
      </c>
      <c r="M29">
        <f>VLOOKUP($C29,'EIA Consumption'!$C:$CD,M$2,FALSE)</f>
        <v/>
      </c>
      <c r="N29">
        <f>VLOOKUP($C29,'EIA Consumption'!$C:$CD,N$2,FALSE)</f>
        <v/>
      </c>
      <c r="O29">
        <f>VLOOKUP($C29,'EIA Consumption'!$C:$CD,O$2,FALSE)</f>
        <v/>
      </c>
      <c r="P29">
        <f>VLOOKUP($C29,'EIA Consumption'!$C:$CD,P$2,FALSE)</f>
        <v/>
      </c>
      <c r="Q29">
        <f>VLOOKUP($C29,'EIA Consumption'!$C:$CD,Q$2,FALSE)</f>
        <v/>
      </c>
      <c r="R29">
        <f>VLOOKUP($C29,'EIA Consumption'!$C:$CD,R$2,FALSE)</f>
        <v/>
      </c>
      <c r="S29">
        <f>VLOOKUP($C29,'EIA Consumption'!$C:$CD,S$2,FALSE)</f>
        <v/>
      </c>
      <c r="T29">
        <f>VLOOKUP($C29,'EIA Consumption'!$C:$CD,T$2,FALSE)</f>
        <v/>
      </c>
      <c r="U29">
        <f>VLOOKUP($C29,'EIA Consumption'!$C:$CD,U$2,FALSE)</f>
        <v/>
      </c>
      <c r="V29">
        <f>VLOOKUP($C29,'EIA Consumption'!$C:$CD,V$2,FALSE)</f>
        <v/>
      </c>
      <c r="W29">
        <f>VLOOKUP($C29,'EIA Consumption'!$C:$CD,W$2,FALSE)</f>
        <v/>
      </c>
      <c r="X29">
        <f>VLOOKUP($C29,'EIA Consumption'!$C:$CD,X$2,FALSE)</f>
        <v/>
      </c>
      <c r="Y29">
        <f>VLOOKUP($C29,'EIA Consumption'!$C:$CD,Y$2,FALSE)</f>
        <v/>
      </c>
      <c r="Z29">
        <f>VLOOKUP($C29,'EIA Consumption'!$C:$CD,Z$2,FALSE)</f>
        <v/>
      </c>
      <c r="AA29">
        <f>VLOOKUP($C29,'EIA Consumption'!$C:$CD,AA$2,FALSE)</f>
        <v/>
      </c>
      <c r="AB29">
        <f>VLOOKUP($C29,'EIA Consumption'!$C:$CD,AB$2,FALSE)</f>
        <v/>
      </c>
      <c r="AC29">
        <f>VLOOKUP($C29,'EIA Consumption'!$C:$CD,AC$2,FALSE)</f>
        <v/>
      </c>
      <c r="AD29">
        <f>VLOOKUP($C29,'EIA Consumption'!$C:$CD,AD$2,FALSE)</f>
        <v/>
      </c>
      <c r="AE29">
        <f>VLOOKUP($C29,'EIA Consumption'!$C:$CD,AE$2,FALSE)</f>
        <v/>
      </c>
      <c r="AF29">
        <f>VLOOKUP($C29,'EIA Consumption'!$C:$CD,AF$2,FALSE)</f>
        <v/>
      </c>
      <c r="AG29">
        <f>VLOOKUP($C29,'EIA Consumption'!$C:$CD,AG$2,FALSE)</f>
        <v/>
      </c>
      <c r="AH29">
        <f>VLOOKUP($C29,'EIA Consumption'!$C:$CD,AH$2,FALSE)</f>
        <v/>
      </c>
      <c r="AI29">
        <f>VLOOKUP($C29,'EIA Consumption'!$C:$CD,AI$2,FALSE)</f>
        <v/>
      </c>
      <c r="AJ29">
        <f>VLOOKUP($C29,'EIA Consumption'!$C:$CD,AJ$2,FALSE)</f>
        <v/>
      </c>
      <c r="AK29">
        <f>VLOOKUP($C29,'EIA Consumption'!$C:$CD,AK$2,FALSE)</f>
        <v/>
      </c>
      <c r="AL29">
        <f>VLOOKUP($C29,'EIA Consumption'!$C:$CD,AL$2,FALSE)</f>
        <v/>
      </c>
      <c r="AM29">
        <f>VLOOKUP($C29,'EIA Consumption'!$C:$CD,AM$2,FALSE)</f>
        <v/>
      </c>
      <c r="AN29">
        <f>VLOOKUP($C29,'EIA Consumption'!$C:$CD,AN$2,FALSE)</f>
        <v/>
      </c>
      <c r="AO29">
        <f>VLOOKUP($C29,'EIA Consumption'!$C:$CD,AO$2,FALSE)</f>
        <v/>
      </c>
      <c r="AP29">
        <f>VLOOKUP($C29,'EIA Consumption'!$C:$CD,AP$2,FALSE)</f>
        <v/>
      </c>
      <c r="AQ29">
        <f>VLOOKUP($C29,'EIA Consumption'!$C:$CD,AQ$2,FALSE)</f>
        <v/>
      </c>
      <c r="AR29">
        <f>VLOOKUP($C29,'EIA Consumption'!$C:$CD,AR$2,FALSE)</f>
        <v/>
      </c>
      <c r="AS29">
        <f>VLOOKUP($C29,'EIA Consumption'!$C:$CD,AS$2,FALSE)</f>
        <v/>
      </c>
      <c r="AT29">
        <f>VLOOKUP($C29,'EIA Consumption'!$C:$CD,AT$2,FALSE)</f>
        <v/>
      </c>
      <c r="AU29">
        <f>VLOOKUP($C29,'EIA Consumption'!$C:$CD,AU$2,FALSE)</f>
        <v/>
      </c>
      <c r="AV29">
        <f>VLOOKUP($C29,'EIA Consumption'!$C:$CD,AV$2,FALSE)</f>
        <v/>
      </c>
      <c r="AW29">
        <f>VLOOKUP($C29,'EIA Consumption'!$C:$CD,AW$2,FALSE)</f>
        <v/>
      </c>
      <c r="AX29">
        <f>VLOOKUP($C29,'EIA Consumption'!$C:$CD,AX$2,FALSE)</f>
        <v/>
      </c>
      <c r="AY29">
        <f>VLOOKUP($C29,'EIA Consumption'!$C:$CD,AY$2,FALSE)</f>
        <v/>
      </c>
      <c r="AZ29">
        <f>VLOOKUP($C29,'EIA Consumption'!$C:$CD,AZ$2,FALSE)</f>
        <v/>
      </c>
      <c r="BA29">
        <f>VLOOKUP($C29,'EIA Consumption'!$C:$CD,BA$2,FALSE)</f>
        <v/>
      </c>
      <c r="BB29">
        <f>VLOOKUP($C29,'EIA Consumption'!$C:$CD,BB$2,FALSE)</f>
        <v/>
      </c>
      <c r="BC29">
        <f>VLOOKUP($C29,'EIA Consumption'!$C:$CD,BC$2,FALSE)</f>
        <v/>
      </c>
      <c r="BD29">
        <f>VLOOKUP($C29,'EIA Consumption'!$C:$CD,BD$2,FALSE)</f>
        <v/>
      </c>
      <c r="BE29">
        <f>VLOOKUP($C29,'EIA Consumption'!$C:$CD,BE$2,FALSE)</f>
        <v/>
      </c>
      <c r="BF29">
        <f>VLOOKUP($C29,'EIA Consumption'!$C:$CD,BF$2,FALSE)</f>
        <v/>
      </c>
      <c r="BG29">
        <f>VLOOKUP($C29,'EIA Consumption'!$C:$CD,BG$2,FALSE)</f>
        <v/>
      </c>
      <c r="BH29">
        <f>VLOOKUP($C29,'EIA Consumption'!$C:$CD,BH$2,FALSE)</f>
        <v/>
      </c>
      <c r="BI29">
        <f>VLOOKUP($C29,'EIA Consumption'!$C:$CD,BI$2,FALSE)</f>
        <v/>
      </c>
      <c r="BJ29">
        <f>VLOOKUP($C29,'EIA Consumption'!$C:$CD,BJ$2,FALSE)</f>
        <v/>
      </c>
      <c r="BK29">
        <f>VLOOKUP($C29,'EIA Consumption'!$C:$CD,BK$2,FALSE)</f>
        <v/>
      </c>
      <c r="BL29">
        <f>VLOOKUP($C29,'EIA Consumption'!$C:$CD,BL$2,FALSE)</f>
        <v/>
      </c>
      <c r="BM29">
        <f>VLOOKUP($C29,'EIA Consumption'!$C:$CD,BM$2,FALSE)</f>
        <v/>
      </c>
      <c r="BN29">
        <f>VLOOKUP($C29,'EIA Consumption'!$C:$CD,BN$2,FALSE)</f>
        <v/>
      </c>
      <c r="BO29">
        <f>VLOOKUP($C29,'EIA Consumption'!$C:$CD,BO$2,FALSE)</f>
        <v/>
      </c>
      <c r="BP29">
        <f>VLOOKUP($C29,'EIA Consumption'!$C:$CD,BP$2,FALSE)</f>
        <v/>
      </c>
      <c r="BQ29">
        <f>VLOOKUP($C29,'EIA Consumption'!$C:$CD,BQ$2,FALSE)</f>
        <v/>
      </c>
      <c r="BR29">
        <f>VLOOKUP($C29,'EIA Consumption'!$C:$CD,BR$2,FALSE)</f>
        <v/>
      </c>
      <c r="BS29">
        <f>VLOOKUP($C29,'EIA Consumption'!$C:$CD,BS$2,FALSE)</f>
        <v/>
      </c>
      <c r="BT29">
        <f>VLOOKUP($C29,'EIA Consumption'!$C:$CD,BT$2,FALSE)</f>
        <v/>
      </c>
      <c r="BU29">
        <f>VLOOKUP($C29,'EIA Consumption'!$C:$CD,BU$2,FALSE)</f>
        <v/>
      </c>
      <c r="BV29">
        <f>VLOOKUP($C29,'EIA Consumption'!$C:$CD,BV$2,FALSE)</f>
        <v/>
      </c>
      <c r="BW29">
        <f>VLOOKUP($C29,'EIA Consumption'!$C:$CD,BW$2,FALSE)</f>
        <v/>
      </c>
      <c r="BX29">
        <f>VLOOKUP($C29,'EIA Consumption'!$C:$CD,BX$2,FALSE)</f>
        <v/>
      </c>
      <c r="BY29">
        <f>VLOOKUP($C29,'EIA Consumption'!$C:$CD,BY$2,FALSE)</f>
        <v/>
      </c>
    </row>
    <row r="30" spans="1:77">
      <c r="B30" t="s">
        <v>18</v>
      </c>
      <c r="C30" t="s">
        <v>17</v>
      </c>
      <c r="D30" t="s">
        <v>17</v>
      </c>
      <c r="E30" t="s">
        <v>15</v>
      </c>
      <c r="G30">
        <f>VLOOKUP($C30,'EIA Consumption'!$C:$CD,G$2,FALSE)</f>
        <v/>
      </c>
      <c r="H30">
        <f>VLOOKUP($C30,'EIA Consumption'!$C:$CD,H$2,FALSE)</f>
        <v/>
      </c>
      <c r="I30">
        <f>VLOOKUP($C30,'EIA Consumption'!$C:$CD,I$2,FALSE)</f>
        <v/>
      </c>
      <c r="J30">
        <f>VLOOKUP($C30,'EIA Consumption'!$C:$CD,J$2,FALSE)</f>
        <v/>
      </c>
      <c r="K30">
        <f>VLOOKUP($C30,'EIA Consumption'!$C:$CD,K$2,FALSE)</f>
        <v/>
      </c>
      <c r="L30">
        <f>VLOOKUP($C30,'EIA Consumption'!$C:$CD,L$2,FALSE)</f>
        <v/>
      </c>
      <c r="M30">
        <f>VLOOKUP($C30,'EIA Consumption'!$C:$CD,M$2,FALSE)</f>
        <v/>
      </c>
      <c r="N30">
        <f>VLOOKUP($C30,'EIA Consumption'!$C:$CD,N$2,FALSE)</f>
        <v/>
      </c>
      <c r="O30">
        <f>VLOOKUP($C30,'EIA Consumption'!$C:$CD,O$2,FALSE)</f>
        <v/>
      </c>
      <c r="P30">
        <f>VLOOKUP($C30,'EIA Consumption'!$C:$CD,P$2,FALSE)</f>
        <v/>
      </c>
      <c r="Q30">
        <f>VLOOKUP($C30,'EIA Consumption'!$C:$CD,Q$2,FALSE)</f>
        <v/>
      </c>
      <c r="R30">
        <f>VLOOKUP($C30,'EIA Consumption'!$C:$CD,R$2,FALSE)</f>
        <v/>
      </c>
      <c r="S30">
        <f>VLOOKUP($C30,'EIA Consumption'!$C:$CD,S$2,FALSE)</f>
        <v/>
      </c>
      <c r="T30">
        <f>VLOOKUP($C30,'EIA Consumption'!$C:$CD,T$2,FALSE)</f>
        <v/>
      </c>
      <c r="U30">
        <f>VLOOKUP($C30,'EIA Consumption'!$C:$CD,U$2,FALSE)</f>
        <v/>
      </c>
      <c r="V30">
        <f>VLOOKUP($C30,'EIA Consumption'!$C:$CD,V$2,FALSE)</f>
        <v/>
      </c>
      <c r="W30">
        <f>VLOOKUP($C30,'EIA Consumption'!$C:$CD,W$2,FALSE)</f>
        <v/>
      </c>
      <c r="X30">
        <f>VLOOKUP($C30,'EIA Consumption'!$C:$CD,X$2,FALSE)</f>
        <v/>
      </c>
      <c r="Y30">
        <f>VLOOKUP($C30,'EIA Consumption'!$C:$CD,Y$2,FALSE)</f>
        <v/>
      </c>
      <c r="Z30">
        <f>VLOOKUP($C30,'EIA Consumption'!$C:$CD,Z$2,FALSE)</f>
        <v/>
      </c>
      <c r="AA30">
        <f>VLOOKUP($C30,'EIA Consumption'!$C:$CD,AA$2,FALSE)</f>
        <v/>
      </c>
      <c r="AB30">
        <f>VLOOKUP($C30,'EIA Consumption'!$C:$CD,AB$2,FALSE)</f>
        <v/>
      </c>
      <c r="AC30">
        <f>VLOOKUP($C30,'EIA Consumption'!$C:$CD,AC$2,FALSE)</f>
        <v/>
      </c>
      <c r="AD30">
        <f>VLOOKUP($C30,'EIA Consumption'!$C:$CD,AD$2,FALSE)</f>
        <v/>
      </c>
      <c r="AE30">
        <f>VLOOKUP($C30,'EIA Consumption'!$C:$CD,AE$2,FALSE)</f>
        <v/>
      </c>
      <c r="AF30">
        <f>VLOOKUP($C30,'EIA Consumption'!$C:$CD,AF$2,FALSE)</f>
        <v/>
      </c>
      <c r="AG30">
        <f>VLOOKUP($C30,'EIA Consumption'!$C:$CD,AG$2,FALSE)</f>
        <v/>
      </c>
      <c r="AH30">
        <f>VLOOKUP($C30,'EIA Consumption'!$C:$CD,AH$2,FALSE)</f>
        <v/>
      </c>
      <c r="AI30">
        <f>VLOOKUP($C30,'EIA Consumption'!$C:$CD,AI$2,FALSE)</f>
        <v/>
      </c>
      <c r="AJ30">
        <f>VLOOKUP($C30,'EIA Consumption'!$C:$CD,AJ$2,FALSE)</f>
        <v/>
      </c>
      <c r="AK30">
        <f>VLOOKUP($C30,'EIA Consumption'!$C:$CD,AK$2,FALSE)</f>
        <v/>
      </c>
      <c r="AL30">
        <f>VLOOKUP($C30,'EIA Consumption'!$C:$CD,AL$2,FALSE)</f>
        <v/>
      </c>
      <c r="AM30">
        <f>VLOOKUP($C30,'EIA Consumption'!$C:$CD,AM$2,FALSE)</f>
        <v/>
      </c>
      <c r="AN30">
        <f>VLOOKUP($C30,'EIA Consumption'!$C:$CD,AN$2,FALSE)</f>
        <v/>
      </c>
      <c r="AO30">
        <f>VLOOKUP($C30,'EIA Consumption'!$C:$CD,AO$2,FALSE)</f>
        <v/>
      </c>
      <c r="AP30">
        <f>VLOOKUP($C30,'EIA Consumption'!$C:$CD,AP$2,FALSE)</f>
        <v/>
      </c>
      <c r="AQ30">
        <f>VLOOKUP($C30,'EIA Consumption'!$C:$CD,AQ$2,FALSE)</f>
        <v/>
      </c>
      <c r="AR30">
        <f>VLOOKUP($C30,'EIA Consumption'!$C:$CD,AR$2,FALSE)</f>
        <v/>
      </c>
      <c r="AS30">
        <f>VLOOKUP($C30,'EIA Consumption'!$C:$CD,AS$2,FALSE)</f>
        <v/>
      </c>
      <c r="AT30">
        <f>VLOOKUP($C30,'EIA Consumption'!$C:$CD,AT$2,FALSE)</f>
        <v/>
      </c>
      <c r="AU30">
        <f>VLOOKUP($C30,'EIA Consumption'!$C:$CD,AU$2,FALSE)</f>
        <v/>
      </c>
      <c r="AV30">
        <f>VLOOKUP($C30,'EIA Consumption'!$C:$CD,AV$2,FALSE)</f>
        <v/>
      </c>
      <c r="AW30">
        <f>VLOOKUP($C30,'EIA Consumption'!$C:$CD,AW$2,FALSE)</f>
        <v/>
      </c>
      <c r="AX30">
        <f>VLOOKUP($C30,'EIA Consumption'!$C:$CD,AX$2,FALSE)</f>
        <v/>
      </c>
      <c r="AY30">
        <f>VLOOKUP($C30,'EIA Consumption'!$C:$CD,AY$2,FALSE)</f>
        <v/>
      </c>
      <c r="AZ30">
        <f>VLOOKUP($C30,'EIA Consumption'!$C:$CD,AZ$2,FALSE)</f>
        <v/>
      </c>
      <c r="BA30">
        <f>VLOOKUP($C30,'EIA Consumption'!$C:$CD,BA$2,FALSE)</f>
        <v/>
      </c>
      <c r="BB30">
        <f>VLOOKUP($C30,'EIA Consumption'!$C:$CD,BB$2,FALSE)</f>
        <v/>
      </c>
      <c r="BC30">
        <f>VLOOKUP($C30,'EIA Consumption'!$C:$CD,BC$2,FALSE)</f>
        <v/>
      </c>
      <c r="BD30">
        <f>VLOOKUP($C30,'EIA Consumption'!$C:$CD,BD$2,FALSE)</f>
        <v/>
      </c>
      <c r="BE30">
        <f>VLOOKUP($C30,'EIA Consumption'!$C:$CD,BE$2,FALSE)</f>
        <v/>
      </c>
      <c r="BF30">
        <f>VLOOKUP($C30,'EIA Consumption'!$C:$CD,BF$2,FALSE)</f>
        <v/>
      </c>
      <c r="BG30">
        <f>VLOOKUP($C30,'EIA Consumption'!$C:$CD,BG$2,FALSE)</f>
        <v/>
      </c>
      <c r="BH30">
        <f>VLOOKUP($C30,'EIA Consumption'!$C:$CD,BH$2,FALSE)</f>
        <v/>
      </c>
      <c r="BI30">
        <f>VLOOKUP($C30,'EIA Consumption'!$C:$CD,BI$2,FALSE)</f>
        <v/>
      </c>
      <c r="BJ30">
        <f>VLOOKUP($C30,'EIA Consumption'!$C:$CD,BJ$2,FALSE)</f>
        <v/>
      </c>
      <c r="BK30">
        <f>VLOOKUP($C30,'EIA Consumption'!$C:$CD,BK$2,FALSE)</f>
        <v/>
      </c>
      <c r="BL30">
        <f>VLOOKUP($C30,'EIA Consumption'!$C:$CD,BL$2,FALSE)</f>
        <v/>
      </c>
      <c r="BM30">
        <f>VLOOKUP($C30,'EIA Consumption'!$C:$CD,BM$2,FALSE)</f>
        <v/>
      </c>
      <c r="BN30">
        <f>VLOOKUP($C30,'EIA Consumption'!$C:$CD,BN$2,FALSE)</f>
        <v/>
      </c>
      <c r="BO30">
        <f>VLOOKUP($C30,'EIA Consumption'!$C:$CD,BO$2,FALSE)</f>
        <v/>
      </c>
      <c r="BP30">
        <f>VLOOKUP($C30,'EIA Consumption'!$C:$CD,BP$2,FALSE)</f>
        <v/>
      </c>
      <c r="BQ30">
        <f>VLOOKUP($C30,'EIA Consumption'!$C:$CD,BQ$2,FALSE)</f>
        <v/>
      </c>
      <c r="BR30">
        <f>VLOOKUP($C30,'EIA Consumption'!$C:$CD,BR$2,FALSE)</f>
        <v/>
      </c>
      <c r="BS30">
        <f>VLOOKUP($C30,'EIA Consumption'!$C:$CD,BS$2,FALSE)</f>
        <v/>
      </c>
      <c r="BT30">
        <f>VLOOKUP($C30,'EIA Consumption'!$C:$CD,BT$2,FALSE)</f>
        <v/>
      </c>
      <c r="BU30">
        <f>VLOOKUP($C30,'EIA Consumption'!$C:$CD,BU$2,FALSE)</f>
        <v/>
      </c>
      <c r="BV30">
        <f>VLOOKUP($C30,'EIA Consumption'!$C:$CD,BV$2,FALSE)</f>
        <v/>
      </c>
      <c r="BW30">
        <f>VLOOKUP($C30,'EIA Consumption'!$C:$CD,BW$2,FALSE)</f>
        <v/>
      </c>
      <c r="BX30">
        <f>VLOOKUP($C30,'EIA Consumption'!$C:$CD,BX$2,FALSE)</f>
        <v/>
      </c>
      <c r="BY30">
        <f>VLOOKUP($C30,'EIA Consumption'!$C:$CD,BY$2,FALSE)</f>
        <v/>
      </c>
    </row>
    <row r="31" spans="1:77">
      <c r="B31" t="s">
        <v>19</v>
      </c>
      <c r="C31" t="s">
        <v>39</v>
      </c>
      <c r="D31" t="s">
        <v>14</v>
      </c>
      <c r="E31" t="s">
        <v>15</v>
      </c>
      <c r="G31">
        <f>VLOOKUP($C31,'EIA Consumption'!$C:$CD,G$2,FALSE)</f>
        <v/>
      </c>
      <c r="H31">
        <f>VLOOKUP($C31,'EIA Consumption'!$C:$CD,H$2,FALSE)</f>
        <v/>
      </c>
      <c r="I31">
        <f>VLOOKUP($C31,'EIA Consumption'!$C:$CD,I$2,FALSE)</f>
        <v/>
      </c>
      <c r="J31">
        <f>VLOOKUP($C31,'EIA Consumption'!$C:$CD,J$2,FALSE)</f>
        <v/>
      </c>
      <c r="K31">
        <f>VLOOKUP($C31,'EIA Consumption'!$C:$CD,K$2,FALSE)</f>
        <v/>
      </c>
      <c r="L31">
        <f>VLOOKUP($C31,'EIA Consumption'!$C:$CD,L$2,FALSE)</f>
        <v/>
      </c>
      <c r="M31">
        <f>VLOOKUP($C31,'EIA Consumption'!$C:$CD,M$2,FALSE)</f>
        <v/>
      </c>
      <c r="N31">
        <f>VLOOKUP($C31,'EIA Consumption'!$C:$CD,N$2,FALSE)</f>
        <v/>
      </c>
      <c r="O31">
        <f>VLOOKUP($C31,'EIA Consumption'!$C:$CD,O$2,FALSE)</f>
        <v/>
      </c>
      <c r="P31">
        <f>VLOOKUP($C31,'EIA Consumption'!$C:$CD,P$2,FALSE)</f>
        <v/>
      </c>
      <c r="Q31">
        <f>VLOOKUP($C31,'EIA Consumption'!$C:$CD,Q$2,FALSE)</f>
        <v/>
      </c>
      <c r="R31">
        <f>VLOOKUP($C31,'EIA Consumption'!$C:$CD,R$2,FALSE)</f>
        <v/>
      </c>
      <c r="S31">
        <f>VLOOKUP($C31,'EIA Consumption'!$C:$CD,S$2,FALSE)</f>
        <v/>
      </c>
      <c r="T31">
        <f>VLOOKUP($C31,'EIA Consumption'!$C:$CD,T$2,FALSE)</f>
        <v/>
      </c>
      <c r="U31">
        <f>VLOOKUP($C31,'EIA Consumption'!$C:$CD,U$2,FALSE)</f>
        <v/>
      </c>
      <c r="V31">
        <f>VLOOKUP($C31,'EIA Consumption'!$C:$CD,V$2,FALSE)</f>
        <v/>
      </c>
      <c r="W31">
        <f>VLOOKUP($C31,'EIA Consumption'!$C:$CD,W$2,FALSE)</f>
        <v/>
      </c>
      <c r="X31">
        <f>VLOOKUP($C31,'EIA Consumption'!$C:$CD,X$2,FALSE)</f>
        <v/>
      </c>
      <c r="Y31">
        <f>VLOOKUP($C31,'EIA Consumption'!$C:$CD,Y$2,FALSE)</f>
        <v/>
      </c>
      <c r="Z31">
        <f>VLOOKUP($C31,'EIA Consumption'!$C:$CD,Z$2,FALSE)</f>
        <v/>
      </c>
      <c r="AA31">
        <f>VLOOKUP($C31,'EIA Consumption'!$C:$CD,AA$2,FALSE)</f>
        <v/>
      </c>
      <c r="AB31">
        <f>VLOOKUP($C31,'EIA Consumption'!$C:$CD,AB$2,FALSE)</f>
        <v/>
      </c>
      <c r="AC31">
        <f>VLOOKUP($C31,'EIA Consumption'!$C:$CD,AC$2,FALSE)</f>
        <v/>
      </c>
      <c r="AD31">
        <f>VLOOKUP($C31,'EIA Consumption'!$C:$CD,AD$2,FALSE)</f>
        <v/>
      </c>
      <c r="AE31">
        <f>VLOOKUP($C31,'EIA Consumption'!$C:$CD,AE$2,FALSE)</f>
        <v/>
      </c>
      <c r="AF31">
        <f>VLOOKUP($C31,'EIA Consumption'!$C:$CD,AF$2,FALSE)</f>
        <v/>
      </c>
      <c r="AG31">
        <f>VLOOKUP($C31,'EIA Consumption'!$C:$CD,AG$2,FALSE)</f>
        <v/>
      </c>
      <c r="AH31">
        <f>VLOOKUP($C31,'EIA Consumption'!$C:$CD,AH$2,FALSE)</f>
        <v/>
      </c>
      <c r="AI31">
        <f>VLOOKUP($C31,'EIA Consumption'!$C:$CD,AI$2,FALSE)</f>
        <v/>
      </c>
      <c r="AJ31">
        <f>VLOOKUP($C31,'EIA Consumption'!$C:$CD,AJ$2,FALSE)</f>
        <v/>
      </c>
      <c r="AK31">
        <f>VLOOKUP($C31,'EIA Consumption'!$C:$CD,AK$2,FALSE)</f>
        <v/>
      </c>
      <c r="AL31">
        <f>VLOOKUP($C31,'EIA Consumption'!$C:$CD,AL$2,FALSE)</f>
        <v/>
      </c>
      <c r="AM31">
        <f>VLOOKUP($C31,'EIA Consumption'!$C:$CD,AM$2,FALSE)</f>
        <v/>
      </c>
      <c r="AN31">
        <f>VLOOKUP($C31,'EIA Consumption'!$C:$CD,AN$2,FALSE)</f>
        <v/>
      </c>
      <c r="AO31">
        <f>VLOOKUP($C31,'EIA Consumption'!$C:$CD,AO$2,FALSE)</f>
        <v/>
      </c>
      <c r="AP31">
        <f>VLOOKUP($C31,'EIA Consumption'!$C:$CD,AP$2,FALSE)</f>
        <v/>
      </c>
      <c r="AQ31">
        <f>VLOOKUP($C31,'EIA Consumption'!$C:$CD,AQ$2,FALSE)</f>
        <v/>
      </c>
      <c r="AR31">
        <f>VLOOKUP($C31,'EIA Consumption'!$C:$CD,AR$2,FALSE)</f>
        <v/>
      </c>
      <c r="AS31">
        <f>VLOOKUP($C31,'EIA Consumption'!$C:$CD,AS$2,FALSE)</f>
        <v/>
      </c>
      <c r="AT31">
        <f>VLOOKUP($C31,'EIA Consumption'!$C:$CD,AT$2,FALSE)</f>
        <v/>
      </c>
      <c r="AU31">
        <f>VLOOKUP($C31,'EIA Consumption'!$C:$CD,AU$2,FALSE)</f>
        <v/>
      </c>
      <c r="AV31">
        <f>VLOOKUP($C31,'EIA Consumption'!$C:$CD,AV$2,FALSE)</f>
        <v/>
      </c>
      <c r="AW31">
        <f>VLOOKUP($C31,'EIA Consumption'!$C:$CD,AW$2,FALSE)</f>
        <v/>
      </c>
      <c r="AX31">
        <f>VLOOKUP($C31,'EIA Consumption'!$C:$CD,AX$2,FALSE)</f>
        <v/>
      </c>
      <c r="AY31">
        <f>VLOOKUP($C31,'EIA Consumption'!$C:$CD,AY$2,FALSE)</f>
        <v/>
      </c>
      <c r="AZ31">
        <f>VLOOKUP($C31,'EIA Consumption'!$C:$CD,AZ$2,FALSE)</f>
        <v/>
      </c>
      <c r="BA31">
        <f>VLOOKUP($C31,'EIA Expenditures'!$C$3:$CD$684,BA$2,FALSE)</f>
        <v/>
      </c>
      <c r="BB31">
        <f>VLOOKUP($C31,'EIA Expenditures'!$C$3:$CD$684,BB$2,FALSE)</f>
        <v/>
      </c>
      <c r="BC31">
        <f>VLOOKUP($C31,'EIA Expenditures'!$C$3:$CD$684,BC$2,FALSE)</f>
        <v/>
      </c>
      <c r="BD31">
        <f>VLOOKUP($C31,'EIA Expenditures'!$C$3:$CD$684,BD$2,FALSE)</f>
        <v/>
      </c>
      <c r="BE31">
        <f>VLOOKUP($C31,'EIA Expenditures'!$C$3:$CD$684,BE$2,FALSE)</f>
        <v/>
      </c>
      <c r="BF31">
        <f>VLOOKUP($C31,'EIA Expenditures'!$C$3:$CD$684,BF$2,FALSE)</f>
        <v/>
      </c>
      <c r="BG31">
        <f>VLOOKUP($C31,'EIA Expenditures'!$C$3:$CD$684,BG$2,FALSE)</f>
        <v/>
      </c>
      <c r="BH31">
        <f>VLOOKUP($C31,'EIA Expenditures'!$C$3:$CD$684,BH$2,FALSE)</f>
        <v/>
      </c>
      <c r="BI31">
        <f>VLOOKUP($C31,'EIA Expenditures'!$C$3:$CD$684,BI$2,FALSE)</f>
        <v/>
      </c>
      <c r="BJ31">
        <f>VLOOKUP($C31,'EIA Expenditures'!$C$3:$CD$684,BJ$2,FALSE)</f>
        <v/>
      </c>
      <c r="BK31">
        <f>VLOOKUP($C31,'EIA Expenditures'!$C$3:$CD$684,BK$2,FALSE)</f>
        <v/>
      </c>
      <c r="BL31">
        <f>VLOOKUP($C31,'EIA Expenditures'!$C$3:$CD$684,BL$2,FALSE)</f>
        <v/>
      </c>
      <c r="BM31">
        <f>VLOOKUP($C31,'EIA Expenditures'!$C$3:$CD$684,BM$2,FALSE)</f>
        <v/>
      </c>
      <c r="BN31">
        <f>VLOOKUP($C31,'EIA Expenditures'!$C$3:$CD$684,BN$2,FALSE)</f>
        <v/>
      </c>
      <c r="BO31">
        <f>VLOOKUP($C31,'EIA Expenditures'!$C$3:$CD$684,BO$2,FALSE)</f>
        <v/>
      </c>
      <c r="BP31">
        <f>VLOOKUP($C31,'EIA Expenditures'!$C$3:$CD$684,BP$2,FALSE)</f>
        <v/>
      </c>
      <c r="BQ31">
        <f>VLOOKUP($C31,'EIA Expenditures'!$C$3:$CD$684,BQ$2,FALSE)</f>
        <v/>
      </c>
      <c r="BR31">
        <f>VLOOKUP($C31,'EIA Expenditures'!$C$3:$CD$684,BR$2,FALSE)</f>
        <v/>
      </c>
      <c r="BS31">
        <f>VLOOKUP($C31,'EIA Expenditures'!$C$3:$CD$684,BS$2,FALSE)</f>
        <v/>
      </c>
      <c r="BT31">
        <f>VLOOKUP($C31,'EIA Expenditures'!$C$3:$CD$684,BT$2,FALSE)</f>
        <v/>
      </c>
      <c r="BU31">
        <f>VLOOKUP($C31,'EIA Expenditures'!$C$3:$CD$684,BU$2,FALSE)</f>
        <v/>
      </c>
      <c r="BV31">
        <f>VLOOKUP($C31,'EIA Expenditures'!$C$3:$CD$684,BV$2,FALSE)</f>
        <v/>
      </c>
      <c r="BW31">
        <f>VLOOKUP($C31,'EIA Expenditures'!$C$3:$CD$684,BW$2,FALSE)</f>
        <v/>
      </c>
      <c r="BX31">
        <f>VLOOKUP($C31,'EIA Expenditures'!$C$3:$CD$684,BX$2,FALSE)</f>
        <v/>
      </c>
      <c r="BY31">
        <f>VLOOKUP($C31,'EIA Expenditures'!$C$3:$CD$684,BY$2,FALSE)</f>
        <v/>
      </c>
    </row>
    <row r="32" spans="1:77">
      <c r="B32" t="s">
        <v>21</v>
      </c>
      <c r="C32" t="s">
        <v>40</v>
      </c>
      <c r="D32" t="s">
        <v>14</v>
      </c>
      <c r="E32" t="s">
        <v>15</v>
      </c>
      <c r="G32">
        <f>VLOOKUP($C32,'EIA Consumption'!$C:$CD,G$2,FALSE)</f>
        <v/>
      </c>
      <c r="H32">
        <f>VLOOKUP($C32,'EIA Consumption'!$C:$CD,H$2,FALSE)</f>
        <v/>
      </c>
      <c r="I32">
        <f>VLOOKUP($C32,'EIA Consumption'!$C:$CD,I$2,FALSE)</f>
        <v/>
      </c>
      <c r="J32">
        <f>VLOOKUP($C32,'EIA Consumption'!$C:$CD,J$2,FALSE)</f>
        <v/>
      </c>
      <c r="K32">
        <f>VLOOKUP($C32,'EIA Consumption'!$C:$CD,K$2,FALSE)</f>
        <v/>
      </c>
      <c r="L32">
        <f>VLOOKUP($C32,'EIA Consumption'!$C:$CD,L$2,FALSE)</f>
        <v/>
      </c>
      <c r="M32">
        <f>VLOOKUP($C32,'EIA Consumption'!$C:$CD,M$2,FALSE)</f>
        <v/>
      </c>
      <c r="N32">
        <f>VLOOKUP($C32,'EIA Consumption'!$C:$CD,N$2,FALSE)</f>
        <v/>
      </c>
      <c r="O32">
        <f>VLOOKUP($C32,'EIA Consumption'!$C:$CD,O$2,FALSE)</f>
        <v/>
      </c>
      <c r="P32">
        <f>VLOOKUP($C32,'EIA Consumption'!$C:$CD,P$2,FALSE)</f>
        <v/>
      </c>
      <c r="Q32">
        <f>VLOOKUP($C32,'EIA Consumption'!$C:$CD,Q$2,FALSE)</f>
        <v/>
      </c>
      <c r="R32">
        <f>VLOOKUP($C32,'EIA Consumption'!$C:$CD,R$2,FALSE)</f>
        <v/>
      </c>
      <c r="S32">
        <f>VLOOKUP($C32,'EIA Consumption'!$C:$CD,S$2,FALSE)</f>
        <v/>
      </c>
      <c r="T32">
        <f>VLOOKUP($C32,'EIA Consumption'!$C:$CD,T$2,FALSE)</f>
        <v/>
      </c>
      <c r="U32">
        <f>VLOOKUP($C32,'EIA Consumption'!$C:$CD,U$2,FALSE)</f>
        <v/>
      </c>
      <c r="V32">
        <f>VLOOKUP($C32,'EIA Consumption'!$C:$CD,V$2,FALSE)</f>
        <v/>
      </c>
      <c r="W32">
        <f>VLOOKUP($C32,'EIA Consumption'!$C:$CD,W$2,FALSE)</f>
        <v/>
      </c>
      <c r="X32">
        <f>VLOOKUP($C32,'EIA Consumption'!$C:$CD,X$2,FALSE)</f>
        <v/>
      </c>
      <c r="Y32">
        <f>VLOOKUP($C32,'EIA Consumption'!$C:$CD,Y$2,FALSE)</f>
        <v/>
      </c>
      <c r="Z32">
        <f>VLOOKUP($C32,'EIA Consumption'!$C:$CD,Z$2,FALSE)</f>
        <v/>
      </c>
      <c r="AA32">
        <f>VLOOKUP($C32,'EIA Consumption'!$C:$CD,AA$2,FALSE)</f>
        <v/>
      </c>
      <c r="AB32">
        <f>VLOOKUP($C32,'EIA Consumption'!$C:$CD,AB$2,FALSE)</f>
        <v/>
      </c>
      <c r="AC32">
        <f>VLOOKUP($C32,'EIA Consumption'!$C:$CD,AC$2,FALSE)</f>
        <v/>
      </c>
      <c r="AD32">
        <f>VLOOKUP($C32,'EIA Consumption'!$C:$CD,AD$2,FALSE)</f>
        <v/>
      </c>
      <c r="AE32">
        <f>VLOOKUP($C32,'EIA Consumption'!$C:$CD,AE$2,FALSE)</f>
        <v/>
      </c>
      <c r="AF32">
        <f>VLOOKUP($C32,'EIA Consumption'!$C:$CD,AF$2,FALSE)</f>
        <v/>
      </c>
      <c r="AG32">
        <f>VLOOKUP($C32,'EIA Consumption'!$C:$CD,AG$2,FALSE)</f>
        <v/>
      </c>
      <c r="AH32">
        <f>VLOOKUP($C32,'EIA Consumption'!$C:$CD,AH$2,FALSE)</f>
        <v/>
      </c>
      <c r="AI32">
        <f>VLOOKUP($C32,'EIA Consumption'!$C:$CD,AI$2,FALSE)</f>
        <v/>
      </c>
      <c r="AJ32">
        <f>VLOOKUP($C32,'EIA Consumption'!$C:$CD,AJ$2,FALSE)</f>
        <v/>
      </c>
      <c r="AK32">
        <f>VLOOKUP($C32,'EIA Consumption'!$C:$CD,AK$2,FALSE)</f>
        <v/>
      </c>
      <c r="AL32">
        <f>VLOOKUP($C32,'EIA Consumption'!$C:$CD,AL$2,FALSE)</f>
        <v/>
      </c>
      <c r="AM32">
        <f>VLOOKUP($C32,'EIA Consumption'!$C:$CD,AM$2,FALSE)</f>
        <v/>
      </c>
      <c r="AN32">
        <f>VLOOKUP($C32,'EIA Consumption'!$C:$CD,AN$2,FALSE)</f>
        <v/>
      </c>
      <c r="AO32">
        <f>VLOOKUP($C32,'EIA Consumption'!$C:$CD,AO$2,FALSE)</f>
        <v/>
      </c>
      <c r="AP32">
        <f>VLOOKUP($C32,'EIA Consumption'!$C:$CD,AP$2,FALSE)</f>
        <v/>
      </c>
      <c r="AQ32">
        <f>VLOOKUP($C32,'EIA Consumption'!$C:$CD,AQ$2,FALSE)</f>
        <v/>
      </c>
      <c r="AR32">
        <f>VLOOKUP($C32,'EIA Consumption'!$C:$CD,AR$2,FALSE)</f>
        <v/>
      </c>
      <c r="AS32">
        <f>VLOOKUP($C32,'EIA Consumption'!$C:$CD,AS$2,FALSE)</f>
        <v/>
      </c>
      <c r="AT32">
        <f>VLOOKUP($C32,'EIA Consumption'!$C:$CD,AT$2,FALSE)</f>
        <v/>
      </c>
      <c r="AU32">
        <f>VLOOKUP($C32,'EIA Consumption'!$C:$CD,AU$2,FALSE)</f>
        <v/>
      </c>
      <c r="AV32">
        <f>VLOOKUP($C32,'EIA Consumption'!$C:$CD,AV$2,FALSE)</f>
        <v/>
      </c>
      <c r="AW32">
        <f>VLOOKUP($C32,'EIA Consumption'!$C:$CD,AW$2,FALSE)</f>
        <v/>
      </c>
      <c r="AX32">
        <f>VLOOKUP($C32,'EIA Consumption'!$C:$CD,AX$2,FALSE)</f>
        <v/>
      </c>
      <c r="AY32">
        <f>VLOOKUP($C32,'EIA Consumption'!$C:$CD,AY$2,FALSE)</f>
        <v/>
      </c>
      <c r="AZ32">
        <f>VLOOKUP($C32,'EIA Consumption'!$C:$CD,AZ$2,FALSE)</f>
        <v/>
      </c>
      <c r="BA32">
        <f>VLOOKUP($C32,'EIA Expenditures'!$C$3:$CD$684,BA$2,FALSE)</f>
        <v/>
      </c>
      <c r="BB32">
        <f>VLOOKUP($C32,'EIA Expenditures'!$C$3:$CD$684,BB$2,FALSE)</f>
        <v/>
      </c>
      <c r="BC32">
        <f>VLOOKUP($C32,'EIA Expenditures'!$C$3:$CD$684,BC$2,FALSE)</f>
        <v/>
      </c>
      <c r="BD32">
        <f>VLOOKUP($C32,'EIA Expenditures'!$C$3:$CD$684,BD$2,FALSE)</f>
        <v/>
      </c>
      <c r="BE32">
        <f>VLOOKUP($C32,'EIA Expenditures'!$C$3:$CD$684,BE$2,FALSE)</f>
        <v/>
      </c>
      <c r="BF32">
        <f>VLOOKUP($C32,'EIA Expenditures'!$C$3:$CD$684,BF$2,FALSE)</f>
        <v/>
      </c>
      <c r="BG32">
        <f>VLOOKUP($C32,'EIA Expenditures'!$C$3:$CD$684,BG$2,FALSE)</f>
        <v/>
      </c>
      <c r="BH32">
        <f>VLOOKUP($C32,'EIA Expenditures'!$C$3:$CD$684,BH$2,FALSE)</f>
        <v/>
      </c>
      <c r="BI32">
        <f>VLOOKUP($C32,'EIA Expenditures'!$C$3:$CD$684,BI$2,FALSE)</f>
        <v/>
      </c>
      <c r="BJ32">
        <f>VLOOKUP($C32,'EIA Expenditures'!$C$3:$CD$684,BJ$2,FALSE)</f>
        <v/>
      </c>
      <c r="BK32">
        <f>VLOOKUP($C32,'EIA Expenditures'!$C$3:$CD$684,BK$2,FALSE)</f>
        <v/>
      </c>
      <c r="BL32">
        <f>VLOOKUP($C32,'EIA Expenditures'!$C$3:$CD$684,BL$2,FALSE)</f>
        <v/>
      </c>
      <c r="BM32">
        <f>VLOOKUP($C32,'EIA Expenditures'!$C$3:$CD$684,BM$2,FALSE)</f>
        <v/>
      </c>
      <c r="BN32">
        <f>VLOOKUP($C32,'EIA Expenditures'!$C$3:$CD$684,BN$2,FALSE)</f>
        <v/>
      </c>
      <c r="BO32">
        <f>VLOOKUP($C32,'EIA Expenditures'!$C$3:$CD$684,BO$2,FALSE)</f>
        <v/>
      </c>
      <c r="BP32">
        <f>VLOOKUP($C32,'EIA Expenditures'!$C$3:$CD$684,BP$2,FALSE)</f>
        <v/>
      </c>
      <c r="BQ32">
        <f>VLOOKUP($C32,'EIA Expenditures'!$C$3:$CD$684,BQ$2,FALSE)</f>
        <v/>
      </c>
      <c r="BR32">
        <f>VLOOKUP($C32,'EIA Expenditures'!$C$3:$CD$684,BR$2,FALSE)</f>
        <v/>
      </c>
      <c r="BS32">
        <f>VLOOKUP($C32,'EIA Expenditures'!$C$3:$CD$684,BS$2,FALSE)</f>
        <v/>
      </c>
      <c r="BT32">
        <f>VLOOKUP($C32,'EIA Expenditures'!$C$3:$CD$684,BT$2,FALSE)</f>
        <v/>
      </c>
      <c r="BU32">
        <f>VLOOKUP($C32,'EIA Expenditures'!$C$3:$CD$684,BU$2,FALSE)</f>
        <v/>
      </c>
      <c r="BV32">
        <f>VLOOKUP($C32,'EIA Expenditures'!$C$3:$CD$684,BV$2,FALSE)</f>
        <v/>
      </c>
      <c r="BW32">
        <f>VLOOKUP($C32,'EIA Expenditures'!$C$3:$CD$684,BW$2,FALSE)</f>
        <v/>
      </c>
      <c r="BX32">
        <f>VLOOKUP($C32,'EIA Expenditures'!$C$3:$CD$684,BX$2,FALSE)</f>
        <v/>
      </c>
      <c r="BY32">
        <f>VLOOKUP($C32,'EIA Expenditures'!$C$3:$CD$684,BY$2,FALSE)</f>
        <v/>
      </c>
    </row>
    <row r="33" spans="1:77">
      <c r="B33" t="s">
        <v>22</v>
      </c>
      <c r="C33" t="s">
        <v>41</v>
      </c>
      <c r="D33" t="s">
        <v>14</v>
      </c>
      <c r="E33" t="s">
        <v>15</v>
      </c>
      <c r="G33">
        <f>VLOOKUP($C33,'EIA Consumption'!$C:$CD,G$2,FALSE)</f>
        <v/>
      </c>
      <c r="H33">
        <f>VLOOKUP($C33,'EIA Consumption'!$C:$CD,H$2,FALSE)</f>
        <v/>
      </c>
      <c r="I33">
        <f>VLOOKUP($C33,'EIA Consumption'!$C:$CD,I$2,FALSE)</f>
        <v/>
      </c>
      <c r="J33">
        <f>VLOOKUP($C33,'EIA Consumption'!$C:$CD,J$2,FALSE)</f>
        <v/>
      </c>
      <c r="K33">
        <f>VLOOKUP($C33,'EIA Consumption'!$C:$CD,K$2,FALSE)</f>
        <v/>
      </c>
      <c r="L33">
        <f>VLOOKUP($C33,'EIA Consumption'!$C:$CD,L$2,FALSE)</f>
        <v/>
      </c>
      <c r="M33">
        <f>VLOOKUP($C33,'EIA Consumption'!$C:$CD,M$2,FALSE)</f>
        <v/>
      </c>
      <c r="N33">
        <f>VLOOKUP($C33,'EIA Consumption'!$C:$CD,N$2,FALSE)</f>
        <v/>
      </c>
      <c r="O33">
        <f>VLOOKUP($C33,'EIA Consumption'!$C:$CD,O$2,FALSE)</f>
        <v/>
      </c>
      <c r="P33">
        <f>VLOOKUP($C33,'EIA Consumption'!$C:$CD,P$2,FALSE)</f>
        <v/>
      </c>
      <c r="Q33">
        <f>VLOOKUP($C33,'EIA Consumption'!$C:$CD,Q$2,FALSE)</f>
        <v/>
      </c>
      <c r="R33">
        <f>VLOOKUP($C33,'EIA Consumption'!$C:$CD,R$2,FALSE)</f>
        <v/>
      </c>
      <c r="S33">
        <f>VLOOKUP($C33,'EIA Consumption'!$C:$CD,S$2,FALSE)</f>
        <v/>
      </c>
      <c r="T33">
        <f>VLOOKUP($C33,'EIA Consumption'!$C:$CD,T$2,FALSE)</f>
        <v/>
      </c>
      <c r="U33">
        <f>VLOOKUP($C33,'EIA Consumption'!$C:$CD,U$2,FALSE)</f>
        <v/>
      </c>
      <c r="V33">
        <f>VLOOKUP($C33,'EIA Consumption'!$C:$CD,V$2,FALSE)</f>
        <v/>
      </c>
      <c r="W33">
        <f>VLOOKUP($C33,'EIA Consumption'!$C:$CD,W$2,FALSE)</f>
        <v/>
      </c>
      <c r="X33">
        <f>VLOOKUP($C33,'EIA Consumption'!$C:$CD,X$2,FALSE)</f>
        <v/>
      </c>
      <c r="Y33">
        <f>VLOOKUP($C33,'EIA Consumption'!$C:$CD,Y$2,FALSE)</f>
        <v/>
      </c>
      <c r="Z33">
        <f>VLOOKUP($C33,'EIA Consumption'!$C:$CD,Z$2,FALSE)</f>
        <v/>
      </c>
      <c r="AA33">
        <f>VLOOKUP($C33,'EIA Consumption'!$C:$CD,AA$2,FALSE)</f>
        <v/>
      </c>
      <c r="AB33">
        <f>VLOOKUP($C33,'EIA Consumption'!$C:$CD,AB$2,FALSE)</f>
        <v/>
      </c>
      <c r="AC33">
        <f>VLOOKUP($C33,'EIA Consumption'!$C:$CD,AC$2,FALSE)</f>
        <v/>
      </c>
      <c r="AD33">
        <f>VLOOKUP($C33,'EIA Consumption'!$C:$CD,AD$2,FALSE)</f>
        <v/>
      </c>
      <c r="AE33">
        <f>VLOOKUP($C33,'EIA Consumption'!$C:$CD,AE$2,FALSE)</f>
        <v/>
      </c>
      <c r="AF33">
        <f>VLOOKUP($C33,'EIA Consumption'!$C:$CD,AF$2,FALSE)</f>
        <v/>
      </c>
      <c r="AG33">
        <f>VLOOKUP($C33,'EIA Consumption'!$C:$CD,AG$2,FALSE)</f>
        <v/>
      </c>
      <c r="AH33">
        <f>VLOOKUP($C33,'EIA Consumption'!$C:$CD,AH$2,FALSE)</f>
        <v/>
      </c>
      <c r="AI33">
        <f>VLOOKUP($C33,'EIA Consumption'!$C:$CD,AI$2,FALSE)</f>
        <v/>
      </c>
      <c r="AJ33">
        <f>VLOOKUP($C33,'EIA Consumption'!$C:$CD,AJ$2,FALSE)</f>
        <v/>
      </c>
      <c r="AK33">
        <f>VLOOKUP($C33,'EIA Consumption'!$C:$CD,AK$2,FALSE)</f>
        <v/>
      </c>
      <c r="AL33">
        <f>VLOOKUP($C33,'EIA Consumption'!$C:$CD,AL$2,FALSE)</f>
        <v/>
      </c>
      <c r="AM33">
        <f>VLOOKUP($C33,'EIA Consumption'!$C:$CD,AM$2,FALSE)</f>
        <v/>
      </c>
      <c r="AN33">
        <f>VLOOKUP($C33,'EIA Consumption'!$C:$CD,AN$2,FALSE)</f>
        <v/>
      </c>
      <c r="AO33">
        <f>VLOOKUP($C33,'EIA Consumption'!$C:$CD,AO$2,FALSE)</f>
        <v/>
      </c>
      <c r="AP33">
        <f>VLOOKUP($C33,'EIA Consumption'!$C:$CD,AP$2,FALSE)</f>
        <v/>
      </c>
      <c r="AQ33">
        <f>VLOOKUP($C33,'EIA Consumption'!$C:$CD,AQ$2,FALSE)</f>
        <v/>
      </c>
      <c r="AR33">
        <f>VLOOKUP($C33,'EIA Consumption'!$C:$CD,AR$2,FALSE)</f>
        <v/>
      </c>
      <c r="AS33">
        <f>VLOOKUP($C33,'EIA Consumption'!$C:$CD,AS$2,FALSE)</f>
        <v/>
      </c>
      <c r="AT33">
        <f>VLOOKUP($C33,'EIA Consumption'!$C:$CD,AT$2,FALSE)</f>
        <v/>
      </c>
      <c r="AU33">
        <f>VLOOKUP($C33,'EIA Consumption'!$C:$CD,AU$2,FALSE)</f>
        <v/>
      </c>
      <c r="AV33">
        <f>VLOOKUP($C33,'EIA Consumption'!$C:$CD,AV$2,FALSE)</f>
        <v/>
      </c>
      <c r="AW33">
        <f>VLOOKUP($C33,'EIA Consumption'!$C:$CD,AW$2,FALSE)</f>
        <v/>
      </c>
      <c r="AX33">
        <f>VLOOKUP($C33,'EIA Consumption'!$C:$CD,AX$2,FALSE)</f>
        <v/>
      </c>
      <c r="AY33">
        <f>VLOOKUP($C33,'EIA Consumption'!$C:$CD,AY$2,FALSE)</f>
        <v/>
      </c>
      <c r="AZ33">
        <f>VLOOKUP($C33,'EIA Consumption'!$C:$CD,AZ$2,FALSE)</f>
        <v/>
      </c>
      <c r="BA33">
        <f>VLOOKUP($C33,'EIA Expenditures'!$C$3:$CD$684,BA$2,FALSE)</f>
        <v/>
      </c>
      <c r="BB33">
        <f>VLOOKUP($C33,'EIA Expenditures'!$C$3:$CD$684,BB$2,FALSE)</f>
        <v/>
      </c>
      <c r="BC33">
        <f>VLOOKUP($C33,'EIA Expenditures'!$C$3:$CD$684,BC$2,FALSE)</f>
        <v/>
      </c>
      <c r="BD33">
        <f>VLOOKUP($C33,'EIA Expenditures'!$C$3:$CD$684,BD$2,FALSE)</f>
        <v/>
      </c>
      <c r="BE33">
        <f>VLOOKUP($C33,'EIA Expenditures'!$C$3:$CD$684,BE$2,FALSE)</f>
        <v/>
      </c>
      <c r="BF33">
        <f>VLOOKUP($C33,'EIA Expenditures'!$C$3:$CD$684,BF$2,FALSE)</f>
        <v/>
      </c>
      <c r="BG33">
        <f>VLOOKUP($C33,'EIA Expenditures'!$C$3:$CD$684,BG$2,FALSE)</f>
        <v/>
      </c>
      <c r="BH33">
        <f>VLOOKUP($C33,'EIA Expenditures'!$C$3:$CD$684,BH$2,FALSE)</f>
        <v/>
      </c>
      <c r="BI33">
        <f>VLOOKUP($C33,'EIA Expenditures'!$C$3:$CD$684,BI$2,FALSE)</f>
        <v/>
      </c>
      <c r="BJ33">
        <f>VLOOKUP($C33,'EIA Expenditures'!$C$3:$CD$684,BJ$2,FALSE)</f>
        <v/>
      </c>
      <c r="BK33">
        <f>VLOOKUP($C33,'EIA Expenditures'!$C$3:$CD$684,BK$2,FALSE)</f>
        <v/>
      </c>
      <c r="BL33">
        <f>VLOOKUP($C33,'EIA Expenditures'!$C$3:$CD$684,BL$2,FALSE)</f>
        <v/>
      </c>
      <c r="BM33">
        <f>VLOOKUP($C33,'EIA Expenditures'!$C$3:$CD$684,BM$2,FALSE)</f>
        <v/>
      </c>
      <c r="BN33">
        <f>VLOOKUP($C33,'EIA Expenditures'!$C$3:$CD$684,BN$2,FALSE)</f>
        <v/>
      </c>
      <c r="BO33">
        <f>VLOOKUP($C33,'EIA Expenditures'!$C$3:$CD$684,BO$2,FALSE)</f>
        <v/>
      </c>
      <c r="BP33">
        <f>VLOOKUP($C33,'EIA Expenditures'!$C$3:$CD$684,BP$2,FALSE)</f>
        <v/>
      </c>
      <c r="BQ33">
        <f>VLOOKUP($C33,'EIA Expenditures'!$C$3:$CD$684,BQ$2,FALSE)</f>
        <v/>
      </c>
      <c r="BR33">
        <f>VLOOKUP($C33,'EIA Expenditures'!$C$3:$CD$684,BR$2,FALSE)</f>
        <v/>
      </c>
      <c r="BS33">
        <f>VLOOKUP($C33,'EIA Expenditures'!$C$3:$CD$684,BS$2,FALSE)</f>
        <v/>
      </c>
      <c r="BT33">
        <f>VLOOKUP($C33,'EIA Expenditures'!$C$3:$CD$684,BT$2,FALSE)</f>
        <v/>
      </c>
      <c r="BU33">
        <f>VLOOKUP($C33,'EIA Expenditures'!$C$3:$CD$684,BU$2,FALSE)</f>
        <v/>
      </c>
      <c r="BV33">
        <f>VLOOKUP($C33,'EIA Expenditures'!$C$3:$CD$684,BV$2,FALSE)</f>
        <v/>
      </c>
      <c r="BW33">
        <f>VLOOKUP($C33,'EIA Expenditures'!$C$3:$CD$684,BW$2,FALSE)</f>
        <v/>
      </c>
      <c r="BX33">
        <f>VLOOKUP($C33,'EIA Expenditures'!$C$3:$CD$684,BX$2,FALSE)</f>
        <v/>
      </c>
      <c r="BY33">
        <f>VLOOKUP($C33,'EIA Expenditures'!$C$3:$CD$684,BY$2,FALSE)</f>
        <v/>
      </c>
    </row>
    <row r="34" spans="1:77">
      <c r="B34" t="s">
        <v>24</v>
      </c>
      <c r="C34" t="s">
        <v>42</v>
      </c>
      <c r="D34" t="s">
        <v>14</v>
      </c>
      <c r="E34" t="s">
        <v>15</v>
      </c>
      <c r="G34">
        <f>VLOOKUP($C34,'EIA Consumption'!$C:$CD,G$2,FALSE)</f>
        <v/>
      </c>
      <c r="H34">
        <f>VLOOKUP($C34,'EIA Consumption'!$C:$CD,H$2,FALSE)</f>
        <v/>
      </c>
      <c r="I34">
        <f>VLOOKUP($C34,'EIA Consumption'!$C:$CD,I$2,FALSE)</f>
        <v/>
      </c>
      <c r="J34">
        <f>VLOOKUP($C34,'EIA Consumption'!$C:$CD,J$2,FALSE)</f>
        <v/>
      </c>
      <c r="K34">
        <f>VLOOKUP($C34,'EIA Consumption'!$C:$CD,K$2,FALSE)</f>
        <v/>
      </c>
      <c r="L34">
        <f>VLOOKUP($C34,'EIA Consumption'!$C:$CD,L$2,FALSE)</f>
        <v/>
      </c>
      <c r="M34">
        <f>VLOOKUP($C34,'EIA Consumption'!$C:$CD,M$2,FALSE)</f>
        <v/>
      </c>
      <c r="N34">
        <f>VLOOKUP($C34,'EIA Consumption'!$C:$CD,N$2,FALSE)</f>
        <v/>
      </c>
      <c r="O34">
        <f>VLOOKUP($C34,'EIA Consumption'!$C:$CD,O$2,FALSE)</f>
        <v/>
      </c>
      <c r="P34">
        <f>VLOOKUP($C34,'EIA Consumption'!$C:$CD,P$2,FALSE)</f>
        <v/>
      </c>
      <c r="Q34">
        <f>VLOOKUP($C34,'EIA Consumption'!$C:$CD,Q$2,FALSE)</f>
        <v/>
      </c>
      <c r="R34">
        <f>VLOOKUP($C34,'EIA Consumption'!$C:$CD,R$2,FALSE)</f>
        <v/>
      </c>
      <c r="S34">
        <f>VLOOKUP($C34,'EIA Consumption'!$C:$CD,S$2,FALSE)</f>
        <v/>
      </c>
      <c r="T34">
        <f>VLOOKUP($C34,'EIA Consumption'!$C:$CD,T$2,FALSE)</f>
        <v/>
      </c>
      <c r="U34">
        <f>VLOOKUP($C34,'EIA Consumption'!$C:$CD,U$2,FALSE)</f>
        <v/>
      </c>
      <c r="V34">
        <f>VLOOKUP($C34,'EIA Consumption'!$C:$CD,V$2,FALSE)</f>
        <v/>
      </c>
      <c r="W34">
        <f>VLOOKUP($C34,'EIA Consumption'!$C:$CD,W$2,FALSE)</f>
        <v/>
      </c>
      <c r="X34">
        <f>VLOOKUP($C34,'EIA Consumption'!$C:$CD,X$2,FALSE)</f>
        <v/>
      </c>
      <c r="Y34">
        <f>VLOOKUP($C34,'EIA Consumption'!$C:$CD,Y$2,FALSE)</f>
        <v/>
      </c>
      <c r="Z34">
        <f>VLOOKUP($C34,'EIA Consumption'!$C:$CD,Z$2,FALSE)</f>
        <v/>
      </c>
      <c r="AA34">
        <f>VLOOKUP($C34,'EIA Consumption'!$C:$CD,AA$2,FALSE)</f>
        <v/>
      </c>
      <c r="AB34">
        <f>VLOOKUP($C34,'EIA Consumption'!$C:$CD,AB$2,FALSE)</f>
        <v/>
      </c>
      <c r="AC34">
        <f>VLOOKUP($C34,'EIA Consumption'!$C:$CD,AC$2,FALSE)</f>
        <v/>
      </c>
      <c r="AD34">
        <f>VLOOKUP($C34,'EIA Consumption'!$C:$CD,AD$2,FALSE)</f>
        <v/>
      </c>
      <c r="AE34">
        <f>VLOOKUP($C34,'EIA Consumption'!$C:$CD,AE$2,FALSE)</f>
        <v/>
      </c>
      <c r="AF34">
        <f>VLOOKUP($C34,'EIA Consumption'!$C:$CD,AF$2,FALSE)</f>
        <v/>
      </c>
      <c r="AG34">
        <f>VLOOKUP($C34,'EIA Consumption'!$C:$CD,AG$2,FALSE)</f>
        <v/>
      </c>
      <c r="AH34">
        <f>VLOOKUP($C34,'EIA Consumption'!$C:$CD,AH$2,FALSE)</f>
        <v/>
      </c>
      <c r="AI34">
        <f>VLOOKUP($C34,'EIA Consumption'!$C:$CD,AI$2,FALSE)</f>
        <v/>
      </c>
      <c r="AJ34">
        <f>VLOOKUP($C34,'EIA Consumption'!$C:$CD,AJ$2,FALSE)</f>
        <v/>
      </c>
      <c r="AK34">
        <f>VLOOKUP($C34,'EIA Consumption'!$C:$CD,AK$2,FALSE)</f>
        <v/>
      </c>
      <c r="AL34">
        <f>VLOOKUP($C34,'EIA Consumption'!$C:$CD,AL$2,FALSE)</f>
        <v/>
      </c>
      <c r="AM34">
        <f>VLOOKUP($C34,'EIA Consumption'!$C:$CD,AM$2,FALSE)</f>
        <v/>
      </c>
      <c r="AN34">
        <f>VLOOKUP($C34,'EIA Consumption'!$C:$CD,AN$2,FALSE)</f>
        <v/>
      </c>
      <c r="AO34">
        <f>VLOOKUP($C34,'EIA Consumption'!$C:$CD,AO$2,FALSE)</f>
        <v/>
      </c>
      <c r="AP34">
        <f>VLOOKUP($C34,'EIA Consumption'!$C:$CD,AP$2,FALSE)</f>
        <v/>
      </c>
      <c r="AQ34">
        <f>VLOOKUP($C34,'EIA Consumption'!$C:$CD,AQ$2,FALSE)</f>
        <v/>
      </c>
      <c r="AR34">
        <f>VLOOKUP($C34,'EIA Consumption'!$C:$CD,AR$2,FALSE)</f>
        <v/>
      </c>
      <c r="AS34">
        <f>VLOOKUP($C34,'EIA Consumption'!$C:$CD,AS$2,FALSE)</f>
        <v/>
      </c>
      <c r="AT34">
        <f>VLOOKUP($C34,'EIA Consumption'!$C:$CD,AT$2,FALSE)</f>
        <v/>
      </c>
      <c r="AU34">
        <f>VLOOKUP($C34,'EIA Consumption'!$C:$CD,AU$2,FALSE)</f>
        <v/>
      </c>
      <c r="AV34">
        <f>VLOOKUP($C34,'EIA Consumption'!$C:$CD,AV$2,FALSE)</f>
        <v/>
      </c>
      <c r="AW34">
        <f>VLOOKUP($C34,'EIA Consumption'!$C:$CD,AW$2,FALSE)</f>
        <v/>
      </c>
      <c r="AX34">
        <f>VLOOKUP($C34,'EIA Consumption'!$C:$CD,AX$2,FALSE)</f>
        <v/>
      </c>
      <c r="AY34">
        <f>VLOOKUP($C34,'EIA Consumption'!$C:$CD,AY$2,FALSE)</f>
        <v/>
      </c>
      <c r="AZ34">
        <f>VLOOKUP($C34,'EIA Consumption'!$C:$CD,AZ$2,FALSE)</f>
        <v/>
      </c>
      <c r="BA34">
        <f>VLOOKUP($C34,'EIA Expenditures'!$C$3:$CD$684,BA$2,FALSE)</f>
        <v/>
      </c>
      <c r="BB34">
        <f>VLOOKUP($C34,'EIA Expenditures'!$C$3:$CD$684,BB$2,FALSE)</f>
        <v/>
      </c>
      <c r="BC34">
        <f>VLOOKUP($C34,'EIA Expenditures'!$C$3:$CD$684,BC$2,FALSE)</f>
        <v/>
      </c>
      <c r="BD34">
        <f>VLOOKUP($C34,'EIA Expenditures'!$C$3:$CD$684,BD$2,FALSE)</f>
        <v/>
      </c>
      <c r="BE34">
        <f>VLOOKUP($C34,'EIA Expenditures'!$C$3:$CD$684,BE$2,FALSE)</f>
        <v/>
      </c>
      <c r="BF34">
        <f>VLOOKUP($C34,'EIA Expenditures'!$C$3:$CD$684,BF$2,FALSE)</f>
        <v/>
      </c>
      <c r="BG34">
        <f>VLOOKUP($C34,'EIA Expenditures'!$C$3:$CD$684,BG$2,FALSE)</f>
        <v/>
      </c>
      <c r="BH34">
        <f>VLOOKUP($C34,'EIA Expenditures'!$C$3:$CD$684,BH$2,FALSE)</f>
        <v/>
      </c>
      <c r="BI34">
        <f>VLOOKUP($C34,'EIA Expenditures'!$C$3:$CD$684,BI$2,FALSE)</f>
        <v/>
      </c>
      <c r="BJ34">
        <f>VLOOKUP($C34,'EIA Expenditures'!$C$3:$CD$684,BJ$2,FALSE)</f>
        <v/>
      </c>
      <c r="BK34">
        <f>VLOOKUP($C34,'EIA Expenditures'!$C$3:$CD$684,BK$2,FALSE)</f>
        <v/>
      </c>
      <c r="BL34">
        <f>VLOOKUP($C34,'EIA Expenditures'!$C$3:$CD$684,BL$2,FALSE)</f>
        <v/>
      </c>
      <c r="BM34">
        <f>VLOOKUP($C34,'EIA Expenditures'!$C$3:$CD$684,BM$2,FALSE)</f>
        <v/>
      </c>
      <c r="BN34">
        <f>VLOOKUP($C34,'EIA Expenditures'!$C$3:$CD$684,BN$2,FALSE)</f>
        <v/>
      </c>
      <c r="BO34">
        <f>VLOOKUP($C34,'EIA Expenditures'!$C$3:$CD$684,BO$2,FALSE)</f>
        <v/>
      </c>
      <c r="BP34">
        <f>VLOOKUP($C34,'EIA Expenditures'!$C$3:$CD$684,BP$2,FALSE)</f>
        <v/>
      </c>
      <c r="BQ34">
        <f>VLOOKUP($C34,'EIA Expenditures'!$C$3:$CD$684,BQ$2,FALSE)</f>
        <v/>
      </c>
      <c r="BR34">
        <f>VLOOKUP($C34,'EIA Expenditures'!$C$3:$CD$684,BR$2,FALSE)</f>
        <v/>
      </c>
      <c r="BS34">
        <f>VLOOKUP($C34,'EIA Expenditures'!$C$3:$CD$684,BS$2,FALSE)</f>
        <v/>
      </c>
      <c r="BT34">
        <f>VLOOKUP($C34,'EIA Expenditures'!$C$3:$CD$684,BT$2,FALSE)</f>
        <v/>
      </c>
      <c r="BU34">
        <f>VLOOKUP($C34,'EIA Expenditures'!$C$3:$CD$684,BU$2,FALSE)</f>
        <v/>
      </c>
      <c r="BV34">
        <f>VLOOKUP($C34,'EIA Expenditures'!$C$3:$CD$684,BV$2,FALSE)</f>
        <v/>
      </c>
      <c r="BW34">
        <f>VLOOKUP($C34,'EIA Expenditures'!$C$3:$CD$684,BW$2,FALSE)</f>
        <v/>
      </c>
      <c r="BX34">
        <f>VLOOKUP($C34,'EIA Expenditures'!$C$3:$CD$684,BX$2,FALSE)</f>
        <v/>
      </c>
      <c r="BY34">
        <f>VLOOKUP($C34,'EIA Expenditures'!$C$3:$CD$684,BY$2,FALSE)</f>
        <v/>
      </c>
    </row>
    <row r="35" spans="1:77">
      <c r="B35" t="s">
        <v>26</v>
      </c>
      <c r="C35" t="s">
        <v>17</v>
      </c>
      <c r="D35" t="s">
        <v>17</v>
      </c>
      <c r="E35" t="s">
        <v>15</v>
      </c>
      <c r="G35">
        <f>VLOOKUP($C35,'EIA Consumption'!$C:$CD,G$2,FALSE)</f>
        <v/>
      </c>
      <c r="H35">
        <f>VLOOKUP($C35,'EIA Consumption'!$C:$CD,H$2,FALSE)</f>
        <v/>
      </c>
      <c r="I35">
        <f>VLOOKUP($C35,'EIA Consumption'!$C:$CD,I$2,FALSE)</f>
        <v/>
      </c>
      <c r="J35">
        <f>VLOOKUP($C35,'EIA Consumption'!$C:$CD,J$2,FALSE)</f>
        <v/>
      </c>
      <c r="K35">
        <f>VLOOKUP($C35,'EIA Consumption'!$C:$CD,K$2,FALSE)</f>
        <v/>
      </c>
      <c r="L35">
        <f>VLOOKUP($C35,'EIA Consumption'!$C:$CD,L$2,FALSE)</f>
        <v/>
      </c>
      <c r="M35">
        <f>VLOOKUP($C35,'EIA Consumption'!$C:$CD,M$2,FALSE)</f>
        <v/>
      </c>
      <c r="N35">
        <f>VLOOKUP($C35,'EIA Consumption'!$C:$CD,N$2,FALSE)</f>
        <v/>
      </c>
      <c r="O35">
        <f>VLOOKUP($C35,'EIA Consumption'!$C:$CD,O$2,FALSE)</f>
        <v/>
      </c>
      <c r="P35">
        <f>VLOOKUP($C35,'EIA Consumption'!$C:$CD,P$2,FALSE)</f>
        <v/>
      </c>
      <c r="Q35">
        <f>VLOOKUP($C35,'EIA Consumption'!$C:$CD,Q$2,FALSE)</f>
        <v/>
      </c>
      <c r="R35">
        <f>VLOOKUP($C35,'EIA Consumption'!$C:$CD,R$2,FALSE)</f>
        <v/>
      </c>
      <c r="S35">
        <f>VLOOKUP($C35,'EIA Consumption'!$C:$CD,S$2,FALSE)</f>
        <v/>
      </c>
      <c r="T35">
        <f>VLOOKUP($C35,'EIA Consumption'!$C:$CD,T$2,FALSE)</f>
        <v/>
      </c>
      <c r="U35">
        <f>VLOOKUP($C35,'EIA Consumption'!$C:$CD,U$2,FALSE)</f>
        <v/>
      </c>
      <c r="V35">
        <f>VLOOKUP($C35,'EIA Consumption'!$C:$CD,V$2,FALSE)</f>
        <v/>
      </c>
      <c r="W35">
        <f>VLOOKUP($C35,'EIA Consumption'!$C:$CD,W$2,FALSE)</f>
        <v/>
      </c>
      <c r="X35">
        <f>VLOOKUP($C35,'EIA Consumption'!$C:$CD,X$2,FALSE)</f>
        <v/>
      </c>
      <c r="Y35">
        <f>VLOOKUP($C35,'EIA Consumption'!$C:$CD,Y$2,FALSE)</f>
        <v/>
      </c>
      <c r="Z35">
        <f>VLOOKUP($C35,'EIA Consumption'!$C:$CD,Z$2,FALSE)</f>
        <v/>
      </c>
      <c r="AA35">
        <f>VLOOKUP($C35,'EIA Consumption'!$C:$CD,AA$2,FALSE)</f>
        <v/>
      </c>
      <c r="AB35">
        <f>VLOOKUP($C35,'EIA Consumption'!$C:$CD,AB$2,FALSE)</f>
        <v/>
      </c>
      <c r="AC35">
        <f>VLOOKUP($C35,'EIA Consumption'!$C:$CD,AC$2,FALSE)</f>
        <v/>
      </c>
      <c r="AD35">
        <f>VLOOKUP($C35,'EIA Consumption'!$C:$CD,AD$2,FALSE)</f>
        <v/>
      </c>
      <c r="AE35">
        <f>VLOOKUP($C35,'EIA Consumption'!$C:$CD,AE$2,FALSE)</f>
        <v/>
      </c>
      <c r="AF35">
        <f>VLOOKUP($C35,'EIA Consumption'!$C:$CD,AF$2,FALSE)</f>
        <v/>
      </c>
      <c r="AG35">
        <f>VLOOKUP($C35,'EIA Consumption'!$C:$CD,AG$2,FALSE)</f>
        <v/>
      </c>
      <c r="AH35">
        <f>VLOOKUP($C35,'EIA Consumption'!$C:$CD,AH$2,FALSE)</f>
        <v/>
      </c>
      <c r="AI35">
        <f>VLOOKUP($C35,'EIA Consumption'!$C:$CD,AI$2,FALSE)</f>
        <v/>
      </c>
      <c r="AJ35">
        <f>VLOOKUP($C35,'EIA Consumption'!$C:$CD,AJ$2,FALSE)</f>
        <v/>
      </c>
      <c r="AK35">
        <f>VLOOKUP($C35,'EIA Consumption'!$C:$CD,AK$2,FALSE)</f>
        <v/>
      </c>
      <c r="AL35">
        <f>VLOOKUP($C35,'EIA Consumption'!$C:$CD,AL$2,FALSE)</f>
        <v/>
      </c>
      <c r="AM35">
        <f>VLOOKUP($C35,'EIA Consumption'!$C:$CD,AM$2,FALSE)</f>
        <v/>
      </c>
      <c r="AN35">
        <f>VLOOKUP($C35,'EIA Consumption'!$C:$CD,AN$2,FALSE)</f>
        <v/>
      </c>
      <c r="AO35">
        <f>VLOOKUP($C35,'EIA Consumption'!$C:$CD,AO$2,FALSE)</f>
        <v/>
      </c>
      <c r="AP35">
        <f>VLOOKUP($C35,'EIA Consumption'!$C:$CD,AP$2,FALSE)</f>
        <v/>
      </c>
      <c r="AQ35">
        <f>VLOOKUP($C35,'EIA Consumption'!$C:$CD,AQ$2,FALSE)</f>
        <v/>
      </c>
      <c r="AR35">
        <f>VLOOKUP($C35,'EIA Consumption'!$C:$CD,AR$2,FALSE)</f>
        <v/>
      </c>
      <c r="AS35">
        <f>VLOOKUP($C35,'EIA Consumption'!$C:$CD,AS$2,FALSE)</f>
        <v/>
      </c>
      <c r="AT35">
        <f>VLOOKUP($C35,'EIA Consumption'!$C:$CD,AT$2,FALSE)</f>
        <v/>
      </c>
      <c r="AU35">
        <f>VLOOKUP($C35,'EIA Consumption'!$C:$CD,AU$2,FALSE)</f>
        <v/>
      </c>
      <c r="AV35">
        <f>VLOOKUP($C35,'EIA Consumption'!$C:$CD,AV$2,FALSE)</f>
        <v/>
      </c>
      <c r="AW35">
        <f>VLOOKUP($C35,'EIA Consumption'!$C:$CD,AW$2,FALSE)</f>
        <v/>
      </c>
      <c r="AX35">
        <f>VLOOKUP($C35,'EIA Consumption'!$C:$CD,AX$2,FALSE)</f>
        <v/>
      </c>
      <c r="AY35">
        <f>VLOOKUP($C35,'EIA Consumption'!$C:$CD,AY$2,FALSE)</f>
        <v/>
      </c>
      <c r="AZ35">
        <f>VLOOKUP($C35,'EIA Consumption'!$C:$CD,AZ$2,FALSE)</f>
        <v/>
      </c>
      <c r="BA35">
        <f>VLOOKUP($C35,'EIA Expenditures'!$C:$CD,BA$2,FALSE)</f>
        <v/>
      </c>
      <c r="BB35">
        <f>VLOOKUP($C35,'EIA Expenditures'!$C:$CD,BB$2,FALSE)</f>
        <v/>
      </c>
      <c r="BC35">
        <f>VLOOKUP($C35,'EIA Expenditures'!$C:$CD,BC$2,FALSE)</f>
        <v/>
      </c>
      <c r="BD35">
        <f>VLOOKUP($C35,'EIA Expenditures'!$C:$CD,BD$2,FALSE)</f>
        <v/>
      </c>
      <c r="BE35">
        <f>VLOOKUP($C35,'EIA Expenditures'!$C:$CD,BE$2,FALSE)</f>
        <v/>
      </c>
      <c r="BF35">
        <f>VLOOKUP($C35,'EIA Expenditures'!$C:$CD,BF$2,FALSE)</f>
        <v/>
      </c>
      <c r="BG35">
        <f>VLOOKUP($C35,'EIA Expenditures'!$C:$CD,BG$2,FALSE)</f>
        <v/>
      </c>
      <c r="BH35">
        <f>VLOOKUP($C35,'EIA Expenditures'!$C:$CD,BH$2,FALSE)</f>
        <v/>
      </c>
      <c r="BI35">
        <f>VLOOKUP($C35,'EIA Expenditures'!$C:$CD,BI$2,FALSE)</f>
        <v/>
      </c>
      <c r="BJ35">
        <f>VLOOKUP($C35,'EIA Expenditures'!$C:$CD,BJ$2,FALSE)</f>
        <v/>
      </c>
      <c r="BK35">
        <f>VLOOKUP($C35,'EIA Expenditures'!$C:$CD,BK$2,FALSE)</f>
        <v/>
      </c>
      <c r="BL35">
        <f>VLOOKUP($C35,'EIA Expenditures'!$C:$CD,BL$2,FALSE)</f>
        <v/>
      </c>
      <c r="BM35">
        <f>VLOOKUP($C35,'EIA Expenditures'!$C:$CD,BM$2,FALSE)</f>
        <v/>
      </c>
      <c r="BN35">
        <f>VLOOKUP($C35,'EIA Expenditures'!$C:$CD,BN$2,FALSE)</f>
        <v/>
      </c>
      <c r="BO35">
        <f>VLOOKUP($C35,'EIA Expenditures'!$C:$CD,BO$2,FALSE)</f>
        <v/>
      </c>
      <c r="BP35">
        <f>VLOOKUP($C35,'EIA Expenditures'!$C:$CD,BP$2,FALSE)</f>
        <v/>
      </c>
      <c r="BQ35">
        <f>VLOOKUP($C35,'EIA Expenditures'!$C:$CD,BQ$2,FALSE)</f>
        <v/>
      </c>
      <c r="BR35">
        <f>VLOOKUP($C35,'EIA Expenditures'!$C:$CD,BR$2,FALSE)</f>
        <v/>
      </c>
      <c r="BS35">
        <f>VLOOKUP($C35,'EIA Expenditures'!$C:$CD,BS$2,FALSE)</f>
        <v/>
      </c>
      <c r="BT35">
        <f>VLOOKUP($C35,'EIA Expenditures'!$C:$CD,BT$2,FALSE)</f>
        <v/>
      </c>
      <c r="BU35">
        <f>VLOOKUP($C35,'EIA Expenditures'!$C:$CD,BU$2,FALSE)</f>
        <v/>
      </c>
      <c r="BV35">
        <f>VLOOKUP($C35,'EIA Expenditures'!$C:$CD,BV$2,FALSE)</f>
        <v/>
      </c>
      <c r="BW35">
        <f>VLOOKUP($C35,'EIA Expenditures'!$C:$CD,BW$2,FALSE)</f>
        <v/>
      </c>
      <c r="BX35">
        <f>VLOOKUP($C35,'EIA Expenditures'!$C:$CD,BX$2,FALSE)</f>
        <v/>
      </c>
      <c r="BY35">
        <f>VLOOKUP($C35,'EIA Expenditures'!$C:$CD,BY$2,FALSE)</f>
        <v/>
      </c>
    </row>
    <row r="36" spans="1:77">
      <c r="B36" t="s">
        <v>27</v>
      </c>
      <c r="C36" t="s">
        <v>43</v>
      </c>
      <c r="D36" t="s">
        <v>14</v>
      </c>
      <c r="E36" t="s">
        <v>15</v>
      </c>
      <c r="G36">
        <f>VLOOKUP($C36,'EIA Consumption'!$C:$CD,G$2,FALSE)</f>
        <v/>
      </c>
      <c r="H36">
        <f>VLOOKUP($C36,'EIA Consumption'!$C:$CD,H$2,FALSE)</f>
        <v/>
      </c>
      <c r="I36">
        <f>VLOOKUP($C36,'EIA Consumption'!$C:$CD,I$2,FALSE)</f>
        <v/>
      </c>
      <c r="J36">
        <f>VLOOKUP($C36,'EIA Consumption'!$C:$CD,J$2,FALSE)</f>
        <v/>
      </c>
      <c r="K36">
        <f>VLOOKUP($C36,'EIA Consumption'!$C:$CD,K$2,FALSE)</f>
        <v/>
      </c>
      <c r="L36">
        <f>VLOOKUP($C36,'EIA Consumption'!$C:$CD,L$2,FALSE)</f>
        <v/>
      </c>
      <c r="M36">
        <f>VLOOKUP($C36,'EIA Consumption'!$C:$CD,M$2,FALSE)</f>
        <v/>
      </c>
      <c r="N36">
        <f>VLOOKUP($C36,'EIA Consumption'!$C:$CD,N$2,FALSE)</f>
        <v/>
      </c>
      <c r="O36">
        <f>VLOOKUP($C36,'EIA Consumption'!$C:$CD,O$2,FALSE)</f>
        <v/>
      </c>
      <c r="P36">
        <f>VLOOKUP($C36,'EIA Consumption'!$C:$CD,P$2,FALSE)</f>
        <v/>
      </c>
      <c r="Q36">
        <f>VLOOKUP($C36,'EIA Consumption'!$C:$CD,Q$2,FALSE)</f>
        <v/>
      </c>
      <c r="R36">
        <f>VLOOKUP($C36,'EIA Consumption'!$C:$CD,R$2,FALSE)</f>
        <v/>
      </c>
      <c r="S36">
        <f>VLOOKUP($C36,'EIA Consumption'!$C:$CD,S$2,FALSE)</f>
        <v/>
      </c>
      <c r="T36">
        <f>VLOOKUP($C36,'EIA Consumption'!$C:$CD,T$2,FALSE)</f>
        <v/>
      </c>
      <c r="U36">
        <f>VLOOKUP($C36,'EIA Consumption'!$C:$CD,U$2,FALSE)</f>
        <v/>
      </c>
      <c r="V36">
        <f>VLOOKUP($C36,'EIA Consumption'!$C:$CD,V$2,FALSE)</f>
        <v/>
      </c>
      <c r="W36">
        <f>VLOOKUP($C36,'EIA Consumption'!$C:$CD,W$2,FALSE)</f>
        <v/>
      </c>
      <c r="X36">
        <f>VLOOKUP($C36,'EIA Consumption'!$C:$CD,X$2,FALSE)</f>
        <v/>
      </c>
      <c r="Y36">
        <f>VLOOKUP($C36,'EIA Consumption'!$C:$CD,Y$2,FALSE)</f>
        <v/>
      </c>
      <c r="Z36">
        <f>VLOOKUP($C36,'EIA Consumption'!$C:$CD,Z$2,FALSE)</f>
        <v/>
      </c>
      <c r="AA36">
        <f>VLOOKUP($C36,'EIA Consumption'!$C:$CD,AA$2,FALSE)</f>
        <v/>
      </c>
      <c r="AB36">
        <f>VLOOKUP($C36,'EIA Consumption'!$C:$CD,AB$2,FALSE)</f>
        <v/>
      </c>
      <c r="AC36">
        <f>VLOOKUP($C36,'EIA Consumption'!$C:$CD,AC$2,FALSE)</f>
        <v/>
      </c>
      <c r="AD36">
        <f>VLOOKUP($C36,'EIA Consumption'!$C:$CD,AD$2,FALSE)</f>
        <v/>
      </c>
      <c r="AE36">
        <f>VLOOKUP($C36,'EIA Consumption'!$C:$CD,AE$2,FALSE)</f>
        <v/>
      </c>
      <c r="AF36">
        <f>VLOOKUP($C36,'EIA Consumption'!$C:$CD,AF$2,FALSE)</f>
        <v/>
      </c>
      <c r="AG36">
        <f>VLOOKUP($C36,'EIA Consumption'!$C:$CD,AG$2,FALSE)</f>
        <v/>
      </c>
      <c r="AH36">
        <f>VLOOKUP($C36,'EIA Consumption'!$C:$CD,AH$2,FALSE)</f>
        <v/>
      </c>
      <c r="AI36">
        <f>VLOOKUP($C36,'EIA Consumption'!$C:$CD,AI$2,FALSE)</f>
        <v/>
      </c>
      <c r="AJ36">
        <f>VLOOKUP($C36,'EIA Consumption'!$C:$CD,AJ$2,FALSE)</f>
        <v/>
      </c>
      <c r="AK36">
        <f>VLOOKUP($C36,'EIA Consumption'!$C:$CD,AK$2,FALSE)</f>
        <v/>
      </c>
      <c r="AL36">
        <f>VLOOKUP($C36,'EIA Consumption'!$C:$CD,AL$2,FALSE)</f>
        <v/>
      </c>
      <c r="AM36">
        <f>VLOOKUP($C36,'EIA Consumption'!$C:$CD,AM$2,FALSE)</f>
        <v/>
      </c>
      <c r="AN36">
        <f>VLOOKUP($C36,'EIA Consumption'!$C:$CD,AN$2,FALSE)</f>
        <v/>
      </c>
      <c r="AO36">
        <f>VLOOKUP($C36,'EIA Consumption'!$C:$CD,AO$2,FALSE)</f>
        <v/>
      </c>
      <c r="AP36">
        <f>VLOOKUP($C36,'EIA Consumption'!$C:$CD,AP$2,FALSE)</f>
        <v/>
      </c>
      <c r="AQ36">
        <f>VLOOKUP($C36,'EIA Consumption'!$C:$CD,AQ$2,FALSE)</f>
        <v/>
      </c>
      <c r="AR36">
        <f>VLOOKUP($C36,'EIA Consumption'!$C:$CD,AR$2,FALSE)</f>
        <v/>
      </c>
      <c r="AS36">
        <f>VLOOKUP($C36,'EIA Consumption'!$C:$CD,AS$2,FALSE)</f>
        <v/>
      </c>
      <c r="AT36">
        <f>VLOOKUP($C36,'EIA Consumption'!$C:$CD,AT$2,FALSE)</f>
        <v/>
      </c>
      <c r="AU36">
        <f>VLOOKUP($C36,'EIA Consumption'!$C:$CD,AU$2,FALSE)</f>
        <v/>
      </c>
      <c r="AV36">
        <f>VLOOKUP($C36,'EIA Consumption'!$C:$CD,AV$2,FALSE)</f>
        <v/>
      </c>
      <c r="AW36">
        <f>VLOOKUP($C36,'EIA Consumption'!$C:$CD,AW$2,FALSE)</f>
        <v/>
      </c>
      <c r="AX36">
        <f>VLOOKUP($C36,'EIA Consumption'!$C:$CD,AX$2,FALSE)</f>
        <v/>
      </c>
      <c r="AY36">
        <f>VLOOKUP($C36,'EIA Consumption'!$C:$CD,AY$2,FALSE)</f>
        <v/>
      </c>
      <c r="AZ36">
        <f>VLOOKUP($C36,'EIA Consumption'!$C:$CD,AZ$2,FALSE)</f>
        <v/>
      </c>
      <c r="BA36">
        <f>VLOOKUP($C36,'EIA Consumption'!$C:$CD,BA$2,FALSE)</f>
        <v/>
      </c>
      <c r="BB36">
        <f>VLOOKUP($C36,'EIA Consumption'!$C:$CD,BB$2,FALSE)</f>
        <v/>
      </c>
      <c r="BC36">
        <f>VLOOKUP($C36,'EIA Consumption'!$C:$CD,BC$2,FALSE)</f>
        <v/>
      </c>
      <c r="BD36">
        <f>VLOOKUP($C36,'EIA Consumption'!$C:$CD,BD$2,FALSE)</f>
        <v/>
      </c>
      <c r="BE36">
        <f>VLOOKUP($C36,'EIA Consumption'!$C:$CD,BE$2,FALSE)</f>
        <v/>
      </c>
      <c r="BF36">
        <f>VLOOKUP($C36,'EIA Consumption'!$C:$CD,BF$2,FALSE)</f>
        <v/>
      </c>
      <c r="BG36">
        <f>VLOOKUP($C36,'EIA Consumption'!$C:$CD,BG$2,FALSE)</f>
        <v/>
      </c>
      <c r="BH36">
        <f>VLOOKUP($C36,'EIA Consumption'!$C:$CD,BH$2,FALSE)</f>
        <v/>
      </c>
      <c r="BI36">
        <f>VLOOKUP($C36,'EIA Consumption'!$C:$CD,BI$2,FALSE)</f>
        <v/>
      </c>
      <c r="BJ36">
        <f>VLOOKUP($C36,'EIA Consumption'!$C:$CD,BJ$2,FALSE)</f>
        <v/>
      </c>
      <c r="BK36">
        <f>VLOOKUP($C36,'EIA Consumption'!$C:$CD,BK$2,FALSE)</f>
        <v/>
      </c>
      <c r="BL36">
        <f>VLOOKUP($C36,'EIA Consumption'!$C:$CD,BL$2,FALSE)</f>
        <v/>
      </c>
      <c r="BM36">
        <f>VLOOKUP($C36,'EIA Consumption'!$C:$CD,BM$2,FALSE)</f>
        <v/>
      </c>
      <c r="BN36">
        <f>VLOOKUP($C36,'EIA Consumption'!$C:$CD,BN$2,FALSE)</f>
        <v/>
      </c>
      <c r="BO36">
        <f>VLOOKUP($C36,'EIA Consumption'!$C:$CD,BO$2,FALSE)</f>
        <v/>
      </c>
      <c r="BP36">
        <f>VLOOKUP($C36,'EIA Consumption'!$C:$CD,BP$2,FALSE)</f>
        <v/>
      </c>
      <c r="BQ36">
        <f>VLOOKUP($C36,'EIA Consumption'!$C:$CD,BQ$2,FALSE)</f>
        <v/>
      </c>
      <c r="BR36">
        <f>VLOOKUP($C36,'EIA Consumption'!$C:$CD,BR$2,FALSE)</f>
        <v/>
      </c>
      <c r="BS36">
        <f>VLOOKUP($C36,'EIA Consumption'!$C:$CD,BS$2,FALSE)</f>
        <v/>
      </c>
      <c r="BT36">
        <f>VLOOKUP($C36,'EIA Consumption'!$C:$CD,BT$2,FALSE)</f>
        <v/>
      </c>
      <c r="BU36">
        <f>VLOOKUP($C36,'EIA Consumption'!$C:$CD,BU$2,FALSE)</f>
        <v/>
      </c>
      <c r="BV36">
        <f>VLOOKUP($C36,'EIA Consumption'!$C:$CD,BV$2,FALSE)</f>
        <v/>
      </c>
      <c r="BW36">
        <f>VLOOKUP($C36,'EIA Consumption'!$C:$CD,BW$2,FALSE)</f>
        <v/>
      </c>
      <c r="BX36">
        <f>VLOOKUP($C36,'EIA Consumption'!$C:$CD,BX$2,FALSE)</f>
        <v/>
      </c>
      <c r="BY36">
        <f>VLOOKUP($C36,'EIA Consumption'!$C:$CD,BY$2,FALSE)</f>
        <v/>
      </c>
    </row>
    <row r="38" spans="1:77">
      <c r="A38" t="s">
        <v>5</v>
      </c>
    </row>
    <row r="39" spans="1:77">
      <c r="B39" t="s">
        <v>12</v>
      </c>
      <c r="C39" t="s">
        <v>44</v>
      </c>
      <c r="D39" t="s">
        <v>14</v>
      </c>
      <c r="E39" t="s">
        <v>15</v>
      </c>
      <c r="G39">
        <f>VLOOKUP($C39,'EIA Consumption'!$C:$CD,G$2,FALSE)</f>
        <v/>
      </c>
      <c r="H39">
        <f>VLOOKUP($C39,'EIA Consumption'!$C:$CD,H$2,FALSE)</f>
        <v/>
      </c>
      <c r="I39">
        <f>VLOOKUP($C39,'EIA Consumption'!$C:$CD,I$2,FALSE)</f>
        <v/>
      </c>
      <c r="J39">
        <f>VLOOKUP($C39,'EIA Consumption'!$C:$CD,J$2,FALSE)</f>
        <v/>
      </c>
      <c r="K39">
        <f>VLOOKUP($C39,'EIA Consumption'!$C:$CD,K$2,FALSE)</f>
        <v/>
      </c>
      <c r="L39">
        <f>VLOOKUP($C39,'EIA Consumption'!$C:$CD,L$2,FALSE)</f>
        <v/>
      </c>
      <c r="M39">
        <f>VLOOKUP($C39,'EIA Consumption'!$C:$CD,M$2,FALSE)</f>
        <v/>
      </c>
      <c r="N39">
        <f>VLOOKUP($C39,'EIA Consumption'!$C:$CD,N$2,FALSE)</f>
        <v/>
      </c>
      <c r="O39">
        <f>VLOOKUP($C39,'EIA Consumption'!$C:$CD,O$2,FALSE)</f>
        <v/>
      </c>
      <c r="P39">
        <f>VLOOKUP($C39,'EIA Consumption'!$C:$CD,P$2,FALSE)</f>
        <v/>
      </c>
      <c r="Q39">
        <f>VLOOKUP($C39,'EIA Consumption'!$C:$CD,Q$2,FALSE)</f>
        <v/>
      </c>
      <c r="R39">
        <f>VLOOKUP($C39,'EIA Consumption'!$C:$CD,R$2,FALSE)</f>
        <v/>
      </c>
      <c r="S39">
        <f>VLOOKUP($C39,'EIA Consumption'!$C:$CD,S$2,FALSE)</f>
        <v/>
      </c>
      <c r="T39">
        <f>VLOOKUP($C39,'EIA Consumption'!$C:$CD,T$2,FALSE)</f>
        <v/>
      </c>
      <c r="U39">
        <f>VLOOKUP($C39,'EIA Consumption'!$C:$CD,U$2,FALSE)</f>
        <v/>
      </c>
      <c r="V39">
        <f>VLOOKUP($C39,'EIA Consumption'!$C:$CD,V$2,FALSE)</f>
        <v/>
      </c>
      <c r="W39">
        <f>VLOOKUP($C39,'EIA Consumption'!$C:$CD,W$2,FALSE)</f>
        <v/>
      </c>
      <c r="X39">
        <f>VLOOKUP($C39,'EIA Consumption'!$C:$CD,X$2,FALSE)</f>
        <v/>
      </c>
      <c r="Y39">
        <f>VLOOKUP($C39,'EIA Consumption'!$C:$CD,Y$2,FALSE)</f>
        <v/>
      </c>
      <c r="Z39">
        <f>VLOOKUP($C39,'EIA Consumption'!$C:$CD,Z$2,FALSE)</f>
        <v/>
      </c>
      <c r="AA39">
        <f>VLOOKUP($C39,'EIA Consumption'!$C:$CD,AA$2,FALSE)</f>
        <v/>
      </c>
      <c r="AB39">
        <f>VLOOKUP($C39,'EIA Consumption'!$C:$CD,AB$2,FALSE)</f>
        <v/>
      </c>
      <c r="AC39">
        <f>VLOOKUP($C39,'EIA Consumption'!$C:$CD,AC$2,FALSE)</f>
        <v/>
      </c>
      <c r="AD39">
        <f>VLOOKUP($C39,'EIA Consumption'!$C:$CD,AD$2,FALSE)</f>
        <v/>
      </c>
      <c r="AE39">
        <f>VLOOKUP($C39,'EIA Consumption'!$C:$CD,AE$2,FALSE)</f>
        <v/>
      </c>
      <c r="AF39">
        <f>VLOOKUP($C39,'EIA Consumption'!$C:$CD,AF$2,FALSE)</f>
        <v/>
      </c>
      <c r="AG39">
        <f>VLOOKUP($C39,'EIA Consumption'!$C:$CD,AG$2,FALSE)</f>
        <v/>
      </c>
      <c r="AH39">
        <f>VLOOKUP($C39,'EIA Consumption'!$C:$CD,AH$2,FALSE)</f>
        <v/>
      </c>
      <c r="AI39">
        <f>VLOOKUP($C39,'EIA Consumption'!$C:$CD,AI$2,FALSE)</f>
        <v/>
      </c>
      <c r="AJ39">
        <f>VLOOKUP($C39,'EIA Consumption'!$C:$CD,AJ$2,FALSE)</f>
        <v/>
      </c>
      <c r="AK39">
        <f>VLOOKUP($C39,'EIA Consumption'!$C:$CD,AK$2,FALSE)</f>
        <v/>
      </c>
      <c r="AL39">
        <f>VLOOKUP($C39,'EIA Consumption'!$C:$CD,AL$2,FALSE)</f>
        <v/>
      </c>
      <c r="AM39">
        <f>VLOOKUP($C39,'EIA Consumption'!$C:$CD,AM$2,FALSE)</f>
        <v/>
      </c>
      <c r="AN39">
        <f>VLOOKUP($C39,'EIA Consumption'!$C:$CD,AN$2,FALSE)</f>
        <v/>
      </c>
      <c r="AO39">
        <f>VLOOKUP($C39,'EIA Consumption'!$C:$CD,AO$2,FALSE)</f>
        <v/>
      </c>
      <c r="AP39">
        <f>VLOOKUP($C39,'EIA Consumption'!$C:$CD,AP$2,FALSE)</f>
        <v/>
      </c>
      <c r="AQ39">
        <f>VLOOKUP($C39,'EIA Consumption'!$C:$CD,AQ$2,FALSE)</f>
        <v/>
      </c>
      <c r="AR39">
        <f>VLOOKUP($C39,'EIA Consumption'!$C:$CD,AR$2,FALSE)</f>
        <v/>
      </c>
      <c r="AS39">
        <f>VLOOKUP($C39,'EIA Consumption'!$C:$CD,AS$2,FALSE)</f>
        <v/>
      </c>
      <c r="AT39">
        <f>VLOOKUP($C39,'EIA Consumption'!$C:$CD,AT$2,FALSE)</f>
        <v/>
      </c>
      <c r="AU39">
        <f>VLOOKUP($C39,'EIA Consumption'!$C:$CD,AU$2,FALSE)</f>
        <v/>
      </c>
      <c r="AV39">
        <f>VLOOKUP($C39,'EIA Consumption'!$C:$CD,AV$2,FALSE)</f>
        <v/>
      </c>
      <c r="AW39">
        <f>VLOOKUP($C39,'EIA Consumption'!$C:$CD,AW$2,FALSE)</f>
        <v/>
      </c>
      <c r="AX39">
        <f>VLOOKUP($C39,'EIA Consumption'!$C:$CD,AX$2,FALSE)</f>
        <v/>
      </c>
      <c r="AY39">
        <f>VLOOKUP($C39,'EIA Consumption'!$C:$CD,AY$2,FALSE)</f>
        <v/>
      </c>
      <c r="AZ39">
        <f>VLOOKUP($C39,'EIA Consumption'!$C:$CD,AZ$2,FALSE)</f>
        <v/>
      </c>
      <c r="BA39">
        <f>VLOOKUP($C39,'EIA Consumption'!$C:$CD,BA$2,FALSE)</f>
        <v/>
      </c>
      <c r="BB39">
        <f>VLOOKUP($C39,'EIA Consumption'!$C:$CD,BB$2,FALSE)</f>
        <v/>
      </c>
      <c r="BC39">
        <f>VLOOKUP($C39,'EIA Consumption'!$C:$CD,BC$2,FALSE)</f>
        <v/>
      </c>
      <c r="BD39">
        <f>VLOOKUP($C39,'EIA Consumption'!$C:$CD,BD$2,FALSE)</f>
        <v/>
      </c>
      <c r="BE39">
        <f>VLOOKUP($C39,'EIA Consumption'!$C:$CD,BE$2,FALSE)</f>
        <v/>
      </c>
      <c r="BF39">
        <f>VLOOKUP($C39,'EIA Consumption'!$C:$CD,BF$2,FALSE)</f>
        <v/>
      </c>
      <c r="BG39">
        <f>VLOOKUP($C39,'EIA Consumption'!$C:$CD,BG$2,FALSE)</f>
        <v/>
      </c>
      <c r="BH39">
        <f>VLOOKUP($C39,'EIA Consumption'!$C:$CD,BH$2,FALSE)</f>
        <v/>
      </c>
      <c r="BI39">
        <f>VLOOKUP($C39,'EIA Consumption'!$C:$CD,BI$2,FALSE)</f>
        <v/>
      </c>
      <c r="BJ39">
        <f>VLOOKUP($C39,'EIA Consumption'!$C:$CD,BJ$2,FALSE)</f>
        <v/>
      </c>
      <c r="BK39">
        <f>VLOOKUP($C39,'EIA Consumption'!$C:$CD,BK$2,FALSE)</f>
        <v/>
      </c>
      <c r="BL39">
        <f>VLOOKUP($C39,'EIA Consumption'!$C:$CD,BL$2,FALSE)</f>
        <v/>
      </c>
      <c r="BM39">
        <f>VLOOKUP($C39,'EIA Consumption'!$C:$CD,BM$2,FALSE)</f>
        <v/>
      </c>
      <c r="BN39">
        <f>VLOOKUP($C39,'EIA Consumption'!$C:$CD,BN$2,FALSE)</f>
        <v/>
      </c>
      <c r="BO39">
        <f>VLOOKUP($C39,'EIA Consumption'!$C:$CD,BO$2,FALSE)</f>
        <v/>
      </c>
      <c r="BP39">
        <f>VLOOKUP($C39,'EIA Consumption'!$C:$CD,BP$2,FALSE)</f>
        <v/>
      </c>
      <c r="BQ39">
        <f>VLOOKUP($C39,'EIA Consumption'!$C:$CD,BQ$2,FALSE)</f>
        <v/>
      </c>
      <c r="BR39">
        <f>VLOOKUP($C39,'EIA Consumption'!$C:$CD,BR$2,FALSE)</f>
        <v/>
      </c>
      <c r="BS39">
        <f>VLOOKUP($C39,'EIA Consumption'!$C:$CD,BS$2,FALSE)</f>
        <v/>
      </c>
      <c r="BT39">
        <f>VLOOKUP($C39,'EIA Consumption'!$C:$CD,BT$2,FALSE)</f>
        <v/>
      </c>
      <c r="BU39">
        <f>VLOOKUP($C39,'EIA Consumption'!$C:$CD,BU$2,FALSE)</f>
        <v/>
      </c>
      <c r="BV39">
        <f>VLOOKUP($C39,'EIA Consumption'!$C:$CD,BV$2,FALSE)</f>
        <v/>
      </c>
      <c r="BW39">
        <f>VLOOKUP($C39,'EIA Consumption'!$C:$CD,BW$2,FALSE)</f>
        <v/>
      </c>
      <c r="BX39">
        <f>VLOOKUP($C39,'EIA Consumption'!$C:$CD,BX$2,FALSE)</f>
        <v/>
      </c>
      <c r="BY39">
        <f>VLOOKUP($C39,'EIA Consumption'!$C:$CD,BY$2,FALSE)</f>
        <v/>
      </c>
    </row>
    <row r="40" spans="1:77">
      <c r="B40" t="s">
        <v>16</v>
      </c>
      <c r="C40" t="s">
        <v>45</v>
      </c>
      <c r="D40" t="s">
        <v>14</v>
      </c>
      <c r="E40" t="s">
        <v>15</v>
      </c>
      <c r="G40">
        <f>VLOOKUP($C40,'EIA Consumption'!$C:$CD,G$2,FALSE)</f>
        <v/>
      </c>
      <c r="H40">
        <f>VLOOKUP($C40,'EIA Consumption'!$C:$CD,H$2,FALSE)</f>
        <v/>
      </c>
      <c r="I40">
        <f>VLOOKUP($C40,'EIA Consumption'!$C:$CD,I$2,FALSE)</f>
        <v/>
      </c>
      <c r="J40">
        <f>VLOOKUP($C40,'EIA Consumption'!$C:$CD,J$2,FALSE)</f>
        <v/>
      </c>
      <c r="K40">
        <f>VLOOKUP($C40,'EIA Consumption'!$C:$CD,K$2,FALSE)</f>
        <v/>
      </c>
      <c r="L40">
        <f>VLOOKUP($C40,'EIA Consumption'!$C:$CD,L$2,FALSE)</f>
        <v/>
      </c>
      <c r="M40">
        <f>VLOOKUP($C40,'EIA Consumption'!$C:$CD,M$2,FALSE)</f>
        <v/>
      </c>
      <c r="N40">
        <f>VLOOKUP($C40,'EIA Consumption'!$C:$CD,N$2,FALSE)</f>
        <v/>
      </c>
      <c r="O40">
        <f>VLOOKUP($C40,'EIA Consumption'!$C:$CD,O$2,FALSE)</f>
        <v/>
      </c>
      <c r="P40">
        <f>VLOOKUP($C40,'EIA Consumption'!$C:$CD,P$2,FALSE)</f>
        <v/>
      </c>
      <c r="Q40">
        <f>VLOOKUP($C40,'EIA Consumption'!$C:$CD,Q$2,FALSE)</f>
        <v/>
      </c>
      <c r="R40">
        <f>VLOOKUP($C40,'EIA Consumption'!$C:$CD,R$2,FALSE)</f>
        <v/>
      </c>
      <c r="S40">
        <f>VLOOKUP($C40,'EIA Consumption'!$C:$CD,S$2,FALSE)</f>
        <v/>
      </c>
      <c r="T40">
        <f>VLOOKUP($C40,'EIA Consumption'!$C:$CD,T$2,FALSE)</f>
        <v/>
      </c>
      <c r="U40">
        <f>VLOOKUP($C40,'EIA Consumption'!$C:$CD,U$2,FALSE)</f>
        <v/>
      </c>
      <c r="V40">
        <f>VLOOKUP($C40,'EIA Consumption'!$C:$CD,V$2,FALSE)</f>
        <v/>
      </c>
      <c r="W40">
        <f>VLOOKUP($C40,'EIA Consumption'!$C:$CD,W$2,FALSE)</f>
        <v/>
      </c>
      <c r="X40">
        <f>VLOOKUP($C40,'EIA Consumption'!$C:$CD,X$2,FALSE)</f>
        <v/>
      </c>
      <c r="Y40">
        <f>VLOOKUP($C40,'EIA Consumption'!$C:$CD,Y$2,FALSE)</f>
        <v/>
      </c>
      <c r="Z40">
        <f>VLOOKUP($C40,'EIA Consumption'!$C:$CD,Z$2,FALSE)</f>
        <v/>
      </c>
      <c r="AA40">
        <f>VLOOKUP($C40,'EIA Consumption'!$C:$CD,AA$2,FALSE)</f>
        <v/>
      </c>
      <c r="AB40">
        <f>VLOOKUP($C40,'EIA Consumption'!$C:$CD,AB$2,FALSE)</f>
        <v/>
      </c>
      <c r="AC40">
        <f>VLOOKUP($C40,'EIA Consumption'!$C:$CD,AC$2,FALSE)</f>
        <v/>
      </c>
      <c r="AD40">
        <f>VLOOKUP($C40,'EIA Consumption'!$C:$CD,AD$2,FALSE)</f>
        <v/>
      </c>
      <c r="AE40">
        <f>VLOOKUP($C40,'EIA Consumption'!$C:$CD,AE$2,FALSE)</f>
        <v/>
      </c>
      <c r="AF40">
        <f>VLOOKUP($C40,'EIA Consumption'!$C:$CD,AF$2,FALSE)</f>
        <v/>
      </c>
      <c r="AG40">
        <f>VLOOKUP($C40,'EIA Consumption'!$C:$CD,AG$2,FALSE)</f>
        <v/>
      </c>
      <c r="AH40">
        <f>VLOOKUP($C40,'EIA Consumption'!$C:$CD,AH$2,FALSE)</f>
        <v/>
      </c>
      <c r="AI40">
        <f>VLOOKUP($C40,'EIA Consumption'!$C:$CD,AI$2,FALSE)</f>
        <v/>
      </c>
      <c r="AJ40">
        <f>VLOOKUP($C40,'EIA Consumption'!$C:$CD,AJ$2,FALSE)</f>
        <v/>
      </c>
      <c r="AK40">
        <f>VLOOKUP($C40,'EIA Consumption'!$C:$CD,AK$2,FALSE)</f>
        <v/>
      </c>
      <c r="AL40">
        <f>VLOOKUP($C40,'EIA Consumption'!$C:$CD,AL$2,FALSE)</f>
        <v/>
      </c>
      <c r="AM40">
        <f>VLOOKUP($C40,'EIA Consumption'!$C:$CD,AM$2,FALSE)</f>
        <v/>
      </c>
      <c r="AN40">
        <f>VLOOKUP($C40,'EIA Consumption'!$C:$CD,AN$2,FALSE)</f>
        <v/>
      </c>
      <c r="AO40">
        <f>VLOOKUP($C40,'EIA Consumption'!$C:$CD,AO$2,FALSE)</f>
        <v/>
      </c>
      <c r="AP40">
        <f>VLOOKUP($C40,'EIA Consumption'!$C:$CD,AP$2,FALSE)</f>
        <v/>
      </c>
      <c r="AQ40">
        <f>VLOOKUP($C40,'EIA Consumption'!$C:$CD,AQ$2,FALSE)</f>
        <v/>
      </c>
      <c r="AR40">
        <f>VLOOKUP($C40,'EIA Consumption'!$C:$CD,AR$2,FALSE)</f>
        <v/>
      </c>
      <c r="AS40">
        <f>VLOOKUP($C40,'EIA Consumption'!$C:$CD,AS$2,FALSE)</f>
        <v/>
      </c>
      <c r="AT40">
        <f>VLOOKUP($C40,'EIA Consumption'!$C:$CD,AT$2,FALSE)</f>
        <v/>
      </c>
      <c r="AU40">
        <f>VLOOKUP($C40,'EIA Consumption'!$C:$CD,AU$2,FALSE)</f>
        <v/>
      </c>
      <c r="AV40">
        <f>VLOOKUP($C40,'EIA Consumption'!$C:$CD,AV$2,FALSE)</f>
        <v/>
      </c>
      <c r="AW40">
        <f>VLOOKUP($C40,'EIA Consumption'!$C:$CD,AW$2,FALSE)</f>
        <v/>
      </c>
      <c r="AX40">
        <f>VLOOKUP($C40,'EIA Consumption'!$C:$CD,AX$2,FALSE)</f>
        <v/>
      </c>
      <c r="AY40">
        <f>VLOOKUP($C40,'EIA Consumption'!$C:$CD,AY$2,FALSE)</f>
        <v/>
      </c>
      <c r="AZ40">
        <f>VLOOKUP($C40,'EIA Consumption'!$C:$CD,AZ$2,FALSE)</f>
        <v/>
      </c>
      <c r="BA40">
        <f>VLOOKUP($C40,'EIA Consumption'!$C:$CD,BA$2,FALSE)</f>
        <v/>
      </c>
      <c r="BB40">
        <f>VLOOKUP($C40,'EIA Consumption'!$C:$CD,BB$2,FALSE)</f>
        <v/>
      </c>
      <c r="BC40">
        <f>VLOOKUP($C40,'EIA Consumption'!$C:$CD,BC$2,FALSE)</f>
        <v/>
      </c>
      <c r="BD40">
        <f>VLOOKUP($C40,'EIA Consumption'!$C:$CD,BD$2,FALSE)</f>
        <v/>
      </c>
      <c r="BE40">
        <f>VLOOKUP($C40,'EIA Consumption'!$C:$CD,BE$2,FALSE)</f>
        <v/>
      </c>
      <c r="BF40">
        <f>VLOOKUP($C40,'EIA Consumption'!$C:$CD,BF$2,FALSE)</f>
        <v/>
      </c>
      <c r="BG40">
        <f>VLOOKUP($C40,'EIA Consumption'!$C:$CD,BG$2,FALSE)</f>
        <v/>
      </c>
      <c r="BH40">
        <f>VLOOKUP($C40,'EIA Consumption'!$C:$CD,BH$2,FALSE)</f>
        <v/>
      </c>
      <c r="BI40">
        <f>VLOOKUP($C40,'EIA Consumption'!$C:$CD,BI$2,FALSE)</f>
        <v/>
      </c>
      <c r="BJ40">
        <f>VLOOKUP($C40,'EIA Consumption'!$C:$CD,BJ$2,FALSE)</f>
        <v/>
      </c>
      <c r="BK40">
        <f>VLOOKUP($C40,'EIA Consumption'!$C:$CD,BK$2,FALSE)</f>
        <v/>
      </c>
      <c r="BL40">
        <f>VLOOKUP($C40,'EIA Consumption'!$C:$CD,BL$2,FALSE)</f>
        <v/>
      </c>
      <c r="BM40">
        <f>VLOOKUP($C40,'EIA Consumption'!$C:$CD,BM$2,FALSE)</f>
        <v/>
      </c>
      <c r="BN40">
        <f>VLOOKUP($C40,'EIA Consumption'!$C:$CD,BN$2,FALSE)</f>
        <v/>
      </c>
      <c r="BO40">
        <f>VLOOKUP($C40,'EIA Consumption'!$C:$CD,BO$2,FALSE)</f>
        <v/>
      </c>
      <c r="BP40">
        <f>VLOOKUP($C40,'EIA Consumption'!$C:$CD,BP$2,FALSE)</f>
        <v/>
      </c>
      <c r="BQ40">
        <f>VLOOKUP($C40,'EIA Consumption'!$C:$CD,BQ$2,FALSE)</f>
        <v/>
      </c>
      <c r="BR40">
        <f>VLOOKUP($C40,'EIA Consumption'!$C:$CD,BR$2,FALSE)</f>
        <v/>
      </c>
      <c r="BS40">
        <f>VLOOKUP($C40,'EIA Consumption'!$C:$CD,BS$2,FALSE)</f>
        <v/>
      </c>
      <c r="BT40">
        <f>VLOOKUP($C40,'EIA Consumption'!$C:$CD,BT$2,FALSE)</f>
        <v/>
      </c>
      <c r="BU40">
        <f>VLOOKUP($C40,'EIA Consumption'!$C:$CD,BU$2,FALSE)</f>
        <v/>
      </c>
      <c r="BV40">
        <f>VLOOKUP($C40,'EIA Consumption'!$C:$CD,BV$2,FALSE)</f>
        <v/>
      </c>
      <c r="BW40">
        <f>VLOOKUP($C40,'EIA Consumption'!$C:$CD,BW$2,FALSE)</f>
        <v/>
      </c>
      <c r="BX40">
        <f>VLOOKUP($C40,'EIA Consumption'!$C:$CD,BX$2,FALSE)</f>
        <v/>
      </c>
      <c r="BY40">
        <f>VLOOKUP($C40,'EIA Consumption'!$C:$CD,BY$2,FALSE)</f>
        <v/>
      </c>
    </row>
    <row r="41" spans="1:77">
      <c r="B41" t="s">
        <v>18</v>
      </c>
      <c r="C41" t="s">
        <v>17</v>
      </c>
      <c r="D41" t="s">
        <v>17</v>
      </c>
      <c r="E41" t="s">
        <v>15</v>
      </c>
      <c r="G41">
        <f>VLOOKUP($C41,'EIA Consumption'!$C:$CD,G$2,FALSE)</f>
        <v/>
      </c>
      <c r="H41">
        <f>VLOOKUP($C41,'EIA Consumption'!$C:$CD,H$2,FALSE)</f>
        <v/>
      </c>
      <c r="I41">
        <f>VLOOKUP($C41,'EIA Consumption'!$C:$CD,I$2,FALSE)</f>
        <v/>
      </c>
      <c r="J41">
        <f>VLOOKUP($C41,'EIA Consumption'!$C:$CD,J$2,FALSE)</f>
        <v/>
      </c>
      <c r="K41">
        <f>VLOOKUP($C41,'EIA Consumption'!$C:$CD,K$2,FALSE)</f>
        <v/>
      </c>
      <c r="L41">
        <f>VLOOKUP($C41,'EIA Consumption'!$C:$CD,L$2,FALSE)</f>
        <v/>
      </c>
      <c r="M41">
        <f>VLOOKUP($C41,'EIA Consumption'!$C:$CD,M$2,FALSE)</f>
        <v/>
      </c>
      <c r="N41">
        <f>VLOOKUP($C41,'EIA Consumption'!$C:$CD,N$2,FALSE)</f>
        <v/>
      </c>
      <c r="O41">
        <f>VLOOKUP($C41,'EIA Consumption'!$C:$CD,O$2,FALSE)</f>
        <v/>
      </c>
      <c r="P41">
        <f>VLOOKUP($C41,'EIA Consumption'!$C:$CD,P$2,FALSE)</f>
        <v/>
      </c>
      <c r="Q41">
        <f>VLOOKUP($C41,'EIA Consumption'!$C:$CD,Q$2,FALSE)</f>
        <v/>
      </c>
      <c r="R41">
        <f>VLOOKUP($C41,'EIA Consumption'!$C:$CD,R$2,FALSE)</f>
        <v/>
      </c>
      <c r="S41">
        <f>VLOOKUP($C41,'EIA Consumption'!$C:$CD,S$2,FALSE)</f>
        <v/>
      </c>
      <c r="T41">
        <f>VLOOKUP($C41,'EIA Consumption'!$C:$CD,T$2,FALSE)</f>
        <v/>
      </c>
      <c r="U41">
        <f>VLOOKUP($C41,'EIA Consumption'!$C:$CD,U$2,FALSE)</f>
        <v/>
      </c>
      <c r="V41">
        <f>VLOOKUP($C41,'EIA Consumption'!$C:$CD,V$2,FALSE)</f>
        <v/>
      </c>
      <c r="W41">
        <f>VLOOKUP($C41,'EIA Consumption'!$C:$CD,W$2,FALSE)</f>
        <v/>
      </c>
      <c r="X41">
        <f>VLOOKUP($C41,'EIA Consumption'!$C:$CD,X$2,FALSE)</f>
        <v/>
      </c>
      <c r="Y41">
        <f>VLOOKUP($C41,'EIA Consumption'!$C:$CD,Y$2,FALSE)</f>
        <v/>
      </c>
      <c r="Z41">
        <f>VLOOKUP($C41,'EIA Consumption'!$C:$CD,Z$2,FALSE)</f>
        <v/>
      </c>
      <c r="AA41">
        <f>VLOOKUP($C41,'EIA Consumption'!$C:$CD,AA$2,FALSE)</f>
        <v/>
      </c>
      <c r="AB41">
        <f>VLOOKUP($C41,'EIA Consumption'!$C:$CD,AB$2,FALSE)</f>
        <v/>
      </c>
      <c r="AC41">
        <f>VLOOKUP($C41,'EIA Consumption'!$C:$CD,AC$2,FALSE)</f>
        <v/>
      </c>
      <c r="AD41">
        <f>VLOOKUP($C41,'EIA Consumption'!$C:$CD,AD$2,FALSE)</f>
        <v/>
      </c>
      <c r="AE41">
        <f>VLOOKUP($C41,'EIA Consumption'!$C:$CD,AE$2,FALSE)</f>
        <v/>
      </c>
      <c r="AF41">
        <f>VLOOKUP($C41,'EIA Consumption'!$C:$CD,AF$2,FALSE)</f>
        <v/>
      </c>
      <c r="AG41">
        <f>VLOOKUP($C41,'EIA Consumption'!$C:$CD,AG$2,FALSE)</f>
        <v/>
      </c>
      <c r="AH41">
        <f>VLOOKUP($C41,'EIA Consumption'!$C:$CD,AH$2,FALSE)</f>
        <v/>
      </c>
      <c r="AI41">
        <f>VLOOKUP($C41,'EIA Consumption'!$C:$CD,AI$2,FALSE)</f>
        <v/>
      </c>
      <c r="AJ41">
        <f>VLOOKUP($C41,'EIA Consumption'!$C:$CD,AJ$2,FALSE)</f>
        <v/>
      </c>
      <c r="AK41">
        <f>VLOOKUP($C41,'EIA Consumption'!$C:$CD,AK$2,FALSE)</f>
        <v/>
      </c>
      <c r="AL41">
        <f>VLOOKUP($C41,'EIA Consumption'!$C:$CD,AL$2,FALSE)</f>
        <v/>
      </c>
      <c r="AM41">
        <f>VLOOKUP($C41,'EIA Consumption'!$C:$CD,AM$2,FALSE)</f>
        <v/>
      </c>
      <c r="AN41">
        <f>VLOOKUP($C41,'EIA Consumption'!$C:$CD,AN$2,FALSE)</f>
        <v/>
      </c>
      <c r="AO41">
        <f>VLOOKUP($C41,'EIA Consumption'!$C:$CD,AO$2,FALSE)</f>
        <v/>
      </c>
      <c r="AP41">
        <f>VLOOKUP($C41,'EIA Consumption'!$C:$CD,AP$2,FALSE)</f>
        <v/>
      </c>
      <c r="AQ41">
        <f>VLOOKUP($C41,'EIA Consumption'!$C:$CD,AQ$2,FALSE)</f>
        <v/>
      </c>
      <c r="AR41">
        <f>VLOOKUP($C41,'EIA Consumption'!$C:$CD,AR$2,FALSE)</f>
        <v/>
      </c>
      <c r="AS41">
        <f>VLOOKUP($C41,'EIA Consumption'!$C:$CD,AS$2,FALSE)</f>
        <v/>
      </c>
      <c r="AT41">
        <f>VLOOKUP($C41,'EIA Consumption'!$C:$CD,AT$2,FALSE)</f>
        <v/>
      </c>
      <c r="AU41">
        <f>VLOOKUP($C41,'EIA Consumption'!$C:$CD,AU$2,FALSE)</f>
        <v/>
      </c>
      <c r="AV41">
        <f>VLOOKUP($C41,'EIA Consumption'!$C:$CD,AV$2,FALSE)</f>
        <v/>
      </c>
      <c r="AW41">
        <f>VLOOKUP($C41,'EIA Consumption'!$C:$CD,AW$2,FALSE)</f>
        <v/>
      </c>
      <c r="AX41">
        <f>VLOOKUP($C41,'EIA Consumption'!$C:$CD,AX$2,FALSE)</f>
        <v/>
      </c>
      <c r="AY41">
        <f>VLOOKUP($C41,'EIA Consumption'!$C:$CD,AY$2,FALSE)</f>
        <v/>
      </c>
      <c r="AZ41">
        <f>VLOOKUP($C41,'EIA Consumption'!$C:$CD,AZ$2,FALSE)</f>
        <v/>
      </c>
      <c r="BA41">
        <f>VLOOKUP($C41,'EIA Consumption'!$C:$CD,BA$2,FALSE)</f>
        <v/>
      </c>
      <c r="BB41">
        <f>VLOOKUP($C41,'EIA Consumption'!$C:$CD,BB$2,FALSE)</f>
        <v/>
      </c>
      <c r="BC41">
        <f>VLOOKUP($C41,'EIA Consumption'!$C:$CD,BC$2,FALSE)</f>
        <v/>
      </c>
      <c r="BD41">
        <f>VLOOKUP($C41,'EIA Consumption'!$C:$CD,BD$2,FALSE)</f>
        <v/>
      </c>
      <c r="BE41">
        <f>VLOOKUP($C41,'EIA Consumption'!$C:$CD,BE$2,FALSE)</f>
        <v/>
      </c>
      <c r="BF41">
        <f>VLOOKUP($C41,'EIA Consumption'!$C:$CD,BF$2,FALSE)</f>
        <v/>
      </c>
      <c r="BG41">
        <f>VLOOKUP($C41,'EIA Consumption'!$C:$CD,BG$2,FALSE)</f>
        <v/>
      </c>
      <c r="BH41">
        <f>VLOOKUP($C41,'EIA Consumption'!$C:$CD,BH$2,FALSE)</f>
        <v/>
      </c>
      <c r="BI41">
        <f>VLOOKUP($C41,'EIA Consumption'!$C:$CD,BI$2,FALSE)</f>
        <v/>
      </c>
      <c r="BJ41">
        <f>VLOOKUP($C41,'EIA Consumption'!$C:$CD,BJ$2,FALSE)</f>
        <v/>
      </c>
      <c r="BK41">
        <f>VLOOKUP($C41,'EIA Consumption'!$C:$CD,BK$2,FALSE)</f>
        <v/>
      </c>
      <c r="BL41">
        <f>VLOOKUP($C41,'EIA Consumption'!$C:$CD,BL$2,FALSE)</f>
        <v/>
      </c>
      <c r="BM41">
        <f>VLOOKUP($C41,'EIA Consumption'!$C:$CD,BM$2,FALSE)</f>
        <v/>
      </c>
      <c r="BN41">
        <f>VLOOKUP($C41,'EIA Consumption'!$C:$CD,BN$2,FALSE)</f>
        <v/>
      </c>
      <c r="BO41">
        <f>VLOOKUP($C41,'EIA Consumption'!$C:$CD,BO$2,FALSE)</f>
        <v/>
      </c>
      <c r="BP41">
        <f>VLOOKUP($C41,'EIA Consumption'!$C:$CD,BP$2,FALSE)</f>
        <v/>
      </c>
      <c r="BQ41">
        <f>VLOOKUP($C41,'EIA Consumption'!$C:$CD,BQ$2,FALSE)</f>
        <v/>
      </c>
      <c r="BR41">
        <f>VLOOKUP($C41,'EIA Consumption'!$C:$CD,BR$2,FALSE)</f>
        <v/>
      </c>
      <c r="BS41">
        <f>VLOOKUP($C41,'EIA Consumption'!$C:$CD,BS$2,FALSE)</f>
        <v/>
      </c>
      <c r="BT41">
        <f>VLOOKUP($C41,'EIA Consumption'!$C:$CD,BT$2,FALSE)</f>
        <v/>
      </c>
      <c r="BU41">
        <f>VLOOKUP($C41,'EIA Consumption'!$C:$CD,BU$2,FALSE)</f>
        <v/>
      </c>
      <c r="BV41">
        <f>VLOOKUP($C41,'EIA Consumption'!$C:$CD,BV$2,FALSE)</f>
        <v/>
      </c>
      <c r="BW41">
        <f>VLOOKUP($C41,'EIA Consumption'!$C:$CD,BW$2,FALSE)</f>
        <v/>
      </c>
      <c r="BX41">
        <f>VLOOKUP($C41,'EIA Consumption'!$C:$CD,BX$2,FALSE)</f>
        <v/>
      </c>
      <c r="BY41">
        <f>VLOOKUP($C41,'EIA Consumption'!$C:$CD,BY$2,FALSE)</f>
        <v/>
      </c>
    </row>
    <row r="42" spans="1:77">
      <c r="B42" t="s">
        <v>19</v>
      </c>
      <c r="C42" t="s">
        <v>46</v>
      </c>
      <c r="D42" t="s">
        <v>14</v>
      </c>
      <c r="E42" t="s">
        <v>15</v>
      </c>
      <c r="G42">
        <f>VLOOKUP($C42,'EIA Consumption'!$C:$CD,G$2,FALSE)</f>
        <v/>
      </c>
      <c r="H42">
        <f>VLOOKUP($C42,'EIA Consumption'!$C:$CD,H$2,FALSE)</f>
        <v/>
      </c>
      <c r="I42">
        <f>VLOOKUP($C42,'EIA Consumption'!$C:$CD,I$2,FALSE)</f>
        <v/>
      </c>
      <c r="J42">
        <f>VLOOKUP($C42,'EIA Consumption'!$C:$CD,J$2,FALSE)</f>
        <v/>
      </c>
      <c r="K42">
        <f>VLOOKUP($C42,'EIA Consumption'!$C:$CD,K$2,FALSE)</f>
        <v/>
      </c>
      <c r="L42">
        <f>VLOOKUP($C42,'EIA Consumption'!$C:$CD,L$2,FALSE)</f>
        <v/>
      </c>
      <c r="M42">
        <f>VLOOKUP($C42,'EIA Consumption'!$C:$CD,M$2,FALSE)</f>
        <v/>
      </c>
      <c r="N42">
        <f>VLOOKUP($C42,'EIA Consumption'!$C:$CD,N$2,FALSE)</f>
        <v/>
      </c>
      <c r="O42">
        <f>VLOOKUP($C42,'EIA Consumption'!$C:$CD,O$2,FALSE)</f>
        <v/>
      </c>
      <c r="P42">
        <f>VLOOKUP($C42,'EIA Consumption'!$C:$CD,P$2,FALSE)</f>
        <v/>
      </c>
      <c r="Q42">
        <f>VLOOKUP($C42,'EIA Consumption'!$C:$CD,Q$2,FALSE)</f>
        <v/>
      </c>
      <c r="R42">
        <f>VLOOKUP($C42,'EIA Consumption'!$C:$CD,R$2,FALSE)</f>
        <v/>
      </c>
      <c r="S42">
        <f>VLOOKUP($C42,'EIA Consumption'!$C:$CD,S$2,FALSE)</f>
        <v/>
      </c>
      <c r="T42">
        <f>VLOOKUP($C42,'EIA Consumption'!$C:$CD,T$2,FALSE)</f>
        <v/>
      </c>
      <c r="U42">
        <f>VLOOKUP($C42,'EIA Consumption'!$C:$CD,U$2,FALSE)</f>
        <v/>
      </c>
      <c r="V42">
        <f>VLOOKUP($C42,'EIA Consumption'!$C:$CD,V$2,FALSE)</f>
        <v/>
      </c>
      <c r="W42">
        <f>VLOOKUP($C42,'EIA Consumption'!$C:$CD,W$2,FALSE)</f>
        <v/>
      </c>
      <c r="X42">
        <f>VLOOKUP($C42,'EIA Consumption'!$C:$CD,X$2,FALSE)</f>
        <v/>
      </c>
      <c r="Y42">
        <f>VLOOKUP($C42,'EIA Consumption'!$C:$CD,Y$2,FALSE)</f>
        <v/>
      </c>
      <c r="Z42">
        <f>VLOOKUP($C42,'EIA Consumption'!$C:$CD,Z$2,FALSE)</f>
        <v/>
      </c>
      <c r="AA42">
        <f>VLOOKUP($C42,'EIA Consumption'!$C:$CD,AA$2,FALSE)</f>
        <v/>
      </c>
      <c r="AB42">
        <f>VLOOKUP($C42,'EIA Consumption'!$C:$CD,AB$2,FALSE)</f>
        <v/>
      </c>
      <c r="AC42">
        <f>VLOOKUP($C42,'EIA Consumption'!$C:$CD,AC$2,FALSE)</f>
        <v/>
      </c>
      <c r="AD42">
        <f>VLOOKUP($C42,'EIA Consumption'!$C:$CD,AD$2,FALSE)</f>
        <v/>
      </c>
      <c r="AE42">
        <f>VLOOKUP($C42,'EIA Consumption'!$C:$CD,AE$2,FALSE)</f>
        <v/>
      </c>
      <c r="AF42">
        <f>VLOOKUP($C42,'EIA Consumption'!$C:$CD,AF$2,FALSE)</f>
        <v/>
      </c>
      <c r="AG42">
        <f>VLOOKUP($C42,'EIA Consumption'!$C:$CD,AG$2,FALSE)</f>
        <v/>
      </c>
      <c r="AH42">
        <f>VLOOKUP($C42,'EIA Consumption'!$C:$CD,AH$2,FALSE)</f>
        <v/>
      </c>
      <c r="AI42">
        <f>VLOOKUP($C42,'EIA Consumption'!$C:$CD,AI$2,FALSE)</f>
        <v/>
      </c>
      <c r="AJ42">
        <f>VLOOKUP($C42,'EIA Consumption'!$C:$CD,AJ$2,FALSE)</f>
        <v/>
      </c>
      <c r="AK42">
        <f>VLOOKUP($C42,'EIA Consumption'!$C:$CD,AK$2,FALSE)</f>
        <v/>
      </c>
      <c r="AL42">
        <f>VLOOKUP($C42,'EIA Consumption'!$C:$CD,AL$2,FALSE)</f>
        <v/>
      </c>
      <c r="AM42">
        <f>VLOOKUP($C42,'EIA Consumption'!$C:$CD,AM$2,FALSE)</f>
        <v/>
      </c>
      <c r="AN42">
        <f>VLOOKUP($C42,'EIA Consumption'!$C:$CD,AN$2,FALSE)</f>
        <v/>
      </c>
      <c r="AO42">
        <f>VLOOKUP($C42,'EIA Consumption'!$C:$CD,AO$2,FALSE)</f>
        <v/>
      </c>
      <c r="AP42">
        <f>VLOOKUP($C42,'EIA Consumption'!$C:$CD,AP$2,FALSE)</f>
        <v/>
      </c>
      <c r="AQ42">
        <f>VLOOKUP($C42,'EIA Consumption'!$C:$CD,AQ$2,FALSE)</f>
        <v/>
      </c>
      <c r="AR42">
        <f>VLOOKUP($C42,'EIA Consumption'!$C:$CD,AR$2,FALSE)</f>
        <v/>
      </c>
      <c r="AS42">
        <f>VLOOKUP($C42,'EIA Consumption'!$C:$CD,AS$2,FALSE)</f>
        <v/>
      </c>
      <c r="AT42">
        <f>VLOOKUP($C42,'EIA Consumption'!$C:$CD,AT$2,FALSE)</f>
        <v/>
      </c>
      <c r="AU42">
        <f>VLOOKUP($C42,'EIA Consumption'!$C:$CD,AU$2,FALSE)</f>
        <v/>
      </c>
      <c r="AV42">
        <f>VLOOKUP($C42,'EIA Consumption'!$C:$CD,AV$2,FALSE)</f>
        <v/>
      </c>
      <c r="AW42">
        <f>VLOOKUP($C42,'EIA Consumption'!$C:$CD,AW$2,FALSE)</f>
        <v/>
      </c>
      <c r="AX42">
        <f>VLOOKUP($C42,'EIA Consumption'!$C:$CD,AX$2,FALSE)</f>
        <v/>
      </c>
      <c r="AY42">
        <f>VLOOKUP($C42,'EIA Consumption'!$C:$CD,AY$2,FALSE)</f>
        <v/>
      </c>
      <c r="AZ42">
        <f>VLOOKUP($C42,'EIA Consumption'!$C:$CD,AZ$2,FALSE)</f>
        <v/>
      </c>
      <c r="BA42">
        <f>VLOOKUP($C42,'EIA Consumption'!$C:$CD,BA$2,FALSE)</f>
        <v/>
      </c>
      <c r="BB42">
        <f>VLOOKUP($C42,'EIA Consumption'!$C:$CD,BB$2,FALSE)</f>
        <v/>
      </c>
      <c r="BC42">
        <f>VLOOKUP($C42,'EIA Consumption'!$C:$CD,BC$2,FALSE)</f>
        <v/>
      </c>
      <c r="BD42">
        <f>VLOOKUP($C42,'EIA Consumption'!$C:$CD,BD$2,FALSE)</f>
        <v/>
      </c>
      <c r="BE42">
        <f>VLOOKUP($C42,'EIA Consumption'!$C:$CD,BE$2,FALSE)</f>
        <v/>
      </c>
      <c r="BF42">
        <f>VLOOKUP($C42,'EIA Consumption'!$C:$CD,BF$2,FALSE)</f>
        <v/>
      </c>
      <c r="BG42">
        <f>VLOOKUP($C42,'EIA Consumption'!$C:$CD,BG$2,FALSE)</f>
        <v/>
      </c>
      <c r="BH42">
        <f>VLOOKUP($C42,'EIA Consumption'!$C:$CD,BH$2,FALSE)</f>
        <v/>
      </c>
      <c r="BI42">
        <f>VLOOKUP($C42,'EIA Consumption'!$C:$CD,BI$2,FALSE)</f>
        <v/>
      </c>
      <c r="BJ42">
        <f>VLOOKUP($C42,'EIA Consumption'!$C:$CD,BJ$2,FALSE)</f>
        <v/>
      </c>
      <c r="BK42">
        <f>VLOOKUP($C42,'EIA Consumption'!$C:$CD,BK$2,FALSE)</f>
        <v/>
      </c>
      <c r="BL42">
        <f>VLOOKUP($C42,'EIA Consumption'!$C:$CD,BL$2,FALSE)</f>
        <v/>
      </c>
      <c r="BM42">
        <f>VLOOKUP($C42,'EIA Consumption'!$C:$CD,BM$2,FALSE)</f>
        <v/>
      </c>
      <c r="BN42">
        <f>VLOOKUP($C42,'EIA Consumption'!$C:$CD,BN$2,FALSE)</f>
        <v/>
      </c>
      <c r="BO42">
        <f>VLOOKUP($C42,'EIA Consumption'!$C:$CD,BO$2,FALSE)</f>
        <v/>
      </c>
      <c r="BP42">
        <f>VLOOKUP($C42,'EIA Consumption'!$C:$CD,BP$2,FALSE)</f>
        <v/>
      </c>
      <c r="BQ42">
        <f>VLOOKUP($C42,'EIA Consumption'!$C:$CD,BQ$2,FALSE)</f>
        <v/>
      </c>
      <c r="BR42">
        <f>VLOOKUP($C42,'EIA Consumption'!$C:$CD,BR$2,FALSE)</f>
        <v/>
      </c>
      <c r="BS42">
        <f>VLOOKUP($C42,'EIA Consumption'!$C:$CD,BS$2,FALSE)</f>
        <v/>
      </c>
      <c r="BT42">
        <f>VLOOKUP($C42,'EIA Consumption'!$C:$CD,BT$2,FALSE)</f>
        <v/>
      </c>
      <c r="BU42">
        <f>VLOOKUP($C42,'EIA Consumption'!$C:$CD,BU$2,FALSE)</f>
        <v/>
      </c>
      <c r="BV42">
        <f>VLOOKUP($C42,'EIA Consumption'!$C:$CD,BV$2,FALSE)</f>
        <v/>
      </c>
      <c r="BW42">
        <f>VLOOKUP($C42,'EIA Consumption'!$C:$CD,BW$2,FALSE)</f>
        <v/>
      </c>
      <c r="BX42">
        <f>VLOOKUP($C42,'EIA Consumption'!$C:$CD,BX$2,FALSE)</f>
        <v/>
      </c>
      <c r="BY42">
        <f>VLOOKUP($C42,'EIA Consumption'!$C:$CD,BY$2,FALSE)</f>
        <v/>
      </c>
    </row>
    <row r="43" spans="1:77">
      <c r="B43" t="s">
        <v>21</v>
      </c>
      <c r="C43" t="s">
        <v>47</v>
      </c>
      <c r="D43" t="s">
        <v>14</v>
      </c>
      <c r="E43" t="s">
        <v>15</v>
      </c>
      <c r="G43">
        <f>VLOOKUP($C43,'EIA Consumption'!$C:$CD,G$2,FALSE)</f>
        <v/>
      </c>
      <c r="H43">
        <f>VLOOKUP($C43,'EIA Consumption'!$C:$CD,H$2,FALSE)</f>
        <v/>
      </c>
      <c r="I43">
        <f>VLOOKUP($C43,'EIA Consumption'!$C:$CD,I$2,FALSE)</f>
        <v/>
      </c>
      <c r="J43">
        <f>VLOOKUP($C43,'EIA Consumption'!$C:$CD,J$2,FALSE)</f>
        <v/>
      </c>
      <c r="K43">
        <f>VLOOKUP($C43,'EIA Consumption'!$C:$CD,K$2,FALSE)</f>
        <v/>
      </c>
      <c r="L43">
        <f>VLOOKUP($C43,'EIA Consumption'!$C:$CD,L$2,FALSE)</f>
        <v/>
      </c>
      <c r="M43">
        <f>VLOOKUP($C43,'EIA Consumption'!$C:$CD,M$2,FALSE)</f>
        <v/>
      </c>
      <c r="N43">
        <f>VLOOKUP($C43,'EIA Consumption'!$C:$CD,N$2,FALSE)</f>
        <v/>
      </c>
      <c r="O43">
        <f>VLOOKUP($C43,'EIA Consumption'!$C:$CD,O$2,FALSE)</f>
        <v/>
      </c>
      <c r="P43">
        <f>VLOOKUP($C43,'EIA Consumption'!$C:$CD,P$2,FALSE)</f>
        <v/>
      </c>
      <c r="Q43">
        <f>VLOOKUP($C43,'EIA Consumption'!$C:$CD,Q$2,FALSE)</f>
        <v/>
      </c>
      <c r="R43">
        <f>VLOOKUP($C43,'EIA Consumption'!$C:$CD,R$2,FALSE)</f>
        <v/>
      </c>
      <c r="S43">
        <f>VLOOKUP($C43,'EIA Consumption'!$C:$CD,S$2,FALSE)</f>
        <v/>
      </c>
      <c r="T43">
        <f>VLOOKUP($C43,'EIA Consumption'!$C:$CD,T$2,FALSE)</f>
        <v/>
      </c>
      <c r="U43">
        <f>VLOOKUP($C43,'EIA Consumption'!$C:$CD,U$2,FALSE)</f>
        <v/>
      </c>
      <c r="V43">
        <f>VLOOKUP($C43,'EIA Consumption'!$C:$CD,V$2,FALSE)</f>
        <v/>
      </c>
      <c r="W43">
        <f>VLOOKUP($C43,'EIA Consumption'!$C:$CD,W$2,FALSE)</f>
        <v/>
      </c>
      <c r="X43">
        <f>VLOOKUP($C43,'EIA Consumption'!$C:$CD,X$2,FALSE)</f>
        <v/>
      </c>
      <c r="Y43">
        <f>VLOOKUP($C43,'EIA Consumption'!$C:$CD,Y$2,FALSE)</f>
        <v/>
      </c>
      <c r="Z43">
        <f>VLOOKUP($C43,'EIA Consumption'!$C:$CD,Z$2,FALSE)</f>
        <v/>
      </c>
      <c r="AA43">
        <f>VLOOKUP($C43,'EIA Consumption'!$C:$CD,AA$2,FALSE)</f>
        <v/>
      </c>
      <c r="AB43">
        <f>VLOOKUP($C43,'EIA Consumption'!$C:$CD,AB$2,FALSE)</f>
        <v/>
      </c>
      <c r="AC43">
        <f>VLOOKUP($C43,'EIA Consumption'!$C:$CD,AC$2,FALSE)</f>
        <v/>
      </c>
      <c r="AD43">
        <f>VLOOKUP($C43,'EIA Consumption'!$C:$CD,AD$2,FALSE)</f>
        <v/>
      </c>
      <c r="AE43">
        <f>VLOOKUP($C43,'EIA Consumption'!$C:$CD,AE$2,FALSE)</f>
        <v/>
      </c>
      <c r="AF43">
        <f>VLOOKUP($C43,'EIA Consumption'!$C:$CD,AF$2,FALSE)</f>
        <v/>
      </c>
      <c r="AG43">
        <f>VLOOKUP($C43,'EIA Consumption'!$C:$CD,AG$2,FALSE)</f>
        <v/>
      </c>
      <c r="AH43">
        <f>VLOOKUP($C43,'EIA Consumption'!$C:$CD,AH$2,FALSE)</f>
        <v/>
      </c>
      <c r="AI43">
        <f>VLOOKUP($C43,'EIA Consumption'!$C:$CD,AI$2,FALSE)</f>
        <v/>
      </c>
      <c r="AJ43">
        <f>VLOOKUP($C43,'EIA Consumption'!$C:$CD,AJ$2,FALSE)</f>
        <v/>
      </c>
      <c r="AK43">
        <f>VLOOKUP($C43,'EIA Consumption'!$C:$CD,AK$2,FALSE)</f>
        <v/>
      </c>
      <c r="AL43">
        <f>VLOOKUP($C43,'EIA Consumption'!$C:$CD,AL$2,FALSE)</f>
        <v/>
      </c>
      <c r="AM43">
        <f>VLOOKUP($C43,'EIA Consumption'!$C:$CD,AM$2,FALSE)</f>
        <v/>
      </c>
      <c r="AN43">
        <f>VLOOKUP($C43,'EIA Consumption'!$C:$CD,AN$2,FALSE)</f>
        <v/>
      </c>
      <c r="AO43">
        <f>VLOOKUP($C43,'EIA Consumption'!$C:$CD,AO$2,FALSE)</f>
        <v/>
      </c>
      <c r="AP43">
        <f>VLOOKUP($C43,'EIA Consumption'!$C:$CD,AP$2,FALSE)</f>
        <v/>
      </c>
      <c r="AQ43">
        <f>VLOOKUP($C43,'EIA Consumption'!$C:$CD,AQ$2,FALSE)</f>
        <v/>
      </c>
      <c r="AR43">
        <f>VLOOKUP($C43,'EIA Consumption'!$C:$CD,AR$2,FALSE)</f>
        <v/>
      </c>
      <c r="AS43">
        <f>VLOOKUP($C43,'EIA Consumption'!$C:$CD,AS$2,FALSE)</f>
        <v/>
      </c>
      <c r="AT43">
        <f>VLOOKUP($C43,'EIA Consumption'!$C:$CD,AT$2,FALSE)</f>
        <v/>
      </c>
      <c r="AU43">
        <f>VLOOKUP($C43,'EIA Consumption'!$C:$CD,AU$2,FALSE)</f>
        <v/>
      </c>
      <c r="AV43">
        <f>VLOOKUP($C43,'EIA Consumption'!$C:$CD,AV$2,FALSE)</f>
        <v/>
      </c>
      <c r="AW43">
        <f>VLOOKUP($C43,'EIA Consumption'!$C:$CD,AW$2,FALSE)</f>
        <v/>
      </c>
      <c r="AX43">
        <f>VLOOKUP($C43,'EIA Consumption'!$C:$CD,AX$2,FALSE)</f>
        <v/>
      </c>
      <c r="AY43">
        <f>VLOOKUP($C43,'EIA Consumption'!$C:$CD,AY$2,FALSE)</f>
        <v/>
      </c>
      <c r="AZ43">
        <f>VLOOKUP($C43,'EIA Consumption'!$C:$CD,AZ$2,FALSE)</f>
        <v/>
      </c>
      <c r="BA43">
        <f>VLOOKUP($C43,'EIA Consumption'!$C:$CD,BA$2,FALSE)</f>
        <v/>
      </c>
      <c r="BB43">
        <f>VLOOKUP($C43,'EIA Consumption'!$C:$CD,BB$2,FALSE)</f>
        <v/>
      </c>
      <c r="BC43">
        <f>VLOOKUP($C43,'EIA Consumption'!$C:$CD,BC$2,FALSE)</f>
        <v/>
      </c>
      <c r="BD43">
        <f>VLOOKUP($C43,'EIA Consumption'!$C:$CD,BD$2,FALSE)</f>
        <v/>
      </c>
      <c r="BE43">
        <f>VLOOKUP($C43,'EIA Consumption'!$C:$CD,BE$2,FALSE)</f>
        <v/>
      </c>
      <c r="BF43">
        <f>VLOOKUP($C43,'EIA Consumption'!$C:$CD,BF$2,FALSE)</f>
        <v/>
      </c>
      <c r="BG43">
        <f>VLOOKUP($C43,'EIA Consumption'!$C:$CD,BG$2,FALSE)</f>
        <v/>
      </c>
      <c r="BH43">
        <f>VLOOKUP($C43,'EIA Consumption'!$C:$CD,BH$2,FALSE)</f>
        <v/>
      </c>
      <c r="BI43">
        <f>VLOOKUP($C43,'EIA Consumption'!$C:$CD,BI$2,FALSE)</f>
        <v/>
      </c>
      <c r="BJ43">
        <f>VLOOKUP($C43,'EIA Consumption'!$C:$CD,BJ$2,FALSE)</f>
        <v/>
      </c>
      <c r="BK43">
        <f>VLOOKUP($C43,'EIA Consumption'!$C:$CD,BK$2,FALSE)</f>
        <v/>
      </c>
      <c r="BL43">
        <f>VLOOKUP($C43,'EIA Consumption'!$C:$CD,BL$2,FALSE)</f>
        <v/>
      </c>
      <c r="BM43">
        <f>VLOOKUP($C43,'EIA Consumption'!$C:$CD,BM$2,FALSE)</f>
        <v/>
      </c>
      <c r="BN43">
        <f>VLOOKUP($C43,'EIA Consumption'!$C:$CD,BN$2,FALSE)</f>
        <v/>
      </c>
      <c r="BO43">
        <f>VLOOKUP($C43,'EIA Consumption'!$C:$CD,BO$2,FALSE)</f>
        <v/>
      </c>
      <c r="BP43">
        <f>VLOOKUP($C43,'EIA Consumption'!$C:$CD,BP$2,FALSE)</f>
        <v/>
      </c>
      <c r="BQ43">
        <f>VLOOKUP($C43,'EIA Consumption'!$C:$CD,BQ$2,FALSE)</f>
        <v/>
      </c>
      <c r="BR43">
        <f>VLOOKUP($C43,'EIA Consumption'!$C:$CD,BR$2,FALSE)</f>
        <v/>
      </c>
      <c r="BS43">
        <f>VLOOKUP($C43,'EIA Consumption'!$C:$CD,BS$2,FALSE)</f>
        <v/>
      </c>
      <c r="BT43">
        <f>VLOOKUP($C43,'EIA Consumption'!$C:$CD,BT$2,FALSE)</f>
        <v/>
      </c>
      <c r="BU43">
        <f>VLOOKUP($C43,'EIA Consumption'!$C:$CD,BU$2,FALSE)</f>
        <v/>
      </c>
      <c r="BV43">
        <f>VLOOKUP($C43,'EIA Consumption'!$C:$CD,BV$2,FALSE)</f>
        <v/>
      </c>
      <c r="BW43">
        <f>VLOOKUP($C43,'EIA Consumption'!$C:$CD,BW$2,FALSE)</f>
        <v/>
      </c>
      <c r="BX43">
        <f>VLOOKUP($C43,'EIA Consumption'!$C:$CD,BX$2,FALSE)</f>
        <v/>
      </c>
      <c r="BY43">
        <f>VLOOKUP($C43,'EIA Consumption'!$C:$CD,BY$2,FALSE)</f>
        <v/>
      </c>
    </row>
    <row r="44" spans="1:77">
      <c r="B44" t="s">
        <v>22</v>
      </c>
      <c r="C44" t="s">
        <v>48</v>
      </c>
      <c r="D44" t="s">
        <v>14</v>
      </c>
      <c r="E44" t="s">
        <v>15</v>
      </c>
      <c r="G44">
        <f>VLOOKUP($C44,'EIA Consumption'!$C:$CD,G$2,FALSE)</f>
        <v/>
      </c>
      <c r="H44">
        <f>VLOOKUP($C44,'EIA Consumption'!$C:$CD,H$2,FALSE)</f>
        <v/>
      </c>
      <c r="I44">
        <f>VLOOKUP($C44,'EIA Consumption'!$C:$CD,I$2,FALSE)</f>
        <v/>
      </c>
      <c r="J44">
        <f>VLOOKUP($C44,'EIA Consumption'!$C:$CD,J$2,FALSE)</f>
        <v/>
      </c>
      <c r="K44">
        <f>VLOOKUP($C44,'EIA Consumption'!$C:$CD,K$2,FALSE)</f>
        <v/>
      </c>
      <c r="L44">
        <f>VLOOKUP($C44,'EIA Consumption'!$C:$CD,L$2,FALSE)</f>
        <v/>
      </c>
      <c r="M44">
        <f>VLOOKUP($C44,'EIA Consumption'!$C:$CD,M$2,FALSE)</f>
        <v/>
      </c>
      <c r="N44">
        <f>VLOOKUP($C44,'EIA Consumption'!$C:$CD,N$2,FALSE)</f>
        <v/>
      </c>
      <c r="O44">
        <f>VLOOKUP($C44,'EIA Consumption'!$C:$CD,O$2,FALSE)</f>
        <v/>
      </c>
      <c r="P44">
        <f>VLOOKUP($C44,'EIA Consumption'!$C:$CD,P$2,FALSE)</f>
        <v/>
      </c>
      <c r="Q44">
        <f>VLOOKUP($C44,'EIA Consumption'!$C:$CD,Q$2,FALSE)</f>
        <v/>
      </c>
      <c r="R44">
        <f>VLOOKUP($C44,'EIA Consumption'!$C:$CD,R$2,FALSE)</f>
        <v/>
      </c>
      <c r="S44">
        <f>VLOOKUP($C44,'EIA Consumption'!$C:$CD,S$2,FALSE)</f>
        <v/>
      </c>
      <c r="T44">
        <f>VLOOKUP($C44,'EIA Consumption'!$C:$CD,T$2,FALSE)</f>
        <v/>
      </c>
      <c r="U44">
        <f>VLOOKUP($C44,'EIA Consumption'!$C:$CD,U$2,FALSE)</f>
        <v/>
      </c>
      <c r="V44">
        <f>VLOOKUP($C44,'EIA Consumption'!$C:$CD,V$2,FALSE)</f>
        <v/>
      </c>
      <c r="W44">
        <f>VLOOKUP($C44,'EIA Consumption'!$C:$CD,W$2,FALSE)</f>
        <v/>
      </c>
      <c r="X44">
        <f>VLOOKUP($C44,'EIA Consumption'!$C:$CD,X$2,FALSE)</f>
        <v/>
      </c>
      <c r="Y44">
        <f>VLOOKUP($C44,'EIA Consumption'!$C:$CD,Y$2,FALSE)</f>
        <v/>
      </c>
      <c r="Z44">
        <f>VLOOKUP($C44,'EIA Consumption'!$C:$CD,Z$2,FALSE)</f>
        <v/>
      </c>
      <c r="AA44">
        <f>VLOOKUP($C44,'EIA Consumption'!$C:$CD,AA$2,FALSE)</f>
        <v/>
      </c>
      <c r="AB44">
        <f>VLOOKUP($C44,'EIA Consumption'!$C:$CD,AB$2,FALSE)</f>
        <v/>
      </c>
      <c r="AC44">
        <f>VLOOKUP($C44,'EIA Consumption'!$C:$CD,AC$2,FALSE)</f>
        <v/>
      </c>
      <c r="AD44">
        <f>VLOOKUP($C44,'EIA Consumption'!$C:$CD,AD$2,FALSE)</f>
        <v/>
      </c>
      <c r="AE44">
        <f>VLOOKUP($C44,'EIA Consumption'!$C:$CD,AE$2,FALSE)</f>
        <v/>
      </c>
      <c r="AF44">
        <f>VLOOKUP($C44,'EIA Consumption'!$C:$CD,AF$2,FALSE)</f>
        <v/>
      </c>
      <c r="AG44">
        <f>VLOOKUP($C44,'EIA Consumption'!$C:$CD,AG$2,FALSE)</f>
        <v/>
      </c>
      <c r="AH44">
        <f>VLOOKUP($C44,'EIA Consumption'!$C:$CD,AH$2,FALSE)</f>
        <v/>
      </c>
      <c r="AI44">
        <f>VLOOKUP($C44,'EIA Consumption'!$C:$CD,AI$2,FALSE)</f>
        <v/>
      </c>
      <c r="AJ44">
        <f>VLOOKUP($C44,'EIA Consumption'!$C:$CD,AJ$2,FALSE)</f>
        <v/>
      </c>
      <c r="AK44">
        <f>VLOOKUP($C44,'EIA Consumption'!$C:$CD,AK$2,FALSE)</f>
        <v/>
      </c>
      <c r="AL44">
        <f>VLOOKUP($C44,'EIA Consumption'!$C:$CD,AL$2,FALSE)</f>
        <v/>
      </c>
      <c r="AM44">
        <f>VLOOKUP($C44,'EIA Consumption'!$C:$CD,AM$2,FALSE)</f>
        <v/>
      </c>
      <c r="AN44">
        <f>VLOOKUP($C44,'EIA Consumption'!$C:$CD,AN$2,FALSE)</f>
        <v/>
      </c>
      <c r="AO44">
        <f>VLOOKUP($C44,'EIA Consumption'!$C:$CD,AO$2,FALSE)</f>
        <v/>
      </c>
      <c r="AP44">
        <f>VLOOKUP($C44,'EIA Consumption'!$C:$CD,AP$2,FALSE)</f>
        <v/>
      </c>
      <c r="AQ44">
        <f>VLOOKUP($C44,'EIA Consumption'!$C:$CD,AQ$2,FALSE)</f>
        <v/>
      </c>
      <c r="AR44">
        <f>VLOOKUP($C44,'EIA Consumption'!$C:$CD,AR$2,FALSE)</f>
        <v/>
      </c>
      <c r="AS44">
        <f>VLOOKUP($C44,'EIA Consumption'!$C:$CD,AS$2,FALSE)</f>
        <v/>
      </c>
      <c r="AT44">
        <f>VLOOKUP($C44,'EIA Consumption'!$C:$CD,AT$2,FALSE)</f>
        <v/>
      </c>
      <c r="AU44">
        <f>VLOOKUP($C44,'EIA Consumption'!$C:$CD,AU$2,FALSE)</f>
        <v/>
      </c>
      <c r="AV44">
        <f>VLOOKUP($C44,'EIA Consumption'!$C:$CD,AV$2,FALSE)</f>
        <v/>
      </c>
      <c r="AW44">
        <f>VLOOKUP($C44,'EIA Consumption'!$C:$CD,AW$2,FALSE)</f>
        <v/>
      </c>
      <c r="AX44">
        <f>VLOOKUP($C44,'EIA Consumption'!$C:$CD,AX$2,FALSE)</f>
        <v/>
      </c>
      <c r="AY44">
        <f>VLOOKUP($C44,'EIA Consumption'!$C:$CD,AY$2,FALSE)</f>
        <v/>
      </c>
      <c r="AZ44">
        <f>VLOOKUP($C44,'EIA Consumption'!$C:$CD,AZ$2,FALSE)</f>
        <v/>
      </c>
      <c r="BA44">
        <f>VLOOKUP($C44,'EIA Consumption'!$C:$CD,BA$2,FALSE)</f>
        <v/>
      </c>
      <c r="BB44">
        <f>VLOOKUP($C44,'EIA Consumption'!$C:$CD,BB$2,FALSE)</f>
        <v/>
      </c>
      <c r="BC44">
        <f>VLOOKUP($C44,'EIA Consumption'!$C:$CD,BC$2,FALSE)</f>
        <v/>
      </c>
      <c r="BD44">
        <f>VLOOKUP($C44,'EIA Consumption'!$C:$CD,BD$2,FALSE)</f>
        <v/>
      </c>
      <c r="BE44">
        <f>VLOOKUP($C44,'EIA Consumption'!$C:$CD,BE$2,FALSE)</f>
        <v/>
      </c>
      <c r="BF44">
        <f>VLOOKUP($C44,'EIA Consumption'!$C:$CD,BF$2,FALSE)</f>
        <v/>
      </c>
      <c r="BG44">
        <f>VLOOKUP($C44,'EIA Consumption'!$C:$CD,BG$2,FALSE)</f>
        <v/>
      </c>
      <c r="BH44">
        <f>VLOOKUP($C44,'EIA Consumption'!$C:$CD,BH$2,FALSE)</f>
        <v/>
      </c>
      <c r="BI44">
        <f>VLOOKUP($C44,'EIA Consumption'!$C:$CD,BI$2,FALSE)</f>
        <v/>
      </c>
      <c r="BJ44">
        <f>VLOOKUP($C44,'EIA Consumption'!$C:$CD,BJ$2,FALSE)</f>
        <v/>
      </c>
      <c r="BK44">
        <f>VLOOKUP($C44,'EIA Consumption'!$C:$CD,BK$2,FALSE)</f>
        <v/>
      </c>
      <c r="BL44">
        <f>VLOOKUP($C44,'EIA Consumption'!$C:$CD,BL$2,FALSE)</f>
        <v/>
      </c>
      <c r="BM44">
        <f>VLOOKUP($C44,'EIA Consumption'!$C:$CD,BM$2,FALSE)</f>
        <v/>
      </c>
      <c r="BN44">
        <f>VLOOKUP($C44,'EIA Consumption'!$C:$CD,BN$2,FALSE)</f>
        <v/>
      </c>
      <c r="BO44">
        <f>VLOOKUP($C44,'EIA Consumption'!$C:$CD,BO$2,FALSE)</f>
        <v/>
      </c>
      <c r="BP44">
        <f>VLOOKUP($C44,'EIA Consumption'!$C:$CD,BP$2,FALSE)</f>
        <v/>
      </c>
      <c r="BQ44">
        <f>VLOOKUP($C44,'EIA Consumption'!$C:$CD,BQ$2,FALSE)</f>
        <v/>
      </c>
      <c r="BR44">
        <f>VLOOKUP($C44,'EIA Consumption'!$C:$CD,BR$2,FALSE)</f>
        <v/>
      </c>
      <c r="BS44">
        <f>VLOOKUP($C44,'EIA Consumption'!$C:$CD,BS$2,FALSE)</f>
        <v/>
      </c>
      <c r="BT44">
        <f>VLOOKUP($C44,'EIA Consumption'!$C:$CD,BT$2,FALSE)</f>
        <v/>
      </c>
      <c r="BU44">
        <f>VLOOKUP($C44,'EIA Consumption'!$C:$CD,BU$2,FALSE)</f>
        <v/>
      </c>
      <c r="BV44">
        <f>VLOOKUP($C44,'EIA Consumption'!$C:$CD,BV$2,FALSE)</f>
        <v/>
      </c>
      <c r="BW44">
        <f>VLOOKUP($C44,'EIA Consumption'!$C:$CD,BW$2,FALSE)</f>
        <v/>
      </c>
      <c r="BX44">
        <f>VLOOKUP($C44,'EIA Consumption'!$C:$CD,BX$2,FALSE)</f>
        <v/>
      </c>
      <c r="BY44">
        <f>VLOOKUP($C44,'EIA Consumption'!$C:$CD,BY$2,FALSE)</f>
        <v/>
      </c>
    </row>
    <row r="45" spans="1:77">
      <c r="B45" t="s">
        <v>24</v>
      </c>
      <c r="C45" t="s">
        <v>49</v>
      </c>
      <c r="D45" t="s">
        <v>14</v>
      </c>
      <c r="E45" t="s">
        <v>15</v>
      </c>
      <c r="G45">
        <f>VLOOKUP($C45,'EIA Consumption'!$C:$CD,G$2,FALSE)</f>
        <v/>
      </c>
      <c r="H45">
        <f>VLOOKUP($C45,'EIA Consumption'!$C:$CD,H$2,FALSE)</f>
        <v/>
      </c>
      <c r="I45">
        <f>VLOOKUP($C45,'EIA Consumption'!$C:$CD,I$2,FALSE)</f>
        <v/>
      </c>
      <c r="J45">
        <f>VLOOKUP($C45,'EIA Consumption'!$C:$CD,J$2,FALSE)</f>
        <v/>
      </c>
      <c r="K45">
        <f>VLOOKUP($C45,'EIA Consumption'!$C:$CD,K$2,FALSE)</f>
        <v/>
      </c>
      <c r="L45">
        <f>VLOOKUP($C45,'EIA Consumption'!$C:$CD,L$2,FALSE)</f>
        <v/>
      </c>
      <c r="M45">
        <f>VLOOKUP($C45,'EIA Consumption'!$C:$CD,M$2,FALSE)</f>
        <v/>
      </c>
      <c r="N45">
        <f>VLOOKUP($C45,'EIA Consumption'!$C:$CD,N$2,FALSE)</f>
        <v/>
      </c>
      <c r="O45">
        <f>VLOOKUP($C45,'EIA Consumption'!$C:$CD,O$2,FALSE)</f>
        <v/>
      </c>
      <c r="P45">
        <f>VLOOKUP($C45,'EIA Consumption'!$C:$CD,P$2,FALSE)</f>
        <v/>
      </c>
      <c r="Q45">
        <f>VLOOKUP($C45,'EIA Consumption'!$C:$CD,Q$2,FALSE)</f>
        <v/>
      </c>
      <c r="R45">
        <f>VLOOKUP($C45,'EIA Consumption'!$C:$CD,R$2,FALSE)</f>
        <v/>
      </c>
      <c r="S45">
        <f>VLOOKUP($C45,'EIA Consumption'!$C:$CD,S$2,FALSE)</f>
        <v/>
      </c>
      <c r="T45">
        <f>VLOOKUP($C45,'EIA Consumption'!$C:$CD,T$2,FALSE)</f>
        <v/>
      </c>
      <c r="U45">
        <f>VLOOKUP($C45,'EIA Consumption'!$C:$CD,U$2,FALSE)</f>
        <v/>
      </c>
      <c r="V45">
        <f>VLOOKUP($C45,'EIA Consumption'!$C:$CD,V$2,FALSE)</f>
        <v/>
      </c>
      <c r="W45">
        <f>VLOOKUP($C45,'EIA Consumption'!$C:$CD,W$2,FALSE)</f>
        <v/>
      </c>
      <c r="X45">
        <f>VLOOKUP($C45,'EIA Consumption'!$C:$CD,X$2,FALSE)</f>
        <v/>
      </c>
      <c r="Y45">
        <f>VLOOKUP($C45,'EIA Consumption'!$C:$CD,Y$2,FALSE)</f>
        <v/>
      </c>
      <c r="Z45">
        <f>VLOOKUP($C45,'EIA Consumption'!$C:$CD,Z$2,FALSE)</f>
        <v/>
      </c>
      <c r="AA45">
        <f>VLOOKUP($C45,'EIA Consumption'!$C:$CD,AA$2,FALSE)</f>
        <v/>
      </c>
      <c r="AB45">
        <f>VLOOKUP($C45,'EIA Consumption'!$C:$CD,AB$2,FALSE)</f>
        <v/>
      </c>
      <c r="AC45">
        <f>VLOOKUP($C45,'EIA Consumption'!$C:$CD,AC$2,FALSE)</f>
        <v/>
      </c>
      <c r="AD45">
        <f>VLOOKUP($C45,'EIA Consumption'!$C:$CD,AD$2,FALSE)</f>
        <v/>
      </c>
      <c r="AE45">
        <f>VLOOKUP($C45,'EIA Consumption'!$C:$CD,AE$2,FALSE)</f>
        <v/>
      </c>
      <c r="AF45">
        <f>VLOOKUP($C45,'EIA Consumption'!$C:$CD,AF$2,FALSE)</f>
        <v/>
      </c>
      <c r="AG45">
        <f>VLOOKUP($C45,'EIA Consumption'!$C:$CD,AG$2,FALSE)</f>
        <v/>
      </c>
      <c r="AH45">
        <f>VLOOKUP($C45,'EIA Consumption'!$C:$CD,AH$2,FALSE)</f>
        <v/>
      </c>
      <c r="AI45">
        <f>VLOOKUP($C45,'EIA Consumption'!$C:$CD,AI$2,FALSE)</f>
        <v/>
      </c>
      <c r="AJ45">
        <f>VLOOKUP($C45,'EIA Consumption'!$C:$CD,AJ$2,FALSE)</f>
        <v/>
      </c>
      <c r="AK45">
        <f>VLOOKUP($C45,'EIA Consumption'!$C:$CD,AK$2,FALSE)</f>
        <v/>
      </c>
      <c r="AL45">
        <f>VLOOKUP($C45,'EIA Consumption'!$C:$CD,AL$2,FALSE)</f>
        <v/>
      </c>
      <c r="AM45">
        <f>VLOOKUP($C45,'EIA Consumption'!$C:$CD,AM$2,FALSE)</f>
        <v/>
      </c>
      <c r="AN45">
        <f>VLOOKUP($C45,'EIA Consumption'!$C:$CD,AN$2,FALSE)</f>
        <v/>
      </c>
      <c r="AO45">
        <f>VLOOKUP($C45,'EIA Consumption'!$C:$CD,AO$2,FALSE)</f>
        <v/>
      </c>
      <c r="AP45">
        <f>VLOOKUP($C45,'EIA Consumption'!$C:$CD,AP$2,FALSE)</f>
        <v/>
      </c>
      <c r="AQ45">
        <f>VLOOKUP($C45,'EIA Consumption'!$C:$CD,AQ$2,FALSE)</f>
        <v/>
      </c>
      <c r="AR45">
        <f>VLOOKUP($C45,'EIA Consumption'!$C:$CD,AR$2,FALSE)</f>
        <v/>
      </c>
      <c r="AS45">
        <f>VLOOKUP($C45,'EIA Consumption'!$C:$CD,AS$2,FALSE)</f>
        <v/>
      </c>
      <c r="AT45">
        <f>VLOOKUP($C45,'EIA Consumption'!$C:$CD,AT$2,FALSE)</f>
        <v/>
      </c>
      <c r="AU45">
        <f>VLOOKUP($C45,'EIA Consumption'!$C:$CD,AU$2,FALSE)</f>
        <v/>
      </c>
      <c r="AV45">
        <f>VLOOKUP($C45,'EIA Consumption'!$C:$CD,AV$2,FALSE)</f>
        <v/>
      </c>
      <c r="AW45">
        <f>VLOOKUP($C45,'EIA Consumption'!$C:$CD,AW$2,FALSE)</f>
        <v/>
      </c>
      <c r="AX45">
        <f>VLOOKUP($C45,'EIA Consumption'!$C:$CD,AX$2,FALSE)</f>
        <v/>
      </c>
      <c r="AY45">
        <f>VLOOKUP($C45,'EIA Consumption'!$C:$CD,AY$2,FALSE)</f>
        <v/>
      </c>
      <c r="AZ45">
        <f>VLOOKUP($C45,'EIA Consumption'!$C:$CD,AZ$2,FALSE)</f>
        <v/>
      </c>
      <c r="BA45">
        <f>VLOOKUP($C45,'EIA Consumption'!$C:$CD,BA$2,FALSE)</f>
        <v/>
      </c>
      <c r="BB45">
        <f>VLOOKUP($C45,'EIA Consumption'!$C:$CD,BB$2,FALSE)</f>
        <v/>
      </c>
      <c r="BC45">
        <f>VLOOKUP($C45,'EIA Consumption'!$C:$CD,BC$2,FALSE)</f>
        <v/>
      </c>
      <c r="BD45">
        <f>VLOOKUP($C45,'EIA Consumption'!$C:$CD,BD$2,FALSE)</f>
        <v/>
      </c>
      <c r="BE45">
        <f>VLOOKUP($C45,'EIA Consumption'!$C:$CD,BE$2,FALSE)</f>
        <v/>
      </c>
      <c r="BF45">
        <f>VLOOKUP($C45,'EIA Consumption'!$C:$CD,BF$2,FALSE)</f>
        <v/>
      </c>
      <c r="BG45">
        <f>VLOOKUP($C45,'EIA Consumption'!$C:$CD,BG$2,FALSE)</f>
        <v/>
      </c>
      <c r="BH45">
        <f>VLOOKUP($C45,'EIA Consumption'!$C:$CD,BH$2,FALSE)</f>
        <v/>
      </c>
      <c r="BI45">
        <f>VLOOKUP($C45,'EIA Consumption'!$C:$CD,BI$2,FALSE)</f>
        <v/>
      </c>
      <c r="BJ45">
        <f>VLOOKUP($C45,'EIA Consumption'!$C:$CD,BJ$2,FALSE)</f>
        <v/>
      </c>
      <c r="BK45">
        <f>VLOOKUP($C45,'EIA Consumption'!$C:$CD,BK$2,FALSE)</f>
        <v/>
      </c>
      <c r="BL45">
        <f>VLOOKUP($C45,'EIA Consumption'!$C:$CD,BL$2,FALSE)</f>
        <v/>
      </c>
      <c r="BM45">
        <f>VLOOKUP($C45,'EIA Consumption'!$C:$CD,BM$2,FALSE)</f>
        <v/>
      </c>
      <c r="BN45">
        <f>VLOOKUP($C45,'EIA Consumption'!$C:$CD,BN$2,FALSE)</f>
        <v/>
      </c>
      <c r="BO45">
        <f>VLOOKUP($C45,'EIA Consumption'!$C:$CD,BO$2,FALSE)</f>
        <v/>
      </c>
      <c r="BP45">
        <f>VLOOKUP($C45,'EIA Consumption'!$C:$CD,BP$2,FALSE)</f>
        <v/>
      </c>
      <c r="BQ45">
        <f>VLOOKUP($C45,'EIA Consumption'!$C:$CD,BQ$2,FALSE)</f>
        <v/>
      </c>
      <c r="BR45">
        <f>VLOOKUP($C45,'EIA Consumption'!$C:$CD,BR$2,FALSE)</f>
        <v/>
      </c>
      <c r="BS45">
        <f>VLOOKUP($C45,'EIA Consumption'!$C:$CD,BS$2,FALSE)</f>
        <v/>
      </c>
      <c r="BT45">
        <f>VLOOKUP($C45,'EIA Consumption'!$C:$CD,BT$2,FALSE)</f>
        <v/>
      </c>
      <c r="BU45">
        <f>VLOOKUP($C45,'EIA Consumption'!$C:$CD,BU$2,FALSE)</f>
        <v/>
      </c>
      <c r="BV45">
        <f>VLOOKUP($C45,'EIA Consumption'!$C:$CD,BV$2,FALSE)</f>
        <v/>
      </c>
      <c r="BW45">
        <f>VLOOKUP($C45,'EIA Consumption'!$C:$CD,BW$2,FALSE)</f>
        <v/>
      </c>
      <c r="BX45">
        <f>VLOOKUP($C45,'EIA Consumption'!$C:$CD,BX$2,FALSE)</f>
        <v/>
      </c>
      <c r="BY45">
        <f>VLOOKUP($C45,'EIA Consumption'!$C:$CD,BY$2,FALSE)</f>
        <v/>
      </c>
    </row>
    <row r="46" spans="1:77">
      <c r="B46" t="s">
        <v>26</v>
      </c>
      <c r="C46" t="s">
        <v>17</v>
      </c>
      <c r="D46" t="s">
        <v>17</v>
      </c>
      <c r="E46" t="s">
        <v>15</v>
      </c>
      <c r="G46">
        <f>VLOOKUP($C46,'EIA Consumption'!$C:$CD,G$2,FALSE)</f>
        <v/>
      </c>
      <c r="H46">
        <f>VLOOKUP($C46,'EIA Consumption'!$C:$CD,H$2,FALSE)</f>
        <v/>
      </c>
      <c r="I46">
        <f>VLOOKUP($C46,'EIA Consumption'!$C:$CD,I$2,FALSE)</f>
        <v/>
      </c>
      <c r="J46">
        <f>VLOOKUP($C46,'EIA Consumption'!$C:$CD,J$2,FALSE)</f>
        <v/>
      </c>
      <c r="K46">
        <f>VLOOKUP($C46,'EIA Consumption'!$C:$CD,K$2,FALSE)</f>
        <v/>
      </c>
      <c r="L46">
        <f>VLOOKUP($C46,'EIA Consumption'!$C:$CD,L$2,FALSE)</f>
        <v/>
      </c>
      <c r="M46">
        <f>VLOOKUP($C46,'EIA Consumption'!$C:$CD,M$2,FALSE)</f>
        <v/>
      </c>
      <c r="N46">
        <f>VLOOKUP($C46,'EIA Consumption'!$C:$CD,N$2,FALSE)</f>
        <v/>
      </c>
      <c r="O46">
        <f>VLOOKUP($C46,'EIA Consumption'!$C:$CD,O$2,FALSE)</f>
        <v/>
      </c>
      <c r="P46">
        <f>VLOOKUP($C46,'EIA Consumption'!$C:$CD,P$2,FALSE)</f>
        <v/>
      </c>
      <c r="Q46">
        <f>VLOOKUP($C46,'EIA Consumption'!$C:$CD,Q$2,FALSE)</f>
        <v/>
      </c>
      <c r="R46">
        <f>VLOOKUP($C46,'EIA Consumption'!$C:$CD,R$2,FALSE)</f>
        <v/>
      </c>
      <c r="S46">
        <f>VLOOKUP($C46,'EIA Consumption'!$C:$CD,S$2,FALSE)</f>
        <v/>
      </c>
      <c r="T46">
        <f>VLOOKUP($C46,'EIA Consumption'!$C:$CD,T$2,FALSE)</f>
        <v/>
      </c>
      <c r="U46">
        <f>VLOOKUP($C46,'EIA Consumption'!$C:$CD,U$2,FALSE)</f>
        <v/>
      </c>
      <c r="V46">
        <f>VLOOKUP($C46,'EIA Consumption'!$C:$CD,V$2,FALSE)</f>
        <v/>
      </c>
      <c r="W46">
        <f>VLOOKUP($C46,'EIA Consumption'!$C:$CD,W$2,FALSE)</f>
        <v/>
      </c>
      <c r="X46">
        <f>VLOOKUP($C46,'EIA Consumption'!$C:$CD,X$2,FALSE)</f>
        <v/>
      </c>
      <c r="Y46">
        <f>VLOOKUP($C46,'EIA Consumption'!$C:$CD,Y$2,FALSE)</f>
        <v/>
      </c>
      <c r="Z46">
        <f>VLOOKUP($C46,'EIA Consumption'!$C:$CD,Z$2,FALSE)</f>
        <v/>
      </c>
      <c r="AA46">
        <f>VLOOKUP($C46,'EIA Consumption'!$C:$CD,AA$2,FALSE)</f>
        <v/>
      </c>
      <c r="AB46">
        <f>VLOOKUP($C46,'EIA Consumption'!$C:$CD,AB$2,FALSE)</f>
        <v/>
      </c>
      <c r="AC46">
        <f>VLOOKUP($C46,'EIA Consumption'!$C:$CD,AC$2,FALSE)</f>
        <v/>
      </c>
      <c r="AD46">
        <f>VLOOKUP($C46,'EIA Consumption'!$C:$CD,AD$2,FALSE)</f>
        <v/>
      </c>
      <c r="AE46">
        <f>VLOOKUP($C46,'EIA Consumption'!$C:$CD,AE$2,FALSE)</f>
        <v/>
      </c>
      <c r="AF46">
        <f>VLOOKUP($C46,'EIA Consumption'!$C:$CD,AF$2,FALSE)</f>
        <v/>
      </c>
      <c r="AG46">
        <f>VLOOKUP($C46,'EIA Consumption'!$C:$CD,AG$2,FALSE)</f>
        <v/>
      </c>
      <c r="AH46">
        <f>VLOOKUP($C46,'EIA Consumption'!$C:$CD,AH$2,FALSE)</f>
        <v/>
      </c>
      <c r="AI46">
        <f>VLOOKUP($C46,'EIA Consumption'!$C:$CD,AI$2,FALSE)</f>
        <v/>
      </c>
      <c r="AJ46">
        <f>VLOOKUP($C46,'EIA Consumption'!$C:$CD,AJ$2,FALSE)</f>
        <v/>
      </c>
      <c r="AK46">
        <f>VLOOKUP($C46,'EIA Consumption'!$C:$CD,AK$2,FALSE)</f>
        <v/>
      </c>
      <c r="AL46">
        <f>VLOOKUP($C46,'EIA Consumption'!$C:$CD,AL$2,FALSE)</f>
        <v/>
      </c>
      <c r="AM46">
        <f>VLOOKUP($C46,'EIA Consumption'!$C:$CD,AM$2,FALSE)</f>
        <v/>
      </c>
      <c r="AN46">
        <f>VLOOKUP($C46,'EIA Consumption'!$C:$CD,AN$2,FALSE)</f>
        <v/>
      </c>
      <c r="AO46">
        <f>VLOOKUP($C46,'EIA Consumption'!$C:$CD,AO$2,FALSE)</f>
        <v/>
      </c>
      <c r="AP46">
        <f>VLOOKUP($C46,'EIA Consumption'!$C:$CD,AP$2,FALSE)</f>
        <v/>
      </c>
      <c r="AQ46">
        <f>VLOOKUP($C46,'EIA Consumption'!$C:$CD,AQ$2,FALSE)</f>
        <v/>
      </c>
      <c r="AR46">
        <f>VLOOKUP($C46,'EIA Consumption'!$C:$CD,AR$2,FALSE)</f>
        <v/>
      </c>
      <c r="AS46">
        <f>VLOOKUP($C46,'EIA Consumption'!$C:$CD,AS$2,FALSE)</f>
        <v/>
      </c>
      <c r="AT46">
        <f>VLOOKUP($C46,'EIA Consumption'!$C:$CD,AT$2,FALSE)</f>
        <v/>
      </c>
      <c r="AU46">
        <f>VLOOKUP($C46,'EIA Consumption'!$C:$CD,AU$2,FALSE)</f>
        <v/>
      </c>
      <c r="AV46">
        <f>VLOOKUP($C46,'EIA Consumption'!$C:$CD,AV$2,FALSE)</f>
        <v/>
      </c>
      <c r="AW46">
        <f>VLOOKUP($C46,'EIA Consumption'!$C:$CD,AW$2,FALSE)</f>
        <v/>
      </c>
      <c r="AX46">
        <f>VLOOKUP($C46,'EIA Consumption'!$C:$CD,AX$2,FALSE)</f>
        <v/>
      </c>
      <c r="AY46">
        <f>VLOOKUP($C46,'EIA Consumption'!$C:$CD,AY$2,FALSE)</f>
        <v/>
      </c>
      <c r="AZ46">
        <f>VLOOKUP($C46,'EIA Consumption'!$C:$CD,AZ$2,FALSE)</f>
        <v/>
      </c>
      <c r="BA46">
        <f>VLOOKUP($C46,'EIA Consumption'!$C:$CD,BA$2,FALSE)</f>
        <v/>
      </c>
      <c r="BB46">
        <f>VLOOKUP($C46,'EIA Consumption'!$C:$CD,BB$2,FALSE)</f>
        <v/>
      </c>
      <c r="BC46">
        <f>VLOOKUP($C46,'EIA Consumption'!$C:$CD,BC$2,FALSE)</f>
        <v/>
      </c>
      <c r="BD46">
        <f>VLOOKUP($C46,'EIA Consumption'!$C:$CD,BD$2,FALSE)</f>
        <v/>
      </c>
      <c r="BE46">
        <f>VLOOKUP($C46,'EIA Consumption'!$C:$CD,BE$2,FALSE)</f>
        <v/>
      </c>
      <c r="BF46">
        <f>VLOOKUP($C46,'EIA Consumption'!$C:$CD,BF$2,FALSE)</f>
        <v/>
      </c>
      <c r="BG46">
        <f>VLOOKUP($C46,'EIA Consumption'!$C:$CD,BG$2,FALSE)</f>
        <v/>
      </c>
      <c r="BH46">
        <f>VLOOKUP($C46,'EIA Consumption'!$C:$CD,BH$2,FALSE)</f>
        <v/>
      </c>
      <c r="BI46">
        <f>VLOOKUP($C46,'EIA Consumption'!$C:$CD,BI$2,FALSE)</f>
        <v/>
      </c>
      <c r="BJ46">
        <f>VLOOKUP($C46,'EIA Consumption'!$C:$CD,BJ$2,FALSE)</f>
        <v/>
      </c>
      <c r="BK46">
        <f>VLOOKUP($C46,'EIA Consumption'!$C:$CD,BK$2,FALSE)</f>
        <v/>
      </c>
      <c r="BL46">
        <f>VLOOKUP($C46,'EIA Consumption'!$C:$CD,BL$2,FALSE)</f>
        <v/>
      </c>
      <c r="BM46">
        <f>VLOOKUP($C46,'EIA Consumption'!$C:$CD,BM$2,FALSE)</f>
        <v/>
      </c>
      <c r="BN46">
        <f>VLOOKUP($C46,'EIA Consumption'!$C:$CD,BN$2,FALSE)</f>
        <v/>
      </c>
      <c r="BO46">
        <f>VLOOKUP($C46,'EIA Consumption'!$C:$CD,BO$2,FALSE)</f>
        <v/>
      </c>
      <c r="BP46">
        <f>VLOOKUP($C46,'EIA Consumption'!$C:$CD,BP$2,FALSE)</f>
        <v/>
      </c>
      <c r="BQ46">
        <f>VLOOKUP($C46,'EIA Consumption'!$C:$CD,BQ$2,FALSE)</f>
        <v/>
      </c>
      <c r="BR46">
        <f>VLOOKUP($C46,'EIA Consumption'!$C:$CD,BR$2,FALSE)</f>
        <v/>
      </c>
      <c r="BS46">
        <f>VLOOKUP($C46,'EIA Consumption'!$C:$CD,BS$2,FALSE)</f>
        <v/>
      </c>
      <c r="BT46">
        <f>VLOOKUP($C46,'EIA Consumption'!$C:$CD,BT$2,FALSE)</f>
        <v/>
      </c>
      <c r="BU46">
        <f>VLOOKUP($C46,'EIA Consumption'!$C:$CD,BU$2,FALSE)</f>
        <v/>
      </c>
      <c r="BV46">
        <f>VLOOKUP($C46,'EIA Consumption'!$C:$CD,BV$2,FALSE)</f>
        <v/>
      </c>
      <c r="BW46">
        <f>VLOOKUP($C46,'EIA Consumption'!$C:$CD,BW$2,FALSE)</f>
        <v/>
      </c>
      <c r="BX46">
        <f>VLOOKUP($C46,'EIA Consumption'!$C:$CD,BX$2,FALSE)</f>
        <v/>
      </c>
      <c r="BY46">
        <f>VLOOKUP($C46,'EIA Consumption'!$C:$CD,BY$2,FALSE)</f>
        <v/>
      </c>
    </row>
    <row r="47" spans="1:77">
      <c r="B47" t="s">
        <v>27</v>
      </c>
      <c r="C47" t="s">
        <v>50</v>
      </c>
      <c r="D47" t="s">
        <v>14</v>
      </c>
      <c r="E47" t="s">
        <v>15</v>
      </c>
      <c r="G47">
        <f>VLOOKUP($C47,'EIA Consumption'!$C:$CD,G$2,FALSE)</f>
        <v/>
      </c>
      <c r="H47">
        <f>VLOOKUP($C47,'EIA Consumption'!$C:$CD,H$2,FALSE)</f>
        <v/>
      </c>
      <c r="I47">
        <f>VLOOKUP($C47,'EIA Consumption'!$C:$CD,I$2,FALSE)</f>
        <v/>
      </c>
      <c r="J47">
        <f>VLOOKUP($C47,'EIA Consumption'!$C:$CD,J$2,FALSE)</f>
        <v/>
      </c>
      <c r="K47">
        <f>VLOOKUP($C47,'EIA Consumption'!$C:$CD,K$2,FALSE)</f>
        <v/>
      </c>
      <c r="L47">
        <f>VLOOKUP($C47,'EIA Consumption'!$C:$CD,L$2,FALSE)</f>
        <v/>
      </c>
      <c r="M47">
        <f>VLOOKUP($C47,'EIA Consumption'!$C:$CD,M$2,FALSE)</f>
        <v/>
      </c>
      <c r="N47">
        <f>VLOOKUP($C47,'EIA Consumption'!$C:$CD,N$2,FALSE)</f>
        <v/>
      </c>
      <c r="O47">
        <f>VLOOKUP($C47,'EIA Consumption'!$C:$CD,O$2,FALSE)</f>
        <v/>
      </c>
      <c r="P47">
        <f>VLOOKUP($C47,'EIA Consumption'!$C:$CD,P$2,FALSE)</f>
        <v/>
      </c>
      <c r="Q47">
        <f>VLOOKUP($C47,'EIA Consumption'!$C:$CD,Q$2,FALSE)</f>
        <v/>
      </c>
      <c r="R47">
        <f>VLOOKUP($C47,'EIA Consumption'!$C:$CD,R$2,FALSE)</f>
        <v/>
      </c>
      <c r="S47">
        <f>VLOOKUP($C47,'EIA Consumption'!$C:$CD,S$2,FALSE)</f>
        <v/>
      </c>
      <c r="T47">
        <f>VLOOKUP($C47,'EIA Consumption'!$C:$CD,T$2,FALSE)</f>
        <v/>
      </c>
      <c r="U47">
        <f>VLOOKUP($C47,'EIA Consumption'!$C:$CD,U$2,FALSE)</f>
        <v/>
      </c>
      <c r="V47">
        <f>VLOOKUP($C47,'EIA Consumption'!$C:$CD,V$2,FALSE)</f>
        <v/>
      </c>
      <c r="W47">
        <f>VLOOKUP($C47,'EIA Consumption'!$C:$CD,W$2,FALSE)</f>
        <v/>
      </c>
      <c r="X47">
        <f>VLOOKUP($C47,'EIA Consumption'!$C:$CD,X$2,FALSE)</f>
        <v/>
      </c>
      <c r="Y47">
        <f>VLOOKUP($C47,'EIA Consumption'!$C:$CD,Y$2,FALSE)</f>
        <v/>
      </c>
      <c r="Z47">
        <f>VLOOKUP($C47,'EIA Consumption'!$C:$CD,Z$2,FALSE)</f>
        <v/>
      </c>
      <c r="AA47">
        <f>VLOOKUP($C47,'EIA Consumption'!$C:$CD,AA$2,FALSE)</f>
        <v/>
      </c>
      <c r="AB47">
        <f>VLOOKUP($C47,'EIA Consumption'!$C:$CD,AB$2,FALSE)</f>
        <v/>
      </c>
      <c r="AC47">
        <f>VLOOKUP($C47,'EIA Consumption'!$C:$CD,AC$2,FALSE)</f>
        <v/>
      </c>
      <c r="AD47">
        <f>VLOOKUP($C47,'EIA Consumption'!$C:$CD,AD$2,FALSE)</f>
        <v/>
      </c>
      <c r="AE47">
        <f>VLOOKUP($C47,'EIA Consumption'!$C:$CD,AE$2,FALSE)</f>
        <v/>
      </c>
      <c r="AF47">
        <f>VLOOKUP($C47,'EIA Consumption'!$C:$CD,AF$2,FALSE)</f>
        <v/>
      </c>
      <c r="AG47">
        <f>VLOOKUP($C47,'EIA Consumption'!$C:$CD,AG$2,FALSE)</f>
        <v/>
      </c>
      <c r="AH47">
        <f>VLOOKUP($C47,'EIA Consumption'!$C:$CD,AH$2,FALSE)</f>
        <v/>
      </c>
      <c r="AI47">
        <f>VLOOKUP($C47,'EIA Consumption'!$C:$CD,AI$2,FALSE)</f>
        <v/>
      </c>
      <c r="AJ47">
        <f>VLOOKUP($C47,'EIA Consumption'!$C:$CD,AJ$2,FALSE)</f>
        <v/>
      </c>
      <c r="AK47">
        <f>VLOOKUP($C47,'EIA Consumption'!$C:$CD,AK$2,FALSE)</f>
        <v/>
      </c>
      <c r="AL47">
        <f>VLOOKUP($C47,'EIA Consumption'!$C:$CD,AL$2,FALSE)</f>
        <v/>
      </c>
      <c r="AM47">
        <f>VLOOKUP($C47,'EIA Consumption'!$C:$CD,AM$2,FALSE)</f>
        <v/>
      </c>
      <c r="AN47">
        <f>VLOOKUP($C47,'EIA Consumption'!$C:$CD,AN$2,FALSE)</f>
        <v/>
      </c>
      <c r="AO47">
        <f>VLOOKUP($C47,'EIA Consumption'!$C:$CD,AO$2,FALSE)</f>
        <v/>
      </c>
      <c r="AP47">
        <f>VLOOKUP($C47,'EIA Consumption'!$C:$CD,AP$2,FALSE)</f>
        <v/>
      </c>
      <c r="AQ47">
        <f>VLOOKUP($C47,'EIA Consumption'!$C:$CD,AQ$2,FALSE)</f>
        <v/>
      </c>
      <c r="AR47">
        <f>VLOOKUP($C47,'EIA Consumption'!$C:$CD,AR$2,FALSE)</f>
        <v/>
      </c>
      <c r="AS47">
        <f>VLOOKUP($C47,'EIA Consumption'!$C:$CD,AS$2,FALSE)</f>
        <v/>
      </c>
      <c r="AT47">
        <f>VLOOKUP($C47,'EIA Consumption'!$C:$CD,AT$2,FALSE)</f>
        <v/>
      </c>
      <c r="AU47">
        <f>VLOOKUP($C47,'EIA Consumption'!$C:$CD,AU$2,FALSE)</f>
        <v/>
      </c>
      <c r="AV47">
        <f>VLOOKUP($C47,'EIA Consumption'!$C:$CD,AV$2,FALSE)</f>
        <v/>
      </c>
      <c r="AW47">
        <f>VLOOKUP($C47,'EIA Consumption'!$C:$CD,AW$2,FALSE)</f>
        <v/>
      </c>
      <c r="AX47">
        <f>VLOOKUP($C47,'EIA Consumption'!$C:$CD,AX$2,FALSE)</f>
        <v/>
      </c>
      <c r="AY47">
        <f>VLOOKUP($C47,'EIA Consumption'!$C:$CD,AY$2,FALSE)</f>
        <v/>
      </c>
      <c r="AZ47">
        <f>VLOOKUP($C47,'EIA Consumption'!$C:$CD,AZ$2,FALSE)</f>
        <v/>
      </c>
      <c r="BA47">
        <f>VLOOKUP($C47,'EIA Consumption'!$C:$CD,BA$2,FALSE)</f>
        <v/>
      </c>
      <c r="BB47">
        <f>VLOOKUP($C47,'EIA Consumption'!$C:$CD,BB$2,FALSE)</f>
        <v/>
      </c>
      <c r="BC47">
        <f>VLOOKUP($C47,'EIA Consumption'!$C:$CD,BC$2,FALSE)</f>
        <v/>
      </c>
      <c r="BD47">
        <f>VLOOKUP($C47,'EIA Consumption'!$C:$CD,BD$2,FALSE)</f>
        <v/>
      </c>
      <c r="BE47">
        <f>VLOOKUP($C47,'EIA Consumption'!$C:$CD,BE$2,FALSE)</f>
        <v/>
      </c>
      <c r="BF47">
        <f>VLOOKUP($C47,'EIA Consumption'!$C:$CD,BF$2,FALSE)</f>
        <v/>
      </c>
      <c r="BG47">
        <f>VLOOKUP($C47,'EIA Consumption'!$C:$CD,BG$2,FALSE)</f>
        <v/>
      </c>
      <c r="BH47">
        <f>VLOOKUP($C47,'EIA Consumption'!$C:$CD,BH$2,FALSE)</f>
        <v/>
      </c>
      <c r="BI47">
        <f>VLOOKUP($C47,'EIA Consumption'!$C:$CD,BI$2,FALSE)</f>
        <v/>
      </c>
      <c r="BJ47">
        <f>VLOOKUP($C47,'EIA Consumption'!$C:$CD,BJ$2,FALSE)</f>
        <v/>
      </c>
      <c r="BK47">
        <f>VLOOKUP($C47,'EIA Consumption'!$C:$CD,BK$2,FALSE)</f>
        <v/>
      </c>
      <c r="BL47">
        <f>VLOOKUP($C47,'EIA Consumption'!$C:$CD,BL$2,FALSE)</f>
        <v/>
      </c>
      <c r="BM47">
        <f>VLOOKUP($C47,'EIA Consumption'!$C:$CD,BM$2,FALSE)</f>
        <v/>
      </c>
      <c r="BN47">
        <f>VLOOKUP($C47,'EIA Consumption'!$C:$CD,BN$2,FALSE)</f>
        <v/>
      </c>
      <c r="BO47">
        <f>VLOOKUP($C47,'EIA Consumption'!$C:$CD,BO$2,FALSE)</f>
        <v/>
      </c>
      <c r="BP47">
        <f>VLOOKUP($C47,'EIA Consumption'!$C:$CD,BP$2,FALSE)</f>
        <v/>
      </c>
      <c r="BQ47">
        <f>VLOOKUP($C47,'EIA Consumption'!$C:$CD,BQ$2,FALSE)</f>
        <v/>
      </c>
      <c r="BR47">
        <f>VLOOKUP($C47,'EIA Consumption'!$C:$CD,BR$2,FALSE)</f>
        <v/>
      </c>
      <c r="BS47">
        <f>VLOOKUP($C47,'EIA Consumption'!$C:$CD,BS$2,FALSE)</f>
        <v/>
      </c>
      <c r="BT47">
        <f>VLOOKUP($C47,'EIA Consumption'!$C:$CD,BT$2,FALSE)</f>
        <v/>
      </c>
      <c r="BU47">
        <f>VLOOKUP($C47,'EIA Consumption'!$C:$CD,BU$2,FALSE)</f>
        <v/>
      </c>
      <c r="BV47">
        <f>VLOOKUP($C47,'EIA Consumption'!$C:$CD,BV$2,FALSE)</f>
        <v/>
      </c>
      <c r="BW47">
        <f>VLOOKUP($C47,'EIA Consumption'!$C:$CD,BW$2,FALSE)</f>
        <v/>
      </c>
      <c r="BX47">
        <f>VLOOKUP($C47,'EIA Consumption'!$C:$CD,BX$2,FALSE)</f>
        <v/>
      </c>
      <c r="BY47">
        <f>VLOOKUP($C47,'EIA Consumption'!$C:$CD,BY$2,FALSE)</f>
        <v/>
      </c>
    </row>
    <row r="49" spans="1:77">
      <c r="A49" t="s">
        <v>6</v>
      </c>
    </row>
    <row r="50" spans="1:77">
      <c r="B50" t="s">
        <v>12</v>
      </c>
      <c r="C50" t="s">
        <v>17</v>
      </c>
      <c r="D50" t="s">
        <v>17</v>
      </c>
      <c r="E50" t="s">
        <v>15</v>
      </c>
      <c r="G50">
        <f>VLOOKUP($C50,'EIA Consumption'!$C:$CD,G$2,FALSE)</f>
        <v/>
      </c>
      <c r="H50">
        <f>VLOOKUP($C50,'EIA Consumption'!$C:$CD,H$2,FALSE)</f>
        <v/>
      </c>
      <c r="I50">
        <f>VLOOKUP($C50,'EIA Consumption'!$C:$CD,I$2,FALSE)</f>
        <v/>
      </c>
      <c r="J50">
        <f>VLOOKUP($C50,'EIA Consumption'!$C:$CD,J$2,FALSE)</f>
        <v/>
      </c>
      <c r="K50">
        <f>VLOOKUP($C50,'EIA Consumption'!$C:$CD,K$2,FALSE)</f>
        <v/>
      </c>
      <c r="L50">
        <f>VLOOKUP($C50,'EIA Consumption'!$C:$CD,L$2,FALSE)</f>
        <v/>
      </c>
      <c r="M50">
        <f>VLOOKUP($C50,'EIA Consumption'!$C:$CD,M$2,FALSE)</f>
        <v/>
      </c>
      <c r="N50">
        <f>VLOOKUP($C50,'EIA Consumption'!$C:$CD,N$2,FALSE)</f>
        <v/>
      </c>
      <c r="O50">
        <f>VLOOKUP($C50,'EIA Consumption'!$C:$CD,O$2,FALSE)</f>
        <v/>
      </c>
      <c r="P50">
        <f>VLOOKUP($C50,'EIA Consumption'!$C:$CD,P$2,FALSE)</f>
        <v/>
      </c>
      <c r="Q50">
        <f>VLOOKUP($C50,'EIA Consumption'!$C:$CD,Q$2,FALSE)</f>
        <v/>
      </c>
      <c r="R50">
        <f>VLOOKUP($C50,'EIA Consumption'!$C:$CD,R$2,FALSE)</f>
        <v/>
      </c>
      <c r="S50">
        <f>VLOOKUP($C50,'EIA Consumption'!$C:$CD,S$2,FALSE)</f>
        <v/>
      </c>
      <c r="T50">
        <f>VLOOKUP($C50,'EIA Consumption'!$C:$CD,T$2,FALSE)</f>
        <v/>
      </c>
      <c r="U50">
        <f>VLOOKUP($C50,'EIA Consumption'!$C:$CD,U$2,FALSE)</f>
        <v/>
      </c>
      <c r="V50">
        <f>VLOOKUP($C50,'EIA Consumption'!$C:$CD,V$2,FALSE)</f>
        <v/>
      </c>
      <c r="W50">
        <f>VLOOKUP($C50,'EIA Consumption'!$C:$CD,W$2,FALSE)</f>
        <v/>
      </c>
      <c r="X50">
        <f>VLOOKUP($C50,'EIA Consumption'!$C:$CD,X$2,FALSE)</f>
        <v/>
      </c>
      <c r="Y50">
        <f>VLOOKUP($C50,'EIA Consumption'!$C:$CD,Y$2,FALSE)</f>
        <v/>
      </c>
      <c r="Z50">
        <f>VLOOKUP($C50,'EIA Consumption'!$C:$CD,Z$2,FALSE)</f>
        <v/>
      </c>
      <c r="AA50">
        <f>VLOOKUP($C50,'EIA Consumption'!$C:$CD,AA$2,FALSE)</f>
        <v/>
      </c>
      <c r="AB50">
        <f>VLOOKUP($C50,'EIA Consumption'!$C:$CD,AB$2,FALSE)</f>
        <v/>
      </c>
      <c r="AC50">
        <f>VLOOKUP($C50,'EIA Consumption'!$C:$CD,AC$2,FALSE)</f>
        <v/>
      </c>
      <c r="AD50">
        <f>VLOOKUP($C50,'EIA Consumption'!$C:$CD,AD$2,FALSE)</f>
        <v/>
      </c>
      <c r="AE50">
        <f>VLOOKUP($C50,'EIA Consumption'!$C:$CD,AE$2,FALSE)</f>
        <v/>
      </c>
      <c r="AF50">
        <f>VLOOKUP($C50,'EIA Consumption'!$C:$CD,AF$2,FALSE)</f>
        <v/>
      </c>
      <c r="AG50">
        <f>VLOOKUP($C50,'EIA Consumption'!$C:$CD,AG$2,FALSE)</f>
        <v/>
      </c>
      <c r="AH50">
        <f>VLOOKUP($C50,'EIA Consumption'!$C:$CD,AH$2,FALSE)</f>
        <v/>
      </c>
      <c r="AI50">
        <f>VLOOKUP($C50,'EIA Consumption'!$C:$CD,AI$2,FALSE)</f>
        <v/>
      </c>
      <c r="AJ50">
        <f>VLOOKUP($C50,'EIA Consumption'!$C:$CD,AJ$2,FALSE)</f>
        <v/>
      </c>
      <c r="AK50">
        <f>VLOOKUP($C50,'EIA Consumption'!$C:$CD,AK$2,FALSE)</f>
        <v/>
      </c>
      <c r="AL50">
        <f>VLOOKUP($C50,'EIA Consumption'!$C:$CD,AL$2,FALSE)</f>
        <v/>
      </c>
      <c r="AM50">
        <f>VLOOKUP($C50,'EIA Consumption'!$C:$CD,AM$2,FALSE)</f>
        <v/>
      </c>
      <c r="AN50">
        <f>VLOOKUP($C50,'EIA Consumption'!$C:$CD,AN$2,FALSE)</f>
        <v/>
      </c>
      <c r="AO50">
        <f>VLOOKUP($C50,'EIA Consumption'!$C:$CD,AO$2,FALSE)</f>
        <v/>
      </c>
      <c r="AP50">
        <f>VLOOKUP($C50,'EIA Consumption'!$C:$CD,AP$2,FALSE)</f>
        <v/>
      </c>
      <c r="AQ50">
        <f>VLOOKUP($C50,'EIA Consumption'!$C:$CD,AQ$2,FALSE)</f>
        <v/>
      </c>
      <c r="AR50">
        <f>VLOOKUP($C50,'EIA Consumption'!$C:$CD,AR$2,FALSE)</f>
        <v/>
      </c>
      <c r="AS50">
        <f>VLOOKUP($C50,'EIA Consumption'!$C:$CD,AS$2,FALSE)</f>
        <v/>
      </c>
      <c r="AT50">
        <f>VLOOKUP($C50,'EIA Consumption'!$C:$CD,AT$2,FALSE)</f>
        <v/>
      </c>
      <c r="AU50">
        <f>VLOOKUP($C50,'EIA Consumption'!$C:$CD,AU$2,FALSE)</f>
        <v/>
      </c>
      <c r="AV50">
        <f>VLOOKUP($C50,'EIA Consumption'!$C:$CD,AV$2,FALSE)</f>
        <v/>
      </c>
      <c r="AW50">
        <f>VLOOKUP($C50,'EIA Consumption'!$C:$CD,AW$2,FALSE)</f>
        <v/>
      </c>
      <c r="AX50">
        <f>VLOOKUP($C50,'EIA Consumption'!$C:$CD,AX$2,FALSE)</f>
        <v/>
      </c>
      <c r="AY50">
        <f>VLOOKUP($C50,'EIA Consumption'!$C:$CD,AY$2,FALSE)</f>
        <v/>
      </c>
      <c r="AZ50">
        <f>VLOOKUP($C50,'EIA Consumption'!$C:$CD,AZ$2,FALSE)</f>
        <v/>
      </c>
      <c r="BA50">
        <f>VLOOKUP($C50,'EIA Consumption'!$C:$CD,BA$2,FALSE)</f>
        <v/>
      </c>
      <c r="BB50">
        <f>VLOOKUP($C50,'EIA Consumption'!$C:$CD,BB$2,FALSE)</f>
        <v/>
      </c>
      <c r="BC50">
        <f>VLOOKUP($C50,'EIA Consumption'!$C:$CD,BC$2,FALSE)</f>
        <v/>
      </c>
      <c r="BD50">
        <f>VLOOKUP($C50,'EIA Consumption'!$C:$CD,BD$2,FALSE)</f>
        <v/>
      </c>
      <c r="BE50">
        <f>VLOOKUP($C50,'EIA Consumption'!$C:$CD,BE$2,FALSE)</f>
        <v/>
      </c>
      <c r="BF50">
        <f>VLOOKUP($C50,'EIA Consumption'!$C:$CD,BF$2,FALSE)</f>
        <v/>
      </c>
      <c r="BG50">
        <f>VLOOKUP($C50,'EIA Consumption'!$C:$CD,BG$2,FALSE)</f>
        <v/>
      </c>
      <c r="BH50">
        <f>VLOOKUP($C50,'EIA Consumption'!$C:$CD,BH$2,FALSE)</f>
        <v/>
      </c>
      <c r="BI50">
        <f>VLOOKUP($C50,'EIA Consumption'!$C:$CD,BI$2,FALSE)</f>
        <v/>
      </c>
      <c r="BJ50">
        <f>VLOOKUP($C50,'EIA Consumption'!$C:$CD,BJ$2,FALSE)</f>
        <v/>
      </c>
      <c r="BK50">
        <f>VLOOKUP($C50,'EIA Consumption'!$C:$CD,BK$2,FALSE)</f>
        <v/>
      </c>
      <c r="BL50">
        <f>VLOOKUP($C50,'EIA Consumption'!$C:$CD,BL$2,FALSE)</f>
        <v/>
      </c>
      <c r="BM50">
        <f>VLOOKUP($C50,'EIA Consumption'!$C:$CD,BM$2,FALSE)</f>
        <v/>
      </c>
      <c r="BN50">
        <f>VLOOKUP($C50,'EIA Consumption'!$C:$CD,BN$2,FALSE)</f>
        <v/>
      </c>
      <c r="BO50">
        <f>VLOOKUP($C50,'EIA Consumption'!$C:$CD,BO$2,FALSE)</f>
        <v/>
      </c>
      <c r="BP50">
        <f>VLOOKUP($C50,'EIA Consumption'!$C:$CD,BP$2,FALSE)</f>
        <v/>
      </c>
      <c r="BQ50">
        <f>VLOOKUP($C50,'EIA Consumption'!$C:$CD,BQ$2,FALSE)</f>
        <v/>
      </c>
      <c r="BR50">
        <f>VLOOKUP($C50,'EIA Consumption'!$C:$CD,BR$2,FALSE)</f>
        <v/>
      </c>
      <c r="BS50">
        <f>VLOOKUP($C50,'EIA Consumption'!$C:$CD,BS$2,FALSE)</f>
        <v/>
      </c>
      <c r="BT50">
        <f>VLOOKUP($C50,'EIA Consumption'!$C:$CD,BT$2,FALSE)</f>
        <v/>
      </c>
      <c r="BU50">
        <f>VLOOKUP($C50,'EIA Consumption'!$C:$CD,BU$2,FALSE)</f>
        <v/>
      </c>
      <c r="BV50">
        <f>VLOOKUP($C50,'EIA Consumption'!$C:$CD,BV$2,FALSE)</f>
        <v/>
      </c>
      <c r="BW50">
        <f>VLOOKUP($C50,'EIA Consumption'!$C:$CD,BW$2,FALSE)</f>
        <v/>
      </c>
      <c r="BX50">
        <f>VLOOKUP($C50,'EIA Consumption'!$C:$CD,BX$2,FALSE)</f>
        <v/>
      </c>
      <c r="BY50">
        <f>VLOOKUP($C50,'EIA Consumption'!$C:$CD,BY$2,FALSE)</f>
        <v/>
      </c>
    </row>
    <row r="51" spans="1:77">
      <c r="B51" t="s">
        <v>16</v>
      </c>
      <c r="C51" t="s">
        <v>17</v>
      </c>
      <c r="D51" t="s">
        <v>17</v>
      </c>
      <c r="E51" t="s">
        <v>15</v>
      </c>
      <c r="G51">
        <f>VLOOKUP($C51,'EIA Consumption'!$C:$CD,G$2,FALSE)</f>
        <v/>
      </c>
      <c r="H51">
        <f>VLOOKUP($C51,'EIA Consumption'!$C:$CD,H$2,FALSE)</f>
        <v/>
      </c>
      <c r="I51">
        <f>VLOOKUP($C51,'EIA Consumption'!$C:$CD,I$2,FALSE)</f>
        <v/>
      </c>
      <c r="J51">
        <f>VLOOKUP($C51,'EIA Consumption'!$C:$CD,J$2,FALSE)</f>
        <v/>
      </c>
      <c r="K51">
        <f>VLOOKUP($C51,'EIA Consumption'!$C:$CD,K$2,FALSE)</f>
        <v/>
      </c>
      <c r="L51">
        <f>VLOOKUP($C51,'EIA Consumption'!$C:$CD,L$2,FALSE)</f>
        <v/>
      </c>
      <c r="M51">
        <f>VLOOKUP($C51,'EIA Consumption'!$C:$CD,M$2,FALSE)</f>
        <v/>
      </c>
      <c r="N51">
        <f>VLOOKUP($C51,'EIA Consumption'!$C:$CD,N$2,FALSE)</f>
        <v/>
      </c>
      <c r="O51">
        <f>VLOOKUP($C51,'EIA Consumption'!$C:$CD,O$2,FALSE)</f>
        <v/>
      </c>
      <c r="P51">
        <f>VLOOKUP($C51,'EIA Consumption'!$C:$CD,P$2,FALSE)</f>
        <v/>
      </c>
      <c r="Q51">
        <f>VLOOKUP($C51,'EIA Consumption'!$C:$CD,Q$2,FALSE)</f>
        <v/>
      </c>
      <c r="R51">
        <f>VLOOKUP($C51,'EIA Consumption'!$C:$CD,R$2,FALSE)</f>
        <v/>
      </c>
      <c r="S51">
        <f>VLOOKUP($C51,'EIA Consumption'!$C:$CD,S$2,FALSE)</f>
        <v/>
      </c>
      <c r="T51">
        <f>VLOOKUP($C51,'EIA Consumption'!$C:$CD,T$2,FALSE)</f>
        <v/>
      </c>
      <c r="U51">
        <f>VLOOKUP($C51,'EIA Consumption'!$C:$CD,U$2,FALSE)</f>
        <v/>
      </c>
      <c r="V51">
        <f>VLOOKUP($C51,'EIA Consumption'!$C:$CD,V$2,FALSE)</f>
        <v/>
      </c>
      <c r="W51">
        <f>VLOOKUP($C51,'EIA Consumption'!$C:$CD,W$2,FALSE)</f>
        <v/>
      </c>
      <c r="X51">
        <f>VLOOKUP($C51,'EIA Consumption'!$C:$CD,X$2,FALSE)</f>
        <v/>
      </c>
      <c r="Y51">
        <f>VLOOKUP($C51,'EIA Consumption'!$C:$CD,Y$2,FALSE)</f>
        <v/>
      </c>
      <c r="Z51">
        <f>VLOOKUP($C51,'EIA Consumption'!$C:$CD,Z$2,FALSE)</f>
        <v/>
      </c>
      <c r="AA51">
        <f>VLOOKUP($C51,'EIA Consumption'!$C:$CD,AA$2,FALSE)</f>
        <v/>
      </c>
      <c r="AB51">
        <f>VLOOKUP($C51,'EIA Consumption'!$C:$CD,AB$2,FALSE)</f>
        <v/>
      </c>
      <c r="AC51">
        <f>VLOOKUP($C51,'EIA Consumption'!$C:$CD,AC$2,FALSE)</f>
        <v/>
      </c>
      <c r="AD51">
        <f>VLOOKUP($C51,'EIA Consumption'!$C:$CD,AD$2,FALSE)</f>
        <v/>
      </c>
      <c r="AE51">
        <f>VLOOKUP($C51,'EIA Consumption'!$C:$CD,AE$2,FALSE)</f>
        <v/>
      </c>
      <c r="AF51">
        <f>VLOOKUP($C51,'EIA Consumption'!$C:$CD,AF$2,FALSE)</f>
        <v/>
      </c>
      <c r="AG51">
        <f>VLOOKUP($C51,'EIA Consumption'!$C:$CD,AG$2,FALSE)</f>
        <v/>
      </c>
      <c r="AH51">
        <f>VLOOKUP($C51,'EIA Consumption'!$C:$CD,AH$2,FALSE)</f>
        <v/>
      </c>
      <c r="AI51">
        <f>VLOOKUP($C51,'EIA Consumption'!$C:$CD,AI$2,FALSE)</f>
        <v/>
      </c>
      <c r="AJ51">
        <f>VLOOKUP($C51,'EIA Consumption'!$C:$CD,AJ$2,FALSE)</f>
        <v/>
      </c>
      <c r="AK51">
        <f>VLOOKUP($C51,'EIA Consumption'!$C:$CD,AK$2,FALSE)</f>
        <v/>
      </c>
      <c r="AL51">
        <f>VLOOKUP($C51,'EIA Consumption'!$C:$CD,AL$2,FALSE)</f>
        <v/>
      </c>
      <c r="AM51">
        <f>VLOOKUP($C51,'EIA Consumption'!$C:$CD,AM$2,FALSE)</f>
        <v/>
      </c>
      <c r="AN51">
        <f>VLOOKUP($C51,'EIA Consumption'!$C:$CD,AN$2,FALSE)</f>
        <v/>
      </c>
      <c r="AO51">
        <f>VLOOKUP($C51,'EIA Consumption'!$C:$CD,AO$2,FALSE)</f>
        <v/>
      </c>
      <c r="AP51">
        <f>VLOOKUP($C51,'EIA Consumption'!$C:$CD,AP$2,FALSE)</f>
        <v/>
      </c>
      <c r="AQ51">
        <f>VLOOKUP($C51,'EIA Consumption'!$C:$CD,AQ$2,FALSE)</f>
        <v/>
      </c>
      <c r="AR51">
        <f>VLOOKUP($C51,'EIA Consumption'!$C:$CD,AR$2,FALSE)</f>
        <v/>
      </c>
      <c r="AS51">
        <f>VLOOKUP($C51,'EIA Consumption'!$C:$CD,AS$2,FALSE)</f>
        <v/>
      </c>
      <c r="AT51">
        <f>VLOOKUP($C51,'EIA Consumption'!$C:$CD,AT$2,FALSE)</f>
        <v/>
      </c>
      <c r="AU51">
        <f>VLOOKUP($C51,'EIA Consumption'!$C:$CD,AU$2,FALSE)</f>
        <v/>
      </c>
      <c r="AV51">
        <f>VLOOKUP($C51,'EIA Consumption'!$C:$CD,AV$2,FALSE)</f>
        <v/>
      </c>
      <c r="AW51">
        <f>VLOOKUP($C51,'EIA Consumption'!$C:$CD,AW$2,FALSE)</f>
        <v/>
      </c>
      <c r="AX51">
        <f>VLOOKUP($C51,'EIA Consumption'!$C:$CD,AX$2,FALSE)</f>
        <v/>
      </c>
      <c r="AY51">
        <f>VLOOKUP($C51,'EIA Consumption'!$C:$CD,AY$2,FALSE)</f>
        <v/>
      </c>
      <c r="AZ51">
        <f>VLOOKUP($C51,'EIA Consumption'!$C:$CD,AZ$2,FALSE)</f>
        <v/>
      </c>
      <c r="BA51">
        <f>VLOOKUP($C51,'EIA Consumption'!$C:$CD,BA$2,FALSE)</f>
        <v/>
      </c>
      <c r="BB51">
        <f>VLOOKUP($C51,'EIA Consumption'!$C:$CD,BB$2,FALSE)</f>
        <v/>
      </c>
      <c r="BC51">
        <f>VLOOKUP($C51,'EIA Consumption'!$C:$CD,BC$2,FALSE)</f>
        <v/>
      </c>
      <c r="BD51">
        <f>VLOOKUP($C51,'EIA Consumption'!$C:$CD,BD$2,FALSE)</f>
        <v/>
      </c>
      <c r="BE51">
        <f>VLOOKUP($C51,'EIA Consumption'!$C:$CD,BE$2,FALSE)</f>
        <v/>
      </c>
      <c r="BF51">
        <f>VLOOKUP($C51,'EIA Consumption'!$C:$CD,BF$2,FALSE)</f>
        <v/>
      </c>
      <c r="BG51">
        <f>VLOOKUP($C51,'EIA Consumption'!$C:$CD,BG$2,FALSE)</f>
        <v/>
      </c>
      <c r="BH51">
        <f>VLOOKUP($C51,'EIA Consumption'!$C:$CD,BH$2,FALSE)</f>
        <v/>
      </c>
      <c r="BI51">
        <f>VLOOKUP($C51,'EIA Consumption'!$C:$CD,BI$2,FALSE)</f>
        <v/>
      </c>
      <c r="BJ51">
        <f>VLOOKUP($C51,'EIA Consumption'!$C:$CD,BJ$2,FALSE)</f>
        <v/>
      </c>
      <c r="BK51">
        <f>VLOOKUP($C51,'EIA Consumption'!$C:$CD,BK$2,FALSE)</f>
        <v/>
      </c>
      <c r="BL51">
        <f>VLOOKUP($C51,'EIA Consumption'!$C:$CD,BL$2,FALSE)</f>
        <v/>
      </c>
      <c r="BM51">
        <f>VLOOKUP($C51,'EIA Consumption'!$C:$CD,BM$2,FALSE)</f>
        <v/>
      </c>
      <c r="BN51">
        <f>VLOOKUP($C51,'EIA Consumption'!$C:$CD,BN$2,FALSE)</f>
        <v/>
      </c>
      <c r="BO51">
        <f>VLOOKUP($C51,'EIA Consumption'!$C:$CD,BO$2,FALSE)</f>
        <v/>
      </c>
      <c r="BP51">
        <f>VLOOKUP($C51,'EIA Consumption'!$C:$CD,BP$2,FALSE)</f>
        <v/>
      </c>
      <c r="BQ51">
        <f>VLOOKUP($C51,'EIA Consumption'!$C:$CD,BQ$2,FALSE)</f>
        <v/>
      </c>
      <c r="BR51">
        <f>VLOOKUP($C51,'EIA Consumption'!$C:$CD,BR$2,FALSE)</f>
        <v/>
      </c>
      <c r="BS51">
        <f>VLOOKUP($C51,'EIA Consumption'!$C:$CD,BS$2,FALSE)</f>
        <v/>
      </c>
      <c r="BT51">
        <f>VLOOKUP($C51,'EIA Consumption'!$C:$CD,BT$2,FALSE)</f>
        <v/>
      </c>
      <c r="BU51">
        <f>VLOOKUP($C51,'EIA Consumption'!$C:$CD,BU$2,FALSE)</f>
        <v/>
      </c>
      <c r="BV51">
        <f>VLOOKUP($C51,'EIA Consumption'!$C:$CD,BV$2,FALSE)</f>
        <v/>
      </c>
      <c r="BW51">
        <f>VLOOKUP($C51,'EIA Consumption'!$C:$CD,BW$2,FALSE)</f>
        <v/>
      </c>
      <c r="BX51">
        <f>VLOOKUP($C51,'EIA Consumption'!$C:$CD,BX$2,FALSE)</f>
        <v/>
      </c>
      <c r="BY51">
        <f>VLOOKUP($C51,'EIA Consumption'!$C:$CD,BY$2,FALSE)</f>
        <v/>
      </c>
    </row>
    <row r="52" spans="1:77">
      <c r="B52" t="s">
        <v>18</v>
      </c>
      <c r="C52" t="s">
        <v>51</v>
      </c>
      <c r="D52" t="s">
        <v>14</v>
      </c>
      <c r="E52" t="s">
        <v>15</v>
      </c>
      <c r="G52">
        <f>VLOOKUP($C52,'EIA Consumption'!$C:$CD,G$2,FALSE)</f>
        <v/>
      </c>
      <c r="H52">
        <f>VLOOKUP($C52,'EIA Consumption'!$C:$CD,H$2,FALSE)</f>
        <v/>
      </c>
      <c r="I52">
        <f>VLOOKUP($C52,'EIA Consumption'!$C:$CD,I$2,FALSE)</f>
        <v/>
      </c>
      <c r="J52">
        <f>VLOOKUP($C52,'EIA Consumption'!$C:$CD,J$2,FALSE)</f>
        <v/>
      </c>
      <c r="K52">
        <f>VLOOKUP($C52,'EIA Consumption'!$C:$CD,K$2,FALSE)</f>
        <v/>
      </c>
      <c r="L52">
        <f>VLOOKUP($C52,'EIA Consumption'!$C:$CD,L$2,FALSE)</f>
        <v/>
      </c>
      <c r="M52">
        <f>VLOOKUP($C52,'EIA Consumption'!$C:$CD,M$2,FALSE)</f>
        <v/>
      </c>
      <c r="N52">
        <f>VLOOKUP($C52,'EIA Consumption'!$C:$CD,N$2,FALSE)</f>
        <v/>
      </c>
      <c r="O52">
        <f>VLOOKUP($C52,'EIA Consumption'!$C:$CD,O$2,FALSE)</f>
        <v/>
      </c>
      <c r="P52">
        <f>VLOOKUP($C52,'EIA Consumption'!$C:$CD,P$2,FALSE)</f>
        <v/>
      </c>
      <c r="Q52">
        <f>VLOOKUP($C52,'EIA Consumption'!$C:$CD,Q$2,FALSE)</f>
        <v/>
      </c>
      <c r="R52">
        <f>VLOOKUP($C52,'EIA Consumption'!$C:$CD,R$2,FALSE)</f>
        <v/>
      </c>
      <c r="S52">
        <f>VLOOKUP($C52,'EIA Consumption'!$C:$CD,S$2,FALSE)</f>
        <v/>
      </c>
      <c r="T52">
        <f>VLOOKUP($C52,'EIA Consumption'!$C:$CD,T$2,FALSE)</f>
        <v/>
      </c>
      <c r="U52">
        <f>VLOOKUP($C52,'EIA Consumption'!$C:$CD,U$2,FALSE)</f>
        <v/>
      </c>
      <c r="V52">
        <f>VLOOKUP($C52,'EIA Consumption'!$C:$CD,V$2,FALSE)</f>
        <v/>
      </c>
      <c r="W52">
        <f>VLOOKUP($C52,'EIA Consumption'!$C:$CD,W$2,FALSE)</f>
        <v/>
      </c>
      <c r="X52">
        <f>VLOOKUP($C52,'EIA Consumption'!$C:$CD,X$2,FALSE)</f>
        <v/>
      </c>
      <c r="Y52">
        <f>VLOOKUP($C52,'EIA Consumption'!$C:$CD,Y$2,FALSE)</f>
        <v/>
      </c>
      <c r="Z52">
        <f>VLOOKUP($C52,'EIA Consumption'!$C:$CD,Z$2,FALSE)</f>
        <v/>
      </c>
      <c r="AA52">
        <f>VLOOKUP($C52,'EIA Consumption'!$C:$CD,AA$2,FALSE)</f>
        <v/>
      </c>
      <c r="AB52">
        <f>VLOOKUP($C52,'EIA Consumption'!$C:$CD,AB$2,FALSE)</f>
        <v/>
      </c>
      <c r="AC52">
        <f>VLOOKUP($C52,'EIA Consumption'!$C:$CD,AC$2,FALSE)</f>
        <v/>
      </c>
      <c r="AD52">
        <f>VLOOKUP($C52,'EIA Consumption'!$C:$CD,AD$2,FALSE)</f>
        <v/>
      </c>
      <c r="AE52">
        <f>VLOOKUP($C52,'EIA Consumption'!$C:$CD,AE$2,FALSE)</f>
        <v/>
      </c>
      <c r="AF52">
        <f>VLOOKUP($C52,'EIA Consumption'!$C:$CD,AF$2,FALSE)</f>
        <v/>
      </c>
      <c r="AG52">
        <f>VLOOKUP($C52,'EIA Consumption'!$C:$CD,AG$2,FALSE)</f>
        <v/>
      </c>
      <c r="AH52">
        <f>VLOOKUP($C52,'EIA Consumption'!$C:$CD,AH$2,FALSE)</f>
        <v/>
      </c>
      <c r="AI52">
        <f>VLOOKUP($C52,'EIA Consumption'!$C:$CD,AI$2,FALSE)</f>
        <v/>
      </c>
      <c r="AJ52">
        <f>VLOOKUP($C52,'EIA Consumption'!$C:$CD,AJ$2,FALSE)</f>
        <v/>
      </c>
      <c r="AK52">
        <f>VLOOKUP($C52,'EIA Consumption'!$C:$CD,AK$2,FALSE)</f>
        <v/>
      </c>
      <c r="AL52">
        <f>VLOOKUP($C52,'EIA Consumption'!$C:$CD,AL$2,FALSE)</f>
        <v/>
      </c>
      <c r="AM52">
        <f>VLOOKUP($C52,'EIA Consumption'!$C:$CD,AM$2,FALSE)</f>
        <v/>
      </c>
      <c r="AN52">
        <f>VLOOKUP($C52,'EIA Consumption'!$C:$CD,AN$2,FALSE)</f>
        <v/>
      </c>
      <c r="AO52">
        <f>VLOOKUP($C52,'EIA Consumption'!$C:$CD,AO$2,FALSE)</f>
        <v/>
      </c>
      <c r="AP52">
        <f>VLOOKUP($C52,'EIA Consumption'!$C:$CD,AP$2,FALSE)</f>
        <v/>
      </c>
      <c r="AQ52">
        <f>VLOOKUP($C52,'EIA Consumption'!$C:$CD,AQ$2,FALSE)</f>
        <v/>
      </c>
      <c r="AR52">
        <f>VLOOKUP($C52,'EIA Consumption'!$C:$CD,AR$2,FALSE)</f>
        <v/>
      </c>
      <c r="AS52">
        <f>VLOOKUP($C52,'EIA Consumption'!$C:$CD,AS$2,FALSE)</f>
        <v/>
      </c>
      <c r="AT52">
        <f>VLOOKUP($C52,'EIA Consumption'!$C:$CD,AT$2,FALSE)</f>
        <v/>
      </c>
      <c r="AU52">
        <f>VLOOKUP($C52,'EIA Consumption'!$C:$CD,AU$2,FALSE)</f>
        <v/>
      </c>
      <c r="AV52">
        <f>VLOOKUP($C52,'EIA Consumption'!$C:$CD,AV$2,FALSE)</f>
        <v/>
      </c>
      <c r="AW52">
        <f>VLOOKUP($C52,'EIA Consumption'!$C:$CD,AW$2,FALSE)</f>
        <v/>
      </c>
      <c r="AX52">
        <f>VLOOKUP($C52,'EIA Consumption'!$C:$CD,AX$2,FALSE)</f>
        <v/>
      </c>
      <c r="AY52">
        <f>VLOOKUP($C52,'EIA Consumption'!$C:$CD,AY$2,FALSE)</f>
        <v/>
      </c>
      <c r="AZ52">
        <f>VLOOKUP($C52,'EIA Consumption'!$C:$CD,AZ$2,FALSE)</f>
        <v/>
      </c>
      <c r="BA52">
        <f>VLOOKUP($C52,'EIA Consumption'!$C:$CD,BA$2,FALSE)</f>
        <v/>
      </c>
      <c r="BB52">
        <f>VLOOKUP($C52,'EIA Consumption'!$C:$CD,BB$2,FALSE)</f>
        <v/>
      </c>
      <c r="BC52">
        <f>VLOOKUP($C52,'EIA Consumption'!$C:$CD,BC$2,FALSE)</f>
        <v/>
      </c>
      <c r="BD52">
        <f>VLOOKUP($C52,'EIA Consumption'!$C:$CD,BD$2,FALSE)</f>
        <v/>
      </c>
      <c r="BE52">
        <f>VLOOKUP($C52,'EIA Consumption'!$C:$CD,BE$2,FALSE)</f>
        <v/>
      </c>
      <c r="BF52">
        <f>VLOOKUP($C52,'EIA Consumption'!$C:$CD,BF$2,FALSE)</f>
        <v/>
      </c>
      <c r="BG52">
        <f>VLOOKUP($C52,'EIA Consumption'!$C:$CD,BG$2,FALSE)</f>
        <v/>
      </c>
      <c r="BH52">
        <f>VLOOKUP($C52,'EIA Consumption'!$C:$CD,BH$2,FALSE)</f>
        <v/>
      </c>
      <c r="BI52">
        <f>VLOOKUP($C52,'EIA Consumption'!$C:$CD,BI$2,FALSE)</f>
        <v/>
      </c>
      <c r="BJ52">
        <f>VLOOKUP($C52,'EIA Consumption'!$C:$CD,BJ$2,FALSE)</f>
        <v/>
      </c>
      <c r="BK52">
        <f>VLOOKUP($C52,'EIA Consumption'!$C:$CD,BK$2,FALSE)</f>
        <v/>
      </c>
      <c r="BL52">
        <f>VLOOKUP($C52,'EIA Consumption'!$C:$CD,BL$2,FALSE)</f>
        <v/>
      </c>
      <c r="BM52">
        <f>VLOOKUP($C52,'EIA Consumption'!$C:$CD,BM$2,FALSE)</f>
        <v/>
      </c>
      <c r="BN52">
        <f>VLOOKUP($C52,'EIA Consumption'!$C:$CD,BN$2,FALSE)</f>
        <v/>
      </c>
      <c r="BO52">
        <f>VLOOKUP($C52,'EIA Consumption'!$C:$CD,BO$2,FALSE)</f>
        <v/>
      </c>
      <c r="BP52">
        <f>VLOOKUP($C52,'EIA Consumption'!$C:$CD,BP$2,FALSE)</f>
        <v/>
      </c>
      <c r="BQ52">
        <f>VLOOKUP($C52,'EIA Consumption'!$C:$CD,BQ$2,FALSE)</f>
        <v/>
      </c>
      <c r="BR52">
        <f>VLOOKUP($C52,'EIA Consumption'!$C:$CD,BR$2,FALSE)</f>
        <v/>
      </c>
      <c r="BS52">
        <f>VLOOKUP($C52,'EIA Consumption'!$C:$CD,BS$2,FALSE)</f>
        <v/>
      </c>
      <c r="BT52">
        <f>VLOOKUP($C52,'EIA Consumption'!$C:$CD,BT$2,FALSE)</f>
        <v/>
      </c>
      <c r="BU52">
        <f>VLOOKUP($C52,'EIA Consumption'!$C:$CD,BU$2,FALSE)</f>
        <v/>
      </c>
      <c r="BV52">
        <f>VLOOKUP($C52,'EIA Consumption'!$C:$CD,BV$2,FALSE)</f>
        <v/>
      </c>
      <c r="BW52">
        <f>VLOOKUP($C52,'EIA Consumption'!$C:$CD,BW$2,FALSE)</f>
        <v/>
      </c>
      <c r="BX52">
        <f>VLOOKUP($C52,'EIA Consumption'!$C:$CD,BX$2,FALSE)</f>
        <v/>
      </c>
      <c r="BY52">
        <f>VLOOKUP($C52,'EIA Consumption'!$C:$CD,BY$2,FALSE)</f>
        <v/>
      </c>
    </row>
    <row r="53" spans="1:77">
      <c r="B53" t="s">
        <v>19</v>
      </c>
      <c r="C53" t="s">
        <v>17</v>
      </c>
      <c r="D53" t="s">
        <v>17</v>
      </c>
      <c r="E53" t="s">
        <v>15</v>
      </c>
      <c r="G53">
        <f>VLOOKUP($C53,'EIA Consumption'!$C:$CD,G$2,FALSE)</f>
        <v/>
      </c>
      <c r="H53">
        <f>VLOOKUP($C53,'EIA Consumption'!$C:$CD,H$2,FALSE)</f>
        <v/>
      </c>
      <c r="I53">
        <f>VLOOKUP($C53,'EIA Consumption'!$C:$CD,I$2,FALSE)</f>
        <v/>
      </c>
      <c r="J53">
        <f>VLOOKUP($C53,'EIA Consumption'!$C:$CD,J$2,FALSE)</f>
        <v/>
      </c>
      <c r="K53">
        <f>VLOOKUP($C53,'EIA Consumption'!$C:$CD,K$2,FALSE)</f>
        <v/>
      </c>
      <c r="L53">
        <f>VLOOKUP($C53,'EIA Consumption'!$C:$CD,L$2,FALSE)</f>
        <v/>
      </c>
      <c r="M53">
        <f>VLOOKUP($C53,'EIA Consumption'!$C:$CD,M$2,FALSE)</f>
        <v/>
      </c>
      <c r="N53">
        <f>VLOOKUP($C53,'EIA Consumption'!$C:$CD,N$2,FALSE)</f>
        <v/>
      </c>
      <c r="O53">
        <f>VLOOKUP($C53,'EIA Consumption'!$C:$CD,O$2,FALSE)</f>
        <v/>
      </c>
      <c r="P53">
        <f>VLOOKUP($C53,'EIA Consumption'!$C:$CD,P$2,FALSE)</f>
        <v/>
      </c>
      <c r="Q53">
        <f>VLOOKUP($C53,'EIA Consumption'!$C:$CD,Q$2,FALSE)</f>
        <v/>
      </c>
      <c r="R53">
        <f>VLOOKUP($C53,'EIA Consumption'!$C:$CD,R$2,FALSE)</f>
        <v/>
      </c>
      <c r="S53">
        <f>VLOOKUP($C53,'EIA Consumption'!$C:$CD,S$2,FALSE)</f>
        <v/>
      </c>
      <c r="T53">
        <f>VLOOKUP($C53,'EIA Consumption'!$C:$CD,T$2,FALSE)</f>
        <v/>
      </c>
      <c r="U53">
        <f>VLOOKUP($C53,'EIA Consumption'!$C:$CD,U$2,FALSE)</f>
        <v/>
      </c>
      <c r="V53">
        <f>VLOOKUP($C53,'EIA Consumption'!$C:$CD,V$2,FALSE)</f>
        <v/>
      </c>
      <c r="W53">
        <f>VLOOKUP($C53,'EIA Consumption'!$C:$CD,W$2,FALSE)</f>
        <v/>
      </c>
      <c r="X53">
        <f>VLOOKUP($C53,'EIA Consumption'!$C:$CD,X$2,FALSE)</f>
        <v/>
      </c>
      <c r="Y53">
        <f>VLOOKUP($C53,'EIA Consumption'!$C:$CD,Y$2,FALSE)</f>
        <v/>
      </c>
      <c r="Z53">
        <f>VLOOKUP($C53,'EIA Consumption'!$C:$CD,Z$2,FALSE)</f>
        <v/>
      </c>
      <c r="AA53">
        <f>VLOOKUP($C53,'EIA Consumption'!$C:$CD,AA$2,FALSE)</f>
        <v/>
      </c>
      <c r="AB53">
        <f>VLOOKUP($C53,'EIA Consumption'!$C:$CD,AB$2,FALSE)</f>
        <v/>
      </c>
      <c r="AC53">
        <f>VLOOKUP($C53,'EIA Consumption'!$C:$CD,AC$2,FALSE)</f>
        <v/>
      </c>
      <c r="AD53">
        <f>VLOOKUP($C53,'EIA Consumption'!$C:$CD,AD$2,FALSE)</f>
        <v/>
      </c>
      <c r="AE53">
        <f>VLOOKUP($C53,'EIA Consumption'!$C:$CD,AE$2,FALSE)</f>
        <v/>
      </c>
      <c r="AF53">
        <f>VLOOKUP($C53,'EIA Consumption'!$C:$CD,AF$2,FALSE)</f>
        <v/>
      </c>
      <c r="AG53">
        <f>VLOOKUP($C53,'EIA Consumption'!$C:$CD,AG$2,FALSE)</f>
        <v/>
      </c>
      <c r="AH53">
        <f>VLOOKUP($C53,'EIA Consumption'!$C:$CD,AH$2,FALSE)</f>
        <v/>
      </c>
      <c r="AI53">
        <f>VLOOKUP($C53,'EIA Consumption'!$C:$CD,AI$2,FALSE)</f>
        <v/>
      </c>
      <c r="AJ53">
        <f>VLOOKUP($C53,'EIA Consumption'!$C:$CD,AJ$2,FALSE)</f>
        <v/>
      </c>
      <c r="AK53">
        <f>VLOOKUP($C53,'EIA Consumption'!$C:$CD,AK$2,FALSE)</f>
        <v/>
      </c>
      <c r="AL53">
        <f>VLOOKUP($C53,'EIA Consumption'!$C:$CD,AL$2,FALSE)</f>
        <v/>
      </c>
      <c r="AM53">
        <f>VLOOKUP($C53,'EIA Consumption'!$C:$CD,AM$2,FALSE)</f>
        <v/>
      </c>
      <c r="AN53">
        <f>VLOOKUP($C53,'EIA Consumption'!$C:$CD,AN$2,FALSE)</f>
        <v/>
      </c>
      <c r="AO53">
        <f>VLOOKUP($C53,'EIA Consumption'!$C:$CD,AO$2,FALSE)</f>
        <v/>
      </c>
      <c r="AP53">
        <f>VLOOKUP($C53,'EIA Consumption'!$C:$CD,AP$2,FALSE)</f>
        <v/>
      </c>
      <c r="AQ53">
        <f>VLOOKUP($C53,'EIA Consumption'!$C:$CD,AQ$2,FALSE)</f>
        <v/>
      </c>
      <c r="AR53">
        <f>VLOOKUP($C53,'EIA Consumption'!$C:$CD,AR$2,FALSE)</f>
        <v/>
      </c>
      <c r="AS53">
        <f>VLOOKUP($C53,'EIA Consumption'!$C:$CD,AS$2,FALSE)</f>
        <v/>
      </c>
      <c r="AT53">
        <f>VLOOKUP($C53,'EIA Consumption'!$C:$CD,AT$2,FALSE)</f>
        <v/>
      </c>
      <c r="AU53">
        <f>VLOOKUP($C53,'EIA Consumption'!$C:$CD,AU$2,FALSE)</f>
        <v/>
      </c>
      <c r="AV53">
        <f>VLOOKUP($C53,'EIA Consumption'!$C:$CD,AV$2,FALSE)</f>
        <v/>
      </c>
      <c r="AW53">
        <f>VLOOKUP($C53,'EIA Consumption'!$C:$CD,AW$2,FALSE)</f>
        <v/>
      </c>
      <c r="AX53">
        <f>VLOOKUP($C53,'EIA Consumption'!$C:$CD,AX$2,FALSE)</f>
        <v/>
      </c>
      <c r="AY53">
        <f>VLOOKUP($C53,'EIA Consumption'!$C:$CD,AY$2,FALSE)</f>
        <v/>
      </c>
      <c r="AZ53">
        <f>VLOOKUP($C53,'EIA Consumption'!$C:$CD,AZ$2,FALSE)</f>
        <v/>
      </c>
      <c r="BA53">
        <f>VLOOKUP($C53,'EIA Consumption'!$C:$CD,BA$2,FALSE)</f>
        <v/>
      </c>
      <c r="BB53">
        <f>VLOOKUP($C53,'EIA Consumption'!$C:$CD,BB$2,FALSE)</f>
        <v/>
      </c>
      <c r="BC53">
        <f>VLOOKUP($C53,'EIA Consumption'!$C:$CD,BC$2,FALSE)</f>
        <v/>
      </c>
      <c r="BD53">
        <f>VLOOKUP($C53,'EIA Consumption'!$C:$CD,BD$2,FALSE)</f>
        <v/>
      </c>
      <c r="BE53">
        <f>VLOOKUP($C53,'EIA Consumption'!$C:$CD,BE$2,FALSE)</f>
        <v/>
      </c>
      <c r="BF53">
        <f>VLOOKUP($C53,'EIA Consumption'!$C:$CD,BF$2,FALSE)</f>
        <v/>
      </c>
      <c r="BG53">
        <f>VLOOKUP($C53,'EIA Consumption'!$C:$CD,BG$2,FALSE)</f>
        <v/>
      </c>
      <c r="BH53">
        <f>VLOOKUP($C53,'EIA Consumption'!$C:$CD,BH$2,FALSE)</f>
        <v/>
      </c>
      <c r="BI53">
        <f>VLOOKUP($C53,'EIA Consumption'!$C:$CD,BI$2,FALSE)</f>
        <v/>
      </c>
      <c r="BJ53">
        <f>VLOOKUP($C53,'EIA Consumption'!$C:$CD,BJ$2,FALSE)</f>
        <v/>
      </c>
      <c r="BK53">
        <f>VLOOKUP($C53,'EIA Consumption'!$C:$CD,BK$2,FALSE)</f>
        <v/>
      </c>
      <c r="BL53">
        <f>VLOOKUP($C53,'EIA Consumption'!$C:$CD,BL$2,FALSE)</f>
        <v/>
      </c>
      <c r="BM53">
        <f>VLOOKUP($C53,'EIA Consumption'!$C:$CD,BM$2,FALSE)</f>
        <v/>
      </c>
      <c r="BN53">
        <f>VLOOKUP($C53,'EIA Consumption'!$C:$CD,BN$2,FALSE)</f>
        <v/>
      </c>
      <c r="BO53">
        <f>VLOOKUP($C53,'EIA Consumption'!$C:$CD,BO$2,FALSE)</f>
        <v/>
      </c>
      <c r="BP53">
        <f>VLOOKUP($C53,'EIA Consumption'!$C:$CD,BP$2,FALSE)</f>
        <v/>
      </c>
      <c r="BQ53">
        <f>VLOOKUP($C53,'EIA Consumption'!$C:$CD,BQ$2,FALSE)</f>
        <v/>
      </c>
      <c r="BR53">
        <f>VLOOKUP($C53,'EIA Consumption'!$C:$CD,BR$2,FALSE)</f>
        <v/>
      </c>
      <c r="BS53">
        <f>VLOOKUP($C53,'EIA Consumption'!$C:$CD,BS$2,FALSE)</f>
        <v/>
      </c>
      <c r="BT53">
        <f>VLOOKUP($C53,'EIA Consumption'!$C:$CD,BT$2,FALSE)</f>
        <v/>
      </c>
      <c r="BU53">
        <f>VLOOKUP($C53,'EIA Consumption'!$C:$CD,BU$2,FALSE)</f>
        <v/>
      </c>
      <c r="BV53">
        <f>VLOOKUP($C53,'EIA Consumption'!$C:$CD,BV$2,FALSE)</f>
        <v/>
      </c>
      <c r="BW53">
        <f>VLOOKUP($C53,'EIA Consumption'!$C:$CD,BW$2,FALSE)</f>
        <v/>
      </c>
      <c r="BX53">
        <f>VLOOKUP($C53,'EIA Consumption'!$C:$CD,BX$2,FALSE)</f>
        <v/>
      </c>
      <c r="BY53">
        <f>VLOOKUP($C53,'EIA Consumption'!$C:$CD,BY$2,FALSE)</f>
        <v/>
      </c>
    </row>
    <row r="54" spans="1:77">
      <c r="B54" t="s">
        <v>21</v>
      </c>
      <c r="C54" t="s">
        <v>17</v>
      </c>
      <c r="D54" t="s">
        <v>17</v>
      </c>
      <c r="E54" t="s">
        <v>15</v>
      </c>
      <c r="G54">
        <f>VLOOKUP($C54,'EIA Consumption'!$C:$CD,G$2,FALSE)</f>
        <v/>
      </c>
      <c r="H54">
        <f>VLOOKUP($C54,'EIA Consumption'!$C:$CD,H$2,FALSE)</f>
        <v/>
      </c>
      <c r="I54">
        <f>VLOOKUP($C54,'EIA Consumption'!$C:$CD,I$2,FALSE)</f>
        <v/>
      </c>
      <c r="J54">
        <f>VLOOKUP($C54,'EIA Consumption'!$C:$CD,J$2,FALSE)</f>
        <v/>
      </c>
      <c r="K54">
        <f>VLOOKUP($C54,'EIA Consumption'!$C:$CD,K$2,FALSE)</f>
        <v/>
      </c>
      <c r="L54">
        <f>VLOOKUP($C54,'EIA Consumption'!$C:$CD,L$2,FALSE)</f>
        <v/>
      </c>
      <c r="M54">
        <f>VLOOKUP($C54,'EIA Consumption'!$C:$CD,M$2,FALSE)</f>
        <v/>
      </c>
      <c r="N54">
        <f>VLOOKUP($C54,'EIA Consumption'!$C:$CD,N$2,FALSE)</f>
        <v/>
      </c>
      <c r="O54">
        <f>VLOOKUP($C54,'EIA Consumption'!$C:$CD,O$2,FALSE)</f>
        <v/>
      </c>
      <c r="P54">
        <f>VLOOKUP($C54,'EIA Consumption'!$C:$CD,P$2,FALSE)</f>
        <v/>
      </c>
      <c r="Q54">
        <f>VLOOKUP($C54,'EIA Consumption'!$C:$CD,Q$2,FALSE)</f>
        <v/>
      </c>
      <c r="R54">
        <f>VLOOKUP($C54,'EIA Consumption'!$C:$CD,R$2,FALSE)</f>
        <v/>
      </c>
      <c r="S54">
        <f>VLOOKUP($C54,'EIA Consumption'!$C:$CD,S$2,FALSE)</f>
        <v/>
      </c>
      <c r="T54">
        <f>VLOOKUP($C54,'EIA Consumption'!$C:$CD,T$2,FALSE)</f>
        <v/>
      </c>
      <c r="U54">
        <f>VLOOKUP($C54,'EIA Consumption'!$C:$CD,U$2,FALSE)</f>
        <v/>
      </c>
      <c r="V54">
        <f>VLOOKUP($C54,'EIA Consumption'!$C:$CD,V$2,FALSE)</f>
        <v/>
      </c>
      <c r="W54">
        <f>VLOOKUP($C54,'EIA Consumption'!$C:$CD,W$2,FALSE)</f>
        <v/>
      </c>
      <c r="X54">
        <f>VLOOKUP($C54,'EIA Consumption'!$C:$CD,X$2,FALSE)</f>
        <v/>
      </c>
      <c r="Y54">
        <f>VLOOKUP($C54,'EIA Consumption'!$C:$CD,Y$2,FALSE)</f>
        <v/>
      </c>
      <c r="Z54">
        <f>VLOOKUP($C54,'EIA Consumption'!$C:$CD,Z$2,FALSE)</f>
        <v/>
      </c>
      <c r="AA54">
        <f>VLOOKUP($C54,'EIA Consumption'!$C:$CD,AA$2,FALSE)</f>
        <v/>
      </c>
      <c r="AB54">
        <f>VLOOKUP($C54,'EIA Consumption'!$C:$CD,AB$2,FALSE)</f>
        <v/>
      </c>
      <c r="AC54">
        <f>VLOOKUP($C54,'EIA Consumption'!$C:$CD,AC$2,FALSE)</f>
        <v/>
      </c>
      <c r="AD54">
        <f>VLOOKUP($C54,'EIA Consumption'!$C:$CD,AD$2,FALSE)</f>
        <v/>
      </c>
      <c r="AE54">
        <f>VLOOKUP($C54,'EIA Consumption'!$C:$CD,AE$2,FALSE)</f>
        <v/>
      </c>
      <c r="AF54">
        <f>VLOOKUP($C54,'EIA Consumption'!$C:$CD,AF$2,FALSE)</f>
        <v/>
      </c>
      <c r="AG54">
        <f>VLOOKUP($C54,'EIA Consumption'!$C:$CD,AG$2,FALSE)</f>
        <v/>
      </c>
      <c r="AH54">
        <f>VLOOKUP($C54,'EIA Consumption'!$C:$CD,AH$2,FALSE)</f>
        <v/>
      </c>
      <c r="AI54">
        <f>VLOOKUP($C54,'EIA Consumption'!$C:$CD,AI$2,FALSE)</f>
        <v/>
      </c>
      <c r="AJ54">
        <f>VLOOKUP($C54,'EIA Consumption'!$C:$CD,AJ$2,FALSE)</f>
        <v/>
      </c>
      <c r="AK54">
        <f>VLOOKUP($C54,'EIA Consumption'!$C:$CD,AK$2,FALSE)</f>
        <v/>
      </c>
      <c r="AL54">
        <f>VLOOKUP($C54,'EIA Consumption'!$C:$CD,AL$2,FALSE)</f>
        <v/>
      </c>
      <c r="AM54">
        <f>VLOOKUP($C54,'EIA Consumption'!$C:$CD,AM$2,FALSE)</f>
        <v/>
      </c>
      <c r="AN54">
        <f>VLOOKUP($C54,'EIA Consumption'!$C:$CD,AN$2,FALSE)</f>
        <v/>
      </c>
      <c r="AO54">
        <f>VLOOKUP($C54,'EIA Consumption'!$C:$CD,AO$2,FALSE)</f>
        <v/>
      </c>
      <c r="AP54">
        <f>VLOOKUP($C54,'EIA Consumption'!$C:$CD,AP$2,FALSE)</f>
        <v/>
      </c>
      <c r="AQ54">
        <f>VLOOKUP($C54,'EIA Consumption'!$C:$CD,AQ$2,FALSE)</f>
        <v/>
      </c>
      <c r="AR54">
        <f>VLOOKUP($C54,'EIA Consumption'!$C:$CD,AR$2,FALSE)</f>
        <v/>
      </c>
      <c r="AS54">
        <f>VLOOKUP($C54,'EIA Consumption'!$C:$CD,AS$2,FALSE)</f>
        <v/>
      </c>
      <c r="AT54">
        <f>VLOOKUP($C54,'EIA Consumption'!$C:$CD,AT$2,FALSE)</f>
        <v/>
      </c>
      <c r="AU54">
        <f>VLOOKUP($C54,'EIA Consumption'!$C:$CD,AU$2,FALSE)</f>
        <v/>
      </c>
      <c r="AV54">
        <f>VLOOKUP($C54,'EIA Consumption'!$C:$CD,AV$2,FALSE)</f>
        <v/>
      </c>
      <c r="AW54">
        <f>VLOOKUP($C54,'EIA Consumption'!$C:$CD,AW$2,FALSE)</f>
        <v/>
      </c>
      <c r="AX54">
        <f>VLOOKUP($C54,'EIA Consumption'!$C:$CD,AX$2,FALSE)</f>
        <v/>
      </c>
      <c r="AY54">
        <f>VLOOKUP($C54,'EIA Consumption'!$C:$CD,AY$2,FALSE)</f>
        <v/>
      </c>
      <c r="AZ54">
        <f>VLOOKUP($C54,'EIA Consumption'!$C:$CD,AZ$2,FALSE)</f>
        <v/>
      </c>
      <c r="BA54">
        <f>VLOOKUP($C54,'EIA Consumption'!$C:$CD,BA$2,FALSE)</f>
        <v/>
      </c>
      <c r="BB54">
        <f>VLOOKUP($C54,'EIA Consumption'!$C:$CD,BB$2,FALSE)</f>
        <v/>
      </c>
      <c r="BC54">
        <f>VLOOKUP($C54,'EIA Consumption'!$C:$CD,BC$2,FALSE)</f>
        <v/>
      </c>
      <c r="BD54">
        <f>VLOOKUP($C54,'EIA Consumption'!$C:$CD,BD$2,FALSE)</f>
        <v/>
      </c>
      <c r="BE54">
        <f>VLOOKUP($C54,'EIA Consumption'!$C:$CD,BE$2,FALSE)</f>
        <v/>
      </c>
      <c r="BF54">
        <f>VLOOKUP($C54,'EIA Consumption'!$C:$CD,BF$2,FALSE)</f>
        <v/>
      </c>
      <c r="BG54">
        <f>VLOOKUP($C54,'EIA Consumption'!$C:$CD,BG$2,FALSE)</f>
        <v/>
      </c>
      <c r="BH54">
        <f>VLOOKUP($C54,'EIA Consumption'!$C:$CD,BH$2,FALSE)</f>
        <v/>
      </c>
      <c r="BI54">
        <f>VLOOKUP($C54,'EIA Consumption'!$C:$CD,BI$2,FALSE)</f>
        <v/>
      </c>
      <c r="BJ54">
        <f>VLOOKUP($C54,'EIA Consumption'!$C:$CD,BJ$2,FALSE)</f>
        <v/>
      </c>
      <c r="BK54">
        <f>VLOOKUP($C54,'EIA Consumption'!$C:$CD,BK$2,FALSE)</f>
        <v/>
      </c>
      <c r="BL54">
        <f>VLOOKUP($C54,'EIA Consumption'!$C:$CD,BL$2,FALSE)</f>
        <v/>
      </c>
      <c r="BM54">
        <f>VLOOKUP($C54,'EIA Consumption'!$C:$CD,BM$2,FALSE)</f>
        <v/>
      </c>
      <c r="BN54">
        <f>VLOOKUP($C54,'EIA Consumption'!$C:$CD,BN$2,FALSE)</f>
        <v/>
      </c>
      <c r="BO54">
        <f>VLOOKUP($C54,'EIA Consumption'!$C:$CD,BO$2,FALSE)</f>
        <v/>
      </c>
      <c r="BP54">
        <f>VLOOKUP($C54,'EIA Consumption'!$C:$CD,BP$2,FALSE)</f>
        <v/>
      </c>
      <c r="BQ54">
        <f>VLOOKUP($C54,'EIA Consumption'!$C:$CD,BQ$2,FALSE)</f>
        <v/>
      </c>
      <c r="BR54">
        <f>VLOOKUP($C54,'EIA Consumption'!$C:$CD,BR$2,FALSE)</f>
        <v/>
      </c>
      <c r="BS54">
        <f>VLOOKUP($C54,'EIA Consumption'!$C:$CD,BS$2,FALSE)</f>
        <v/>
      </c>
      <c r="BT54">
        <f>VLOOKUP($C54,'EIA Consumption'!$C:$CD,BT$2,FALSE)</f>
        <v/>
      </c>
      <c r="BU54">
        <f>VLOOKUP($C54,'EIA Consumption'!$C:$CD,BU$2,FALSE)</f>
        <v/>
      </c>
      <c r="BV54">
        <f>VLOOKUP($C54,'EIA Consumption'!$C:$CD,BV$2,FALSE)</f>
        <v/>
      </c>
      <c r="BW54">
        <f>VLOOKUP($C54,'EIA Consumption'!$C:$CD,BW$2,FALSE)</f>
        <v/>
      </c>
      <c r="BX54">
        <f>VLOOKUP($C54,'EIA Consumption'!$C:$CD,BX$2,FALSE)</f>
        <v/>
      </c>
      <c r="BY54">
        <f>VLOOKUP($C54,'EIA Consumption'!$C:$CD,BY$2,FALSE)</f>
        <v/>
      </c>
    </row>
    <row r="55" spans="1:77">
      <c r="B55" t="s">
        <v>22</v>
      </c>
      <c r="C55" t="s">
        <v>17</v>
      </c>
      <c r="D55" t="s">
        <v>17</v>
      </c>
      <c r="E55" t="s">
        <v>15</v>
      </c>
      <c r="G55">
        <f>VLOOKUP($C55,'EIA Consumption'!$C:$CD,G$2,FALSE)</f>
        <v/>
      </c>
      <c r="H55">
        <f>VLOOKUP($C55,'EIA Consumption'!$C:$CD,H$2,FALSE)</f>
        <v/>
      </c>
      <c r="I55">
        <f>VLOOKUP($C55,'EIA Consumption'!$C:$CD,I$2,FALSE)</f>
        <v/>
      </c>
      <c r="J55">
        <f>VLOOKUP($C55,'EIA Consumption'!$C:$CD,J$2,FALSE)</f>
        <v/>
      </c>
      <c r="K55">
        <f>VLOOKUP($C55,'EIA Consumption'!$C:$CD,K$2,FALSE)</f>
        <v/>
      </c>
      <c r="L55">
        <f>VLOOKUP($C55,'EIA Consumption'!$C:$CD,L$2,FALSE)</f>
        <v/>
      </c>
      <c r="M55">
        <f>VLOOKUP($C55,'EIA Consumption'!$C:$CD,M$2,FALSE)</f>
        <v/>
      </c>
      <c r="N55">
        <f>VLOOKUP($C55,'EIA Consumption'!$C:$CD,N$2,FALSE)</f>
        <v/>
      </c>
      <c r="O55">
        <f>VLOOKUP($C55,'EIA Consumption'!$C:$CD,O$2,FALSE)</f>
        <v/>
      </c>
      <c r="P55">
        <f>VLOOKUP($C55,'EIA Consumption'!$C:$CD,P$2,FALSE)</f>
        <v/>
      </c>
      <c r="Q55">
        <f>VLOOKUP($C55,'EIA Consumption'!$C:$CD,Q$2,FALSE)</f>
        <v/>
      </c>
      <c r="R55">
        <f>VLOOKUP($C55,'EIA Consumption'!$C:$CD,R$2,FALSE)</f>
        <v/>
      </c>
      <c r="S55">
        <f>VLOOKUP($C55,'EIA Consumption'!$C:$CD,S$2,FALSE)</f>
        <v/>
      </c>
      <c r="T55">
        <f>VLOOKUP($C55,'EIA Consumption'!$C:$CD,T$2,FALSE)</f>
        <v/>
      </c>
      <c r="U55">
        <f>VLOOKUP($C55,'EIA Consumption'!$C:$CD,U$2,FALSE)</f>
        <v/>
      </c>
      <c r="V55">
        <f>VLOOKUP($C55,'EIA Consumption'!$C:$CD,V$2,FALSE)</f>
        <v/>
      </c>
      <c r="W55">
        <f>VLOOKUP($C55,'EIA Consumption'!$C:$CD,W$2,FALSE)</f>
        <v/>
      </c>
      <c r="X55">
        <f>VLOOKUP($C55,'EIA Consumption'!$C:$CD,X$2,FALSE)</f>
        <v/>
      </c>
      <c r="Y55">
        <f>VLOOKUP($C55,'EIA Consumption'!$C:$CD,Y$2,FALSE)</f>
        <v/>
      </c>
      <c r="Z55">
        <f>VLOOKUP($C55,'EIA Consumption'!$C:$CD,Z$2,FALSE)</f>
        <v/>
      </c>
      <c r="AA55">
        <f>VLOOKUP($C55,'EIA Consumption'!$C:$CD,AA$2,FALSE)</f>
        <v/>
      </c>
      <c r="AB55">
        <f>VLOOKUP($C55,'EIA Consumption'!$C:$CD,AB$2,FALSE)</f>
        <v/>
      </c>
      <c r="AC55">
        <f>VLOOKUP($C55,'EIA Consumption'!$C:$CD,AC$2,FALSE)</f>
        <v/>
      </c>
      <c r="AD55">
        <f>VLOOKUP($C55,'EIA Consumption'!$C:$CD,AD$2,FALSE)</f>
        <v/>
      </c>
      <c r="AE55">
        <f>VLOOKUP($C55,'EIA Consumption'!$C:$CD,AE$2,FALSE)</f>
        <v/>
      </c>
      <c r="AF55">
        <f>VLOOKUP($C55,'EIA Consumption'!$C:$CD,AF$2,FALSE)</f>
        <v/>
      </c>
      <c r="AG55">
        <f>VLOOKUP($C55,'EIA Consumption'!$C:$CD,AG$2,FALSE)</f>
        <v/>
      </c>
      <c r="AH55">
        <f>VLOOKUP($C55,'EIA Consumption'!$C:$CD,AH$2,FALSE)</f>
        <v/>
      </c>
      <c r="AI55">
        <f>VLOOKUP($C55,'EIA Consumption'!$C:$CD,AI$2,FALSE)</f>
        <v/>
      </c>
      <c r="AJ55">
        <f>VLOOKUP($C55,'EIA Consumption'!$C:$CD,AJ$2,FALSE)</f>
        <v/>
      </c>
      <c r="AK55">
        <f>VLOOKUP($C55,'EIA Consumption'!$C:$CD,AK$2,FALSE)</f>
        <v/>
      </c>
      <c r="AL55">
        <f>VLOOKUP($C55,'EIA Consumption'!$C:$CD,AL$2,FALSE)</f>
        <v/>
      </c>
      <c r="AM55">
        <f>VLOOKUP($C55,'EIA Consumption'!$C:$CD,AM$2,FALSE)</f>
        <v/>
      </c>
      <c r="AN55">
        <f>VLOOKUP($C55,'EIA Consumption'!$C:$CD,AN$2,FALSE)</f>
        <v/>
      </c>
      <c r="AO55">
        <f>VLOOKUP($C55,'EIA Consumption'!$C:$CD,AO$2,FALSE)</f>
        <v/>
      </c>
      <c r="AP55">
        <f>VLOOKUP($C55,'EIA Consumption'!$C:$CD,AP$2,FALSE)</f>
        <v/>
      </c>
      <c r="AQ55">
        <f>VLOOKUP($C55,'EIA Consumption'!$C:$CD,AQ$2,FALSE)</f>
        <v/>
      </c>
      <c r="AR55">
        <f>VLOOKUP($C55,'EIA Consumption'!$C:$CD,AR$2,FALSE)</f>
        <v/>
      </c>
      <c r="AS55">
        <f>VLOOKUP($C55,'EIA Consumption'!$C:$CD,AS$2,FALSE)</f>
        <v/>
      </c>
      <c r="AT55">
        <f>VLOOKUP($C55,'EIA Consumption'!$C:$CD,AT$2,FALSE)</f>
        <v/>
      </c>
      <c r="AU55">
        <f>VLOOKUP($C55,'EIA Consumption'!$C:$CD,AU$2,FALSE)</f>
        <v/>
      </c>
      <c r="AV55">
        <f>VLOOKUP($C55,'EIA Consumption'!$C:$CD,AV$2,FALSE)</f>
        <v/>
      </c>
      <c r="AW55">
        <f>VLOOKUP($C55,'EIA Consumption'!$C:$CD,AW$2,FALSE)</f>
        <v/>
      </c>
      <c r="AX55">
        <f>VLOOKUP($C55,'EIA Consumption'!$C:$CD,AX$2,FALSE)</f>
        <v/>
      </c>
      <c r="AY55">
        <f>VLOOKUP($C55,'EIA Consumption'!$C:$CD,AY$2,FALSE)</f>
        <v/>
      </c>
      <c r="AZ55">
        <f>VLOOKUP($C55,'EIA Consumption'!$C:$CD,AZ$2,FALSE)</f>
        <v/>
      </c>
      <c r="BA55">
        <f>VLOOKUP($C55,'EIA Consumption'!$C:$CD,BA$2,FALSE)</f>
        <v/>
      </c>
      <c r="BB55">
        <f>VLOOKUP($C55,'EIA Consumption'!$C:$CD,BB$2,FALSE)</f>
        <v/>
      </c>
      <c r="BC55">
        <f>VLOOKUP($C55,'EIA Consumption'!$C:$CD,BC$2,FALSE)</f>
        <v/>
      </c>
      <c r="BD55">
        <f>VLOOKUP($C55,'EIA Consumption'!$C:$CD,BD$2,FALSE)</f>
        <v/>
      </c>
      <c r="BE55">
        <f>VLOOKUP($C55,'EIA Consumption'!$C:$CD,BE$2,FALSE)</f>
        <v/>
      </c>
      <c r="BF55">
        <f>VLOOKUP($C55,'EIA Consumption'!$C:$CD,BF$2,FALSE)</f>
        <v/>
      </c>
      <c r="BG55">
        <f>VLOOKUP($C55,'EIA Consumption'!$C:$CD,BG$2,FALSE)</f>
        <v/>
      </c>
      <c r="BH55">
        <f>VLOOKUP($C55,'EIA Consumption'!$C:$CD,BH$2,FALSE)</f>
        <v/>
      </c>
      <c r="BI55">
        <f>VLOOKUP($C55,'EIA Consumption'!$C:$CD,BI$2,FALSE)</f>
        <v/>
      </c>
      <c r="BJ55">
        <f>VLOOKUP($C55,'EIA Consumption'!$C:$CD,BJ$2,FALSE)</f>
        <v/>
      </c>
      <c r="BK55">
        <f>VLOOKUP($C55,'EIA Consumption'!$C:$CD,BK$2,FALSE)</f>
        <v/>
      </c>
      <c r="BL55">
        <f>VLOOKUP($C55,'EIA Consumption'!$C:$CD,BL$2,FALSE)</f>
        <v/>
      </c>
      <c r="BM55">
        <f>VLOOKUP($C55,'EIA Consumption'!$C:$CD,BM$2,FALSE)</f>
        <v/>
      </c>
      <c r="BN55">
        <f>VLOOKUP($C55,'EIA Consumption'!$C:$CD,BN$2,FALSE)</f>
        <v/>
      </c>
      <c r="BO55">
        <f>VLOOKUP($C55,'EIA Consumption'!$C:$CD,BO$2,FALSE)</f>
        <v/>
      </c>
      <c r="BP55">
        <f>VLOOKUP($C55,'EIA Consumption'!$C:$CD,BP$2,FALSE)</f>
        <v/>
      </c>
      <c r="BQ55">
        <f>VLOOKUP($C55,'EIA Consumption'!$C:$CD,BQ$2,FALSE)</f>
        <v/>
      </c>
      <c r="BR55">
        <f>VLOOKUP($C55,'EIA Consumption'!$C:$CD,BR$2,FALSE)</f>
        <v/>
      </c>
      <c r="BS55">
        <f>VLOOKUP($C55,'EIA Consumption'!$C:$CD,BS$2,FALSE)</f>
        <v/>
      </c>
      <c r="BT55">
        <f>VLOOKUP($C55,'EIA Consumption'!$C:$CD,BT$2,FALSE)</f>
        <v/>
      </c>
      <c r="BU55">
        <f>VLOOKUP($C55,'EIA Consumption'!$C:$CD,BU$2,FALSE)</f>
        <v/>
      </c>
      <c r="BV55">
        <f>VLOOKUP($C55,'EIA Consumption'!$C:$CD,BV$2,FALSE)</f>
        <v/>
      </c>
      <c r="BW55">
        <f>VLOOKUP($C55,'EIA Consumption'!$C:$CD,BW$2,FALSE)</f>
        <v/>
      </c>
      <c r="BX55">
        <f>VLOOKUP($C55,'EIA Consumption'!$C:$CD,BX$2,FALSE)</f>
        <v/>
      </c>
      <c r="BY55">
        <f>VLOOKUP($C55,'EIA Consumption'!$C:$CD,BY$2,FALSE)</f>
        <v/>
      </c>
    </row>
    <row r="56" spans="1:77">
      <c r="B56" t="s">
        <v>24</v>
      </c>
      <c r="C56" t="s">
        <v>17</v>
      </c>
      <c r="D56" t="s">
        <v>17</v>
      </c>
      <c r="E56" t="s">
        <v>15</v>
      </c>
      <c r="G56">
        <f>VLOOKUP($C56,'EIA Consumption'!$C:$CD,G$2,FALSE)</f>
        <v/>
      </c>
      <c r="H56">
        <f>VLOOKUP($C56,'EIA Consumption'!$C:$CD,H$2,FALSE)</f>
        <v/>
      </c>
      <c r="I56">
        <f>VLOOKUP($C56,'EIA Consumption'!$C:$CD,I$2,FALSE)</f>
        <v/>
      </c>
      <c r="J56">
        <f>VLOOKUP($C56,'EIA Consumption'!$C:$CD,J$2,FALSE)</f>
        <v/>
      </c>
      <c r="K56">
        <f>VLOOKUP($C56,'EIA Consumption'!$C:$CD,K$2,FALSE)</f>
        <v/>
      </c>
      <c r="L56">
        <f>VLOOKUP($C56,'EIA Consumption'!$C:$CD,L$2,FALSE)</f>
        <v/>
      </c>
      <c r="M56">
        <f>VLOOKUP($C56,'EIA Consumption'!$C:$CD,M$2,FALSE)</f>
        <v/>
      </c>
      <c r="N56">
        <f>VLOOKUP($C56,'EIA Consumption'!$C:$CD,N$2,FALSE)</f>
        <v/>
      </c>
      <c r="O56">
        <f>VLOOKUP($C56,'EIA Consumption'!$C:$CD,O$2,FALSE)</f>
        <v/>
      </c>
      <c r="P56">
        <f>VLOOKUP($C56,'EIA Consumption'!$C:$CD,P$2,FALSE)</f>
        <v/>
      </c>
      <c r="Q56">
        <f>VLOOKUP($C56,'EIA Consumption'!$C:$CD,Q$2,FALSE)</f>
        <v/>
      </c>
      <c r="R56">
        <f>VLOOKUP($C56,'EIA Consumption'!$C:$CD,R$2,FALSE)</f>
        <v/>
      </c>
      <c r="S56">
        <f>VLOOKUP($C56,'EIA Consumption'!$C:$CD,S$2,FALSE)</f>
        <v/>
      </c>
      <c r="T56">
        <f>VLOOKUP($C56,'EIA Consumption'!$C:$CD,T$2,FALSE)</f>
        <v/>
      </c>
      <c r="U56">
        <f>VLOOKUP($C56,'EIA Consumption'!$C:$CD,U$2,FALSE)</f>
        <v/>
      </c>
      <c r="V56">
        <f>VLOOKUP($C56,'EIA Consumption'!$C:$CD,V$2,FALSE)</f>
        <v/>
      </c>
      <c r="W56">
        <f>VLOOKUP($C56,'EIA Consumption'!$C:$CD,W$2,FALSE)</f>
        <v/>
      </c>
      <c r="X56">
        <f>VLOOKUP($C56,'EIA Consumption'!$C:$CD,X$2,FALSE)</f>
        <v/>
      </c>
      <c r="Y56">
        <f>VLOOKUP($C56,'EIA Consumption'!$C:$CD,Y$2,FALSE)</f>
        <v/>
      </c>
      <c r="Z56">
        <f>VLOOKUP($C56,'EIA Consumption'!$C:$CD,Z$2,FALSE)</f>
        <v/>
      </c>
      <c r="AA56">
        <f>VLOOKUP($C56,'EIA Consumption'!$C:$CD,AA$2,FALSE)</f>
        <v/>
      </c>
      <c r="AB56">
        <f>VLOOKUP($C56,'EIA Consumption'!$C:$CD,AB$2,FALSE)</f>
        <v/>
      </c>
      <c r="AC56">
        <f>VLOOKUP($C56,'EIA Consumption'!$C:$CD,AC$2,FALSE)</f>
        <v/>
      </c>
      <c r="AD56">
        <f>VLOOKUP($C56,'EIA Consumption'!$C:$CD,AD$2,FALSE)</f>
        <v/>
      </c>
      <c r="AE56">
        <f>VLOOKUP($C56,'EIA Consumption'!$C:$CD,AE$2,FALSE)</f>
        <v/>
      </c>
      <c r="AF56">
        <f>VLOOKUP($C56,'EIA Consumption'!$C:$CD,AF$2,FALSE)</f>
        <v/>
      </c>
      <c r="AG56">
        <f>VLOOKUP($C56,'EIA Consumption'!$C:$CD,AG$2,FALSE)</f>
        <v/>
      </c>
      <c r="AH56">
        <f>VLOOKUP($C56,'EIA Consumption'!$C:$CD,AH$2,FALSE)</f>
        <v/>
      </c>
      <c r="AI56">
        <f>VLOOKUP($C56,'EIA Consumption'!$C:$CD,AI$2,FALSE)</f>
        <v/>
      </c>
      <c r="AJ56">
        <f>VLOOKUP($C56,'EIA Consumption'!$C:$CD,AJ$2,FALSE)</f>
        <v/>
      </c>
      <c r="AK56">
        <f>VLOOKUP($C56,'EIA Consumption'!$C:$CD,AK$2,FALSE)</f>
        <v/>
      </c>
      <c r="AL56">
        <f>VLOOKUP($C56,'EIA Consumption'!$C:$CD,AL$2,FALSE)</f>
        <v/>
      </c>
      <c r="AM56">
        <f>VLOOKUP($C56,'EIA Consumption'!$C:$CD,AM$2,FALSE)</f>
        <v/>
      </c>
      <c r="AN56">
        <f>VLOOKUP($C56,'EIA Consumption'!$C:$CD,AN$2,FALSE)</f>
        <v/>
      </c>
      <c r="AO56">
        <f>VLOOKUP($C56,'EIA Consumption'!$C:$CD,AO$2,FALSE)</f>
        <v/>
      </c>
      <c r="AP56">
        <f>VLOOKUP($C56,'EIA Consumption'!$C:$CD,AP$2,FALSE)</f>
        <v/>
      </c>
      <c r="AQ56">
        <f>VLOOKUP($C56,'EIA Consumption'!$C:$CD,AQ$2,FALSE)</f>
        <v/>
      </c>
      <c r="AR56">
        <f>VLOOKUP($C56,'EIA Consumption'!$C:$CD,AR$2,FALSE)</f>
        <v/>
      </c>
      <c r="AS56">
        <f>VLOOKUP($C56,'EIA Consumption'!$C:$CD,AS$2,FALSE)</f>
        <v/>
      </c>
      <c r="AT56">
        <f>VLOOKUP($C56,'EIA Consumption'!$C:$CD,AT$2,FALSE)</f>
        <v/>
      </c>
      <c r="AU56">
        <f>VLOOKUP($C56,'EIA Consumption'!$C:$CD,AU$2,FALSE)</f>
        <v/>
      </c>
      <c r="AV56">
        <f>VLOOKUP($C56,'EIA Consumption'!$C:$CD,AV$2,FALSE)</f>
        <v/>
      </c>
      <c r="AW56">
        <f>VLOOKUP($C56,'EIA Consumption'!$C:$CD,AW$2,FALSE)</f>
        <v/>
      </c>
      <c r="AX56">
        <f>VLOOKUP($C56,'EIA Consumption'!$C:$CD,AX$2,FALSE)</f>
        <v/>
      </c>
      <c r="AY56">
        <f>VLOOKUP($C56,'EIA Consumption'!$C:$CD,AY$2,FALSE)</f>
        <v/>
      </c>
      <c r="AZ56">
        <f>VLOOKUP($C56,'EIA Consumption'!$C:$CD,AZ$2,FALSE)</f>
        <v/>
      </c>
      <c r="BA56">
        <f>VLOOKUP($C56,'EIA Consumption'!$C:$CD,BA$2,FALSE)</f>
        <v/>
      </c>
      <c r="BB56">
        <f>VLOOKUP($C56,'EIA Consumption'!$C:$CD,BB$2,FALSE)</f>
        <v/>
      </c>
      <c r="BC56">
        <f>VLOOKUP($C56,'EIA Consumption'!$C:$CD,BC$2,FALSE)</f>
        <v/>
      </c>
      <c r="BD56">
        <f>VLOOKUP($C56,'EIA Consumption'!$C:$CD,BD$2,FALSE)</f>
        <v/>
      </c>
      <c r="BE56">
        <f>VLOOKUP($C56,'EIA Consumption'!$C:$CD,BE$2,FALSE)</f>
        <v/>
      </c>
      <c r="BF56">
        <f>VLOOKUP($C56,'EIA Consumption'!$C:$CD,BF$2,FALSE)</f>
        <v/>
      </c>
      <c r="BG56">
        <f>VLOOKUP($C56,'EIA Consumption'!$C:$CD,BG$2,FALSE)</f>
        <v/>
      </c>
      <c r="BH56">
        <f>VLOOKUP($C56,'EIA Consumption'!$C:$CD,BH$2,FALSE)</f>
        <v/>
      </c>
      <c r="BI56">
        <f>VLOOKUP($C56,'EIA Consumption'!$C:$CD,BI$2,FALSE)</f>
        <v/>
      </c>
      <c r="BJ56">
        <f>VLOOKUP($C56,'EIA Consumption'!$C:$CD,BJ$2,FALSE)</f>
        <v/>
      </c>
      <c r="BK56">
        <f>VLOOKUP($C56,'EIA Consumption'!$C:$CD,BK$2,FALSE)</f>
        <v/>
      </c>
      <c r="BL56">
        <f>VLOOKUP($C56,'EIA Consumption'!$C:$CD,BL$2,FALSE)</f>
        <v/>
      </c>
      <c r="BM56">
        <f>VLOOKUP($C56,'EIA Consumption'!$C:$CD,BM$2,FALSE)</f>
        <v/>
      </c>
      <c r="BN56">
        <f>VLOOKUP($C56,'EIA Consumption'!$C:$CD,BN$2,FALSE)</f>
        <v/>
      </c>
      <c r="BO56">
        <f>VLOOKUP($C56,'EIA Consumption'!$C:$CD,BO$2,FALSE)</f>
        <v/>
      </c>
      <c r="BP56">
        <f>VLOOKUP($C56,'EIA Consumption'!$C:$CD,BP$2,FALSE)</f>
        <v/>
      </c>
      <c r="BQ56">
        <f>VLOOKUP($C56,'EIA Consumption'!$C:$CD,BQ$2,FALSE)</f>
        <v/>
      </c>
      <c r="BR56">
        <f>VLOOKUP($C56,'EIA Consumption'!$C:$CD,BR$2,FALSE)</f>
        <v/>
      </c>
      <c r="BS56">
        <f>VLOOKUP($C56,'EIA Consumption'!$C:$CD,BS$2,FALSE)</f>
        <v/>
      </c>
      <c r="BT56">
        <f>VLOOKUP($C56,'EIA Consumption'!$C:$CD,BT$2,FALSE)</f>
        <v/>
      </c>
      <c r="BU56">
        <f>VLOOKUP($C56,'EIA Consumption'!$C:$CD,BU$2,FALSE)</f>
        <v/>
      </c>
      <c r="BV56">
        <f>VLOOKUP($C56,'EIA Consumption'!$C:$CD,BV$2,FALSE)</f>
        <v/>
      </c>
      <c r="BW56">
        <f>VLOOKUP($C56,'EIA Consumption'!$C:$CD,BW$2,FALSE)</f>
        <v/>
      </c>
      <c r="BX56">
        <f>VLOOKUP($C56,'EIA Consumption'!$C:$CD,BX$2,FALSE)</f>
        <v/>
      </c>
      <c r="BY56">
        <f>VLOOKUP($C56,'EIA Consumption'!$C:$CD,BY$2,FALSE)</f>
        <v/>
      </c>
    </row>
    <row r="57" spans="1:77">
      <c r="B57" t="s">
        <v>26</v>
      </c>
      <c r="C57" t="s">
        <v>17</v>
      </c>
      <c r="D57" t="s">
        <v>17</v>
      </c>
      <c r="E57" t="s">
        <v>15</v>
      </c>
      <c r="G57">
        <f>VLOOKUP($C57,'EIA Consumption'!$C:$CD,G$2,FALSE)</f>
        <v/>
      </c>
      <c r="H57">
        <f>VLOOKUP($C57,'EIA Consumption'!$C:$CD,H$2,FALSE)</f>
        <v/>
      </c>
      <c r="I57">
        <f>VLOOKUP($C57,'EIA Consumption'!$C:$CD,I$2,FALSE)</f>
        <v/>
      </c>
      <c r="J57">
        <f>VLOOKUP($C57,'EIA Consumption'!$C:$CD,J$2,FALSE)</f>
        <v/>
      </c>
      <c r="K57">
        <f>VLOOKUP($C57,'EIA Consumption'!$C:$CD,K$2,FALSE)</f>
        <v/>
      </c>
      <c r="L57">
        <f>VLOOKUP($C57,'EIA Consumption'!$C:$CD,L$2,FALSE)</f>
        <v/>
      </c>
      <c r="M57">
        <f>VLOOKUP($C57,'EIA Consumption'!$C:$CD,M$2,FALSE)</f>
        <v/>
      </c>
      <c r="N57">
        <f>VLOOKUP($C57,'EIA Consumption'!$C:$CD,N$2,FALSE)</f>
        <v/>
      </c>
      <c r="O57">
        <f>VLOOKUP($C57,'EIA Consumption'!$C:$CD,O$2,FALSE)</f>
        <v/>
      </c>
      <c r="P57">
        <f>VLOOKUP($C57,'EIA Consumption'!$C:$CD,P$2,FALSE)</f>
        <v/>
      </c>
      <c r="Q57">
        <f>VLOOKUP($C57,'EIA Consumption'!$C:$CD,Q$2,FALSE)</f>
        <v/>
      </c>
      <c r="R57">
        <f>VLOOKUP($C57,'EIA Consumption'!$C:$CD,R$2,FALSE)</f>
        <v/>
      </c>
      <c r="S57">
        <f>VLOOKUP($C57,'EIA Consumption'!$C:$CD,S$2,FALSE)</f>
        <v/>
      </c>
      <c r="T57">
        <f>VLOOKUP($C57,'EIA Consumption'!$C:$CD,T$2,FALSE)</f>
        <v/>
      </c>
      <c r="U57">
        <f>VLOOKUP($C57,'EIA Consumption'!$C:$CD,U$2,FALSE)</f>
        <v/>
      </c>
      <c r="V57">
        <f>VLOOKUP($C57,'EIA Consumption'!$C:$CD,V$2,FALSE)</f>
        <v/>
      </c>
      <c r="W57">
        <f>VLOOKUP($C57,'EIA Consumption'!$C:$CD,W$2,FALSE)</f>
        <v/>
      </c>
      <c r="X57">
        <f>VLOOKUP($C57,'EIA Consumption'!$C:$CD,X$2,FALSE)</f>
        <v/>
      </c>
      <c r="Y57">
        <f>VLOOKUP($C57,'EIA Consumption'!$C:$CD,Y$2,FALSE)</f>
        <v/>
      </c>
      <c r="Z57">
        <f>VLOOKUP($C57,'EIA Consumption'!$C:$CD,Z$2,FALSE)</f>
        <v/>
      </c>
      <c r="AA57">
        <f>VLOOKUP($C57,'EIA Consumption'!$C:$CD,AA$2,FALSE)</f>
        <v/>
      </c>
      <c r="AB57">
        <f>VLOOKUP($C57,'EIA Consumption'!$C:$CD,AB$2,FALSE)</f>
        <v/>
      </c>
      <c r="AC57">
        <f>VLOOKUP($C57,'EIA Consumption'!$C:$CD,AC$2,FALSE)</f>
        <v/>
      </c>
      <c r="AD57">
        <f>VLOOKUP($C57,'EIA Consumption'!$C:$CD,AD$2,FALSE)</f>
        <v/>
      </c>
      <c r="AE57">
        <f>VLOOKUP($C57,'EIA Consumption'!$C:$CD,AE$2,FALSE)</f>
        <v/>
      </c>
      <c r="AF57">
        <f>VLOOKUP($C57,'EIA Consumption'!$C:$CD,AF$2,FALSE)</f>
        <v/>
      </c>
      <c r="AG57">
        <f>VLOOKUP($C57,'EIA Consumption'!$C:$CD,AG$2,FALSE)</f>
        <v/>
      </c>
      <c r="AH57">
        <f>VLOOKUP($C57,'EIA Consumption'!$C:$CD,AH$2,FALSE)</f>
        <v/>
      </c>
      <c r="AI57">
        <f>VLOOKUP($C57,'EIA Consumption'!$C:$CD,AI$2,FALSE)</f>
        <v/>
      </c>
      <c r="AJ57">
        <f>VLOOKUP($C57,'EIA Consumption'!$C:$CD,AJ$2,FALSE)</f>
        <v/>
      </c>
      <c r="AK57">
        <f>VLOOKUP($C57,'EIA Consumption'!$C:$CD,AK$2,FALSE)</f>
        <v/>
      </c>
      <c r="AL57">
        <f>VLOOKUP($C57,'EIA Consumption'!$C:$CD,AL$2,FALSE)</f>
        <v/>
      </c>
      <c r="AM57">
        <f>VLOOKUP($C57,'EIA Consumption'!$C:$CD,AM$2,FALSE)</f>
        <v/>
      </c>
      <c r="AN57">
        <f>VLOOKUP($C57,'EIA Consumption'!$C:$CD,AN$2,FALSE)</f>
        <v/>
      </c>
      <c r="AO57">
        <f>VLOOKUP($C57,'EIA Consumption'!$C:$CD,AO$2,FALSE)</f>
        <v/>
      </c>
      <c r="AP57">
        <f>VLOOKUP($C57,'EIA Consumption'!$C:$CD,AP$2,FALSE)</f>
        <v/>
      </c>
      <c r="AQ57">
        <f>VLOOKUP($C57,'EIA Consumption'!$C:$CD,AQ$2,FALSE)</f>
        <v/>
      </c>
      <c r="AR57">
        <f>VLOOKUP($C57,'EIA Consumption'!$C:$CD,AR$2,FALSE)</f>
        <v/>
      </c>
      <c r="AS57">
        <f>VLOOKUP($C57,'EIA Consumption'!$C:$CD,AS$2,FALSE)</f>
        <v/>
      </c>
      <c r="AT57">
        <f>VLOOKUP($C57,'EIA Consumption'!$C:$CD,AT$2,FALSE)</f>
        <v/>
      </c>
      <c r="AU57">
        <f>VLOOKUP($C57,'EIA Consumption'!$C:$CD,AU$2,FALSE)</f>
        <v/>
      </c>
      <c r="AV57">
        <f>VLOOKUP($C57,'EIA Consumption'!$C:$CD,AV$2,FALSE)</f>
        <v/>
      </c>
      <c r="AW57">
        <f>VLOOKUP($C57,'EIA Consumption'!$C:$CD,AW$2,FALSE)</f>
        <v/>
      </c>
      <c r="AX57">
        <f>VLOOKUP($C57,'EIA Consumption'!$C:$CD,AX$2,FALSE)</f>
        <v/>
      </c>
      <c r="AY57">
        <f>VLOOKUP($C57,'EIA Consumption'!$C:$CD,AY$2,FALSE)</f>
        <v/>
      </c>
      <c r="AZ57">
        <f>VLOOKUP($C57,'EIA Consumption'!$C:$CD,AZ$2,FALSE)</f>
        <v/>
      </c>
      <c r="BA57">
        <f>VLOOKUP($C57,'EIA Consumption'!$C:$CD,BA$2,FALSE)</f>
        <v/>
      </c>
      <c r="BB57">
        <f>VLOOKUP($C57,'EIA Consumption'!$C:$CD,BB$2,FALSE)</f>
        <v/>
      </c>
      <c r="BC57">
        <f>VLOOKUP($C57,'EIA Consumption'!$C:$CD,BC$2,FALSE)</f>
        <v/>
      </c>
      <c r="BD57">
        <f>VLOOKUP($C57,'EIA Consumption'!$C:$CD,BD$2,FALSE)</f>
        <v/>
      </c>
      <c r="BE57">
        <f>VLOOKUP($C57,'EIA Consumption'!$C:$CD,BE$2,FALSE)</f>
        <v/>
      </c>
      <c r="BF57">
        <f>VLOOKUP($C57,'EIA Consumption'!$C:$CD,BF$2,FALSE)</f>
        <v/>
      </c>
      <c r="BG57">
        <f>VLOOKUP($C57,'EIA Consumption'!$C:$CD,BG$2,FALSE)</f>
        <v/>
      </c>
      <c r="BH57">
        <f>VLOOKUP($C57,'EIA Consumption'!$C:$CD,BH$2,FALSE)</f>
        <v/>
      </c>
      <c r="BI57">
        <f>VLOOKUP($C57,'EIA Consumption'!$C:$CD,BI$2,FALSE)</f>
        <v/>
      </c>
      <c r="BJ57">
        <f>VLOOKUP($C57,'EIA Consumption'!$C:$CD,BJ$2,FALSE)</f>
        <v/>
      </c>
      <c r="BK57">
        <f>VLOOKUP($C57,'EIA Consumption'!$C:$CD,BK$2,FALSE)</f>
        <v/>
      </c>
      <c r="BL57">
        <f>VLOOKUP($C57,'EIA Consumption'!$C:$CD,BL$2,FALSE)</f>
        <v/>
      </c>
      <c r="BM57">
        <f>VLOOKUP($C57,'EIA Consumption'!$C:$CD,BM$2,FALSE)</f>
        <v/>
      </c>
      <c r="BN57">
        <f>VLOOKUP($C57,'EIA Consumption'!$C:$CD,BN$2,FALSE)</f>
        <v/>
      </c>
      <c r="BO57">
        <f>VLOOKUP($C57,'EIA Consumption'!$C:$CD,BO$2,FALSE)</f>
        <v/>
      </c>
      <c r="BP57">
        <f>VLOOKUP($C57,'EIA Consumption'!$C:$CD,BP$2,FALSE)</f>
        <v/>
      </c>
      <c r="BQ57">
        <f>VLOOKUP($C57,'EIA Consumption'!$C:$CD,BQ$2,FALSE)</f>
        <v/>
      </c>
      <c r="BR57">
        <f>VLOOKUP($C57,'EIA Consumption'!$C:$CD,BR$2,FALSE)</f>
        <v/>
      </c>
      <c r="BS57">
        <f>VLOOKUP($C57,'EIA Consumption'!$C:$CD,BS$2,FALSE)</f>
        <v/>
      </c>
      <c r="BT57">
        <f>VLOOKUP($C57,'EIA Consumption'!$C:$CD,BT$2,FALSE)</f>
        <v/>
      </c>
      <c r="BU57">
        <f>VLOOKUP($C57,'EIA Consumption'!$C:$CD,BU$2,FALSE)</f>
        <v/>
      </c>
      <c r="BV57">
        <f>VLOOKUP($C57,'EIA Consumption'!$C:$CD,BV$2,FALSE)</f>
        <v/>
      </c>
      <c r="BW57">
        <f>VLOOKUP($C57,'EIA Consumption'!$C:$CD,BW$2,FALSE)</f>
        <v/>
      </c>
      <c r="BX57">
        <f>VLOOKUP($C57,'EIA Consumption'!$C:$CD,BX$2,FALSE)</f>
        <v/>
      </c>
      <c r="BY57">
        <f>VLOOKUP($C57,'EIA Consumption'!$C:$CD,BY$2,FALSE)</f>
        <v/>
      </c>
    </row>
    <row r="58" spans="1:77">
      <c r="B58" t="s">
        <v>27</v>
      </c>
      <c r="C58" t="s">
        <v>17</v>
      </c>
      <c r="D58" t="s">
        <v>17</v>
      </c>
      <c r="E58" t="s">
        <v>15</v>
      </c>
      <c r="G58">
        <f>VLOOKUP($C58,'EIA Consumption'!$C:$CD,G$2,FALSE)</f>
        <v/>
      </c>
      <c r="H58">
        <f>VLOOKUP($C58,'EIA Consumption'!$C:$CD,H$2,FALSE)</f>
        <v/>
      </c>
      <c r="I58">
        <f>VLOOKUP($C58,'EIA Consumption'!$C:$CD,I$2,FALSE)</f>
        <v/>
      </c>
      <c r="J58">
        <f>VLOOKUP($C58,'EIA Consumption'!$C:$CD,J$2,FALSE)</f>
        <v/>
      </c>
      <c r="K58">
        <f>VLOOKUP($C58,'EIA Consumption'!$C:$CD,K$2,FALSE)</f>
        <v/>
      </c>
      <c r="L58">
        <f>VLOOKUP($C58,'EIA Consumption'!$C:$CD,L$2,FALSE)</f>
        <v/>
      </c>
      <c r="M58">
        <f>VLOOKUP($C58,'EIA Consumption'!$C:$CD,M$2,FALSE)</f>
        <v/>
      </c>
      <c r="N58">
        <f>VLOOKUP($C58,'EIA Consumption'!$C:$CD,N$2,FALSE)</f>
        <v/>
      </c>
      <c r="O58">
        <f>VLOOKUP($C58,'EIA Consumption'!$C:$CD,O$2,FALSE)</f>
        <v/>
      </c>
      <c r="P58">
        <f>VLOOKUP($C58,'EIA Consumption'!$C:$CD,P$2,FALSE)</f>
        <v/>
      </c>
      <c r="Q58">
        <f>VLOOKUP($C58,'EIA Consumption'!$C:$CD,Q$2,FALSE)</f>
        <v/>
      </c>
      <c r="R58">
        <f>VLOOKUP($C58,'EIA Consumption'!$C:$CD,R$2,FALSE)</f>
        <v/>
      </c>
      <c r="S58">
        <f>VLOOKUP($C58,'EIA Consumption'!$C:$CD,S$2,FALSE)</f>
        <v/>
      </c>
      <c r="T58">
        <f>VLOOKUP($C58,'EIA Consumption'!$C:$CD,T$2,FALSE)</f>
        <v/>
      </c>
      <c r="U58">
        <f>VLOOKUP($C58,'EIA Consumption'!$C:$CD,U$2,FALSE)</f>
        <v/>
      </c>
      <c r="V58">
        <f>VLOOKUP($C58,'EIA Consumption'!$C:$CD,V$2,FALSE)</f>
        <v/>
      </c>
      <c r="W58">
        <f>VLOOKUP($C58,'EIA Consumption'!$C:$CD,W$2,FALSE)</f>
        <v/>
      </c>
      <c r="X58">
        <f>VLOOKUP($C58,'EIA Consumption'!$C:$CD,X$2,FALSE)</f>
        <v/>
      </c>
      <c r="Y58">
        <f>VLOOKUP($C58,'EIA Consumption'!$C:$CD,Y$2,FALSE)</f>
        <v/>
      </c>
      <c r="Z58">
        <f>VLOOKUP($C58,'EIA Consumption'!$C:$CD,Z$2,FALSE)</f>
        <v/>
      </c>
      <c r="AA58">
        <f>VLOOKUP($C58,'EIA Consumption'!$C:$CD,AA$2,FALSE)</f>
        <v/>
      </c>
      <c r="AB58">
        <f>VLOOKUP($C58,'EIA Consumption'!$C:$CD,AB$2,FALSE)</f>
        <v/>
      </c>
      <c r="AC58">
        <f>VLOOKUP($C58,'EIA Consumption'!$C:$CD,AC$2,FALSE)</f>
        <v/>
      </c>
      <c r="AD58">
        <f>VLOOKUP($C58,'EIA Consumption'!$C:$CD,AD$2,FALSE)</f>
        <v/>
      </c>
      <c r="AE58">
        <f>VLOOKUP($C58,'EIA Consumption'!$C:$CD,AE$2,FALSE)</f>
        <v/>
      </c>
      <c r="AF58">
        <f>VLOOKUP($C58,'EIA Consumption'!$C:$CD,AF$2,FALSE)</f>
        <v/>
      </c>
      <c r="AG58">
        <f>VLOOKUP($C58,'EIA Consumption'!$C:$CD,AG$2,FALSE)</f>
        <v/>
      </c>
      <c r="AH58">
        <f>VLOOKUP($C58,'EIA Consumption'!$C:$CD,AH$2,FALSE)</f>
        <v/>
      </c>
      <c r="AI58">
        <f>VLOOKUP($C58,'EIA Consumption'!$C:$CD,AI$2,FALSE)</f>
        <v/>
      </c>
      <c r="AJ58">
        <f>VLOOKUP($C58,'EIA Consumption'!$C:$CD,AJ$2,FALSE)</f>
        <v/>
      </c>
      <c r="AK58">
        <f>VLOOKUP($C58,'EIA Consumption'!$C:$CD,AK$2,FALSE)</f>
        <v/>
      </c>
      <c r="AL58">
        <f>VLOOKUP($C58,'EIA Consumption'!$C:$CD,AL$2,FALSE)</f>
        <v/>
      </c>
      <c r="AM58">
        <f>VLOOKUP($C58,'EIA Consumption'!$C:$CD,AM$2,FALSE)</f>
        <v/>
      </c>
      <c r="AN58">
        <f>VLOOKUP($C58,'EIA Consumption'!$C:$CD,AN$2,FALSE)</f>
        <v/>
      </c>
      <c r="AO58">
        <f>VLOOKUP($C58,'EIA Consumption'!$C:$CD,AO$2,FALSE)</f>
        <v/>
      </c>
      <c r="AP58">
        <f>VLOOKUP($C58,'EIA Consumption'!$C:$CD,AP$2,FALSE)</f>
        <v/>
      </c>
      <c r="AQ58">
        <f>VLOOKUP($C58,'EIA Consumption'!$C:$CD,AQ$2,FALSE)</f>
        <v/>
      </c>
      <c r="AR58">
        <f>VLOOKUP($C58,'EIA Consumption'!$C:$CD,AR$2,FALSE)</f>
        <v/>
      </c>
      <c r="AS58">
        <f>VLOOKUP($C58,'EIA Consumption'!$C:$CD,AS$2,FALSE)</f>
        <v/>
      </c>
      <c r="AT58">
        <f>VLOOKUP($C58,'EIA Consumption'!$C:$CD,AT$2,FALSE)</f>
        <v/>
      </c>
      <c r="AU58">
        <f>VLOOKUP($C58,'EIA Consumption'!$C:$CD,AU$2,FALSE)</f>
        <v/>
      </c>
      <c r="AV58">
        <f>VLOOKUP($C58,'EIA Consumption'!$C:$CD,AV$2,FALSE)</f>
        <v/>
      </c>
      <c r="AW58">
        <f>VLOOKUP($C58,'EIA Consumption'!$C:$CD,AW$2,FALSE)</f>
        <v/>
      </c>
      <c r="AX58">
        <f>VLOOKUP($C58,'EIA Consumption'!$C:$CD,AX$2,FALSE)</f>
        <v/>
      </c>
      <c r="AY58">
        <f>VLOOKUP($C58,'EIA Consumption'!$C:$CD,AY$2,FALSE)</f>
        <v/>
      </c>
      <c r="AZ58">
        <f>VLOOKUP($C58,'EIA Consumption'!$C:$CD,AZ$2,FALSE)</f>
        <v/>
      </c>
      <c r="BA58">
        <f>VLOOKUP($C58,'EIA Consumption'!$C:$CD,BA$2,FALSE)</f>
        <v/>
      </c>
      <c r="BB58">
        <f>VLOOKUP($C58,'EIA Consumption'!$C:$CD,BB$2,FALSE)</f>
        <v/>
      </c>
      <c r="BC58">
        <f>VLOOKUP($C58,'EIA Consumption'!$C:$CD,BC$2,FALSE)</f>
        <v/>
      </c>
      <c r="BD58">
        <f>VLOOKUP($C58,'EIA Consumption'!$C:$CD,BD$2,FALSE)</f>
        <v/>
      </c>
      <c r="BE58">
        <f>VLOOKUP($C58,'EIA Consumption'!$C:$CD,BE$2,FALSE)</f>
        <v/>
      </c>
      <c r="BF58">
        <f>VLOOKUP($C58,'EIA Consumption'!$C:$CD,BF$2,FALSE)</f>
        <v/>
      </c>
      <c r="BG58">
        <f>VLOOKUP($C58,'EIA Consumption'!$C:$CD,BG$2,FALSE)</f>
        <v/>
      </c>
      <c r="BH58">
        <f>VLOOKUP($C58,'EIA Consumption'!$C:$CD,BH$2,FALSE)</f>
        <v/>
      </c>
      <c r="BI58">
        <f>VLOOKUP($C58,'EIA Consumption'!$C:$CD,BI$2,FALSE)</f>
        <v/>
      </c>
      <c r="BJ58">
        <f>VLOOKUP($C58,'EIA Consumption'!$C:$CD,BJ$2,FALSE)</f>
        <v/>
      </c>
      <c r="BK58">
        <f>VLOOKUP($C58,'EIA Consumption'!$C:$CD,BK$2,FALSE)</f>
        <v/>
      </c>
      <c r="BL58">
        <f>VLOOKUP($C58,'EIA Consumption'!$C:$CD,BL$2,FALSE)</f>
        <v/>
      </c>
      <c r="BM58">
        <f>VLOOKUP($C58,'EIA Consumption'!$C:$CD,BM$2,FALSE)</f>
        <v/>
      </c>
      <c r="BN58">
        <f>VLOOKUP($C58,'EIA Consumption'!$C:$CD,BN$2,FALSE)</f>
        <v/>
      </c>
      <c r="BO58">
        <f>VLOOKUP($C58,'EIA Consumption'!$C:$CD,BO$2,FALSE)</f>
        <v/>
      </c>
      <c r="BP58">
        <f>VLOOKUP($C58,'EIA Consumption'!$C:$CD,BP$2,FALSE)</f>
        <v/>
      </c>
      <c r="BQ58">
        <f>VLOOKUP($C58,'EIA Consumption'!$C:$CD,BQ$2,FALSE)</f>
        <v/>
      </c>
      <c r="BR58">
        <f>VLOOKUP($C58,'EIA Consumption'!$C:$CD,BR$2,FALSE)</f>
        <v/>
      </c>
      <c r="BS58">
        <f>VLOOKUP($C58,'EIA Consumption'!$C:$CD,BS$2,FALSE)</f>
        <v/>
      </c>
      <c r="BT58">
        <f>VLOOKUP($C58,'EIA Consumption'!$C:$CD,BT$2,FALSE)</f>
        <v/>
      </c>
      <c r="BU58">
        <f>VLOOKUP($C58,'EIA Consumption'!$C:$CD,BU$2,FALSE)</f>
        <v/>
      </c>
      <c r="BV58">
        <f>VLOOKUP($C58,'EIA Consumption'!$C:$CD,BV$2,FALSE)</f>
        <v/>
      </c>
      <c r="BW58">
        <f>VLOOKUP($C58,'EIA Consumption'!$C:$CD,BW$2,FALSE)</f>
        <v/>
      </c>
      <c r="BX58">
        <f>VLOOKUP($C58,'EIA Consumption'!$C:$CD,BX$2,FALSE)</f>
        <v/>
      </c>
      <c r="BY58">
        <f>VLOOKUP($C58,'EIA Consumption'!$C:$CD,BY$2,FALSE)</f>
        <v/>
      </c>
    </row>
    <row r="60" spans="1:77">
      <c r="A60" t="s">
        <v>7</v>
      </c>
      <c r="C60" t="s">
        <v>52</v>
      </c>
    </row>
    <row r="61" spans="1:77">
      <c r="B61" t="s">
        <v>12</v>
      </c>
    </row>
    <row r="62" spans="1:77">
      <c r="B62" t="s">
        <v>16</v>
      </c>
    </row>
    <row r="63" spans="1:77">
      <c r="B63" t="s">
        <v>18</v>
      </c>
    </row>
    <row r="64" spans="1:77">
      <c r="B64" t="s">
        <v>19</v>
      </c>
    </row>
    <row r="65" spans="1:77">
      <c r="B65" t="s">
        <v>21</v>
      </c>
    </row>
    <row r="66" spans="1:77">
      <c r="B66" t="s">
        <v>22</v>
      </c>
    </row>
    <row r="67" spans="1:77">
      <c r="B67" t="s">
        <v>24</v>
      </c>
    </row>
    <row r="68" spans="1:77">
      <c r="B68" t="s">
        <v>26</v>
      </c>
    </row>
    <row r="69" spans="1:77">
      <c r="B69" t="s">
        <v>27</v>
      </c>
    </row>
    <row r="71" spans="1:77">
      <c r="A71" t="s">
        <v>8</v>
      </c>
    </row>
    <row r="72" spans="1:77">
      <c r="B72" t="s">
        <v>12</v>
      </c>
      <c r="C72" t="s">
        <v>53</v>
      </c>
      <c r="D72" t="s">
        <v>14</v>
      </c>
      <c r="E72" t="s">
        <v>15</v>
      </c>
      <c r="G72">
        <f>VLOOKUP($C72,'EIA Consumption'!$C:$CD,'Dashboard M4 Price Annual'!G$2,FALSE)</f>
        <v/>
      </c>
      <c r="H72">
        <f>VLOOKUP($C72,'EIA Consumption'!$C:$CD,'Dashboard M4 Price Annual'!H$2,FALSE)</f>
        <v/>
      </c>
      <c r="I72">
        <f>VLOOKUP($C72,'EIA Consumption'!$C:$CD,'Dashboard M4 Price Annual'!I$2,FALSE)</f>
        <v/>
      </c>
      <c r="J72">
        <f>VLOOKUP($C72,'EIA Consumption'!$C:$CD,'Dashboard M4 Price Annual'!J$2,FALSE)</f>
        <v/>
      </c>
      <c r="K72">
        <f>VLOOKUP($C72,'EIA Consumption'!$C:$CD,'Dashboard M4 Price Annual'!K$2,FALSE)</f>
        <v/>
      </c>
      <c r="L72">
        <f>VLOOKUP($C72,'EIA Consumption'!$C:$CD,'Dashboard M4 Price Annual'!L$2,FALSE)</f>
        <v/>
      </c>
      <c r="M72">
        <f>VLOOKUP($C72,'EIA Consumption'!$C:$CD,'Dashboard M4 Price Annual'!M$2,FALSE)</f>
        <v/>
      </c>
      <c r="N72">
        <f>VLOOKUP($C72,'EIA Consumption'!$C:$CD,'Dashboard M4 Price Annual'!N$2,FALSE)</f>
        <v/>
      </c>
      <c r="O72">
        <f>VLOOKUP($C72,'EIA Consumption'!$C:$CD,'Dashboard M4 Price Annual'!O$2,FALSE)</f>
        <v/>
      </c>
      <c r="P72">
        <f>VLOOKUP($C72,'EIA Consumption'!$C:$CD,'Dashboard M4 Price Annual'!P$2,FALSE)</f>
        <v/>
      </c>
      <c r="Q72">
        <f>VLOOKUP($C72,'EIA Consumption'!$C:$CD,'Dashboard M4 Price Annual'!Q$2,FALSE)</f>
        <v/>
      </c>
      <c r="R72">
        <f>VLOOKUP($C72,'EIA Consumption'!$C:$CD,'Dashboard M4 Price Annual'!R$2,FALSE)</f>
        <v/>
      </c>
      <c r="S72">
        <f>VLOOKUP($C72,'EIA Consumption'!$C:$CD,'Dashboard M4 Price Annual'!S$2,FALSE)</f>
        <v/>
      </c>
      <c r="T72">
        <f>VLOOKUP($C72,'EIA Consumption'!$C:$CD,'Dashboard M4 Price Annual'!T$2,FALSE)</f>
        <v/>
      </c>
      <c r="U72">
        <f>VLOOKUP($C72,'EIA Consumption'!$C:$CD,'Dashboard M4 Price Annual'!U$2,FALSE)</f>
        <v/>
      </c>
      <c r="V72">
        <f>VLOOKUP($C72,'EIA Consumption'!$C:$CD,'Dashboard M4 Price Annual'!V$2,FALSE)</f>
        <v/>
      </c>
      <c r="W72">
        <f>VLOOKUP($C72,'EIA Consumption'!$C:$CD,'Dashboard M4 Price Annual'!W$2,FALSE)</f>
        <v/>
      </c>
      <c r="X72">
        <f>VLOOKUP($C72,'EIA Consumption'!$C:$CD,'Dashboard M4 Price Annual'!X$2,FALSE)</f>
        <v/>
      </c>
      <c r="Y72">
        <f>VLOOKUP($C72,'EIA Consumption'!$C:$CD,'Dashboard M4 Price Annual'!Y$2,FALSE)</f>
        <v/>
      </c>
      <c r="Z72">
        <f>VLOOKUP($C72,'EIA Consumption'!$C:$CD,'Dashboard M4 Price Annual'!Z$2,FALSE)</f>
        <v/>
      </c>
      <c r="AA72">
        <f>VLOOKUP($C72,'EIA Consumption'!$C:$CD,'Dashboard M4 Price Annual'!AA$2,FALSE)</f>
        <v/>
      </c>
      <c r="AB72">
        <f>VLOOKUP($C72,'EIA Consumption'!$C:$CD,'Dashboard M4 Price Annual'!AB$2,FALSE)</f>
        <v/>
      </c>
      <c r="AC72">
        <f>VLOOKUP($C72,'EIA Consumption'!$C:$CD,'Dashboard M4 Price Annual'!AC$2,FALSE)</f>
        <v/>
      </c>
      <c r="AD72">
        <f>VLOOKUP($C72,'EIA Consumption'!$C:$CD,'Dashboard M4 Price Annual'!AD$2,FALSE)</f>
        <v/>
      </c>
      <c r="AE72">
        <f>VLOOKUP($C72,'EIA Consumption'!$C:$CD,'Dashboard M4 Price Annual'!AE$2,FALSE)</f>
        <v/>
      </c>
      <c r="AF72">
        <f>VLOOKUP($C72,'EIA Consumption'!$C:$CD,'Dashboard M4 Price Annual'!AF$2,FALSE)</f>
        <v/>
      </c>
      <c r="AG72">
        <f>VLOOKUP($C72,'EIA Consumption'!$C:$CD,'Dashboard M4 Price Annual'!AG$2,FALSE)</f>
        <v/>
      </c>
      <c r="AH72">
        <f>VLOOKUP($C72,'EIA Consumption'!$C:$CD,'Dashboard M4 Price Annual'!AH$2,FALSE)</f>
        <v/>
      </c>
      <c r="AI72">
        <f>VLOOKUP($C72,'EIA Consumption'!$C:$CD,'Dashboard M4 Price Annual'!AI$2,FALSE)</f>
        <v/>
      </c>
      <c r="AJ72">
        <f>VLOOKUP($C72,'EIA Consumption'!$C:$CD,'Dashboard M4 Price Annual'!AJ$2,FALSE)</f>
        <v/>
      </c>
      <c r="AK72">
        <f>VLOOKUP($C72,'EIA Consumption'!$C:$CD,'Dashboard M4 Price Annual'!AK$2,FALSE)</f>
        <v/>
      </c>
      <c r="AL72">
        <f>VLOOKUP($C72,'EIA Consumption'!$C:$CD,'Dashboard M4 Price Annual'!AL$2,FALSE)</f>
        <v/>
      </c>
      <c r="AM72">
        <f>VLOOKUP($C72,'EIA Consumption'!$C:$CD,'Dashboard M4 Price Annual'!AM$2,FALSE)</f>
        <v/>
      </c>
      <c r="AN72">
        <f>VLOOKUP($C72,'EIA Consumption'!$C:$CD,'Dashboard M4 Price Annual'!AN$2,FALSE)</f>
        <v/>
      </c>
      <c r="AO72">
        <f>VLOOKUP($C72,'EIA Consumption'!$C:$CD,'Dashboard M4 Price Annual'!AO$2,FALSE)</f>
        <v/>
      </c>
      <c r="AP72">
        <f>VLOOKUP($C72,'EIA Consumption'!$C:$CD,'Dashboard M4 Price Annual'!AP$2,FALSE)</f>
        <v/>
      </c>
      <c r="AQ72">
        <f>VLOOKUP($C72,'EIA Consumption'!$C:$CD,'Dashboard M4 Price Annual'!AQ$2,FALSE)</f>
        <v/>
      </c>
      <c r="AR72">
        <f>VLOOKUP($C72,'EIA Consumption'!$C:$CD,'Dashboard M4 Price Annual'!AR$2,FALSE)</f>
        <v/>
      </c>
      <c r="AS72">
        <f>VLOOKUP($C72,'EIA Consumption'!$C:$CD,'Dashboard M4 Price Annual'!AS$2,FALSE)</f>
        <v/>
      </c>
      <c r="AT72">
        <f>VLOOKUP($C72,'EIA Consumption'!$C:$CD,'Dashboard M4 Price Annual'!AT$2,FALSE)</f>
        <v/>
      </c>
      <c r="AU72">
        <f>VLOOKUP($C72,'EIA Consumption'!$C:$CD,'Dashboard M4 Price Annual'!AU$2,FALSE)</f>
        <v/>
      </c>
      <c r="AV72">
        <f>VLOOKUP($C72,'EIA Consumption'!$C:$CD,'Dashboard M4 Price Annual'!AV$2,FALSE)</f>
        <v/>
      </c>
      <c r="AW72">
        <f>VLOOKUP($C72,'EIA Consumption'!$C:$CD,'Dashboard M4 Price Annual'!AW$2,FALSE)</f>
        <v/>
      </c>
      <c r="AX72">
        <f>VLOOKUP($C72,'EIA Consumption'!$C:$CD,'Dashboard M4 Price Annual'!AX$2,FALSE)</f>
        <v/>
      </c>
      <c r="AY72">
        <f>VLOOKUP($C72,'EIA Consumption'!$C:$CD,'Dashboard M4 Price Annual'!AY$2,FALSE)</f>
        <v/>
      </c>
      <c r="AZ72">
        <f>VLOOKUP($C72,'EIA Consumption'!$C:$CD,'Dashboard M4 Price Annual'!AZ$2,FALSE)</f>
        <v/>
      </c>
      <c r="BA72">
        <f>BA50+BA39+BA28+BA17+BA6</f>
        <v/>
      </c>
      <c r="BB72">
        <f>BB50+BB39+BB28+BB17+BB6</f>
        <v/>
      </c>
      <c r="BC72">
        <f>BC50+BC39+BC28+BC17+BC6</f>
        <v/>
      </c>
      <c r="BD72">
        <f>BD50+BD39+BD28+BD17+BD6</f>
        <v/>
      </c>
      <c r="BE72">
        <f>BE50+BE39+BE28+BE17+BE6</f>
        <v/>
      </c>
      <c r="BF72">
        <f>BF50+BF39+BF28+BF17+BF6</f>
        <v/>
      </c>
      <c r="BG72">
        <f>BG50+BG39+BG28+BG17+BG6</f>
        <v/>
      </c>
      <c r="BH72">
        <f>BH50+BH39+BH28+BH17+BH6</f>
        <v/>
      </c>
      <c r="BI72">
        <f>BI50+BI39+BI28+BI17+BI6</f>
        <v/>
      </c>
      <c r="BJ72">
        <f>BJ50+BJ39+BJ28+BJ17+BJ6</f>
        <v/>
      </c>
      <c r="BK72">
        <f>BK50+BK39+BK28+BK17+BK6</f>
        <v/>
      </c>
      <c r="BL72">
        <f>BL50+BL39+BL28+BL17+BL6</f>
        <v/>
      </c>
      <c r="BM72">
        <f>BM50+BM39+BM28+BM17+BM6</f>
        <v/>
      </c>
      <c r="BN72">
        <f>BN50+BN39+BN28+BN17+BN6</f>
        <v/>
      </c>
      <c r="BO72">
        <f>BO50+BO39+BO28+BO17+BO6</f>
        <v/>
      </c>
      <c r="BP72">
        <f>BP50+BP39+BP28+BP17+BP6</f>
        <v/>
      </c>
      <c r="BQ72">
        <f>BQ50+BQ39+BQ28+BQ17+BQ6</f>
        <v/>
      </c>
      <c r="BR72">
        <f>BR50+BR39+BR28+BR17+BR6</f>
        <v/>
      </c>
      <c r="BS72">
        <f>BS50+BS39+BS28+BS17+BS6</f>
        <v/>
      </c>
      <c r="BT72">
        <f>BT50+BT39+BT28+BT17+BT6</f>
        <v/>
      </c>
      <c r="BU72">
        <f>BU50+BU39+BU28+BU17+BU6</f>
        <v/>
      </c>
      <c r="BV72">
        <f>BV50+BV39+BV28+BV17+BV6</f>
        <v/>
      </c>
      <c r="BW72">
        <f>BW50+BW39+BW28+BW17+BW6</f>
        <v/>
      </c>
      <c r="BX72">
        <f>BX50+BX39+BX28+BX17+BX6</f>
        <v/>
      </c>
      <c r="BY72">
        <f>BY50+BY39+BY28+BY17+BY6</f>
        <v/>
      </c>
    </row>
    <row r="73" spans="1:77">
      <c r="B73" t="s">
        <v>16</v>
      </c>
      <c r="C73" t="s">
        <v>54</v>
      </c>
      <c r="D73" t="s">
        <v>14</v>
      </c>
      <c r="E73" t="s">
        <v>15</v>
      </c>
      <c r="G73">
        <f>VLOOKUP($C73,'EIA Consumption'!$C:$CD,'Dashboard M4 Price Annual'!G$2,FALSE)</f>
        <v/>
      </c>
      <c r="H73">
        <f>VLOOKUP($C73,'EIA Consumption'!$C:$CD,'Dashboard M4 Price Annual'!H$2,FALSE)</f>
        <v/>
      </c>
      <c r="I73">
        <f>VLOOKUP($C73,'EIA Consumption'!$C:$CD,'Dashboard M4 Price Annual'!I$2,FALSE)</f>
        <v/>
      </c>
      <c r="J73">
        <f>VLOOKUP($C73,'EIA Consumption'!$C:$CD,'Dashboard M4 Price Annual'!J$2,FALSE)</f>
        <v/>
      </c>
      <c r="K73">
        <f>VLOOKUP($C73,'EIA Consumption'!$C:$CD,'Dashboard M4 Price Annual'!K$2,FALSE)</f>
        <v/>
      </c>
      <c r="L73">
        <f>VLOOKUP($C73,'EIA Consumption'!$C:$CD,'Dashboard M4 Price Annual'!L$2,FALSE)</f>
        <v/>
      </c>
      <c r="M73">
        <f>VLOOKUP($C73,'EIA Consumption'!$C:$CD,'Dashboard M4 Price Annual'!M$2,FALSE)</f>
        <v/>
      </c>
      <c r="N73">
        <f>VLOOKUP($C73,'EIA Consumption'!$C:$CD,'Dashboard M4 Price Annual'!N$2,FALSE)</f>
        <v/>
      </c>
      <c r="O73">
        <f>VLOOKUP($C73,'EIA Consumption'!$C:$CD,'Dashboard M4 Price Annual'!O$2,FALSE)</f>
        <v/>
      </c>
      <c r="P73">
        <f>VLOOKUP($C73,'EIA Consumption'!$C:$CD,'Dashboard M4 Price Annual'!P$2,FALSE)</f>
        <v/>
      </c>
      <c r="Q73">
        <f>VLOOKUP($C73,'EIA Consumption'!$C:$CD,'Dashboard M4 Price Annual'!Q$2,FALSE)</f>
        <v/>
      </c>
      <c r="R73">
        <f>VLOOKUP($C73,'EIA Consumption'!$C:$CD,'Dashboard M4 Price Annual'!R$2,FALSE)</f>
        <v/>
      </c>
      <c r="S73">
        <f>VLOOKUP($C73,'EIA Consumption'!$C:$CD,'Dashboard M4 Price Annual'!S$2,FALSE)</f>
        <v/>
      </c>
      <c r="T73">
        <f>VLOOKUP($C73,'EIA Consumption'!$C:$CD,'Dashboard M4 Price Annual'!T$2,FALSE)</f>
        <v/>
      </c>
      <c r="U73">
        <f>VLOOKUP($C73,'EIA Consumption'!$C:$CD,'Dashboard M4 Price Annual'!U$2,FALSE)</f>
        <v/>
      </c>
      <c r="V73">
        <f>VLOOKUP($C73,'EIA Consumption'!$C:$CD,'Dashboard M4 Price Annual'!V$2,FALSE)</f>
        <v/>
      </c>
      <c r="W73">
        <f>VLOOKUP($C73,'EIA Consumption'!$C:$CD,'Dashboard M4 Price Annual'!W$2,FALSE)</f>
        <v/>
      </c>
      <c r="X73">
        <f>VLOOKUP($C73,'EIA Consumption'!$C:$CD,'Dashboard M4 Price Annual'!X$2,FALSE)</f>
        <v/>
      </c>
      <c r="Y73">
        <f>VLOOKUP($C73,'EIA Consumption'!$C:$CD,'Dashboard M4 Price Annual'!Y$2,FALSE)</f>
        <v/>
      </c>
      <c r="Z73">
        <f>VLOOKUP($C73,'EIA Consumption'!$C:$CD,'Dashboard M4 Price Annual'!Z$2,FALSE)</f>
        <v/>
      </c>
      <c r="AA73">
        <f>VLOOKUP($C73,'EIA Consumption'!$C:$CD,'Dashboard M4 Price Annual'!AA$2,FALSE)</f>
        <v/>
      </c>
      <c r="AB73">
        <f>VLOOKUP($C73,'EIA Consumption'!$C:$CD,'Dashboard M4 Price Annual'!AB$2,FALSE)</f>
        <v/>
      </c>
      <c r="AC73">
        <f>VLOOKUP($C73,'EIA Consumption'!$C:$CD,'Dashboard M4 Price Annual'!AC$2,FALSE)</f>
        <v/>
      </c>
      <c r="AD73">
        <f>VLOOKUP($C73,'EIA Consumption'!$C:$CD,'Dashboard M4 Price Annual'!AD$2,FALSE)</f>
        <v/>
      </c>
      <c r="AE73">
        <f>VLOOKUP($C73,'EIA Consumption'!$C:$CD,'Dashboard M4 Price Annual'!AE$2,FALSE)</f>
        <v/>
      </c>
      <c r="AF73">
        <f>VLOOKUP($C73,'EIA Consumption'!$C:$CD,'Dashboard M4 Price Annual'!AF$2,FALSE)</f>
        <v/>
      </c>
      <c r="AG73">
        <f>VLOOKUP($C73,'EIA Consumption'!$C:$CD,'Dashboard M4 Price Annual'!AG$2,FALSE)</f>
        <v/>
      </c>
      <c r="AH73">
        <f>VLOOKUP($C73,'EIA Consumption'!$C:$CD,'Dashboard M4 Price Annual'!AH$2,FALSE)</f>
        <v/>
      </c>
      <c r="AI73">
        <f>VLOOKUP($C73,'EIA Consumption'!$C:$CD,'Dashboard M4 Price Annual'!AI$2,FALSE)</f>
        <v/>
      </c>
      <c r="AJ73">
        <f>VLOOKUP($C73,'EIA Consumption'!$C:$CD,'Dashboard M4 Price Annual'!AJ$2,FALSE)</f>
        <v/>
      </c>
      <c r="AK73">
        <f>VLOOKUP($C73,'EIA Consumption'!$C:$CD,'Dashboard M4 Price Annual'!AK$2,FALSE)</f>
        <v/>
      </c>
      <c r="AL73">
        <f>VLOOKUP($C73,'EIA Consumption'!$C:$CD,'Dashboard M4 Price Annual'!AL$2,FALSE)</f>
        <v/>
      </c>
      <c r="AM73">
        <f>VLOOKUP($C73,'EIA Consumption'!$C:$CD,'Dashboard M4 Price Annual'!AM$2,FALSE)</f>
        <v/>
      </c>
      <c r="AN73">
        <f>VLOOKUP($C73,'EIA Consumption'!$C:$CD,'Dashboard M4 Price Annual'!AN$2,FALSE)</f>
        <v/>
      </c>
      <c r="AO73">
        <f>VLOOKUP($C73,'EIA Consumption'!$C:$CD,'Dashboard M4 Price Annual'!AO$2,FALSE)</f>
        <v/>
      </c>
      <c r="AP73">
        <f>VLOOKUP($C73,'EIA Consumption'!$C:$CD,'Dashboard M4 Price Annual'!AP$2,FALSE)</f>
        <v/>
      </c>
      <c r="AQ73">
        <f>VLOOKUP($C73,'EIA Consumption'!$C:$CD,'Dashboard M4 Price Annual'!AQ$2,FALSE)</f>
        <v/>
      </c>
      <c r="AR73">
        <f>VLOOKUP($C73,'EIA Consumption'!$C:$CD,'Dashboard M4 Price Annual'!AR$2,FALSE)</f>
        <v/>
      </c>
      <c r="AS73">
        <f>VLOOKUP($C73,'EIA Consumption'!$C:$CD,'Dashboard M4 Price Annual'!AS$2,FALSE)</f>
        <v/>
      </c>
      <c r="AT73">
        <f>VLOOKUP($C73,'EIA Consumption'!$C:$CD,'Dashboard M4 Price Annual'!AT$2,FALSE)</f>
        <v/>
      </c>
      <c r="AU73">
        <f>VLOOKUP($C73,'EIA Consumption'!$C:$CD,'Dashboard M4 Price Annual'!AU$2,FALSE)</f>
        <v/>
      </c>
      <c r="AV73">
        <f>VLOOKUP($C73,'EIA Consumption'!$C:$CD,'Dashboard M4 Price Annual'!AV$2,FALSE)</f>
        <v/>
      </c>
      <c r="AW73">
        <f>VLOOKUP($C73,'EIA Consumption'!$C:$CD,'Dashboard M4 Price Annual'!AW$2,FALSE)</f>
        <v/>
      </c>
      <c r="AX73">
        <f>VLOOKUP($C73,'EIA Consumption'!$C:$CD,'Dashboard M4 Price Annual'!AX$2,FALSE)</f>
        <v/>
      </c>
      <c r="AY73">
        <f>VLOOKUP($C73,'EIA Consumption'!$C:$CD,'Dashboard M4 Price Annual'!AY$2,FALSE)</f>
        <v/>
      </c>
      <c r="AZ73">
        <f>VLOOKUP($C73,'EIA Consumption'!$C:$CD,'Dashboard M4 Price Annual'!AZ$2,FALSE)</f>
        <v/>
      </c>
      <c r="BA73">
        <f>BA51+BA40+BA29+BA18+BA7</f>
        <v/>
      </c>
      <c r="BB73">
        <f>BB51+BB40+BB29+BB18+BB7</f>
        <v/>
      </c>
      <c r="BC73">
        <f>BC51+BC40+BC29+BC18+BC7</f>
        <v/>
      </c>
      <c r="BD73">
        <f>BD51+BD40+BD29+BD18+BD7</f>
        <v/>
      </c>
      <c r="BE73">
        <f>BE51+BE40+BE29+BE18+BE7</f>
        <v/>
      </c>
      <c r="BF73">
        <f>BF51+BF40+BF29+BF18+BF7</f>
        <v/>
      </c>
      <c r="BG73">
        <f>BG51+BG40+BG29+BG18+BG7</f>
        <v/>
      </c>
      <c r="BH73">
        <f>BH51+BH40+BH29+BH18+BH7</f>
        <v/>
      </c>
      <c r="BI73">
        <f>BI51+BI40+BI29+BI18+BI7</f>
        <v/>
      </c>
      <c r="BJ73">
        <f>BJ51+BJ40+BJ29+BJ18+BJ7</f>
        <v/>
      </c>
      <c r="BK73">
        <f>BK51+BK40+BK29+BK18+BK7</f>
        <v/>
      </c>
      <c r="BL73">
        <f>BL51+BL40+BL29+BL18+BL7</f>
        <v/>
      </c>
      <c r="BM73">
        <f>BM51+BM40+BM29+BM18+BM7</f>
        <v/>
      </c>
      <c r="BN73">
        <f>BN51+BN40+BN29+BN18+BN7</f>
        <v/>
      </c>
      <c r="BO73">
        <f>BO51+BO40+BO29+BO18+BO7</f>
        <v/>
      </c>
      <c r="BP73">
        <f>BP51+BP40+BP29+BP18+BP7</f>
        <v/>
      </c>
      <c r="BQ73">
        <f>BQ51+BQ40+BQ29+BQ18+BQ7</f>
        <v/>
      </c>
      <c r="BR73">
        <f>BR51+BR40+BR29+BR18+BR7</f>
        <v/>
      </c>
      <c r="BS73">
        <f>BS51+BS40+BS29+BS18+BS7</f>
        <v/>
      </c>
      <c r="BT73">
        <f>BT51+BT40+BT29+BT18+BT7</f>
        <v/>
      </c>
      <c r="BU73">
        <f>BU51+BU40+BU29+BU18+BU7</f>
        <v/>
      </c>
      <c r="BV73">
        <f>BV51+BV40+BV29+BV18+BV7</f>
        <v/>
      </c>
      <c r="BW73">
        <f>BW51+BW40+BW29+BW18+BW7</f>
        <v/>
      </c>
      <c r="BX73">
        <f>BX51+BX40+BX29+BX18+BX7</f>
        <v/>
      </c>
      <c r="BY73">
        <f>BY51+BY40+BY29+BY18+BY7</f>
        <v/>
      </c>
    </row>
    <row r="74" spans="1:77">
      <c r="B74" t="s">
        <v>18</v>
      </c>
      <c r="C74" t="s">
        <v>55</v>
      </c>
      <c r="D74" t="s">
        <v>14</v>
      </c>
      <c r="E74" t="s">
        <v>15</v>
      </c>
      <c r="G74">
        <f>VLOOKUP($C74,'EIA Consumption'!$C:$CD,'Dashboard M4 Price Annual'!G$2,FALSE)</f>
        <v/>
      </c>
      <c r="H74">
        <f>VLOOKUP($C74,'EIA Consumption'!$C:$CD,'Dashboard M4 Price Annual'!H$2,FALSE)</f>
        <v/>
      </c>
      <c r="I74">
        <f>VLOOKUP($C74,'EIA Consumption'!$C:$CD,'Dashboard M4 Price Annual'!I$2,FALSE)</f>
        <v/>
      </c>
      <c r="J74">
        <f>VLOOKUP($C74,'EIA Consumption'!$C:$CD,'Dashboard M4 Price Annual'!J$2,FALSE)</f>
        <v/>
      </c>
      <c r="K74">
        <f>VLOOKUP($C74,'EIA Consumption'!$C:$CD,'Dashboard M4 Price Annual'!K$2,FALSE)</f>
        <v/>
      </c>
      <c r="L74">
        <f>VLOOKUP($C74,'EIA Consumption'!$C:$CD,'Dashboard M4 Price Annual'!L$2,FALSE)</f>
        <v/>
      </c>
      <c r="M74">
        <f>VLOOKUP($C74,'EIA Consumption'!$C:$CD,'Dashboard M4 Price Annual'!M$2,FALSE)</f>
        <v/>
      </c>
      <c r="N74">
        <f>VLOOKUP($C74,'EIA Consumption'!$C:$CD,'Dashboard M4 Price Annual'!N$2,FALSE)</f>
        <v/>
      </c>
      <c r="O74">
        <f>VLOOKUP($C74,'EIA Consumption'!$C:$CD,'Dashboard M4 Price Annual'!O$2,FALSE)</f>
        <v/>
      </c>
      <c r="P74">
        <f>VLOOKUP($C74,'EIA Consumption'!$C:$CD,'Dashboard M4 Price Annual'!P$2,FALSE)</f>
        <v/>
      </c>
      <c r="Q74">
        <f>VLOOKUP($C74,'EIA Consumption'!$C:$CD,'Dashboard M4 Price Annual'!Q$2,FALSE)</f>
        <v/>
      </c>
      <c r="R74">
        <f>VLOOKUP($C74,'EIA Consumption'!$C:$CD,'Dashboard M4 Price Annual'!R$2,FALSE)</f>
        <v/>
      </c>
      <c r="S74">
        <f>VLOOKUP($C74,'EIA Consumption'!$C:$CD,'Dashboard M4 Price Annual'!S$2,FALSE)</f>
        <v/>
      </c>
      <c r="T74">
        <f>VLOOKUP($C74,'EIA Consumption'!$C:$CD,'Dashboard M4 Price Annual'!T$2,FALSE)</f>
        <v/>
      </c>
      <c r="U74">
        <f>VLOOKUP($C74,'EIA Consumption'!$C:$CD,'Dashboard M4 Price Annual'!U$2,FALSE)</f>
        <v/>
      </c>
      <c r="V74">
        <f>VLOOKUP($C74,'EIA Consumption'!$C:$CD,'Dashboard M4 Price Annual'!V$2,FALSE)</f>
        <v/>
      </c>
      <c r="W74">
        <f>VLOOKUP($C74,'EIA Consumption'!$C:$CD,'Dashboard M4 Price Annual'!W$2,FALSE)</f>
        <v/>
      </c>
      <c r="X74">
        <f>VLOOKUP($C74,'EIA Consumption'!$C:$CD,'Dashboard M4 Price Annual'!X$2,FALSE)</f>
        <v/>
      </c>
      <c r="Y74">
        <f>VLOOKUP($C74,'EIA Consumption'!$C:$CD,'Dashboard M4 Price Annual'!Y$2,FALSE)</f>
        <v/>
      </c>
      <c r="Z74">
        <f>VLOOKUP($C74,'EIA Consumption'!$C:$CD,'Dashboard M4 Price Annual'!Z$2,FALSE)</f>
        <v/>
      </c>
      <c r="AA74">
        <f>VLOOKUP($C74,'EIA Consumption'!$C:$CD,'Dashboard M4 Price Annual'!AA$2,FALSE)</f>
        <v/>
      </c>
      <c r="AB74">
        <f>VLOOKUP($C74,'EIA Consumption'!$C:$CD,'Dashboard M4 Price Annual'!AB$2,FALSE)</f>
        <v/>
      </c>
      <c r="AC74">
        <f>VLOOKUP($C74,'EIA Consumption'!$C:$CD,'Dashboard M4 Price Annual'!AC$2,FALSE)</f>
        <v/>
      </c>
      <c r="AD74">
        <f>VLOOKUP($C74,'EIA Consumption'!$C:$CD,'Dashboard M4 Price Annual'!AD$2,FALSE)</f>
        <v/>
      </c>
      <c r="AE74">
        <f>VLOOKUP($C74,'EIA Consumption'!$C:$CD,'Dashboard M4 Price Annual'!AE$2,FALSE)</f>
        <v/>
      </c>
      <c r="AF74">
        <f>VLOOKUP($C74,'EIA Consumption'!$C:$CD,'Dashboard M4 Price Annual'!AF$2,FALSE)</f>
        <v/>
      </c>
      <c r="AG74">
        <f>VLOOKUP($C74,'EIA Consumption'!$C:$CD,'Dashboard M4 Price Annual'!AG$2,FALSE)</f>
        <v/>
      </c>
      <c r="AH74">
        <f>VLOOKUP($C74,'EIA Consumption'!$C:$CD,'Dashboard M4 Price Annual'!AH$2,FALSE)</f>
        <v/>
      </c>
      <c r="AI74">
        <f>VLOOKUP($C74,'EIA Consumption'!$C:$CD,'Dashboard M4 Price Annual'!AI$2,FALSE)</f>
        <v/>
      </c>
      <c r="AJ74">
        <f>VLOOKUP($C74,'EIA Consumption'!$C:$CD,'Dashboard M4 Price Annual'!AJ$2,FALSE)</f>
        <v/>
      </c>
      <c r="AK74">
        <f>VLOOKUP($C74,'EIA Consumption'!$C:$CD,'Dashboard M4 Price Annual'!AK$2,FALSE)</f>
        <v/>
      </c>
      <c r="AL74">
        <f>VLOOKUP($C74,'EIA Consumption'!$C:$CD,'Dashboard M4 Price Annual'!AL$2,FALSE)</f>
        <v/>
      </c>
      <c r="AM74">
        <f>VLOOKUP($C74,'EIA Consumption'!$C:$CD,'Dashboard M4 Price Annual'!AM$2,FALSE)</f>
        <v/>
      </c>
      <c r="AN74">
        <f>VLOOKUP($C74,'EIA Consumption'!$C:$CD,'Dashboard M4 Price Annual'!AN$2,FALSE)</f>
        <v/>
      </c>
      <c r="AO74">
        <f>VLOOKUP($C74,'EIA Consumption'!$C:$CD,'Dashboard M4 Price Annual'!AO$2,FALSE)</f>
        <v/>
      </c>
      <c r="AP74">
        <f>VLOOKUP($C74,'EIA Consumption'!$C:$CD,'Dashboard M4 Price Annual'!AP$2,FALSE)</f>
        <v/>
      </c>
      <c r="AQ74">
        <f>VLOOKUP($C74,'EIA Consumption'!$C:$CD,'Dashboard M4 Price Annual'!AQ$2,FALSE)</f>
        <v/>
      </c>
      <c r="AR74">
        <f>VLOOKUP($C74,'EIA Consumption'!$C:$CD,'Dashboard M4 Price Annual'!AR$2,FALSE)</f>
        <v/>
      </c>
      <c r="AS74">
        <f>VLOOKUP($C74,'EIA Consumption'!$C:$CD,'Dashboard M4 Price Annual'!AS$2,FALSE)</f>
        <v/>
      </c>
      <c r="AT74">
        <f>VLOOKUP($C74,'EIA Consumption'!$C:$CD,'Dashboard M4 Price Annual'!AT$2,FALSE)</f>
        <v/>
      </c>
      <c r="AU74">
        <f>VLOOKUP($C74,'EIA Consumption'!$C:$CD,'Dashboard M4 Price Annual'!AU$2,FALSE)</f>
        <v/>
      </c>
      <c r="AV74">
        <f>VLOOKUP($C74,'EIA Consumption'!$C:$CD,'Dashboard M4 Price Annual'!AV$2,FALSE)</f>
        <v/>
      </c>
      <c r="AW74">
        <f>VLOOKUP($C74,'EIA Consumption'!$C:$CD,'Dashboard M4 Price Annual'!AW$2,FALSE)</f>
        <v/>
      </c>
      <c r="AX74">
        <f>VLOOKUP($C74,'EIA Consumption'!$C:$CD,'Dashboard M4 Price Annual'!AX$2,FALSE)</f>
        <v/>
      </c>
      <c r="AY74">
        <f>VLOOKUP($C74,'EIA Consumption'!$C:$CD,'Dashboard M4 Price Annual'!AY$2,FALSE)</f>
        <v/>
      </c>
      <c r="AZ74">
        <f>VLOOKUP($C74,'EIA Consumption'!$C:$CD,'Dashboard M4 Price Annual'!AZ$2,FALSE)</f>
        <v/>
      </c>
      <c r="BA74">
        <f>BA52+BA41+BA30+BA19+BA8</f>
        <v/>
      </c>
      <c r="BB74">
        <f>BB52+BB41+BB30+BB19+BB8</f>
        <v/>
      </c>
      <c r="BC74">
        <f>BC52+BC41+BC30+BC19+BC8</f>
        <v/>
      </c>
      <c r="BD74">
        <f>BD52+BD41+BD30+BD19+BD8</f>
        <v/>
      </c>
      <c r="BE74">
        <f>BE52+BE41+BE30+BE19+BE8</f>
        <v/>
      </c>
      <c r="BF74">
        <f>BF52+BF41+BF30+BF19+BF8</f>
        <v/>
      </c>
      <c r="BG74">
        <f>BG52+BG41+BG30+BG19+BG8</f>
        <v/>
      </c>
      <c r="BH74">
        <f>BH52+BH41+BH30+BH19+BH8</f>
        <v/>
      </c>
      <c r="BI74">
        <f>BI52+BI41+BI30+BI19+BI8</f>
        <v/>
      </c>
      <c r="BJ74">
        <f>BJ52+BJ41+BJ30+BJ19+BJ8</f>
        <v/>
      </c>
      <c r="BK74">
        <f>BK52+BK41+BK30+BK19+BK8</f>
        <v/>
      </c>
      <c r="BL74">
        <f>BL52+BL41+BL30+BL19+BL8</f>
        <v/>
      </c>
      <c r="BM74">
        <f>BM52+BM41+BM30+BM19+BM8</f>
        <v/>
      </c>
      <c r="BN74">
        <f>BN52+BN41+BN30+BN19+BN8</f>
        <v/>
      </c>
      <c r="BO74">
        <f>BO52+BO41+BO30+BO19+BO8</f>
        <v/>
      </c>
      <c r="BP74">
        <f>BP52+BP41+BP30+BP19+BP8</f>
        <v/>
      </c>
      <c r="BQ74">
        <f>BQ52+BQ41+BQ30+BQ19+BQ8</f>
        <v/>
      </c>
      <c r="BR74">
        <f>BR52+BR41+BR30+BR19+BR8</f>
        <v/>
      </c>
      <c r="BS74">
        <f>BS52+BS41+BS30+BS19+BS8</f>
        <v/>
      </c>
      <c r="BT74">
        <f>BT52+BT41+BT30+BT19+BT8</f>
        <v/>
      </c>
      <c r="BU74">
        <f>BU52+BU41+BU30+BU19+BU8</f>
        <v/>
      </c>
      <c r="BV74">
        <f>BV52+BV41+BV30+BV19+BV8</f>
        <v/>
      </c>
      <c r="BW74">
        <f>BW52+BW41+BW30+BW19+BW8</f>
        <v/>
      </c>
      <c r="BX74">
        <f>BX52+BX41+BX30+BX19+BX8</f>
        <v/>
      </c>
      <c r="BY74">
        <f>BY52+BY41+BY30+BY19+BY8</f>
        <v/>
      </c>
    </row>
    <row r="75" spans="1:77">
      <c r="B75" t="s">
        <v>19</v>
      </c>
      <c r="C75" t="s">
        <v>56</v>
      </c>
      <c r="D75" t="s">
        <v>14</v>
      </c>
      <c r="E75" t="s">
        <v>15</v>
      </c>
      <c r="G75">
        <f>VLOOKUP($C75,'EIA Consumption'!$C:$CD,'Dashboard M4 Price Annual'!G$2,FALSE)</f>
        <v/>
      </c>
      <c r="H75">
        <f>VLOOKUP($C75,'EIA Consumption'!$C:$CD,'Dashboard M4 Price Annual'!H$2,FALSE)</f>
        <v/>
      </c>
      <c r="I75">
        <f>VLOOKUP($C75,'EIA Consumption'!$C:$CD,'Dashboard M4 Price Annual'!I$2,FALSE)</f>
        <v/>
      </c>
      <c r="J75">
        <f>VLOOKUP($C75,'EIA Consumption'!$C:$CD,'Dashboard M4 Price Annual'!J$2,FALSE)</f>
        <v/>
      </c>
      <c r="K75">
        <f>VLOOKUP($C75,'EIA Consumption'!$C:$CD,'Dashboard M4 Price Annual'!K$2,FALSE)</f>
        <v/>
      </c>
      <c r="L75">
        <f>VLOOKUP($C75,'EIA Consumption'!$C:$CD,'Dashboard M4 Price Annual'!L$2,FALSE)</f>
        <v/>
      </c>
      <c r="M75">
        <f>VLOOKUP($C75,'EIA Consumption'!$C:$CD,'Dashboard M4 Price Annual'!M$2,FALSE)</f>
        <v/>
      </c>
      <c r="N75">
        <f>VLOOKUP($C75,'EIA Consumption'!$C:$CD,'Dashboard M4 Price Annual'!N$2,FALSE)</f>
        <v/>
      </c>
      <c r="O75">
        <f>VLOOKUP($C75,'EIA Consumption'!$C:$CD,'Dashboard M4 Price Annual'!O$2,FALSE)</f>
        <v/>
      </c>
      <c r="P75">
        <f>VLOOKUP($C75,'EIA Consumption'!$C:$CD,'Dashboard M4 Price Annual'!P$2,FALSE)</f>
        <v/>
      </c>
      <c r="Q75">
        <f>VLOOKUP($C75,'EIA Consumption'!$C:$CD,'Dashboard M4 Price Annual'!Q$2,FALSE)</f>
        <v/>
      </c>
      <c r="R75">
        <f>VLOOKUP($C75,'EIA Consumption'!$C:$CD,'Dashboard M4 Price Annual'!R$2,FALSE)</f>
        <v/>
      </c>
      <c r="S75">
        <f>VLOOKUP($C75,'EIA Consumption'!$C:$CD,'Dashboard M4 Price Annual'!S$2,FALSE)</f>
        <v/>
      </c>
      <c r="T75">
        <f>VLOOKUP($C75,'EIA Consumption'!$C:$CD,'Dashboard M4 Price Annual'!T$2,FALSE)</f>
        <v/>
      </c>
      <c r="U75">
        <f>VLOOKUP($C75,'EIA Consumption'!$C:$CD,'Dashboard M4 Price Annual'!U$2,FALSE)</f>
        <v/>
      </c>
      <c r="V75">
        <f>VLOOKUP($C75,'EIA Consumption'!$C:$CD,'Dashboard M4 Price Annual'!V$2,FALSE)</f>
        <v/>
      </c>
      <c r="W75">
        <f>VLOOKUP($C75,'EIA Consumption'!$C:$CD,'Dashboard M4 Price Annual'!W$2,FALSE)</f>
        <v/>
      </c>
      <c r="X75">
        <f>VLOOKUP($C75,'EIA Consumption'!$C:$CD,'Dashboard M4 Price Annual'!X$2,FALSE)</f>
        <v/>
      </c>
      <c r="Y75">
        <f>VLOOKUP($C75,'EIA Consumption'!$C:$CD,'Dashboard M4 Price Annual'!Y$2,FALSE)</f>
        <v/>
      </c>
      <c r="Z75">
        <f>VLOOKUP($C75,'EIA Consumption'!$C:$CD,'Dashboard M4 Price Annual'!Z$2,FALSE)</f>
        <v/>
      </c>
      <c r="AA75">
        <f>VLOOKUP($C75,'EIA Consumption'!$C:$CD,'Dashboard M4 Price Annual'!AA$2,FALSE)</f>
        <v/>
      </c>
      <c r="AB75">
        <f>VLOOKUP($C75,'EIA Consumption'!$C:$CD,'Dashboard M4 Price Annual'!AB$2,FALSE)</f>
        <v/>
      </c>
      <c r="AC75">
        <f>VLOOKUP($C75,'EIA Consumption'!$C:$CD,'Dashboard M4 Price Annual'!AC$2,FALSE)</f>
        <v/>
      </c>
      <c r="AD75">
        <f>VLOOKUP($C75,'EIA Consumption'!$C:$CD,'Dashboard M4 Price Annual'!AD$2,FALSE)</f>
        <v/>
      </c>
      <c r="AE75">
        <f>VLOOKUP($C75,'EIA Consumption'!$C:$CD,'Dashboard M4 Price Annual'!AE$2,FALSE)</f>
        <v/>
      </c>
      <c r="AF75">
        <f>VLOOKUP($C75,'EIA Consumption'!$C:$CD,'Dashboard M4 Price Annual'!AF$2,FALSE)</f>
        <v/>
      </c>
      <c r="AG75">
        <f>VLOOKUP($C75,'EIA Consumption'!$C:$CD,'Dashboard M4 Price Annual'!AG$2,FALSE)</f>
        <v/>
      </c>
      <c r="AH75">
        <f>VLOOKUP($C75,'EIA Consumption'!$C:$CD,'Dashboard M4 Price Annual'!AH$2,FALSE)</f>
        <v/>
      </c>
      <c r="AI75">
        <f>VLOOKUP($C75,'EIA Consumption'!$C:$CD,'Dashboard M4 Price Annual'!AI$2,FALSE)</f>
        <v/>
      </c>
      <c r="AJ75">
        <f>VLOOKUP($C75,'EIA Consumption'!$C:$CD,'Dashboard M4 Price Annual'!AJ$2,FALSE)</f>
        <v/>
      </c>
      <c r="AK75">
        <f>VLOOKUP($C75,'EIA Consumption'!$C:$CD,'Dashboard M4 Price Annual'!AK$2,FALSE)</f>
        <v/>
      </c>
      <c r="AL75">
        <f>VLOOKUP($C75,'EIA Consumption'!$C:$CD,'Dashboard M4 Price Annual'!AL$2,FALSE)</f>
        <v/>
      </c>
      <c r="AM75">
        <f>VLOOKUP($C75,'EIA Consumption'!$C:$CD,'Dashboard M4 Price Annual'!AM$2,FALSE)</f>
        <v/>
      </c>
      <c r="AN75">
        <f>VLOOKUP($C75,'EIA Consumption'!$C:$CD,'Dashboard M4 Price Annual'!AN$2,FALSE)</f>
        <v/>
      </c>
      <c r="AO75">
        <f>VLOOKUP($C75,'EIA Consumption'!$C:$CD,'Dashboard M4 Price Annual'!AO$2,FALSE)</f>
        <v/>
      </c>
      <c r="AP75">
        <f>VLOOKUP($C75,'EIA Consumption'!$C:$CD,'Dashboard M4 Price Annual'!AP$2,FALSE)</f>
        <v/>
      </c>
      <c r="AQ75">
        <f>VLOOKUP($C75,'EIA Consumption'!$C:$CD,'Dashboard M4 Price Annual'!AQ$2,FALSE)</f>
        <v/>
      </c>
      <c r="AR75">
        <f>VLOOKUP($C75,'EIA Consumption'!$C:$CD,'Dashboard M4 Price Annual'!AR$2,FALSE)</f>
        <v/>
      </c>
      <c r="AS75">
        <f>VLOOKUP($C75,'EIA Consumption'!$C:$CD,'Dashboard M4 Price Annual'!AS$2,FALSE)</f>
        <v/>
      </c>
      <c r="AT75">
        <f>VLOOKUP($C75,'EIA Consumption'!$C:$CD,'Dashboard M4 Price Annual'!AT$2,FALSE)</f>
        <v/>
      </c>
      <c r="AU75">
        <f>VLOOKUP($C75,'EIA Consumption'!$C:$CD,'Dashboard M4 Price Annual'!AU$2,FALSE)</f>
        <v/>
      </c>
      <c r="AV75">
        <f>VLOOKUP($C75,'EIA Consumption'!$C:$CD,'Dashboard M4 Price Annual'!AV$2,FALSE)</f>
        <v/>
      </c>
      <c r="AW75">
        <f>VLOOKUP($C75,'EIA Consumption'!$C:$CD,'Dashboard M4 Price Annual'!AW$2,FALSE)</f>
        <v/>
      </c>
      <c r="AX75">
        <f>VLOOKUP($C75,'EIA Consumption'!$C:$CD,'Dashboard M4 Price Annual'!AX$2,FALSE)</f>
        <v/>
      </c>
      <c r="AY75">
        <f>VLOOKUP($C75,'EIA Consumption'!$C:$CD,'Dashboard M4 Price Annual'!AY$2,FALSE)</f>
        <v/>
      </c>
      <c r="AZ75">
        <f>VLOOKUP($C75,'EIA Consumption'!$C:$CD,'Dashboard M4 Price Annual'!AZ$2,FALSE)</f>
        <v/>
      </c>
      <c r="BA75">
        <f>BA53+BA42+BA31+BA20+BA9</f>
        <v/>
      </c>
      <c r="BB75">
        <f>BB53+BB42+BB31+BB20+BB9</f>
        <v/>
      </c>
      <c r="BC75">
        <f>BC53+BC42+BC31+BC20+BC9</f>
        <v/>
      </c>
      <c r="BD75">
        <f>BD53+BD42+BD31+BD20+BD9</f>
        <v/>
      </c>
      <c r="BE75">
        <f>BE53+BE42+BE31+BE20+BE9</f>
        <v/>
      </c>
      <c r="BF75">
        <f>BF53+BF42+BF31+BF20+BF9</f>
        <v/>
      </c>
      <c r="BG75">
        <f>BG53+BG42+BG31+BG20+BG9</f>
        <v/>
      </c>
      <c r="BH75">
        <f>BH53+BH42+BH31+BH20+BH9</f>
        <v/>
      </c>
      <c r="BI75">
        <f>BI53+BI42+BI31+BI20+BI9</f>
        <v/>
      </c>
      <c r="BJ75">
        <f>BJ53+BJ42+BJ31+BJ20+BJ9</f>
        <v/>
      </c>
      <c r="BK75">
        <f>BK53+BK42+BK31+BK20+BK9</f>
        <v/>
      </c>
      <c r="BL75">
        <f>BL53+BL42+BL31+BL20+BL9</f>
        <v/>
      </c>
      <c r="BM75">
        <f>BM53+BM42+BM31+BM20+BM9</f>
        <v/>
      </c>
      <c r="BN75">
        <f>BN53+BN42+BN31+BN20+BN9</f>
        <v/>
      </c>
      <c r="BO75">
        <f>BO53+BO42+BO31+BO20+BO9</f>
        <v/>
      </c>
      <c r="BP75">
        <f>BP53+BP42+BP31+BP20+BP9</f>
        <v/>
      </c>
      <c r="BQ75">
        <f>BQ53+BQ42+BQ31+BQ20+BQ9</f>
        <v/>
      </c>
      <c r="BR75">
        <f>BR53+BR42+BR31+BR20+BR9</f>
        <v/>
      </c>
      <c r="BS75">
        <f>BS53+BS42+BS31+BS20+BS9</f>
        <v/>
      </c>
      <c r="BT75">
        <f>BT53+BT42+BT31+BT20+BT9</f>
        <v/>
      </c>
      <c r="BU75">
        <f>BU53+BU42+BU31+BU20+BU9</f>
        <v/>
      </c>
      <c r="BV75">
        <f>BV53+BV42+BV31+BV20+BV9</f>
        <v/>
      </c>
      <c r="BW75">
        <f>BW53+BW42+BW31+BW20+BW9</f>
        <v/>
      </c>
      <c r="BX75">
        <f>BX53+BX42+BX31+BX20+BX9</f>
        <v/>
      </c>
      <c r="BY75">
        <f>BY53+BY42+BY31+BY20+BY9</f>
        <v/>
      </c>
    </row>
    <row r="76" spans="1:77">
      <c r="B76" t="s">
        <v>21</v>
      </c>
      <c r="C76" t="s">
        <v>57</v>
      </c>
      <c r="D76" t="s">
        <v>14</v>
      </c>
      <c r="E76" t="s">
        <v>15</v>
      </c>
      <c r="G76">
        <f>VLOOKUP($C76,'EIA Consumption'!$C:$CD,'Dashboard M4 Price Annual'!G$2,FALSE)</f>
        <v/>
      </c>
      <c r="H76">
        <f>VLOOKUP($C76,'EIA Consumption'!$C:$CD,'Dashboard M4 Price Annual'!H$2,FALSE)</f>
        <v/>
      </c>
      <c r="I76">
        <f>VLOOKUP($C76,'EIA Consumption'!$C:$CD,'Dashboard M4 Price Annual'!I$2,FALSE)</f>
        <v/>
      </c>
      <c r="J76">
        <f>VLOOKUP($C76,'EIA Consumption'!$C:$CD,'Dashboard M4 Price Annual'!J$2,FALSE)</f>
        <v/>
      </c>
      <c r="K76">
        <f>VLOOKUP($C76,'EIA Consumption'!$C:$CD,'Dashboard M4 Price Annual'!K$2,FALSE)</f>
        <v/>
      </c>
      <c r="L76">
        <f>VLOOKUP($C76,'EIA Consumption'!$C:$CD,'Dashboard M4 Price Annual'!L$2,FALSE)</f>
        <v/>
      </c>
      <c r="M76">
        <f>VLOOKUP($C76,'EIA Consumption'!$C:$CD,'Dashboard M4 Price Annual'!M$2,FALSE)</f>
        <v/>
      </c>
      <c r="N76">
        <f>VLOOKUP($C76,'EIA Consumption'!$C:$CD,'Dashboard M4 Price Annual'!N$2,FALSE)</f>
        <v/>
      </c>
      <c r="O76">
        <f>VLOOKUP($C76,'EIA Consumption'!$C:$CD,'Dashboard M4 Price Annual'!O$2,FALSE)</f>
        <v/>
      </c>
      <c r="P76">
        <f>VLOOKUP($C76,'EIA Consumption'!$C:$CD,'Dashboard M4 Price Annual'!P$2,FALSE)</f>
        <v/>
      </c>
      <c r="Q76">
        <f>VLOOKUP($C76,'EIA Consumption'!$C:$CD,'Dashboard M4 Price Annual'!Q$2,FALSE)</f>
        <v/>
      </c>
      <c r="R76">
        <f>VLOOKUP($C76,'EIA Consumption'!$C:$CD,'Dashboard M4 Price Annual'!R$2,FALSE)</f>
        <v/>
      </c>
      <c r="S76">
        <f>VLOOKUP($C76,'EIA Consumption'!$C:$CD,'Dashboard M4 Price Annual'!S$2,FALSE)</f>
        <v/>
      </c>
      <c r="T76">
        <f>VLOOKUP($C76,'EIA Consumption'!$C:$CD,'Dashboard M4 Price Annual'!T$2,FALSE)</f>
        <v/>
      </c>
      <c r="U76">
        <f>VLOOKUP($C76,'EIA Consumption'!$C:$CD,'Dashboard M4 Price Annual'!U$2,FALSE)</f>
        <v/>
      </c>
      <c r="V76">
        <f>VLOOKUP($C76,'EIA Consumption'!$C:$CD,'Dashboard M4 Price Annual'!V$2,FALSE)</f>
        <v/>
      </c>
      <c r="W76">
        <f>VLOOKUP($C76,'EIA Consumption'!$C:$CD,'Dashboard M4 Price Annual'!W$2,FALSE)</f>
        <v/>
      </c>
      <c r="X76">
        <f>VLOOKUP($C76,'EIA Consumption'!$C:$CD,'Dashboard M4 Price Annual'!X$2,FALSE)</f>
        <v/>
      </c>
      <c r="Y76">
        <f>VLOOKUP($C76,'EIA Consumption'!$C:$CD,'Dashboard M4 Price Annual'!Y$2,FALSE)</f>
        <v/>
      </c>
      <c r="Z76">
        <f>VLOOKUP($C76,'EIA Consumption'!$C:$CD,'Dashboard M4 Price Annual'!Z$2,FALSE)</f>
        <v/>
      </c>
      <c r="AA76">
        <f>VLOOKUP($C76,'EIA Consumption'!$C:$CD,'Dashboard M4 Price Annual'!AA$2,FALSE)</f>
        <v/>
      </c>
      <c r="AB76">
        <f>VLOOKUP($C76,'EIA Consumption'!$C:$CD,'Dashboard M4 Price Annual'!AB$2,FALSE)</f>
        <v/>
      </c>
      <c r="AC76">
        <f>VLOOKUP($C76,'EIA Consumption'!$C:$CD,'Dashboard M4 Price Annual'!AC$2,FALSE)</f>
        <v/>
      </c>
      <c r="AD76">
        <f>VLOOKUP($C76,'EIA Consumption'!$C:$CD,'Dashboard M4 Price Annual'!AD$2,FALSE)</f>
        <v/>
      </c>
      <c r="AE76">
        <f>VLOOKUP($C76,'EIA Consumption'!$C:$CD,'Dashboard M4 Price Annual'!AE$2,FALSE)</f>
        <v/>
      </c>
      <c r="AF76">
        <f>VLOOKUP($C76,'EIA Consumption'!$C:$CD,'Dashboard M4 Price Annual'!AF$2,FALSE)</f>
        <v/>
      </c>
      <c r="AG76">
        <f>VLOOKUP($C76,'EIA Consumption'!$C:$CD,'Dashboard M4 Price Annual'!AG$2,FALSE)</f>
        <v/>
      </c>
      <c r="AH76">
        <f>VLOOKUP($C76,'EIA Consumption'!$C:$CD,'Dashboard M4 Price Annual'!AH$2,FALSE)</f>
        <v/>
      </c>
      <c r="AI76">
        <f>VLOOKUP($C76,'EIA Consumption'!$C:$CD,'Dashboard M4 Price Annual'!AI$2,FALSE)</f>
        <v/>
      </c>
      <c r="AJ76">
        <f>VLOOKUP($C76,'EIA Consumption'!$C:$CD,'Dashboard M4 Price Annual'!AJ$2,FALSE)</f>
        <v/>
      </c>
      <c r="AK76">
        <f>VLOOKUP($C76,'EIA Consumption'!$C:$CD,'Dashboard M4 Price Annual'!AK$2,FALSE)</f>
        <v/>
      </c>
      <c r="AL76">
        <f>VLOOKUP($C76,'EIA Consumption'!$C:$CD,'Dashboard M4 Price Annual'!AL$2,FALSE)</f>
        <v/>
      </c>
      <c r="AM76">
        <f>VLOOKUP($C76,'EIA Consumption'!$C:$CD,'Dashboard M4 Price Annual'!AM$2,FALSE)</f>
        <v/>
      </c>
      <c r="AN76">
        <f>VLOOKUP($C76,'EIA Consumption'!$C:$CD,'Dashboard M4 Price Annual'!AN$2,FALSE)</f>
        <v/>
      </c>
      <c r="AO76">
        <f>VLOOKUP($C76,'EIA Consumption'!$C:$CD,'Dashboard M4 Price Annual'!AO$2,FALSE)</f>
        <v/>
      </c>
      <c r="AP76">
        <f>VLOOKUP($C76,'EIA Consumption'!$C:$CD,'Dashboard M4 Price Annual'!AP$2,FALSE)</f>
        <v/>
      </c>
      <c r="AQ76">
        <f>VLOOKUP($C76,'EIA Consumption'!$C:$CD,'Dashboard M4 Price Annual'!AQ$2,FALSE)</f>
        <v/>
      </c>
      <c r="AR76">
        <f>VLOOKUP($C76,'EIA Consumption'!$C:$CD,'Dashboard M4 Price Annual'!AR$2,FALSE)</f>
        <v/>
      </c>
      <c r="AS76">
        <f>VLOOKUP($C76,'EIA Consumption'!$C:$CD,'Dashboard M4 Price Annual'!AS$2,FALSE)</f>
        <v/>
      </c>
      <c r="AT76">
        <f>VLOOKUP($C76,'EIA Consumption'!$C:$CD,'Dashboard M4 Price Annual'!AT$2,FALSE)</f>
        <v/>
      </c>
      <c r="AU76">
        <f>VLOOKUP($C76,'EIA Consumption'!$C:$CD,'Dashboard M4 Price Annual'!AU$2,FALSE)</f>
        <v/>
      </c>
      <c r="AV76">
        <f>VLOOKUP($C76,'EIA Consumption'!$C:$CD,'Dashboard M4 Price Annual'!AV$2,FALSE)</f>
        <v/>
      </c>
      <c r="AW76">
        <f>VLOOKUP($C76,'EIA Consumption'!$C:$CD,'Dashboard M4 Price Annual'!AW$2,FALSE)</f>
        <v/>
      </c>
      <c r="AX76">
        <f>VLOOKUP($C76,'EIA Consumption'!$C:$CD,'Dashboard M4 Price Annual'!AX$2,FALSE)</f>
        <v/>
      </c>
      <c r="AY76">
        <f>VLOOKUP($C76,'EIA Consumption'!$C:$CD,'Dashboard M4 Price Annual'!AY$2,FALSE)</f>
        <v/>
      </c>
      <c r="AZ76">
        <f>VLOOKUP($C76,'EIA Consumption'!$C:$CD,'Dashboard M4 Price Annual'!AZ$2,FALSE)</f>
        <v/>
      </c>
      <c r="BA76">
        <f>BA54+BA43+BA32+BA21+BA10</f>
        <v/>
      </c>
      <c r="BB76">
        <f>BB54+BB43+BB32+BB21+BB10</f>
        <v/>
      </c>
      <c r="BC76">
        <f>BC54+BC43+BC32+BC21+BC10</f>
        <v/>
      </c>
      <c r="BD76">
        <f>BD54+BD43+BD32+BD21+BD10</f>
        <v/>
      </c>
      <c r="BE76">
        <f>BE54+BE43+BE32+BE21+BE10</f>
        <v/>
      </c>
      <c r="BF76">
        <f>BF54+BF43+BF32+BF21+BF10</f>
        <v/>
      </c>
      <c r="BG76">
        <f>BG54+BG43+BG32+BG21+BG10</f>
        <v/>
      </c>
      <c r="BH76">
        <f>BH54+BH43+BH32+BH21+BH10</f>
        <v/>
      </c>
      <c r="BI76">
        <f>BI54+BI43+BI32+BI21+BI10</f>
        <v/>
      </c>
      <c r="BJ76">
        <f>BJ54+BJ43+BJ32+BJ21+BJ10</f>
        <v/>
      </c>
      <c r="BK76">
        <f>BK54+BK43+BK32+BK21+BK10</f>
        <v/>
      </c>
      <c r="BL76">
        <f>BL54+BL43+BL32+BL21+BL10</f>
        <v/>
      </c>
      <c r="BM76">
        <f>BM54+BM43+BM32+BM21+BM10</f>
        <v/>
      </c>
      <c r="BN76">
        <f>BN54+BN43+BN32+BN21+BN10</f>
        <v/>
      </c>
      <c r="BO76">
        <f>BO54+BO43+BO32+BO21+BO10</f>
        <v/>
      </c>
      <c r="BP76">
        <f>BP54+BP43+BP32+BP21+BP10</f>
        <v/>
      </c>
      <c r="BQ76">
        <f>BQ54+BQ43+BQ32+BQ21+BQ10</f>
        <v/>
      </c>
      <c r="BR76">
        <f>BR54+BR43+BR32+BR21+BR10</f>
        <v/>
      </c>
      <c r="BS76">
        <f>BS54+BS43+BS32+BS21+BS10</f>
        <v/>
      </c>
      <c r="BT76">
        <f>BT54+BT43+BT32+BT21+BT10</f>
        <v/>
      </c>
      <c r="BU76">
        <f>BU54+BU43+BU32+BU21+BU10</f>
        <v/>
      </c>
      <c r="BV76">
        <f>BV54+BV43+BV32+BV21+BV10</f>
        <v/>
      </c>
      <c r="BW76">
        <f>BW54+BW43+BW32+BW21+BW10</f>
        <v/>
      </c>
      <c r="BX76">
        <f>BX54+BX43+BX32+BX21+BX10</f>
        <v/>
      </c>
      <c r="BY76">
        <f>BY54+BY43+BY32+BY21+BY10</f>
        <v/>
      </c>
    </row>
    <row r="77" spans="1:77">
      <c r="B77" t="s">
        <v>22</v>
      </c>
      <c r="C77" t="s">
        <v>58</v>
      </c>
      <c r="D77" t="s">
        <v>14</v>
      </c>
      <c r="E77" t="s">
        <v>15</v>
      </c>
      <c r="G77">
        <f>VLOOKUP($C77,'EIA Consumption'!$C:$CD,'Dashboard M4 Price Annual'!G$2,FALSE)</f>
        <v/>
      </c>
      <c r="H77">
        <f>VLOOKUP($C77,'EIA Consumption'!$C:$CD,'Dashboard M4 Price Annual'!H$2,FALSE)</f>
        <v/>
      </c>
      <c r="I77">
        <f>VLOOKUP($C77,'EIA Consumption'!$C:$CD,'Dashboard M4 Price Annual'!I$2,FALSE)</f>
        <v/>
      </c>
      <c r="J77">
        <f>VLOOKUP($C77,'EIA Consumption'!$C:$CD,'Dashboard M4 Price Annual'!J$2,FALSE)</f>
        <v/>
      </c>
      <c r="K77">
        <f>VLOOKUP($C77,'EIA Consumption'!$C:$CD,'Dashboard M4 Price Annual'!K$2,FALSE)</f>
        <v/>
      </c>
      <c r="L77">
        <f>VLOOKUP($C77,'EIA Consumption'!$C:$CD,'Dashboard M4 Price Annual'!L$2,FALSE)</f>
        <v/>
      </c>
      <c r="M77">
        <f>VLOOKUP($C77,'EIA Consumption'!$C:$CD,'Dashboard M4 Price Annual'!M$2,FALSE)</f>
        <v/>
      </c>
      <c r="N77">
        <f>VLOOKUP($C77,'EIA Consumption'!$C:$CD,'Dashboard M4 Price Annual'!N$2,FALSE)</f>
        <v/>
      </c>
      <c r="O77">
        <f>VLOOKUP($C77,'EIA Consumption'!$C:$CD,'Dashboard M4 Price Annual'!O$2,FALSE)</f>
        <v/>
      </c>
      <c r="P77">
        <f>VLOOKUP($C77,'EIA Consumption'!$C:$CD,'Dashboard M4 Price Annual'!P$2,FALSE)</f>
        <v/>
      </c>
      <c r="Q77">
        <f>VLOOKUP($C77,'EIA Consumption'!$C:$CD,'Dashboard M4 Price Annual'!Q$2,FALSE)</f>
        <v/>
      </c>
      <c r="R77">
        <f>VLOOKUP($C77,'EIA Consumption'!$C:$CD,'Dashboard M4 Price Annual'!R$2,FALSE)</f>
        <v/>
      </c>
      <c r="S77">
        <f>VLOOKUP($C77,'EIA Consumption'!$C:$CD,'Dashboard M4 Price Annual'!S$2,FALSE)</f>
        <v/>
      </c>
      <c r="T77">
        <f>VLOOKUP($C77,'EIA Consumption'!$C:$CD,'Dashboard M4 Price Annual'!T$2,FALSE)</f>
        <v/>
      </c>
      <c r="U77">
        <f>VLOOKUP($C77,'EIA Consumption'!$C:$CD,'Dashboard M4 Price Annual'!U$2,FALSE)</f>
        <v/>
      </c>
      <c r="V77">
        <f>VLOOKUP($C77,'EIA Consumption'!$C:$CD,'Dashboard M4 Price Annual'!V$2,FALSE)</f>
        <v/>
      </c>
      <c r="W77">
        <f>VLOOKUP($C77,'EIA Consumption'!$C:$CD,'Dashboard M4 Price Annual'!W$2,FALSE)</f>
        <v/>
      </c>
      <c r="X77">
        <f>VLOOKUP($C77,'EIA Consumption'!$C:$CD,'Dashboard M4 Price Annual'!X$2,FALSE)</f>
        <v/>
      </c>
      <c r="Y77">
        <f>VLOOKUP($C77,'EIA Consumption'!$C:$CD,'Dashboard M4 Price Annual'!Y$2,FALSE)</f>
        <v/>
      </c>
      <c r="Z77">
        <f>VLOOKUP($C77,'EIA Consumption'!$C:$CD,'Dashboard M4 Price Annual'!Z$2,FALSE)</f>
        <v/>
      </c>
      <c r="AA77">
        <f>VLOOKUP($C77,'EIA Consumption'!$C:$CD,'Dashboard M4 Price Annual'!AA$2,FALSE)</f>
        <v/>
      </c>
      <c r="AB77">
        <f>VLOOKUP($C77,'EIA Consumption'!$C:$CD,'Dashboard M4 Price Annual'!AB$2,FALSE)</f>
        <v/>
      </c>
      <c r="AC77">
        <f>VLOOKUP($C77,'EIA Consumption'!$C:$CD,'Dashboard M4 Price Annual'!AC$2,FALSE)</f>
        <v/>
      </c>
      <c r="AD77">
        <f>VLOOKUP($C77,'EIA Consumption'!$C:$CD,'Dashboard M4 Price Annual'!AD$2,FALSE)</f>
        <v/>
      </c>
      <c r="AE77">
        <f>VLOOKUP($C77,'EIA Consumption'!$C:$CD,'Dashboard M4 Price Annual'!AE$2,FALSE)</f>
        <v/>
      </c>
      <c r="AF77">
        <f>VLOOKUP($C77,'EIA Consumption'!$C:$CD,'Dashboard M4 Price Annual'!AF$2,FALSE)</f>
        <v/>
      </c>
      <c r="AG77">
        <f>VLOOKUP($C77,'EIA Consumption'!$C:$CD,'Dashboard M4 Price Annual'!AG$2,FALSE)</f>
        <v/>
      </c>
      <c r="AH77">
        <f>VLOOKUP($C77,'EIA Consumption'!$C:$CD,'Dashboard M4 Price Annual'!AH$2,FALSE)</f>
        <v/>
      </c>
      <c r="AI77">
        <f>VLOOKUP($C77,'EIA Consumption'!$C:$CD,'Dashboard M4 Price Annual'!AI$2,FALSE)</f>
        <v/>
      </c>
      <c r="AJ77">
        <f>VLOOKUP($C77,'EIA Consumption'!$C:$CD,'Dashboard M4 Price Annual'!AJ$2,FALSE)</f>
        <v/>
      </c>
      <c r="AK77">
        <f>VLOOKUP($C77,'EIA Consumption'!$C:$CD,'Dashboard M4 Price Annual'!AK$2,FALSE)</f>
        <v/>
      </c>
      <c r="AL77">
        <f>VLOOKUP($C77,'EIA Consumption'!$C:$CD,'Dashboard M4 Price Annual'!AL$2,FALSE)</f>
        <v/>
      </c>
      <c r="AM77">
        <f>VLOOKUP($C77,'EIA Consumption'!$C:$CD,'Dashboard M4 Price Annual'!AM$2,FALSE)</f>
        <v/>
      </c>
      <c r="AN77">
        <f>VLOOKUP($C77,'EIA Consumption'!$C:$CD,'Dashboard M4 Price Annual'!AN$2,FALSE)</f>
        <v/>
      </c>
      <c r="AO77">
        <f>VLOOKUP($C77,'EIA Consumption'!$C:$CD,'Dashboard M4 Price Annual'!AO$2,FALSE)</f>
        <v/>
      </c>
      <c r="AP77">
        <f>VLOOKUP($C77,'EIA Consumption'!$C:$CD,'Dashboard M4 Price Annual'!AP$2,FALSE)</f>
        <v/>
      </c>
      <c r="AQ77">
        <f>VLOOKUP($C77,'EIA Consumption'!$C:$CD,'Dashboard M4 Price Annual'!AQ$2,FALSE)</f>
        <v/>
      </c>
      <c r="AR77">
        <f>VLOOKUP($C77,'EIA Consumption'!$C:$CD,'Dashboard M4 Price Annual'!AR$2,FALSE)</f>
        <v/>
      </c>
      <c r="AS77">
        <f>VLOOKUP($C77,'EIA Consumption'!$C:$CD,'Dashboard M4 Price Annual'!AS$2,FALSE)</f>
        <v/>
      </c>
      <c r="AT77">
        <f>VLOOKUP($C77,'EIA Consumption'!$C:$CD,'Dashboard M4 Price Annual'!AT$2,FALSE)</f>
        <v/>
      </c>
      <c r="AU77">
        <f>VLOOKUP($C77,'EIA Consumption'!$C:$CD,'Dashboard M4 Price Annual'!AU$2,FALSE)</f>
        <v/>
      </c>
      <c r="AV77">
        <f>VLOOKUP($C77,'EIA Consumption'!$C:$CD,'Dashboard M4 Price Annual'!AV$2,FALSE)</f>
        <v/>
      </c>
      <c r="AW77">
        <f>VLOOKUP($C77,'EIA Consumption'!$C:$CD,'Dashboard M4 Price Annual'!AW$2,FALSE)</f>
        <v/>
      </c>
      <c r="AX77">
        <f>VLOOKUP($C77,'EIA Consumption'!$C:$CD,'Dashboard M4 Price Annual'!AX$2,FALSE)</f>
        <v/>
      </c>
      <c r="AY77">
        <f>VLOOKUP($C77,'EIA Consumption'!$C:$CD,'Dashboard M4 Price Annual'!AY$2,FALSE)</f>
        <v/>
      </c>
      <c r="AZ77">
        <f>VLOOKUP($C77,'EIA Consumption'!$C:$CD,'Dashboard M4 Price Annual'!AZ$2,FALSE)</f>
        <v/>
      </c>
      <c r="BA77">
        <f>BA55+BA44+BA33+BA22+BA11</f>
        <v/>
      </c>
      <c r="BB77">
        <f>BB55+BB44+BB33+BB22+BB11</f>
        <v/>
      </c>
      <c r="BC77">
        <f>BC55+BC44+BC33+BC22+BC11</f>
        <v/>
      </c>
      <c r="BD77">
        <f>BD55+BD44+BD33+BD22+BD11</f>
        <v/>
      </c>
      <c r="BE77">
        <f>BE55+BE44+BE33+BE22+BE11</f>
        <v/>
      </c>
      <c r="BF77">
        <f>BF55+BF44+BF33+BF22+BF11</f>
        <v/>
      </c>
      <c r="BG77">
        <f>BG55+BG44+BG33+BG22+BG11</f>
        <v/>
      </c>
      <c r="BH77">
        <f>BH55+BH44+BH33+BH22+BH11</f>
        <v/>
      </c>
      <c r="BI77">
        <f>BI55+BI44+BI33+BI22+BI11</f>
        <v/>
      </c>
      <c r="BJ77">
        <f>BJ55+BJ44+BJ33+BJ22+BJ11</f>
        <v/>
      </c>
      <c r="BK77">
        <f>BK55+BK44+BK33+BK22+BK11</f>
        <v/>
      </c>
      <c r="BL77">
        <f>BL55+BL44+BL33+BL22+BL11</f>
        <v/>
      </c>
      <c r="BM77">
        <f>BM55+BM44+BM33+BM22+BM11</f>
        <v/>
      </c>
      <c r="BN77">
        <f>BN55+BN44+BN33+BN22+BN11</f>
        <v/>
      </c>
      <c r="BO77">
        <f>BO55+BO44+BO33+BO22+BO11</f>
        <v/>
      </c>
      <c r="BP77">
        <f>BP55+BP44+BP33+BP22+BP11</f>
        <v/>
      </c>
      <c r="BQ77">
        <f>BQ55+BQ44+BQ33+BQ22+BQ11</f>
        <v/>
      </c>
      <c r="BR77">
        <f>BR55+BR44+BR33+BR22+BR11</f>
        <v/>
      </c>
      <c r="BS77">
        <f>BS55+BS44+BS33+BS22+BS11</f>
        <v/>
      </c>
      <c r="BT77">
        <f>BT55+BT44+BT33+BT22+BT11</f>
        <v/>
      </c>
      <c r="BU77">
        <f>BU55+BU44+BU33+BU22+BU11</f>
        <v/>
      </c>
      <c r="BV77">
        <f>BV55+BV44+BV33+BV22+BV11</f>
        <v/>
      </c>
      <c r="BW77">
        <f>BW55+BW44+BW33+BW22+BW11</f>
        <v/>
      </c>
      <c r="BX77">
        <f>BX55+BX44+BX33+BX22+BX11</f>
        <v/>
      </c>
      <c r="BY77">
        <f>BY55+BY44+BY33+BY22+BY11</f>
        <v/>
      </c>
    </row>
    <row r="78" spans="1:77">
      <c r="B78" t="s">
        <v>24</v>
      </c>
      <c r="C78" t="s">
        <v>59</v>
      </c>
      <c r="D78" t="s">
        <v>14</v>
      </c>
      <c r="E78" t="s">
        <v>15</v>
      </c>
      <c r="G78">
        <f>VLOOKUP($C78,'EIA Consumption'!$C:$CD,'Dashboard M4 Price Annual'!G$2,FALSE)</f>
        <v/>
      </c>
      <c r="H78">
        <f>VLOOKUP($C78,'EIA Consumption'!$C:$CD,'Dashboard M4 Price Annual'!H$2,FALSE)</f>
        <v/>
      </c>
      <c r="I78">
        <f>VLOOKUP($C78,'EIA Consumption'!$C:$CD,'Dashboard M4 Price Annual'!I$2,FALSE)</f>
        <v/>
      </c>
      <c r="J78">
        <f>VLOOKUP($C78,'EIA Consumption'!$C:$CD,'Dashboard M4 Price Annual'!J$2,FALSE)</f>
        <v/>
      </c>
      <c r="K78">
        <f>VLOOKUP($C78,'EIA Consumption'!$C:$CD,'Dashboard M4 Price Annual'!K$2,FALSE)</f>
        <v/>
      </c>
      <c r="L78">
        <f>VLOOKUP($C78,'EIA Consumption'!$C:$CD,'Dashboard M4 Price Annual'!L$2,FALSE)</f>
        <v/>
      </c>
      <c r="M78">
        <f>VLOOKUP($C78,'EIA Consumption'!$C:$CD,'Dashboard M4 Price Annual'!M$2,FALSE)</f>
        <v/>
      </c>
      <c r="N78">
        <f>VLOOKUP($C78,'EIA Consumption'!$C:$CD,'Dashboard M4 Price Annual'!N$2,FALSE)</f>
        <v/>
      </c>
      <c r="O78">
        <f>VLOOKUP($C78,'EIA Consumption'!$C:$CD,'Dashboard M4 Price Annual'!O$2,FALSE)</f>
        <v/>
      </c>
      <c r="P78">
        <f>VLOOKUP($C78,'EIA Consumption'!$C:$CD,'Dashboard M4 Price Annual'!P$2,FALSE)</f>
        <v/>
      </c>
      <c r="Q78">
        <f>VLOOKUP($C78,'EIA Consumption'!$C:$CD,'Dashboard M4 Price Annual'!Q$2,FALSE)</f>
        <v/>
      </c>
      <c r="R78">
        <f>VLOOKUP($C78,'EIA Consumption'!$C:$CD,'Dashboard M4 Price Annual'!R$2,FALSE)</f>
        <v/>
      </c>
      <c r="S78">
        <f>VLOOKUP($C78,'EIA Consumption'!$C:$CD,'Dashboard M4 Price Annual'!S$2,FALSE)</f>
        <v/>
      </c>
      <c r="T78">
        <f>VLOOKUP($C78,'EIA Consumption'!$C:$CD,'Dashboard M4 Price Annual'!T$2,FALSE)</f>
        <v/>
      </c>
      <c r="U78">
        <f>VLOOKUP($C78,'EIA Consumption'!$C:$CD,'Dashboard M4 Price Annual'!U$2,FALSE)</f>
        <v/>
      </c>
      <c r="V78">
        <f>VLOOKUP($C78,'EIA Consumption'!$C:$CD,'Dashboard M4 Price Annual'!V$2,FALSE)</f>
        <v/>
      </c>
      <c r="W78">
        <f>VLOOKUP($C78,'EIA Consumption'!$C:$CD,'Dashboard M4 Price Annual'!W$2,FALSE)</f>
        <v/>
      </c>
      <c r="X78">
        <f>VLOOKUP($C78,'EIA Consumption'!$C:$CD,'Dashboard M4 Price Annual'!X$2,FALSE)</f>
        <v/>
      </c>
      <c r="Y78">
        <f>VLOOKUP($C78,'EIA Consumption'!$C:$CD,'Dashboard M4 Price Annual'!Y$2,FALSE)</f>
        <v/>
      </c>
      <c r="Z78">
        <f>VLOOKUP($C78,'EIA Consumption'!$C:$CD,'Dashboard M4 Price Annual'!Z$2,FALSE)</f>
        <v/>
      </c>
      <c r="AA78">
        <f>VLOOKUP($C78,'EIA Consumption'!$C:$CD,'Dashboard M4 Price Annual'!AA$2,FALSE)</f>
        <v/>
      </c>
      <c r="AB78">
        <f>VLOOKUP($C78,'EIA Consumption'!$C:$CD,'Dashboard M4 Price Annual'!AB$2,FALSE)</f>
        <v/>
      </c>
      <c r="AC78">
        <f>VLOOKUP($C78,'EIA Consumption'!$C:$CD,'Dashboard M4 Price Annual'!AC$2,FALSE)</f>
        <v/>
      </c>
      <c r="AD78">
        <f>VLOOKUP($C78,'EIA Consumption'!$C:$CD,'Dashboard M4 Price Annual'!AD$2,FALSE)</f>
        <v/>
      </c>
      <c r="AE78">
        <f>VLOOKUP($C78,'EIA Consumption'!$C:$CD,'Dashboard M4 Price Annual'!AE$2,FALSE)</f>
        <v/>
      </c>
      <c r="AF78">
        <f>VLOOKUP($C78,'EIA Consumption'!$C:$CD,'Dashboard M4 Price Annual'!AF$2,FALSE)</f>
        <v/>
      </c>
      <c r="AG78">
        <f>VLOOKUP($C78,'EIA Consumption'!$C:$CD,'Dashboard M4 Price Annual'!AG$2,FALSE)</f>
        <v/>
      </c>
      <c r="AH78">
        <f>VLOOKUP($C78,'EIA Consumption'!$C:$CD,'Dashboard M4 Price Annual'!AH$2,FALSE)</f>
        <v/>
      </c>
      <c r="AI78">
        <f>VLOOKUP($C78,'EIA Consumption'!$C:$CD,'Dashboard M4 Price Annual'!AI$2,FALSE)</f>
        <v/>
      </c>
      <c r="AJ78">
        <f>VLOOKUP($C78,'EIA Consumption'!$C:$CD,'Dashboard M4 Price Annual'!AJ$2,FALSE)</f>
        <v/>
      </c>
      <c r="AK78">
        <f>VLOOKUP($C78,'EIA Consumption'!$C:$CD,'Dashboard M4 Price Annual'!AK$2,FALSE)</f>
        <v/>
      </c>
      <c r="AL78">
        <f>VLOOKUP($C78,'EIA Consumption'!$C:$CD,'Dashboard M4 Price Annual'!AL$2,FALSE)</f>
        <v/>
      </c>
      <c r="AM78">
        <f>VLOOKUP($C78,'EIA Consumption'!$C:$CD,'Dashboard M4 Price Annual'!AM$2,FALSE)</f>
        <v/>
      </c>
      <c r="AN78">
        <f>VLOOKUP($C78,'EIA Consumption'!$C:$CD,'Dashboard M4 Price Annual'!AN$2,FALSE)</f>
        <v/>
      </c>
      <c r="AO78">
        <f>VLOOKUP($C78,'EIA Consumption'!$C:$CD,'Dashboard M4 Price Annual'!AO$2,FALSE)</f>
        <v/>
      </c>
      <c r="AP78">
        <f>VLOOKUP($C78,'EIA Consumption'!$C:$CD,'Dashboard M4 Price Annual'!AP$2,FALSE)</f>
        <v/>
      </c>
      <c r="AQ78">
        <f>VLOOKUP($C78,'EIA Consumption'!$C:$CD,'Dashboard M4 Price Annual'!AQ$2,FALSE)</f>
        <v/>
      </c>
      <c r="AR78">
        <f>VLOOKUP($C78,'EIA Consumption'!$C:$CD,'Dashboard M4 Price Annual'!AR$2,FALSE)</f>
        <v/>
      </c>
      <c r="AS78">
        <f>VLOOKUP($C78,'EIA Consumption'!$C:$CD,'Dashboard M4 Price Annual'!AS$2,FALSE)</f>
        <v/>
      </c>
      <c r="AT78">
        <f>VLOOKUP($C78,'EIA Consumption'!$C:$CD,'Dashboard M4 Price Annual'!AT$2,FALSE)</f>
        <v/>
      </c>
      <c r="AU78">
        <f>VLOOKUP($C78,'EIA Consumption'!$C:$CD,'Dashboard M4 Price Annual'!AU$2,FALSE)</f>
        <v/>
      </c>
      <c r="AV78">
        <f>VLOOKUP($C78,'EIA Consumption'!$C:$CD,'Dashboard M4 Price Annual'!AV$2,FALSE)</f>
        <v/>
      </c>
      <c r="AW78">
        <f>VLOOKUP($C78,'EIA Consumption'!$C:$CD,'Dashboard M4 Price Annual'!AW$2,FALSE)</f>
        <v/>
      </c>
      <c r="AX78">
        <f>VLOOKUP($C78,'EIA Consumption'!$C:$CD,'Dashboard M4 Price Annual'!AX$2,FALSE)</f>
        <v/>
      </c>
      <c r="AY78">
        <f>VLOOKUP($C78,'EIA Consumption'!$C:$CD,'Dashboard M4 Price Annual'!AY$2,FALSE)</f>
        <v/>
      </c>
      <c r="AZ78">
        <f>VLOOKUP($C78,'EIA Consumption'!$C:$CD,'Dashboard M4 Price Annual'!AZ$2,FALSE)</f>
        <v/>
      </c>
      <c r="BA78">
        <f>BA56+BA45+BA34+BA23+BA12</f>
        <v/>
      </c>
      <c r="BB78">
        <f>BB56+BB45+BB34+BB23+BB12</f>
        <v/>
      </c>
      <c r="BC78">
        <f>BC56+BC45+BC34+BC23+BC12</f>
        <v/>
      </c>
      <c r="BD78">
        <f>BD56+BD45+BD34+BD23+BD12</f>
        <v/>
      </c>
      <c r="BE78">
        <f>BE56+BE45+BE34+BE23+BE12</f>
        <v/>
      </c>
      <c r="BF78">
        <f>BF56+BF45+BF34+BF23+BF12</f>
        <v/>
      </c>
      <c r="BG78">
        <f>BG56+BG45+BG34+BG23+BG12</f>
        <v/>
      </c>
      <c r="BH78">
        <f>BH56+BH45+BH34+BH23+BH12</f>
        <v/>
      </c>
      <c r="BI78">
        <f>BI56+BI45+BI34+BI23+BI12</f>
        <v/>
      </c>
      <c r="BJ78">
        <f>BJ56+BJ45+BJ34+BJ23+BJ12</f>
        <v/>
      </c>
      <c r="BK78">
        <f>BK56+BK45+BK34+BK23+BK12</f>
        <v/>
      </c>
      <c r="BL78">
        <f>BL56+BL45+BL34+BL23+BL12</f>
        <v/>
      </c>
      <c r="BM78">
        <f>BM56+BM45+BM34+BM23+BM12</f>
        <v/>
      </c>
      <c r="BN78">
        <f>BN56+BN45+BN34+BN23+BN12</f>
        <v/>
      </c>
      <c r="BO78">
        <f>BO56+BO45+BO34+BO23+BO12</f>
        <v/>
      </c>
      <c r="BP78">
        <f>BP56+BP45+BP34+BP23+BP12</f>
        <v/>
      </c>
      <c r="BQ78">
        <f>BQ56+BQ45+BQ34+BQ23+BQ12</f>
        <v/>
      </c>
      <c r="BR78">
        <f>BR56+BR45+BR34+BR23+BR12</f>
        <v/>
      </c>
      <c r="BS78">
        <f>BS56+BS45+BS34+BS23+BS12</f>
        <v/>
      </c>
      <c r="BT78">
        <f>BT56+BT45+BT34+BT23+BT12</f>
        <v/>
      </c>
      <c r="BU78">
        <f>BU56+BU45+BU34+BU23+BU12</f>
        <v/>
      </c>
      <c r="BV78">
        <f>BV56+BV45+BV34+BV23+BV12</f>
        <v/>
      </c>
      <c r="BW78">
        <f>BW56+BW45+BW34+BW23+BW12</f>
        <v/>
      </c>
      <c r="BX78">
        <f>BX56+BX45+BX34+BX23+BX12</f>
        <v/>
      </c>
      <c r="BY78">
        <f>BY56+BY45+BY34+BY23+BY12</f>
        <v/>
      </c>
    </row>
    <row r="79" spans="1:77">
      <c r="B79" t="s">
        <v>26</v>
      </c>
      <c r="C79" t="s">
        <v>60</v>
      </c>
      <c r="G79">
        <f>G57+G46+G35+G24+G13</f>
        <v/>
      </c>
      <c r="H79">
        <f>H57+H46+H35+H24+H13</f>
        <v/>
      </c>
      <c r="I79">
        <f>I57+I46+I35+I24+I13</f>
        <v/>
      </c>
      <c r="J79">
        <f>J57+J46+J35+J24+J13</f>
        <v/>
      </c>
      <c r="K79">
        <f>K57+K46+K35+K24+K13</f>
        <v/>
      </c>
      <c r="L79">
        <f>L57+L46+L35+L24+L13</f>
        <v/>
      </c>
      <c r="M79">
        <f>M57+M46+M35+M24+M13</f>
        <v/>
      </c>
      <c r="N79">
        <f>N57+N46+N35+N24+N13</f>
        <v/>
      </c>
      <c r="O79">
        <f>O57+O46+O35+O24+O13</f>
        <v/>
      </c>
      <c r="P79">
        <f>P57+P46+P35+P24+P13</f>
        <v/>
      </c>
      <c r="Q79">
        <f>Q57+Q46+Q35+Q24+Q13</f>
        <v/>
      </c>
      <c r="R79">
        <f>R57+R46+R35+R24+R13</f>
        <v/>
      </c>
      <c r="S79">
        <f>S57+S46+S35+S24+S13</f>
        <v/>
      </c>
      <c r="T79">
        <f>T57+T46+T35+T24+T13</f>
        <v/>
      </c>
      <c r="U79">
        <f>U57+U46+U35+U24+U13</f>
        <v/>
      </c>
      <c r="V79">
        <f>V57+V46+V35+V24+V13</f>
        <v/>
      </c>
      <c r="W79">
        <f>W57+W46+W35+W24+W13</f>
        <v/>
      </c>
      <c r="X79">
        <f>X57+X46+X35+X24+X13</f>
        <v/>
      </c>
      <c r="Y79">
        <f>Y57+Y46+Y35+Y24+Y13</f>
        <v/>
      </c>
      <c r="Z79">
        <f>Z57+Z46+Z35+Z24+Z13</f>
        <v/>
      </c>
      <c r="AA79">
        <f>AA57+AA46+AA35+AA24+AA13</f>
        <v/>
      </c>
      <c r="AB79">
        <f>AB57+AB46+AB35+AB24+AB13</f>
        <v/>
      </c>
      <c r="AC79">
        <f>AC57+AC46+AC35+AC24+AC13</f>
        <v/>
      </c>
      <c r="AD79">
        <f>AD57+AD46+AD35+AD24+AD13</f>
        <v/>
      </c>
      <c r="AE79">
        <f>AE57+AE46+AE35+AE24+AE13</f>
        <v/>
      </c>
      <c r="AF79">
        <f>AF57+AF46+AF35+AF24+AF13</f>
        <v/>
      </c>
      <c r="AG79">
        <f>AG57+AG46+AG35+AG24+AG13</f>
        <v/>
      </c>
      <c r="AH79">
        <f>AH57+AH46+AH35+AH24+AH13</f>
        <v/>
      </c>
      <c r="AI79">
        <f>AI57+AI46+AI35+AI24+AI13</f>
        <v/>
      </c>
      <c r="AJ79">
        <f>AJ57+AJ46+AJ35+AJ24+AJ13</f>
        <v/>
      </c>
      <c r="AK79">
        <f>AK57+AK46+AK35+AK24+AK13</f>
        <v/>
      </c>
      <c r="AL79">
        <f>AL57+AL46+AL35+AL24+AL13</f>
        <v/>
      </c>
      <c r="AM79">
        <f>AM57+AM46+AM35+AM24+AM13</f>
        <v/>
      </c>
      <c r="AN79">
        <f>AN57+AN46+AN35+AN24+AN13</f>
        <v/>
      </c>
      <c r="AO79">
        <f>AO57+AO46+AO35+AO24+AO13</f>
        <v/>
      </c>
      <c r="AP79">
        <f>AP57+AP46+AP35+AP24+AP13</f>
        <v/>
      </c>
      <c r="AQ79">
        <f>AQ57+AQ46+AQ35+AQ24+AQ13</f>
        <v/>
      </c>
      <c r="AR79">
        <f>AR57+AR46+AR35+AR24+AR13</f>
        <v/>
      </c>
      <c r="AS79">
        <f>AS57+AS46+AS35+AS24+AS13</f>
        <v/>
      </c>
      <c r="AT79">
        <f>AT57+AT46+AT35+AT24+AT13</f>
        <v/>
      </c>
      <c r="AU79">
        <f>AU57+AU46+AU35+AU24+AU13</f>
        <v/>
      </c>
      <c r="AV79">
        <f>AV57+AV46+AV35+AV24+AV13</f>
        <v/>
      </c>
      <c r="AW79">
        <f>AW57+AW46+AW35+AW24+AW13</f>
        <v/>
      </c>
      <c r="AX79">
        <f>AX57+AX46+AX35+AX24+AX13</f>
        <v/>
      </c>
      <c r="AY79">
        <f>AY57+AY46+AY35+AY24+AY13</f>
        <v/>
      </c>
      <c r="AZ79">
        <f>AZ57+AZ46+AZ35+AZ24+AZ13</f>
        <v/>
      </c>
      <c r="BA79">
        <f>BA57+BA46+BA35+BA24+BA13</f>
        <v/>
      </c>
      <c r="BB79">
        <f>BB57+BB46+BB35+BB24+BB13</f>
        <v/>
      </c>
      <c r="BC79">
        <f>BC57+BC46+BC35+BC24+BC13</f>
        <v/>
      </c>
      <c r="BD79">
        <f>BD57+BD46+BD35+BD24+BD13</f>
        <v/>
      </c>
      <c r="BE79">
        <f>BE57+BE46+BE35+BE24+BE13</f>
        <v/>
      </c>
      <c r="BF79">
        <f>BF57+BF46+BF35+BF24+BF13</f>
        <v/>
      </c>
      <c r="BG79">
        <f>BG57+BG46+BG35+BG24+BG13</f>
        <v/>
      </c>
      <c r="BH79">
        <f>BH57+BH46+BH35+BH24+BH13</f>
        <v/>
      </c>
      <c r="BI79">
        <f>BI57+BI46+BI35+BI24+BI13</f>
        <v/>
      </c>
      <c r="BJ79">
        <f>BJ57+BJ46+BJ35+BJ24+BJ13</f>
        <v/>
      </c>
      <c r="BK79">
        <f>BK57+BK46+BK35+BK24+BK13</f>
        <v/>
      </c>
      <c r="BL79">
        <f>BL57+BL46+BL35+BL24+BL13</f>
        <v/>
      </c>
      <c r="BM79">
        <f>BM57+BM46+BM35+BM24+BM13</f>
        <v/>
      </c>
      <c r="BN79">
        <f>BN57+BN46+BN35+BN24+BN13</f>
        <v/>
      </c>
      <c r="BO79">
        <f>BO57+BO46+BO35+BO24+BO13</f>
        <v/>
      </c>
      <c r="BP79">
        <f>BP57+BP46+BP35+BP24+BP13</f>
        <v/>
      </c>
      <c r="BQ79">
        <f>BQ57+BQ46+BQ35+BQ24+BQ13</f>
        <v/>
      </c>
      <c r="BR79">
        <f>BR57+BR46+BR35+BR24+BR13</f>
        <v/>
      </c>
      <c r="BS79">
        <f>BS57+BS46+BS35+BS24+BS13</f>
        <v/>
      </c>
      <c r="BT79">
        <f>BT57+BT46+BT35+BT24+BT13</f>
        <v/>
      </c>
      <c r="BU79">
        <f>BU57+BU46+BU35+BU24+BU13</f>
        <v/>
      </c>
      <c r="BV79">
        <f>BV57+BV46+BV35+BV24+BV13</f>
        <v/>
      </c>
      <c r="BW79">
        <f>BW57+BW46+BW35+BW24+BW13</f>
        <v/>
      </c>
      <c r="BX79">
        <f>BX57+BX46+BX35+BX24+BX13</f>
        <v/>
      </c>
      <c r="BY79">
        <f>BY57+BY46+BY35+BY24+BY13</f>
        <v/>
      </c>
    </row>
    <row r="80" spans="1:77">
      <c r="B80" t="s">
        <v>27</v>
      </c>
      <c r="C80" t="s">
        <v>61</v>
      </c>
      <c r="E80" t="s">
        <v>15</v>
      </c>
      <c r="G80">
        <f>VLOOKUP($C80,'EIA Consumption'!$C:$CD,'Dashboard M4 Price Annual'!G$2,FALSE)</f>
        <v/>
      </c>
      <c r="H80">
        <f>VLOOKUP($C80,'EIA Consumption'!$C:$CD,'Dashboard M4 Price Annual'!H$2,FALSE)</f>
        <v/>
      </c>
      <c r="I80">
        <f>VLOOKUP($C80,'EIA Consumption'!$C:$CD,'Dashboard M4 Price Annual'!I$2,FALSE)</f>
        <v/>
      </c>
      <c r="J80">
        <f>VLOOKUP($C80,'EIA Consumption'!$C:$CD,'Dashboard M4 Price Annual'!J$2,FALSE)</f>
        <v/>
      </c>
      <c r="K80">
        <f>VLOOKUP($C80,'EIA Consumption'!$C:$CD,'Dashboard M4 Price Annual'!K$2,FALSE)</f>
        <v/>
      </c>
      <c r="L80">
        <f>VLOOKUP($C80,'EIA Consumption'!$C:$CD,'Dashboard M4 Price Annual'!L$2,FALSE)</f>
        <v/>
      </c>
      <c r="M80">
        <f>VLOOKUP($C80,'EIA Consumption'!$C:$CD,'Dashboard M4 Price Annual'!M$2,FALSE)</f>
        <v/>
      </c>
      <c r="N80">
        <f>VLOOKUP($C80,'EIA Consumption'!$C:$CD,'Dashboard M4 Price Annual'!N$2,FALSE)</f>
        <v/>
      </c>
      <c r="O80">
        <f>VLOOKUP($C80,'EIA Consumption'!$C:$CD,'Dashboard M4 Price Annual'!O$2,FALSE)</f>
        <v/>
      </c>
      <c r="P80">
        <f>VLOOKUP($C80,'EIA Consumption'!$C:$CD,'Dashboard M4 Price Annual'!P$2,FALSE)</f>
        <v/>
      </c>
      <c r="Q80">
        <f>VLOOKUP($C80,'EIA Consumption'!$C:$CD,'Dashboard M4 Price Annual'!Q$2,FALSE)</f>
        <v/>
      </c>
      <c r="R80">
        <f>VLOOKUP($C80,'EIA Consumption'!$C:$CD,'Dashboard M4 Price Annual'!R$2,FALSE)</f>
        <v/>
      </c>
      <c r="S80">
        <f>VLOOKUP($C80,'EIA Consumption'!$C:$CD,'Dashboard M4 Price Annual'!S$2,FALSE)</f>
        <v/>
      </c>
      <c r="T80">
        <f>VLOOKUP($C80,'EIA Consumption'!$C:$CD,'Dashboard M4 Price Annual'!T$2,FALSE)</f>
        <v/>
      </c>
      <c r="U80">
        <f>VLOOKUP($C80,'EIA Consumption'!$C:$CD,'Dashboard M4 Price Annual'!U$2,FALSE)</f>
        <v/>
      </c>
      <c r="V80">
        <f>VLOOKUP($C80,'EIA Consumption'!$C:$CD,'Dashboard M4 Price Annual'!V$2,FALSE)</f>
        <v/>
      </c>
      <c r="W80">
        <f>VLOOKUP($C80,'EIA Consumption'!$C:$CD,'Dashboard M4 Price Annual'!W$2,FALSE)</f>
        <v/>
      </c>
      <c r="X80">
        <f>VLOOKUP($C80,'EIA Consumption'!$C:$CD,'Dashboard M4 Price Annual'!X$2,FALSE)</f>
        <v/>
      </c>
      <c r="Y80">
        <f>VLOOKUP($C80,'EIA Consumption'!$C:$CD,'Dashboard M4 Price Annual'!Y$2,FALSE)</f>
        <v/>
      </c>
      <c r="Z80">
        <f>VLOOKUP($C80,'EIA Consumption'!$C:$CD,'Dashboard M4 Price Annual'!Z$2,FALSE)</f>
        <v/>
      </c>
      <c r="AA80">
        <f>VLOOKUP($C80,'EIA Consumption'!$C:$CD,'Dashboard M4 Price Annual'!AA$2,FALSE)</f>
        <v/>
      </c>
      <c r="AB80">
        <f>VLOOKUP($C80,'EIA Consumption'!$C:$CD,'Dashboard M4 Price Annual'!AB$2,FALSE)</f>
        <v/>
      </c>
      <c r="AC80">
        <f>VLOOKUP($C80,'EIA Consumption'!$C:$CD,'Dashboard M4 Price Annual'!AC$2,FALSE)</f>
        <v/>
      </c>
      <c r="AD80">
        <f>VLOOKUP($C80,'EIA Consumption'!$C:$CD,'Dashboard M4 Price Annual'!AD$2,FALSE)</f>
        <v/>
      </c>
      <c r="AE80">
        <f>VLOOKUP($C80,'EIA Consumption'!$C:$CD,'Dashboard M4 Price Annual'!AE$2,FALSE)</f>
        <v/>
      </c>
      <c r="AF80">
        <f>VLOOKUP($C80,'EIA Consumption'!$C:$CD,'Dashboard M4 Price Annual'!AF$2,FALSE)</f>
        <v/>
      </c>
      <c r="AG80">
        <f>VLOOKUP($C80,'EIA Consumption'!$C:$CD,'Dashboard M4 Price Annual'!AG$2,FALSE)</f>
        <v/>
      </c>
      <c r="AH80">
        <f>VLOOKUP($C80,'EIA Consumption'!$C:$CD,'Dashboard M4 Price Annual'!AH$2,FALSE)</f>
        <v/>
      </c>
      <c r="AI80">
        <f>VLOOKUP($C80,'EIA Consumption'!$C:$CD,'Dashboard M4 Price Annual'!AI$2,FALSE)</f>
        <v/>
      </c>
      <c r="AJ80">
        <f>VLOOKUP($C80,'EIA Consumption'!$C:$CD,'Dashboard M4 Price Annual'!AJ$2,FALSE)</f>
        <v/>
      </c>
      <c r="AK80">
        <f>VLOOKUP($C80,'EIA Consumption'!$C:$CD,'Dashboard M4 Price Annual'!AK$2,FALSE)</f>
        <v/>
      </c>
      <c r="AL80">
        <f>VLOOKUP($C80,'EIA Consumption'!$C:$CD,'Dashboard M4 Price Annual'!AL$2,FALSE)</f>
        <v/>
      </c>
      <c r="AM80">
        <f>VLOOKUP($C80,'EIA Consumption'!$C:$CD,'Dashboard M4 Price Annual'!AM$2,FALSE)</f>
        <v/>
      </c>
      <c r="AN80">
        <f>VLOOKUP($C80,'EIA Consumption'!$C:$CD,'Dashboard M4 Price Annual'!AN$2,FALSE)</f>
        <v/>
      </c>
      <c r="AO80">
        <f>VLOOKUP($C80,'EIA Consumption'!$C:$CD,'Dashboard M4 Price Annual'!AO$2,FALSE)</f>
        <v/>
      </c>
      <c r="AP80">
        <f>VLOOKUP($C80,'EIA Consumption'!$C:$CD,'Dashboard M4 Price Annual'!AP$2,FALSE)</f>
        <v/>
      </c>
      <c r="AQ80">
        <f>VLOOKUP($C80,'EIA Consumption'!$C:$CD,'Dashboard M4 Price Annual'!AQ$2,FALSE)</f>
        <v/>
      </c>
      <c r="AR80">
        <f>VLOOKUP($C80,'EIA Consumption'!$C:$CD,'Dashboard M4 Price Annual'!AR$2,FALSE)</f>
        <v/>
      </c>
      <c r="AS80">
        <f>VLOOKUP($C80,'EIA Consumption'!$C:$CD,'Dashboard M4 Price Annual'!AS$2,FALSE)</f>
        <v/>
      </c>
      <c r="AT80">
        <f>VLOOKUP($C80,'EIA Consumption'!$C:$CD,'Dashboard M4 Price Annual'!AT$2,FALSE)</f>
        <v/>
      </c>
      <c r="AU80">
        <f>VLOOKUP($C80,'EIA Consumption'!$C:$CD,'Dashboard M4 Price Annual'!AU$2,FALSE)</f>
        <v/>
      </c>
      <c r="AV80">
        <f>VLOOKUP($C80,'EIA Consumption'!$C:$CD,'Dashboard M4 Price Annual'!AV$2,FALSE)</f>
        <v/>
      </c>
      <c r="AW80">
        <f>VLOOKUP($C80,'EIA Consumption'!$C:$CD,'Dashboard M4 Price Annual'!AW$2,FALSE)</f>
        <v/>
      </c>
      <c r="AX80">
        <f>VLOOKUP($C80,'EIA Consumption'!$C:$CD,'Dashboard M4 Price Annual'!AX$2,FALSE)</f>
        <v/>
      </c>
      <c r="AY80">
        <f>VLOOKUP($C80,'EIA Consumption'!$C:$CD,'Dashboard M4 Price Annual'!AY$2,FALSE)</f>
        <v/>
      </c>
      <c r="AZ80">
        <f>VLOOKUP($C80,'EIA Consumption'!$C:$CD,'Dashboard M4 Price Annual'!AZ$2,FALSE)</f>
        <v/>
      </c>
      <c r="BA80">
        <f>BA58+BA47+BA36+BA25+BA14</f>
        <v/>
      </c>
      <c r="BB80">
        <f>BB58+BB47+BB36+BB25+BB14</f>
        <v/>
      </c>
      <c r="BC80">
        <f>BC58+BC47+BC36+BC25+BC14</f>
        <v/>
      </c>
      <c r="BD80">
        <f>BD58+BD47+BD36+BD25+BD14</f>
        <v/>
      </c>
      <c r="BE80">
        <f>BE58+BE47+BE36+BE25+BE14</f>
        <v/>
      </c>
      <c r="BF80">
        <f>BF58+BF47+BF36+BF25+BF14</f>
        <v/>
      </c>
      <c r="BG80">
        <f>BG58+BG47+BG36+BG25+BG14</f>
        <v/>
      </c>
      <c r="BH80">
        <f>BH58+BH47+BH36+BH25+BH14</f>
        <v/>
      </c>
      <c r="BI80">
        <f>BI58+BI47+BI36+BI25+BI14</f>
        <v/>
      </c>
      <c r="BJ80">
        <f>BJ58+BJ47+BJ36+BJ25+BJ14</f>
        <v/>
      </c>
      <c r="BK80">
        <f>BK58+BK47+BK36+BK25+BK14</f>
        <v/>
      </c>
      <c r="BL80">
        <f>BL58+BL47+BL36+BL25+BL14</f>
        <v/>
      </c>
      <c r="BM80">
        <f>BM58+BM47+BM36+BM25+BM14</f>
        <v/>
      </c>
      <c r="BN80">
        <f>BN58+BN47+BN36+BN25+BN14</f>
        <v/>
      </c>
      <c r="BO80">
        <f>BO58+BO47+BO36+BO25+BO14</f>
        <v/>
      </c>
      <c r="BP80">
        <f>BP58+BP47+BP36+BP25+BP14</f>
        <v/>
      </c>
      <c r="BQ80">
        <f>BQ58+BQ47+BQ36+BQ25+BQ14</f>
        <v/>
      </c>
      <c r="BR80">
        <f>BR58+BR47+BR36+BR25+BR14</f>
        <v/>
      </c>
      <c r="BS80">
        <f>BS58+BS47+BS36+BS25+BS14</f>
        <v/>
      </c>
      <c r="BT80">
        <f>BT58+BT47+BT36+BT25+BT14</f>
        <v/>
      </c>
      <c r="BU80">
        <f>BU58+BU47+BU36+BU25+BU14</f>
        <v/>
      </c>
      <c r="BV80">
        <f>BV58+BV47+BV36+BV25+BV14</f>
        <v/>
      </c>
      <c r="BW80">
        <f>BW58+BW47+BW36+BW25+BW14</f>
        <v/>
      </c>
      <c r="BX80">
        <f>BX58+BX47+BX36+BX25+BX14</f>
        <v/>
      </c>
      <c r="BY80">
        <f>BY58+BY47+BY36+BY25+BY14</f>
        <v/>
      </c>
    </row>
    <row r="84" spans="1:77">
      <c r="A84" t="s">
        <v>62</v>
      </c>
    </row>
    <row r="86" spans="1:77">
      <c r="A86" t="s">
        <v>2</v>
      </c>
    </row>
    <row r="87" spans="1:77">
      <c r="B87" t="s">
        <v>63</v>
      </c>
      <c r="D87" t="s">
        <v>64</v>
      </c>
      <c r="G87">
        <f>SQRT(SUMIF('Dashboard M4 Price Monthly'!$H$4:$KU$4,'Dashboard M4 Price Annual'!G$3,'Dashboard M4 Price Monthly'!$H309:$KU309))</f>
        <v/>
      </c>
      <c r="H87">
        <f>SQRT(SUMIF('Dashboard M4 Price Monthly'!$H$4:$KU$4,'Dashboard M4 Price Annual'!H$3,'Dashboard M4 Price Monthly'!$H309:$KU309))</f>
        <v/>
      </c>
      <c r="I87">
        <f>SQRT(SUMIF('Dashboard M4 Price Monthly'!$H$4:$KU$4,'Dashboard M4 Price Annual'!I$3,'Dashboard M4 Price Monthly'!$H309:$KU309))</f>
        <v/>
      </c>
      <c r="J87">
        <f>SQRT(SUMIF('Dashboard M4 Price Monthly'!$H$4:$KU$4,'Dashboard M4 Price Annual'!J$3,'Dashboard M4 Price Monthly'!$H309:$KU309))</f>
        <v/>
      </c>
      <c r="K87">
        <f>SQRT(SUMIF('Dashboard M4 Price Monthly'!$H$4:$KU$4,'Dashboard M4 Price Annual'!K$3,'Dashboard M4 Price Monthly'!$H309:$KU309))</f>
        <v/>
      </c>
      <c r="L87">
        <f>SQRT(SUMIF('Dashboard M4 Price Monthly'!$H$4:$KU$4,'Dashboard M4 Price Annual'!L$3,'Dashboard M4 Price Monthly'!$H309:$KU309))</f>
        <v/>
      </c>
      <c r="M87">
        <f>SQRT(SUMIF('Dashboard M4 Price Monthly'!$H$4:$KU$4,'Dashboard M4 Price Annual'!M$3,'Dashboard M4 Price Monthly'!$H309:$KU309))</f>
        <v/>
      </c>
      <c r="N87">
        <f>SQRT(SUMIF('Dashboard M4 Price Monthly'!$H$4:$KU$4,'Dashboard M4 Price Annual'!N$3,'Dashboard M4 Price Monthly'!$H309:$KU309))</f>
        <v/>
      </c>
      <c r="O87">
        <f>SQRT(SUMIF('Dashboard M4 Price Monthly'!$H$4:$KU$4,'Dashboard M4 Price Annual'!O$3,'Dashboard M4 Price Monthly'!$H309:$KU309))</f>
        <v/>
      </c>
      <c r="P87">
        <f>SQRT(SUMIF('Dashboard M4 Price Monthly'!$H$4:$KU$4,'Dashboard M4 Price Annual'!P$3,'Dashboard M4 Price Monthly'!$H309:$KU309))</f>
        <v/>
      </c>
      <c r="Q87">
        <f>SQRT(SUMIF('Dashboard M4 Price Monthly'!$H$4:$KU$4,'Dashboard M4 Price Annual'!Q$3,'Dashboard M4 Price Monthly'!$H309:$KU309))</f>
        <v/>
      </c>
      <c r="R87">
        <f>SQRT(SUMIF('Dashboard M4 Price Monthly'!$H$4:$KU$4,'Dashboard M4 Price Annual'!R$3,'Dashboard M4 Price Monthly'!$H309:$KU309))</f>
        <v/>
      </c>
      <c r="S87">
        <f>SQRT(SUMIF('Dashboard M4 Price Monthly'!$H$4:$KU$4,'Dashboard M4 Price Annual'!S$3,'Dashboard M4 Price Monthly'!$H309:$KU309))</f>
        <v/>
      </c>
      <c r="T87">
        <f>SQRT(SUMIF('Dashboard M4 Price Monthly'!$H$4:$KU$4,'Dashboard M4 Price Annual'!T$3,'Dashboard M4 Price Monthly'!$H309:$KU309))</f>
        <v/>
      </c>
      <c r="U87">
        <f>SQRT(SUMIF('Dashboard M4 Price Monthly'!$H$4:$KU$4,'Dashboard M4 Price Annual'!U$3,'Dashboard M4 Price Monthly'!$H309:$KU309))</f>
        <v/>
      </c>
      <c r="V87">
        <f>SQRT(SUMIF('Dashboard M4 Price Monthly'!$H$4:$KU$4,'Dashboard M4 Price Annual'!V$3,'Dashboard M4 Price Monthly'!$H309:$KU309))</f>
        <v/>
      </c>
      <c r="W87">
        <f>SQRT(SUMIF('Dashboard M4 Price Monthly'!$H$4:$KU$4,'Dashboard M4 Price Annual'!W$3,'Dashboard M4 Price Monthly'!$H309:$KU309))</f>
        <v/>
      </c>
      <c r="X87">
        <f>SQRT(SUMIF('Dashboard M4 Price Monthly'!$H$4:$KU$4,'Dashboard M4 Price Annual'!X$3,'Dashboard M4 Price Monthly'!$H309:$KU309))</f>
        <v/>
      </c>
      <c r="Y87">
        <f>SQRT(SUMIF('Dashboard M4 Price Monthly'!$H$4:$KU$4,'Dashboard M4 Price Annual'!Y$3,'Dashboard M4 Price Monthly'!$H309:$KU309))</f>
        <v/>
      </c>
      <c r="Z87">
        <f>SQRT(SUMIF('Dashboard M4 Price Monthly'!$H$4:$KU$4,'Dashboard M4 Price Annual'!Z$3,'Dashboard M4 Price Monthly'!$H309:$KU309))</f>
        <v/>
      </c>
      <c r="AA87">
        <f>SQRT(SUMIF('Dashboard M4 Price Monthly'!$H$4:$KU$4,'Dashboard M4 Price Annual'!AA$3,'Dashboard M4 Price Monthly'!$H309:$KU309))</f>
        <v/>
      </c>
      <c r="AB87">
        <f>SQRT(SUMIF('Dashboard M4 Price Monthly'!$H$4:$KU$4,'Dashboard M4 Price Annual'!AB$3,'Dashboard M4 Price Monthly'!$H309:$KU309))</f>
        <v/>
      </c>
      <c r="AC87">
        <f>SQRT(SUMIF('Dashboard M4 Price Monthly'!$H$4:$KU$4,'Dashboard M4 Price Annual'!AC$3,'Dashboard M4 Price Monthly'!$H309:$KU309))</f>
        <v/>
      </c>
      <c r="AD87">
        <f>SQRT(SUMIF('Dashboard M4 Price Monthly'!$H$4:$KU$4,'Dashboard M4 Price Annual'!AD$3,'Dashboard M4 Price Monthly'!$H309:$KU309))</f>
        <v/>
      </c>
      <c r="AE87">
        <f>SQRT(SUMIF('Dashboard M4 Price Monthly'!$H$4:$KU$4,'Dashboard M4 Price Annual'!AE$3,'Dashboard M4 Price Monthly'!$H309:$KU309))</f>
        <v/>
      </c>
      <c r="AF87">
        <f>SQRT(SUMIF('Dashboard M4 Price Monthly'!$H$4:$KU$4,'Dashboard M4 Price Annual'!AF$3,'Dashboard M4 Price Monthly'!$H309:$KU309))</f>
        <v/>
      </c>
      <c r="AG87">
        <f>SQRT(SUMIF('Dashboard M4 Price Monthly'!$H$4:$KU$4,'Dashboard M4 Price Annual'!AG$3,'Dashboard M4 Price Monthly'!$H309:$KU309))</f>
        <v/>
      </c>
      <c r="AH87">
        <f>SQRT(SUMIF('Dashboard M4 Price Monthly'!$H$4:$KU$4,'Dashboard M4 Price Annual'!AH$3,'Dashboard M4 Price Monthly'!$H309:$KU309))</f>
        <v/>
      </c>
      <c r="AI87">
        <f>SQRT(SUMIF('Dashboard M4 Price Monthly'!$H$4:$KU$4,'Dashboard M4 Price Annual'!AI$3,'Dashboard M4 Price Monthly'!$H309:$KU309))</f>
        <v/>
      </c>
      <c r="AJ87">
        <f>SQRT(SUMIF('Dashboard M4 Price Monthly'!$H$4:$KU$4,'Dashboard M4 Price Annual'!AJ$3,'Dashboard M4 Price Monthly'!$H309:$KU309))</f>
        <v/>
      </c>
      <c r="AK87">
        <f>SQRT(SUMIF('Dashboard M4 Price Monthly'!$H$4:$KU$4,'Dashboard M4 Price Annual'!AK$3,'Dashboard M4 Price Monthly'!$H309:$KU309))</f>
        <v/>
      </c>
      <c r="AL87">
        <f>SQRT(SUMIF('Dashboard M4 Price Monthly'!$H$4:$KU$4,'Dashboard M4 Price Annual'!AL$3,'Dashboard M4 Price Monthly'!$H309:$KU309))</f>
        <v/>
      </c>
      <c r="AM87">
        <f>SQRT(SUMIF('Dashboard M4 Price Monthly'!$H$4:$KU$4,'Dashboard M4 Price Annual'!AM$3,'Dashboard M4 Price Monthly'!$H309:$KU309))</f>
        <v/>
      </c>
      <c r="AN87">
        <f>SQRT(SUMIF('Dashboard M4 Price Monthly'!$H$4:$KU$4,'Dashboard M4 Price Annual'!AN$3,'Dashboard M4 Price Monthly'!$H309:$KU309))</f>
        <v/>
      </c>
      <c r="AO87">
        <f>SQRT(SUMIF('Dashboard M4 Price Monthly'!$H$4:$KU$4,'Dashboard M4 Price Annual'!AO$3,'Dashboard M4 Price Monthly'!$H309:$KU309))</f>
        <v/>
      </c>
      <c r="AP87">
        <f>SQRT(SUMIF('Dashboard M4 Price Monthly'!$H$4:$KU$4,'Dashboard M4 Price Annual'!AP$3,'Dashboard M4 Price Monthly'!$H309:$KU309))</f>
        <v/>
      </c>
      <c r="AQ87">
        <f>SQRT(SUMIF('Dashboard M4 Price Monthly'!$H$4:$KU$4,'Dashboard M4 Price Annual'!AQ$3,'Dashboard M4 Price Monthly'!$H309:$KU309))</f>
        <v/>
      </c>
      <c r="AR87">
        <f>SQRT(SUMIF('Dashboard M4 Price Monthly'!$H$4:$KU$4,'Dashboard M4 Price Annual'!AR$3,'Dashboard M4 Price Monthly'!$H309:$KU309))</f>
        <v/>
      </c>
      <c r="AS87">
        <f>SQRT(SUMIF('Dashboard M4 Price Monthly'!$H$4:$KU$4,'Dashboard M4 Price Annual'!AS$3,'Dashboard M4 Price Monthly'!$H309:$KU309))</f>
        <v/>
      </c>
      <c r="AT87">
        <f>SQRT(SUMIF('Dashboard M4 Price Monthly'!$H$4:$KU$4,'Dashboard M4 Price Annual'!AT$3,'Dashboard M4 Price Monthly'!$H309:$KU309))</f>
        <v/>
      </c>
      <c r="AU87">
        <f>SQRT(SUMIF('Dashboard M4 Price Monthly'!$H$4:$KU$4,'Dashboard M4 Price Annual'!AU$3,'Dashboard M4 Price Monthly'!$H309:$KU309))</f>
        <v/>
      </c>
      <c r="AV87">
        <f>SQRT(SUMIF('Dashboard M4 Price Monthly'!$H$4:$KU$4,'Dashboard M4 Price Annual'!AV$3,'Dashboard M4 Price Monthly'!$H309:$KU309))</f>
        <v/>
      </c>
      <c r="AW87">
        <f>SQRT(SUMIF('Dashboard M4 Price Monthly'!$H$4:$KU$4,'Dashboard M4 Price Annual'!AW$3,'Dashboard M4 Price Monthly'!$H309:$KU309))</f>
        <v/>
      </c>
      <c r="AX87">
        <f>SQRT(SUMIF('Dashboard M4 Price Monthly'!$H$4:$KU$4,'Dashboard M4 Price Annual'!AX$3,'Dashboard M4 Price Monthly'!$H309:$KU309))</f>
        <v/>
      </c>
      <c r="AY87">
        <f>SQRT(SUMIF('Dashboard M4 Price Monthly'!$H$4:$KU$4,'Dashboard M4 Price Annual'!AY$3,'Dashboard M4 Price Monthly'!$H309:$KU309))</f>
        <v/>
      </c>
      <c r="AZ87">
        <f>SQRT(SUMIF('Dashboard M4 Price Monthly'!$H$4:$KU$4,'Dashboard M4 Price Annual'!AZ$3,'Dashboard M4 Price Monthly'!$H309:$KU309))</f>
        <v/>
      </c>
      <c r="BA87">
        <f>SQRT(SUMIF('Dashboard M4 Price Monthly'!$H$4:$KU$4,'Dashboard M4 Price Annual'!BA$3,'Dashboard M4 Price Monthly'!$H309:$KU309))</f>
        <v/>
      </c>
      <c r="BB87">
        <f>SQRT(SUMIF('Dashboard M4 Price Monthly'!$H$4:$KU$4,'Dashboard M4 Price Annual'!BB$3,'Dashboard M4 Price Monthly'!$H309:$KU309))</f>
        <v/>
      </c>
      <c r="BC87">
        <f>SQRT(SUMIF('Dashboard M4 Price Monthly'!$H$4:$KU$4,'Dashboard M4 Price Annual'!BC$3,'Dashboard M4 Price Monthly'!$H309:$KU309))</f>
        <v/>
      </c>
      <c r="BD87">
        <f>SQRT(SUMIF('Dashboard M4 Price Monthly'!$H$4:$KU$4,'Dashboard M4 Price Annual'!BD$3,'Dashboard M4 Price Monthly'!$H309:$KU309))</f>
        <v/>
      </c>
      <c r="BE87">
        <f>SQRT(SUMIF('Dashboard M4 Price Monthly'!$H$4:$KU$4,'Dashboard M4 Price Annual'!BE$3,'Dashboard M4 Price Monthly'!$H309:$KU309))</f>
        <v/>
      </c>
      <c r="BF87">
        <f>SQRT(SUMIF('Dashboard M4 Price Monthly'!$H$4:$KU$4,'Dashboard M4 Price Annual'!BF$3,'Dashboard M4 Price Monthly'!$H309:$KU309))</f>
        <v/>
      </c>
      <c r="BG87">
        <f>SQRT(SUMIF('Dashboard M4 Price Monthly'!$H$4:$KU$4,'Dashboard M4 Price Annual'!BG$3,'Dashboard M4 Price Monthly'!$H309:$KU309))</f>
        <v/>
      </c>
      <c r="BH87">
        <f>SQRT(SUMIF('Dashboard M4 Price Monthly'!$H$4:$KU$4,'Dashboard M4 Price Annual'!BH$3,'Dashboard M4 Price Monthly'!$H309:$KU309))</f>
        <v/>
      </c>
      <c r="BI87">
        <f>SQRT(SUMIF('Dashboard M4 Price Monthly'!$H$4:$KU$4,'Dashboard M4 Price Annual'!BI$3,'Dashboard M4 Price Monthly'!$H309:$KU309))</f>
        <v/>
      </c>
      <c r="BJ87">
        <f>SQRT(SUMIF('Dashboard M4 Price Monthly'!$H$4:$KU$4,'Dashboard M4 Price Annual'!BJ$3,'Dashboard M4 Price Monthly'!$H309:$KU309))</f>
        <v/>
      </c>
      <c r="BK87">
        <f>SQRT(SUMIF('Dashboard M4 Price Monthly'!$H$4:$KU$4,'Dashboard M4 Price Annual'!BK$3,'Dashboard M4 Price Monthly'!$H309:$KU309))</f>
        <v/>
      </c>
      <c r="BL87">
        <f>SQRT(SUMIF('Dashboard M4 Price Monthly'!$H$4:$KU$4,'Dashboard M4 Price Annual'!BL$3,'Dashboard M4 Price Monthly'!$H309:$KU309))</f>
        <v/>
      </c>
      <c r="BM87">
        <f>SQRT(SUMIF('Dashboard M4 Price Monthly'!$H$4:$KU$4,'Dashboard M4 Price Annual'!BM$3,'Dashboard M4 Price Monthly'!$H309:$KU309))</f>
        <v/>
      </c>
      <c r="BN87">
        <f>SQRT(SUMIF('Dashboard M4 Price Monthly'!$H$4:$KU$4,'Dashboard M4 Price Annual'!BN$3,'Dashboard M4 Price Monthly'!$H309:$KU309))</f>
        <v/>
      </c>
      <c r="BO87">
        <f>SQRT(SUMIF('Dashboard M4 Price Monthly'!$H$4:$KU$4,'Dashboard M4 Price Annual'!BO$3,'Dashboard M4 Price Monthly'!$H309:$KU309))</f>
        <v/>
      </c>
      <c r="BP87">
        <f>SQRT(SUMIF('Dashboard M4 Price Monthly'!$H$4:$KU$4,'Dashboard M4 Price Annual'!BP$3,'Dashboard M4 Price Monthly'!$H309:$KU309))</f>
        <v/>
      </c>
      <c r="BQ87">
        <f>SQRT(SUMIF('Dashboard M4 Price Monthly'!$H$4:$KU$4,'Dashboard M4 Price Annual'!BQ$3,'Dashboard M4 Price Monthly'!$H309:$KU309))</f>
        <v/>
      </c>
      <c r="BR87">
        <f>SQRT(SUMIF('Dashboard M4 Price Monthly'!$H$4:$KU$4,'Dashboard M4 Price Annual'!BR$3,'Dashboard M4 Price Monthly'!$H309:$KU309))</f>
        <v/>
      </c>
      <c r="BS87">
        <f>SQRT(SUMIF('Dashboard M4 Price Monthly'!$H$4:$KU$4,'Dashboard M4 Price Annual'!BS$3,'Dashboard M4 Price Monthly'!$H309:$KU309))</f>
        <v/>
      </c>
      <c r="BT87">
        <f>SQRT(SUMIF('Dashboard M4 Price Monthly'!$H$4:$KU$4,'Dashboard M4 Price Annual'!BT$3,'Dashboard M4 Price Monthly'!$H309:$KU309))</f>
        <v/>
      </c>
      <c r="BU87">
        <f>SQRT(SUMIF('Dashboard M4 Price Monthly'!$H$4:$KU$4,'Dashboard M4 Price Annual'!BU$3,'Dashboard M4 Price Monthly'!$H309:$KU309))</f>
        <v/>
      </c>
      <c r="BV87">
        <f>SQRT(SUMIF('Dashboard M4 Price Monthly'!$H$4:$KU$4,'Dashboard M4 Price Annual'!BV$3,'Dashboard M4 Price Monthly'!$H309:$KU309))</f>
        <v/>
      </c>
      <c r="BW87">
        <f>SQRT(SUMIF('Dashboard M4 Price Monthly'!$H$4:$KU$4,'Dashboard M4 Price Annual'!BW$3,'Dashboard M4 Price Monthly'!$H309:$KU309))</f>
        <v/>
      </c>
      <c r="BX87">
        <f>SQRT(SUMIF('Dashboard M4 Price Monthly'!$H$4:$KU$4,'Dashboard M4 Price Annual'!BX$3,'Dashboard M4 Price Monthly'!$H309:$KU309))</f>
        <v/>
      </c>
      <c r="BY87">
        <f>SQRT(SUMIF('Dashboard M4 Price Monthly'!$H$4:$KU$4,'Dashboard M4 Price Annual'!BY$3,'Dashboard M4 Price Monthly'!$H309:$KU309))</f>
        <v/>
      </c>
    </row>
    <row r="88" spans="1:77">
      <c r="A88" t="s">
        <v>3</v>
      </c>
    </row>
    <row r="89" spans="1:77">
      <c r="D89" t="s">
        <v>64</v>
      </c>
      <c r="G89">
        <f>SQRT(SUMIF('Dashboard M4 Price Monthly'!$H$4:$KU$4,'Dashboard M4 Price Annual'!G$3,'Dashboard M4 Price Monthly'!$H311:$KU311))</f>
        <v/>
      </c>
      <c r="H89">
        <f>SQRT(SUMIF('Dashboard M4 Price Monthly'!$H$4:$KU$4,'Dashboard M4 Price Annual'!H$3,'Dashboard M4 Price Monthly'!$H311:$KU311))</f>
        <v/>
      </c>
      <c r="I89">
        <f>SQRT(SUMIF('Dashboard M4 Price Monthly'!$H$4:$KU$4,'Dashboard M4 Price Annual'!I$3,'Dashboard M4 Price Monthly'!$H311:$KU311))</f>
        <v/>
      </c>
      <c r="J89">
        <f>SQRT(SUMIF('Dashboard M4 Price Monthly'!$H$4:$KU$4,'Dashboard M4 Price Annual'!J$3,'Dashboard M4 Price Monthly'!$H311:$KU311))</f>
        <v/>
      </c>
      <c r="K89">
        <f>SQRT(SUMIF('Dashboard M4 Price Monthly'!$H$4:$KU$4,'Dashboard M4 Price Annual'!K$3,'Dashboard M4 Price Monthly'!$H311:$KU311))</f>
        <v/>
      </c>
      <c r="L89">
        <f>SQRT(SUMIF('Dashboard M4 Price Monthly'!$H$4:$KU$4,'Dashboard M4 Price Annual'!L$3,'Dashboard M4 Price Monthly'!$H311:$KU311))</f>
        <v/>
      </c>
      <c r="M89">
        <f>SQRT(SUMIF('Dashboard M4 Price Monthly'!$H$4:$KU$4,'Dashboard M4 Price Annual'!M$3,'Dashboard M4 Price Monthly'!$H311:$KU311))</f>
        <v/>
      </c>
      <c r="N89">
        <f>SQRT(SUMIF('Dashboard M4 Price Monthly'!$H$4:$KU$4,'Dashboard M4 Price Annual'!N$3,'Dashboard M4 Price Monthly'!$H311:$KU311))</f>
        <v/>
      </c>
      <c r="O89">
        <f>SQRT(SUMIF('Dashboard M4 Price Monthly'!$H$4:$KU$4,'Dashboard M4 Price Annual'!O$3,'Dashboard M4 Price Monthly'!$H311:$KU311))</f>
        <v/>
      </c>
      <c r="P89">
        <f>SQRT(SUMIF('Dashboard M4 Price Monthly'!$H$4:$KU$4,'Dashboard M4 Price Annual'!P$3,'Dashboard M4 Price Monthly'!$H311:$KU311))</f>
        <v/>
      </c>
      <c r="Q89">
        <f>SQRT(SUMIF('Dashboard M4 Price Monthly'!$H$4:$KU$4,'Dashboard M4 Price Annual'!Q$3,'Dashboard M4 Price Monthly'!$H311:$KU311))</f>
        <v/>
      </c>
      <c r="R89">
        <f>SQRT(SUMIF('Dashboard M4 Price Monthly'!$H$4:$KU$4,'Dashboard M4 Price Annual'!R$3,'Dashboard M4 Price Monthly'!$H311:$KU311))</f>
        <v/>
      </c>
      <c r="S89">
        <f>SQRT(SUMIF('Dashboard M4 Price Monthly'!$H$4:$KU$4,'Dashboard M4 Price Annual'!S$3,'Dashboard M4 Price Monthly'!$H311:$KU311))</f>
        <v/>
      </c>
      <c r="T89">
        <f>SQRT(SUMIF('Dashboard M4 Price Monthly'!$H$4:$KU$4,'Dashboard M4 Price Annual'!T$3,'Dashboard M4 Price Monthly'!$H311:$KU311))</f>
        <v/>
      </c>
      <c r="U89">
        <f>SQRT(SUMIF('Dashboard M4 Price Monthly'!$H$4:$KU$4,'Dashboard M4 Price Annual'!U$3,'Dashboard M4 Price Monthly'!$H311:$KU311))</f>
        <v/>
      </c>
      <c r="V89">
        <f>SQRT(SUMIF('Dashboard M4 Price Monthly'!$H$4:$KU$4,'Dashboard M4 Price Annual'!V$3,'Dashboard M4 Price Monthly'!$H311:$KU311))</f>
        <v/>
      </c>
      <c r="W89">
        <f>SQRT(SUMIF('Dashboard M4 Price Monthly'!$H$4:$KU$4,'Dashboard M4 Price Annual'!W$3,'Dashboard M4 Price Monthly'!$H311:$KU311))</f>
        <v/>
      </c>
      <c r="X89">
        <f>SQRT(SUMIF('Dashboard M4 Price Monthly'!$H$4:$KU$4,'Dashboard M4 Price Annual'!X$3,'Dashboard M4 Price Monthly'!$H311:$KU311))</f>
        <v/>
      </c>
      <c r="Y89">
        <f>SQRT(SUMIF('Dashboard M4 Price Monthly'!$H$4:$KU$4,'Dashboard M4 Price Annual'!Y$3,'Dashboard M4 Price Monthly'!$H311:$KU311))</f>
        <v/>
      </c>
      <c r="Z89">
        <f>SQRT(SUMIF('Dashboard M4 Price Monthly'!$H$4:$KU$4,'Dashboard M4 Price Annual'!Z$3,'Dashboard M4 Price Monthly'!$H311:$KU311))</f>
        <v/>
      </c>
      <c r="AA89">
        <f>SQRT(SUMIF('Dashboard M4 Price Monthly'!$H$4:$KU$4,'Dashboard M4 Price Annual'!AA$3,'Dashboard M4 Price Monthly'!$H311:$KU311))</f>
        <v/>
      </c>
      <c r="AB89">
        <f>SQRT(SUMIF('Dashboard M4 Price Monthly'!$H$4:$KU$4,'Dashboard M4 Price Annual'!AB$3,'Dashboard M4 Price Monthly'!$H311:$KU311))</f>
        <v/>
      </c>
      <c r="AC89">
        <f>SQRT(SUMIF('Dashboard M4 Price Monthly'!$H$4:$KU$4,'Dashboard M4 Price Annual'!AC$3,'Dashboard M4 Price Monthly'!$H311:$KU311))</f>
        <v/>
      </c>
      <c r="AD89">
        <f>SQRT(SUMIF('Dashboard M4 Price Monthly'!$H$4:$KU$4,'Dashboard M4 Price Annual'!AD$3,'Dashboard M4 Price Monthly'!$H311:$KU311))</f>
        <v/>
      </c>
      <c r="AE89">
        <f>SQRT(SUMIF('Dashboard M4 Price Monthly'!$H$4:$KU$4,'Dashboard M4 Price Annual'!AE$3,'Dashboard M4 Price Monthly'!$H311:$KU311))</f>
        <v/>
      </c>
      <c r="AF89">
        <f>SQRT(SUMIF('Dashboard M4 Price Monthly'!$H$4:$KU$4,'Dashboard M4 Price Annual'!AF$3,'Dashboard M4 Price Monthly'!$H311:$KU311))</f>
        <v/>
      </c>
      <c r="AG89">
        <f>SQRT(SUMIF('Dashboard M4 Price Monthly'!$H$4:$KU$4,'Dashboard M4 Price Annual'!AG$3,'Dashboard M4 Price Monthly'!$H311:$KU311))</f>
        <v/>
      </c>
      <c r="AH89">
        <f>SQRT(SUMIF('Dashboard M4 Price Monthly'!$H$4:$KU$4,'Dashboard M4 Price Annual'!AH$3,'Dashboard M4 Price Monthly'!$H311:$KU311))</f>
        <v/>
      </c>
      <c r="AI89">
        <f>SQRT(SUMIF('Dashboard M4 Price Monthly'!$H$4:$KU$4,'Dashboard M4 Price Annual'!AI$3,'Dashboard M4 Price Monthly'!$H311:$KU311))</f>
        <v/>
      </c>
      <c r="AJ89">
        <f>SQRT(SUMIF('Dashboard M4 Price Monthly'!$H$4:$KU$4,'Dashboard M4 Price Annual'!AJ$3,'Dashboard M4 Price Monthly'!$H311:$KU311))</f>
        <v/>
      </c>
      <c r="AK89">
        <f>SQRT(SUMIF('Dashboard M4 Price Monthly'!$H$4:$KU$4,'Dashboard M4 Price Annual'!AK$3,'Dashboard M4 Price Monthly'!$H311:$KU311))</f>
        <v/>
      </c>
      <c r="AL89">
        <f>SQRT(SUMIF('Dashboard M4 Price Monthly'!$H$4:$KU$4,'Dashboard M4 Price Annual'!AL$3,'Dashboard M4 Price Monthly'!$H311:$KU311))</f>
        <v/>
      </c>
      <c r="AM89">
        <f>SQRT(SUMIF('Dashboard M4 Price Monthly'!$H$4:$KU$4,'Dashboard M4 Price Annual'!AM$3,'Dashboard M4 Price Monthly'!$H311:$KU311))</f>
        <v/>
      </c>
      <c r="AN89">
        <f>SQRT(SUMIF('Dashboard M4 Price Monthly'!$H$4:$KU$4,'Dashboard M4 Price Annual'!AN$3,'Dashboard M4 Price Monthly'!$H311:$KU311))</f>
        <v/>
      </c>
      <c r="AO89">
        <f>SQRT(SUMIF('Dashboard M4 Price Monthly'!$H$4:$KU$4,'Dashboard M4 Price Annual'!AO$3,'Dashboard M4 Price Monthly'!$H311:$KU311))</f>
        <v/>
      </c>
      <c r="AP89">
        <f>SQRT(SUMIF('Dashboard M4 Price Monthly'!$H$4:$KU$4,'Dashboard M4 Price Annual'!AP$3,'Dashboard M4 Price Monthly'!$H311:$KU311))</f>
        <v/>
      </c>
      <c r="AQ89">
        <f>SQRT(SUMIF('Dashboard M4 Price Monthly'!$H$4:$KU$4,'Dashboard M4 Price Annual'!AQ$3,'Dashboard M4 Price Monthly'!$H311:$KU311))</f>
        <v/>
      </c>
      <c r="AR89">
        <f>SQRT(SUMIF('Dashboard M4 Price Monthly'!$H$4:$KU$4,'Dashboard M4 Price Annual'!AR$3,'Dashboard M4 Price Monthly'!$H311:$KU311))</f>
        <v/>
      </c>
      <c r="AS89">
        <f>SQRT(SUMIF('Dashboard M4 Price Monthly'!$H$4:$KU$4,'Dashboard M4 Price Annual'!AS$3,'Dashboard M4 Price Monthly'!$H311:$KU311))</f>
        <v/>
      </c>
      <c r="AT89">
        <f>SQRT(SUMIF('Dashboard M4 Price Monthly'!$H$4:$KU$4,'Dashboard M4 Price Annual'!AT$3,'Dashboard M4 Price Monthly'!$H311:$KU311))</f>
        <v/>
      </c>
      <c r="AU89">
        <f>SQRT(SUMIF('Dashboard M4 Price Monthly'!$H$4:$KU$4,'Dashboard M4 Price Annual'!AU$3,'Dashboard M4 Price Monthly'!$H311:$KU311))</f>
        <v/>
      </c>
      <c r="AV89">
        <f>SQRT(SUMIF('Dashboard M4 Price Monthly'!$H$4:$KU$4,'Dashboard M4 Price Annual'!AV$3,'Dashboard M4 Price Monthly'!$H311:$KU311))</f>
        <v/>
      </c>
      <c r="AW89">
        <f>SQRT(SUMIF('Dashboard M4 Price Monthly'!$H$4:$KU$4,'Dashboard M4 Price Annual'!AW$3,'Dashboard M4 Price Monthly'!$H311:$KU311))</f>
        <v/>
      </c>
      <c r="AX89">
        <f>SQRT(SUMIF('Dashboard M4 Price Monthly'!$H$4:$KU$4,'Dashboard M4 Price Annual'!AX$3,'Dashboard M4 Price Monthly'!$H311:$KU311))</f>
        <v/>
      </c>
      <c r="AY89">
        <f>SQRT(SUMIF('Dashboard M4 Price Monthly'!$H$4:$KU$4,'Dashboard M4 Price Annual'!AY$3,'Dashboard M4 Price Monthly'!$H311:$KU311))</f>
        <v/>
      </c>
      <c r="AZ89">
        <f>SQRT(SUMIF('Dashboard M4 Price Monthly'!$H$4:$KU$4,'Dashboard M4 Price Annual'!AZ$3,'Dashboard M4 Price Monthly'!$H311:$KU311))</f>
        <v/>
      </c>
      <c r="BA89">
        <f>SQRT(SUMIF('Dashboard M4 Price Monthly'!$H$4:$KU$4,'Dashboard M4 Price Annual'!BA$3,'Dashboard M4 Price Monthly'!$H311:$KU311))</f>
        <v/>
      </c>
      <c r="BB89">
        <f>SQRT(SUMIF('Dashboard M4 Price Monthly'!$H$4:$KU$4,'Dashboard M4 Price Annual'!BB$3,'Dashboard M4 Price Monthly'!$H311:$KU311))</f>
        <v/>
      </c>
      <c r="BC89">
        <f>SQRT(SUMIF('Dashboard M4 Price Monthly'!$H$4:$KU$4,'Dashboard M4 Price Annual'!BC$3,'Dashboard M4 Price Monthly'!$H311:$KU311))</f>
        <v/>
      </c>
      <c r="BD89">
        <f>SQRT(SUMIF('Dashboard M4 Price Monthly'!$H$4:$KU$4,'Dashboard M4 Price Annual'!BD$3,'Dashboard M4 Price Monthly'!$H311:$KU311))</f>
        <v/>
      </c>
      <c r="BE89">
        <f>SQRT(SUMIF('Dashboard M4 Price Monthly'!$H$4:$KU$4,'Dashboard M4 Price Annual'!BE$3,'Dashboard M4 Price Monthly'!$H311:$KU311))</f>
        <v/>
      </c>
      <c r="BF89">
        <f>SQRT(SUMIF('Dashboard M4 Price Monthly'!$H$4:$KU$4,'Dashboard M4 Price Annual'!BF$3,'Dashboard M4 Price Monthly'!$H311:$KU311))</f>
        <v/>
      </c>
      <c r="BG89">
        <f>SQRT(SUMIF('Dashboard M4 Price Monthly'!$H$4:$KU$4,'Dashboard M4 Price Annual'!BG$3,'Dashboard M4 Price Monthly'!$H311:$KU311))</f>
        <v/>
      </c>
      <c r="BH89">
        <f>SQRT(SUMIF('Dashboard M4 Price Monthly'!$H$4:$KU$4,'Dashboard M4 Price Annual'!BH$3,'Dashboard M4 Price Monthly'!$H311:$KU311))</f>
        <v/>
      </c>
      <c r="BI89">
        <f>SQRT(SUMIF('Dashboard M4 Price Monthly'!$H$4:$KU$4,'Dashboard M4 Price Annual'!BI$3,'Dashboard M4 Price Monthly'!$H311:$KU311))</f>
        <v/>
      </c>
      <c r="BJ89">
        <f>SQRT(SUMIF('Dashboard M4 Price Monthly'!$H$4:$KU$4,'Dashboard M4 Price Annual'!BJ$3,'Dashboard M4 Price Monthly'!$H311:$KU311))</f>
        <v/>
      </c>
      <c r="BK89">
        <f>SQRT(SUMIF('Dashboard M4 Price Monthly'!$H$4:$KU$4,'Dashboard M4 Price Annual'!BK$3,'Dashboard M4 Price Monthly'!$H311:$KU311))</f>
        <v/>
      </c>
      <c r="BL89">
        <f>SQRT(SUMIF('Dashboard M4 Price Monthly'!$H$4:$KU$4,'Dashboard M4 Price Annual'!BL$3,'Dashboard M4 Price Monthly'!$H311:$KU311))</f>
        <v/>
      </c>
      <c r="BM89">
        <f>SQRT(SUMIF('Dashboard M4 Price Monthly'!$H$4:$KU$4,'Dashboard M4 Price Annual'!BM$3,'Dashboard M4 Price Monthly'!$H311:$KU311))</f>
        <v/>
      </c>
      <c r="BN89">
        <f>SQRT(SUMIF('Dashboard M4 Price Monthly'!$H$4:$KU$4,'Dashboard M4 Price Annual'!BN$3,'Dashboard M4 Price Monthly'!$H311:$KU311))</f>
        <v/>
      </c>
      <c r="BO89">
        <f>SQRT(SUMIF('Dashboard M4 Price Monthly'!$H$4:$KU$4,'Dashboard M4 Price Annual'!BO$3,'Dashboard M4 Price Monthly'!$H311:$KU311))</f>
        <v/>
      </c>
      <c r="BP89">
        <f>SQRT(SUMIF('Dashboard M4 Price Monthly'!$H$4:$KU$4,'Dashboard M4 Price Annual'!BP$3,'Dashboard M4 Price Monthly'!$H311:$KU311))</f>
        <v/>
      </c>
      <c r="BQ89">
        <f>SQRT(SUMIF('Dashboard M4 Price Monthly'!$H$4:$KU$4,'Dashboard M4 Price Annual'!BQ$3,'Dashboard M4 Price Monthly'!$H311:$KU311))</f>
        <v/>
      </c>
      <c r="BR89">
        <f>SQRT(SUMIF('Dashboard M4 Price Monthly'!$H$4:$KU$4,'Dashboard M4 Price Annual'!BR$3,'Dashboard M4 Price Monthly'!$H311:$KU311))</f>
        <v/>
      </c>
      <c r="BS89">
        <f>SQRT(SUMIF('Dashboard M4 Price Monthly'!$H$4:$KU$4,'Dashboard M4 Price Annual'!BS$3,'Dashboard M4 Price Monthly'!$H311:$KU311))</f>
        <v/>
      </c>
      <c r="BT89">
        <f>SQRT(SUMIF('Dashboard M4 Price Monthly'!$H$4:$KU$4,'Dashboard M4 Price Annual'!BT$3,'Dashboard M4 Price Monthly'!$H311:$KU311))</f>
        <v/>
      </c>
      <c r="BU89">
        <f>SQRT(SUMIF('Dashboard M4 Price Monthly'!$H$4:$KU$4,'Dashboard M4 Price Annual'!BU$3,'Dashboard M4 Price Monthly'!$H311:$KU311))</f>
        <v/>
      </c>
      <c r="BV89">
        <f>SQRT(SUMIF('Dashboard M4 Price Monthly'!$H$4:$KU$4,'Dashboard M4 Price Annual'!BV$3,'Dashboard M4 Price Monthly'!$H311:$KU311))</f>
        <v/>
      </c>
      <c r="BW89">
        <f>SQRT(SUMIF('Dashboard M4 Price Monthly'!$H$4:$KU$4,'Dashboard M4 Price Annual'!BW$3,'Dashboard M4 Price Monthly'!$H311:$KU311))</f>
        <v/>
      </c>
      <c r="BX89">
        <f>SQRT(SUMIF('Dashboard M4 Price Monthly'!$H$4:$KU$4,'Dashboard M4 Price Annual'!BX$3,'Dashboard M4 Price Monthly'!$H311:$KU311))</f>
        <v/>
      </c>
      <c r="BY89">
        <f>SQRT(SUMIF('Dashboard M4 Price Monthly'!$H$4:$KU$4,'Dashboard M4 Price Annual'!BY$3,'Dashboard M4 Price Monthly'!$H311:$KU311))</f>
        <v/>
      </c>
    </row>
    <row r="90" spans="1:77">
      <c r="A90" t="s">
        <v>35</v>
      </c>
    </row>
    <row r="91" spans="1:77">
      <c r="D91" t="s">
        <v>64</v>
      </c>
      <c r="G91">
        <f>SQRT(SUMIF('Dashboard M4 Price Monthly'!$H$4:$KU$4,'Dashboard M4 Price Annual'!G$3,'Dashboard M4 Price Monthly'!$H313:$KU313))</f>
        <v/>
      </c>
      <c r="H91">
        <f>SQRT(SUMIF('Dashboard M4 Price Monthly'!$H$4:$KU$4,'Dashboard M4 Price Annual'!H$3,'Dashboard M4 Price Monthly'!$H313:$KU313))</f>
        <v/>
      </c>
      <c r="I91">
        <f>SQRT(SUMIF('Dashboard M4 Price Monthly'!$H$4:$KU$4,'Dashboard M4 Price Annual'!I$3,'Dashboard M4 Price Monthly'!$H313:$KU313))</f>
        <v/>
      </c>
      <c r="J91">
        <f>SQRT(SUMIF('Dashboard M4 Price Monthly'!$H$4:$KU$4,'Dashboard M4 Price Annual'!J$3,'Dashboard M4 Price Monthly'!$H313:$KU313))</f>
        <v/>
      </c>
      <c r="K91">
        <f>SQRT(SUMIF('Dashboard M4 Price Monthly'!$H$4:$KU$4,'Dashboard M4 Price Annual'!K$3,'Dashboard M4 Price Monthly'!$H313:$KU313))</f>
        <v/>
      </c>
      <c r="L91">
        <f>SQRT(SUMIF('Dashboard M4 Price Monthly'!$H$4:$KU$4,'Dashboard M4 Price Annual'!L$3,'Dashboard M4 Price Monthly'!$H313:$KU313))</f>
        <v/>
      </c>
      <c r="M91">
        <f>SQRT(SUMIF('Dashboard M4 Price Monthly'!$H$4:$KU$4,'Dashboard M4 Price Annual'!M$3,'Dashboard M4 Price Monthly'!$H313:$KU313))</f>
        <v/>
      </c>
      <c r="N91">
        <f>SQRT(SUMIF('Dashboard M4 Price Monthly'!$H$4:$KU$4,'Dashboard M4 Price Annual'!N$3,'Dashboard M4 Price Monthly'!$H313:$KU313))</f>
        <v/>
      </c>
      <c r="O91">
        <f>SQRT(SUMIF('Dashboard M4 Price Monthly'!$H$4:$KU$4,'Dashboard M4 Price Annual'!O$3,'Dashboard M4 Price Monthly'!$H313:$KU313))</f>
        <v/>
      </c>
      <c r="P91">
        <f>SQRT(SUMIF('Dashboard M4 Price Monthly'!$H$4:$KU$4,'Dashboard M4 Price Annual'!P$3,'Dashboard M4 Price Monthly'!$H313:$KU313))</f>
        <v/>
      </c>
      <c r="Q91">
        <f>SQRT(SUMIF('Dashboard M4 Price Monthly'!$H$4:$KU$4,'Dashboard M4 Price Annual'!Q$3,'Dashboard M4 Price Monthly'!$H313:$KU313))</f>
        <v/>
      </c>
      <c r="R91">
        <f>SQRT(SUMIF('Dashboard M4 Price Monthly'!$H$4:$KU$4,'Dashboard M4 Price Annual'!R$3,'Dashboard M4 Price Monthly'!$H313:$KU313))</f>
        <v/>
      </c>
      <c r="S91">
        <f>SQRT(SUMIF('Dashboard M4 Price Monthly'!$H$4:$KU$4,'Dashboard M4 Price Annual'!S$3,'Dashboard M4 Price Monthly'!$H313:$KU313))</f>
        <v/>
      </c>
      <c r="T91">
        <f>SQRT(SUMIF('Dashboard M4 Price Monthly'!$H$4:$KU$4,'Dashboard M4 Price Annual'!T$3,'Dashboard M4 Price Monthly'!$H313:$KU313))</f>
        <v/>
      </c>
      <c r="U91">
        <f>SQRT(SUMIF('Dashboard M4 Price Monthly'!$H$4:$KU$4,'Dashboard M4 Price Annual'!U$3,'Dashboard M4 Price Monthly'!$H313:$KU313))</f>
        <v/>
      </c>
      <c r="V91">
        <f>SQRT(SUMIF('Dashboard M4 Price Monthly'!$H$4:$KU$4,'Dashboard M4 Price Annual'!V$3,'Dashboard M4 Price Monthly'!$H313:$KU313))</f>
        <v/>
      </c>
      <c r="W91">
        <f>SQRT(SUMIF('Dashboard M4 Price Monthly'!$H$4:$KU$4,'Dashboard M4 Price Annual'!W$3,'Dashboard M4 Price Monthly'!$H313:$KU313))</f>
        <v/>
      </c>
      <c r="X91">
        <f>SQRT(SUMIF('Dashboard M4 Price Monthly'!$H$4:$KU$4,'Dashboard M4 Price Annual'!X$3,'Dashboard M4 Price Monthly'!$H313:$KU313))</f>
        <v/>
      </c>
      <c r="Y91">
        <f>SQRT(SUMIF('Dashboard M4 Price Monthly'!$H$4:$KU$4,'Dashboard M4 Price Annual'!Y$3,'Dashboard M4 Price Monthly'!$H313:$KU313))</f>
        <v/>
      </c>
      <c r="Z91">
        <f>SQRT(SUMIF('Dashboard M4 Price Monthly'!$H$4:$KU$4,'Dashboard M4 Price Annual'!Z$3,'Dashboard M4 Price Monthly'!$H313:$KU313))</f>
        <v/>
      </c>
      <c r="AA91">
        <f>SQRT(SUMIF('Dashboard M4 Price Monthly'!$H$4:$KU$4,'Dashboard M4 Price Annual'!AA$3,'Dashboard M4 Price Monthly'!$H313:$KU313))</f>
        <v/>
      </c>
      <c r="AB91">
        <f>SQRT(SUMIF('Dashboard M4 Price Monthly'!$H$4:$KU$4,'Dashboard M4 Price Annual'!AB$3,'Dashboard M4 Price Monthly'!$H313:$KU313))</f>
        <v/>
      </c>
      <c r="AC91">
        <f>SQRT(SUMIF('Dashboard M4 Price Monthly'!$H$4:$KU$4,'Dashboard M4 Price Annual'!AC$3,'Dashboard M4 Price Monthly'!$H313:$KU313))</f>
        <v/>
      </c>
      <c r="AD91">
        <f>SQRT(SUMIF('Dashboard M4 Price Monthly'!$H$4:$KU$4,'Dashboard M4 Price Annual'!AD$3,'Dashboard M4 Price Monthly'!$H313:$KU313))</f>
        <v/>
      </c>
      <c r="AE91">
        <f>SQRT(SUMIF('Dashboard M4 Price Monthly'!$H$4:$KU$4,'Dashboard M4 Price Annual'!AE$3,'Dashboard M4 Price Monthly'!$H313:$KU313))</f>
        <v/>
      </c>
      <c r="AF91">
        <f>SQRT(SUMIF('Dashboard M4 Price Monthly'!$H$4:$KU$4,'Dashboard M4 Price Annual'!AF$3,'Dashboard M4 Price Monthly'!$H313:$KU313))</f>
        <v/>
      </c>
      <c r="AG91">
        <f>SQRT(SUMIF('Dashboard M4 Price Monthly'!$H$4:$KU$4,'Dashboard M4 Price Annual'!AG$3,'Dashboard M4 Price Monthly'!$H313:$KU313))</f>
        <v/>
      </c>
      <c r="AH91">
        <f>SQRT(SUMIF('Dashboard M4 Price Monthly'!$H$4:$KU$4,'Dashboard M4 Price Annual'!AH$3,'Dashboard M4 Price Monthly'!$H313:$KU313))</f>
        <v/>
      </c>
      <c r="AI91">
        <f>SQRT(SUMIF('Dashboard M4 Price Monthly'!$H$4:$KU$4,'Dashboard M4 Price Annual'!AI$3,'Dashboard M4 Price Monthly'!$H313:$KU313))</f>
        <v/>
      </c>
      <c r="AJ91">
        <f>SQRT(SUMIF('Dashboard M4 Price Monthly'!$H$4:$KU$4,'Dashboard M4 Price Annual'!AJ$3,'Dashboard M4 Price Monthly'!$H313:$KU313))</f>
        <v/>
      </c>
      <c r="AK91">
        <f>SQRT(SUMIF('Dashboard M4 Price Monthly'!$H$4:$KU$4,'Dashboard M4 Price Annual'!AK$3,'Dashboard M4 Price Monthly'!$H313:$KU313))</f>
        <v/>
      </c>
      <c r="AL91">
        <f>SQRT(SUMIF('Dashboard M4 Price Monthly'!$H$4:$KU$4,'Dashboard M4 Price Annual'!AL$3,'Dashboard M4 Price Monthly'!$H313:$KU313))</f>
        <v/>
      </c>
      <c r="AM91">
        <f>SQRT(SUMIF('Dashboard M4 Price Monthly'!$H$4:$KU$4,'Dashboard M4 Price Annual'!AM$3,'Dashboard M4 Price Monthly'!$H313:$KU313))</f>
        <v/>
      </c>
      <c r="AN91">
        <f>SQRT(SUMIF('Dashboard M4 Price Monthly'!$H$4:$KU$4,'Dashboard M4 Price Annual'!AN$3,'Dashboard M4 Price Monthly'!$H313:$KU313))</f>
        <v/>
      </c>
      <c r="AO91">
        <f>SQRT(SUMIF('Dashboard M4 Price Monthly'!$H$4:$KU$4,'Dashboard M4 Price Annual'!AO$3,'Dashboard M4 Price Monthly'!$H313:$KU313))</f>
        <v/>
      </c>
      <c r="AP91">
        <f>SQRT(SUMIF('Dashboard M4 Price Monthly'!$H$4:$KU$4,'Dashboard M4 Price Annual'!AP$3,'Dashboard M4 Price Monthly'!$H313:$KU313))</f>
        <v/>
      </c>
      <c r="AQ91">
        <f>SQRT(SUMIF('Dashboard M4 Price Monthly'!$H$4:$KU$4,'Dashboard M4 Price Annual'!AQ$3,'Dashboard M4 Price Monthly'!$H313:$KU313))</f>
        <v/>
      </c>
      <c r="AR91">
        <f>SQRT(SUMIF('Dashboard M4 Price Monthly'!$H$4:$KU$4,'Dashboard M4 Price Annual'!AR$3,'Dashboard M4 Price Monthly'!$H313:$KU313))</f>
        <v/>
      </c>
      <c r="AS91">
        <f>SQRT(SUMIF('Dashboard M4 Price Monthly'!$H$4:$KU$4,'Dashboard M4 Price Annual'!AS$3,'Dashboard M4 Price Monthly'!$H313:$KU313))</f>
        <v/>
      </c>
      <c r="AT91">
        <f>SQRT(SUMIF('Dashboard M4 Price Monthly'!$H$4:$KU$4,'Dashboard M4 Price Annual'!AT$3,'Dashboard M4 Price Monthly'!$H313:$KU313))</f>
        <v/>
      </c>
      <c r="AU91">
        <f>SQRT(SUMIF('Dashboard M4 Price Monthly'!$H$4:$KU$4,'Dashboard M4 Price Annual'!AU$3,'Dashboard M4 Price Monthly'!$H313:$KU313))</f>
        <v/>
      </c>
      <c r="AV91">
        <f>SQRT(SUMIF('Dashboard M4 Price Monthly'!$H$4:$KU$4,'Dashboard M4 Price Annual'!AV$3,'Dashboard M4 Price Monthly'!$H313:$KU313))</f>
        <v/>
      </c>
      <c r="AW91">
        <f>SQRT(SUMIF('Dashboard M4 Price Monthly'!$H$4:$KU$4,'Dashboard M4 Price Annual'!AW$3,'Dashboard M4 Price Monthly'!$H313:$KU313))</f>
        <v/>
      </c>
      <c r="AX91">
        <f>SQRT(SUMIF('Dashboard M4 Price Monthly'!$H$4:$KU$4,'Dashboard M4 Price Annual'!AX$3,'Dashboard M4 Price Monthly'!$H313:$KU313))</f>
        <v/>
      </c>
      <c r="AY91">
        <f>SQRT(SUMIF('Dashboard M4 Price Monthly'!$H$4:$KU$4,'Dashboard M4 Price Annual'!AY$3,'Dashboard M4 Price Monthly'!$H313:$KU313))</f>
        <v/>
      </c>
      <c r="AZ91">
        <f>SQRT(SUMIF('Dashboard M4 Price Monthly'!$H$4:$KU$4,'Dashboard M4 Price Annual'!AZ$3,'Dashboard M4 Price Monthly'!$H313:$KU313))</f>
        <v/>
      </c>
      <c r="BA91">
        <f>SQRT(SUMIF('Dashboard M4 Price Monthly'!$H$4:$KU$4,'Dashboard M4 Price Annual'!BA$3,'Dashboard M4 Price Monthly'!$H313:$KU313))</f>
        <v/>
      </c>
      <c r="BB91">
        <f>SQRT(SUMIF('Dashboard M4 Price Monthly'!$H$4:$KU$4,'Dashboard M4 Price Annual'!BB$3,'Dashboard M4 Price Monthly'!$H313:$KU313))</f>
        <v/>
      </c>
      <c r="BC91">
        <f>SQRT(SUMIF('Dashboard M4 Price Monthly'!$H$4:$KU$4,'Dashboard M4 Price Annual'!BC$3,'Dashboard M4 Price Monthly'!$H313:$KU313))</f>
        <v/>
      </c>
      <c r="BD91">
        <f>SQRT(SUMIF('Dashboard M4 Price Monthly'!$H$4:$KU$4,'Dashboard M4 Price Annual'!BD$3,'Dashboard M4 Price Monthly'!$H313:$KU313))</f>
        <v/>
      </c>
      <c r="BE91">
        <f>SQRT(SUMIF('Dashboard M4 Price Monthly'!$H$4:$KU$4,'Dashboard M4 Price Annual'!BE$3,'Dashboard M4 Price Monthly'!$H313:$KU313))</f>
        <v/>
      </c>
      <c r="BF91">
        <f>SQRT(SUMIF('Dashboard M4 Price Monthly'!$H$4:$KU$4,'Dashboard M4 Price Annual'!BF$3,'Dashboard M4 Price Monthly'!$H313:$KU313))</f>
        <v/>
      </c>
      <c r="BG91">
        <f>SQRT(SUMIF('Dashboard M4 Price Monthly'!$H$4:$KU$4,'Dashboard M4 Price Annual'!BG$3,'Dashboard M4 Price Monthly'!$H313:$KU313))</f>
        <v/>
      </c>
      <c r="BH91">
        <f>SQRT(SUMIF('Dashboard M4 Price Monthly'!$H$4:$KU$4,'Dashboard M4 Price Annual'!BH$3,'Dashboard M4 Price Monthly'!$H313:$KU313))</f>
        <v/>
      </c>
      <c r="BI91">
        <f>SQRT(SUMIF('Dashboard M4 Price Monthly'!$H$4:$KU$4,'Dashboard M4 Price Annual'!BI$3,'Dashboard M4 Price Monthly'!$H313:$KU313))</f>
        <v/>
      </c>
      <c r="BJ91">
        <f>SQRT(SUMIF('Dashboard M4 Price Monthly'!$H$4:$KU$4,'Dashboard M4 Price Annual'!BJ$3,'Dashboard M4 Price Monthly'!$H313:$KU313))</f>
        <v/>
      </c>
      <c r="BK91">
        <f>SQRT(SUMIF('Dashboard M4 Price Monthly'!$H$4:$KU$4,'Dashboard M4 Price Annual'!BK$3,'Dashboard M4 Price Monthly'!$H313:$KU313))</f>
        <v/>
      </c>
      <c r="BL91">
        <f>SQRT(SUMIF('Dashboard M4 Price Monthly'!$H$4:$KU$4,'Dashboard M4 Price Annual'!BL$3,'Dashboard M4 Price Monthly'!$H313:$KU313))</f>
        <v/>
      </c>
      <c r="BM91">
        <f>SQRT(SUMIF('Dashboard M4 Price Monthly'!$H$4:$KU$4,'Dashboard M4 Price Annual'!BM$3,'Dashboard M4 Price Monthly'!$H313:$KU313))</f>
        <v/>
      </c>
      <c r="BN91">
        <f>SQRT(SUMIF('Dashboard M4 Price Monthly'!$H$4:$KU$4,'Dashboard M4 Price Annual'!BN$3,'Dashboard M4 Price Monthly'!$H313:$KU313))</f>
        <v/>
      </c>
      <c r="BO91">
        <f>SQRT(SUMIF('Dashboard M4 Price Monthly'!$H$4:$KU$4,'Dashboard M4 Price Annual'!BO$3,'Dashboard M4 Price Monthly'!$H313:$KU313))</f>
        <v/>
      </c>
      <c r="BP91">
        <f>SQRT(SUMIF('Dashboard M4 Price Monthly'!$H$4:$KU$4,'Dashboard M4 Price Annual'!BP$3,'Dashboard M4 Price Monthly'!$H313:$KU313))</f>
        <v/>
      </c>
      <c r="BQ91">
        <f>SQRT(SUMIF('Dashboard M4 Price Monthly'!$H$4:$KU$4,'Dashboard M4 Price Annual'!BQ$3,'Dashboard M4 Price Monthly'!$H313:$KU313))</f>
        <v/>
      </c>
      <c r="BR91">
        <f>SQRT(SUMIF('Dashboard M4 Price Monthly'!$H$4:$KU$4,'Dashboard M4 Price Annual'!BR$3,'Dashboard M4 Price Monthly'!$H313:$KU313))</f>
        <v/>
      </c>
      <c r="BS91">
        <f>SQRT(SUMIF('Dashboard M4 Price Monthly'!$H$4:$KU$4,'Dashboard M4 Price Annual'!BS$3,'Dashboard M4 Price Monthly'!$H313:$KU313))</f>
        <v/>
      </c>
      <c r="BT91">
        <f>SQRT(SUMIF('Dashboard M4 Price Monthly'!$H$4:$KU$4,'Dashboard M4 Price Annual'!BT$3,'Dashboard M4 Price Monthly'!$H313:$KU313))</f>
        <v/>
      </c>
      <c r="BU91">
        <f>SQRT(SUMIF('Dashboard M4 Price Monthly'!$H$4:$KU$4,'Dashboard M4 Price Annual'!BU$3,'Dashboard M4 Price Monthly'!$H313:$KU313))</f>
        <v/>
      </c>
      <c r="BV91">
        <f>SQRT(SUMIF('Dashboard M4 Price Monthly'!$H$4:$KU$4,'Dashboard M4 Price Annual'!BV$3,'Dashboard M4 Price Monthly'!$H313:$KU313))</f>
        <v/>
      </c>
      <c r="BW91">
        <f>SQRT(SUMIF('Dashboard M4 Price Monthly'!$H$4:$KU$4,'Dashboard M4 Price Annual'!BW$3,'Dashboard M4 Price Monthly'!$H313:$KU313))</f>
        <v/>
      </c>
      <c r="BX91">
        <f>SQRT(SUMIF('Dashboard M4 Price Monthly'!$H$4:$KU$4,'Dashboard M4 Price Annual'!BX$3,'Dashboard M4 Price Monthly'!$H313:$KU313))</f>
        <v/>
      </c>
      <c r="BY91">
        <f>SQRT(SUMIF('Dashboard M4 Price Monthly'!$H$4:$KU$4,'Dashboard M4 Price Annual'!BY$3,'Dashboard M4 Price Monthly'!$H313:$KU313))</f>
        <v/>
      </c>
    </row>
    <row r="92" spans="1:77">
      <c r="A92" t="s">
        <v>5</v>
      </c>
    </row>
    <row r="93" spans="1:77">
      <c r="D93" t="s">
        <v>64</v>
      </c>
      <c r="G93">
        <f>SQRT(SUMIF('Dashboard M4 Price Monthly'!$H$4:$KU$4,'Dashboard M4 Price Annual'!G$3,'Dashboard M4 Price Monthly'!$H315:$KU315))</f>
        <v/>
      </c>
      <c r="H93">
        <f>SQRT(SUMIF('Dashboard M4 Price Monthly'!$H$4:$KU$4,'Dashboard M4 Price Annual'!H$3,'Dashboard M4 Price Monthly'!$H315:$KU315))</f>
        <v/>
      </c>
      <c r="I93">
        <f>SQRT(SUMIF('Dashboard M4 Price Monthly'!$H$4:$KU$4,'Dashboard M4 Price Annual'!I$3,'Dashboard M4 Price Monthly'!$H315:$KU315))</f>
        <v/>
      </c>
      <c r="J93">
        <f>SQRT(SUMIF('Dashboard M4 Price Monthly'!$H$4:$KU$4,'Dashboard M4 Price Annual'!J$3,'Dashboard M4 Price Monthly'!$H315:$KU315))</f>
        <v/>
      </c>
      <c r="K93">
        <f>SQRT(SUMIF('Dashboard M4 Price Monthly'!$H$4:$KU$4,'Dashboard M4 Price Annual'!K$3,'Dashboard M4 Price Monthly'!$H315:$KU315))</f>
        <v/>
      </c>
      <c r="L93">
        <f>SQRT(SUMIF('Dashboard M4 Price Monthly'!$H$4:$KU$4,'Dashboard M4 Price Annual'!L$3,'Dashboard M4 Price Monthly'!$H315:$KU315))</f>
        <v/>
      </c>
      <c r="M93">
        <f>SQRT(SUMIF('Dashboard M4 Price Monthly'!$H$4:$KU$4,'Dashboard M4 Price Annual'!M$3,'Dashboard M4 Price Monthly'!$H315:$KU315))</f>
        <v/>
      </c>
      <c r="N93">
        <f>SQRT(SUMIF('Dashboard M4 Price Monthly'!$H$4:$KU$4,'Dashboard M4 Price Annual'!N$3,'Dashboard M4 Price Monthly'!$H315:$KU315))</f>
        <v/>
      </c>
      <c r="O93">
        <f>SQRT(SUMIF('Dashboard M4 Price Monthly'!$H$4:$KU$4,'Dashboard M4 Price Annual'!O$3,'Dashboard M4 Price Monthly'!$H315:$KU315))</f>
        <v/>
      </c>
      <c r="P93">
        <f>SQRT(SUMIF('Dashboard M4 Price Monthly'!$H$4:$KU$4,'Dashboard M4 Price Annual'!P$3,'Dashboard M4 Price Monthly'!$H315:$KU315))</f>
        <v/>
      </c>
      <c r="Q93">
        <f>SQRT(SUMIF('Dashboard M4 Price Monthly'!$H$4:$KU$4,'Dashboard M4 Price Annual'!Q$3,'Dashboard M4 Price Monthly'!$H315:$KU315))</f>
        <v/>
      </c>
      <c r="R93">
        <f>SQRT(SUMIF('Dashboard M4 Price Monthly'!$H$4:$KU$4,'Dashboard M4 Price Annual'!R$3,'Dashboard M4 Price Monthly'!$H315:$KU315))</f>
        <v/>
      </c>
      <c r="S93">
        <f>SQRT(SUMIF('Dashboard M4 Price Monthly'!$H$4:$KU$4,'Dashboard M4 Price Annual'!S$3,'Dashboard M4 Price Monthly'!$H315:$KU315))</f>
        <v/>
      </c>
      <c r="T93">
        <f>SQRT(SUMIF('Dashboard M4 Price Monthly'!$H$4:$KU$4,'Dashboard M4 Price Annual'!T$3,'Dashboard M4 Price Monthly'!$H315:$KU315))</f>
        <v/>
      </c>
      <c r="U93">
        <f>SQRT(SUMIF('Dashboard M4 Price Monthly'!$H$4:$KU$4,'Dashboard M4 Price Annual'!U$3,'Dashboard M4 Price Monthly'!$H315:$KU315))</f>
        <v/>
      </c>
      <c r="V93">
        <f>SQRT(SUMIF('Dashboard M4 Price Monthly'!$H$4:$KU$4,'Dashboard M4 Price Annual'!V$3,'Dashboard M4 Price Monthly'!$H315:$KU315))</f>
        <v/>
      </c>
      <c r="W93">
        <f>SQRT(SUMIF('Dashboard M4 Price Monthly'!$H$4:$KU$4,'Dashboard M4 Price Annual'!W$3,'Dashboard M4 Price Monthly'!$H315:$KU315))</f>
        <v/>
      </c>
      <c r="X93">
        <f>SQRT(SUMIF('Dashboard M4 Price Monthly'!$H$4:$KU$4,'Dashboard M4 Price Annual'!X$3,'Dashboard M4 Price Monthly'!$H315:$KU315))</f>
        <v/>
      </c>
      <c r="Y93">
        <f>SQRT(SUMIF('Dashboard M4 Price Monthly'!$H$4:$KU$4,'Dashboard M4 Price Annual'!Y$3,'Dashboard M4 Price Monthly'!$H315:$KU315))</f>
        <v/>
      </c>
      <c r="Z93">
        <f>SQRT(SUMIF('Dashboard M4 Price Monthly'!$H$4:$KU$4,'Dashboard M4 Price Annual'!Z$3,'Dashboard M4 Price Monthly'!$H315:$KU315))</f>
        <v/>
      </c>
      <c r="AA93">
        <f>SQRT(SUMIF('Dashboard M4 Price Monthly'!$H$4:$KU$4,'Dashboard M4 Price Annual'!AA$3,'Dashboard M4 Price Monthly'!$H315:$KU315))</f>
        <v/>
      </c>
      <c r="AB93">
        <f>SQRT(SUMIF('Dashboard M4 Price Monthly'!$H$4:$KU$4,'Dashboard M4 Price Annual'!AB$3,'Dashboard M4 Price Monthly'!$H315:$KU315))</f>
        <v/>
      </c>
      <c r="AC93">
        <f>SQRT(SUMIF('Dashboard M4 Price Monthly'!$H$4:$KU$4,'Dashboard M4 Price Annual'!AC$3,'Dashboard M4 Price Monthly'!$H315:$KU315))</f>
        <v/>
      </c>
      <c r="AD93">
        <f>SQRT(SUMIF('Dashboard M4 Price Monthly'!$H$4:$KU$4,'Dashboard M4 Price Annual'!AD$3,'Dashboard M4 Price Monthly'!$H315:$KU315))</f>
        <v/>
      </c>
      <c r="AE93">
        <f>SQRT(SUMIF('Dashboard M4 Price Monthly'!$H$4:$KU$4,'Dashboard M4 Price Annual'!AE$3,'Dashboard M4 Price Monthly'!$H315:$KU315))</f>
        <v/>
      </c>
      <c r="AF93">
        <f>SQRT(SUMIF('Dashboard M4 Price Monthly'!$H$4:$KU$4,'Dashboard M4 Price Annual'!AF$3,'Dashboard M4 Price Monthly'!$H315:$KU315))</f>
        <v/>
      </c>
      <c r="AG93">
        <f>SQRT(SUMIF('Dashboard M4 Price Monthly'!$H$4:$KU$4,'Dashboard M4 Price Annual'!AG$3,'Dashboard M4 Price Monthly'!$H315:$KU315))</f>
        <v/>
      </c>
      <c r="AH93">
        <f>SQRT(SUMIF('Dashboard M4 Price Monthly'!$H$4:$KU$4,'Dashboard M4 Price Annual'!AH$3,'Dashboard M4 Price Monthly'!$H315:$KU315))</f>
        <v/>
      </c>
      <c r="AI93">
        <f>SQRT(SUMIF('Dashboard M4 Price Monthly'!$H$4:$KU$4,'Dashboard M4 Price Annual'!AI$3,'Dashboard M4 Price Monthly'!$H315:$KU315))</f>
        <v/>
      </c>
      <c r="AJ93">
        <f>SQRT(SUMIF('Dashboard M4 Price Monthly'!$H$4:$KU$4,'Dashboard M4 Price Annual'!AJ$3,'Dashboard M4 Price Monthly'!$H315:$KU315))</f>
        <v/>
      </c>
      <c r="AK93">
        <f>SQRT(SUMIF('Dashboard M4 Price Monthly'!$H$4:$KU$4,'Dashboard M4 Price Annual'!AK$3,'Dashboard M4 Price Monthly'!$H315:$KU315))</f>
        <v/>
      </c>
      <c r="AL93">
        <f>SQRT(SUMIF('Dashboard M4 Price Monthly'!$H$4:$KU$4,'Dashboard M4 Price Annual'!AL$3,'Dashboard M4 Price Monthly'!$H315:$KU315))</f>
        <v/>
      </c>
      <c r="AM93">
        <f>SQRT(SUMIF('Dashboard M4 Price Monthly'!$H$4:$KU$4,'Dashboard M4 Price Annual'!AM$3,'Dashboard M4 Price Monthly'!$H315:$KU315))</f>
        <v/>
      </c>
      <c r="AN93">
        <f>SQRT(SUMIF('Dashboard M4 Price Monthly'!$H$4:$KU$4,'Dashboard M4 Price Annual'!AN$3,'Dashboard M4 Price Monthly'!$H315:$KU315))</f>
        <v/>
      </c>
      <c r="AO93">
        <f>SQRT(SUMIF('Dashboard M4 Price Monthly'!$H$4:$KU$4,'Dashboard M4 Price Annual'!AO$3,'Dashboard M4 Price Monthly'!$H315:$KU315))</f>
        <v/>
      </c>
      <c r="AP93">
        <f>SQRT(SUMIF('Dashboard M4 Price Monthly'!$H$4:$KU$4,'Dashboard M4 Price Annual'!AP$3,'Dashboard M4 Price Monthly'!$H315:$KU315))</f>
        <v/>
      </c>
      <c r="AQ93">
        <f>SQRT(SUMIF('Dashboard M4 Price Monthly'!$H$4:$KU$4,'Dashboard M4 Price Annual'!AQ$3,'Dashboard M4 Price Monthly'!$H315:$KU315))</f>
        <v/>
      </c>
      <c r="AR93">
        <f>SQRT(SUMIF('Dashboard M4 Price Monthly'!$H$4:$KU$4,'Dashboard M4 Price Annual'!AR$3,'Dashboard M4 Price Monthly'!$H315:$KU315))</f>
        <v/>
      </c>
      <c r="AS93">
        <f>SQRT(SUMIF('Dashboard M4 Price Monthly'!$H$4:$KU$4,'Dashboard M4 Price Annual'!AS$3,'Dashboard M4 Price Monthly'!$H315:$KU315))</f>
        <v/>
      </c>
      <c r="AT93">
        <f>SQRT(SUMIF('Dashboard M4 Price Monthly'!$H$4:$KU$4,'Dashboard M4 Price Annual'!AT$3,'Dashboard M4 Price Monthly'!$H315:$KU315))</f>
        <v/>
      </c>
      <c r="AU93">
        <f>SQRT(SUMIF('Dashboard M4 Price Monthly'!$H$4:$KU$4,'Dashboard M4 Price Annual'!AU$3,'Dashboard M4 Price Monthly'!$H315:$KU315))</f>
        <v/>
      </c>
      <c r="AV93">
        <f>SQRT(SUMIF('Dashboard M4 Price Monthly'!$H$4:$KU$4,'Dashboard M4 Price Annual'!AV$3,'Dashboard M4 Price Monthly'!$H315:$KU315))</f>
        <v/>
      </c>
      <c r="AW93">
        <f>SQRT(SUMIF('Dashboard M4 Price Monthly'!$H$4:$KU$4,'Dashboard M4 Price Annual'!AW$3,'Dashboard M4 Price Monthly'!$H315:$KU315))</f>
        <v/>
      </c>
      <c r="AX93">
        <f>SQRT(SUMIF('Dashboard M4 Price Monthly'!$H$4:$KU$4,'Dashboard M4 Price Annual'!AX$3,'Dashboard M4 Price Monthly'!$H315:$KU315))</f>
        <v/>
      </c>
      <c r="AY93">
        <f>SQRT(SUMIF('Dashboard M4 Price Monthly'!$H$4:$KU$4,'Dashboard M4 Price Annual'!AY$3,'Dashboard M4 Price Monthly'!$H315:$KU315))</f>
        <v/>
      </c>
      <c r="AZ93">
        <f>SQRT(SUMIF('Dashboard M4 Price Monthly'!$H$4:$KU$4,'Dashboard M4 Price Annual'!AZ$3,'Dashboard M4 Price Monthly'!$H315:$KU315))</f>
        <v/>
      </c>
      <c r="BA93">
        <f>SQRT(SUMIF('Dashboard M4 Price Monthly'!$H$4:$KU$4,'Dashboard M4 Price Annual'!BA$3,'Dashboard M4 Price Monthly'!$H315:$KU315))</f>
        <v/>
      </c>
      <c r="BB93">
        <f>SQRT(SUMIF('Dashboard M4 Price Monthly'!$H$4:$KU$4,'Dashboard M4 Price Annual'!BB$3,'Dashboard M4 Price Monthly'!$H315:$KU315))</f>
        <v/>
      </c>
      <c r="BC93">
        <f>SQRT(SUMIF('Dashboard M4 Price Monthly'!$H$4:$KU$4,'Dashboard M4 Price Annual'!BC$3,'Dashboard M4 Price Monthly'!$H315:$KU315))</f>
        <v/>
      </c>
      <c r="BD93">
        <f>SQRT(SUMIF('Dashboard M4 Price Monthly'!$H$4:$KU$4,'Dashboard M4 Price Annual'!BD$3,'Dashboard M4 Price Monthly'!$H315:$KU315))</f>
        <v/>
      </c>
      <c r="BE93">
        <f>SQRT(SUMIF('Dashboard M4 Price Monthly'!$H$4:$KU$4,'Dashboard M4 Price Annual'!BE$3,'Dashboard M4 Price Monthly'!$H315:$KU315))</f>
        <v/>
      </c>
      <c r="BF93">
        <f>SQRT(SUMIF('Dashboard M4 Price Monthly'!$H$4:$KU$4,'Dashboard M4 Price Annual'!BF$3,'Dashboard M4 Price Monthly'!$H315:$KU315))</f>
        <v/>
      </c>
      <c r="BG93">
        <f>SQRT(SUMIF('Dashboard M4 Price Monthly'!$H$4:$KU$4,'Dashboard M4 Price Annual'!BG$3,'Dashboard M4 Price Monthly'!$H315:$KU315))</f>
        <v/>
      </c>
      <c r="BH93">
        <f>SQRT(SUMIF('Dashboard M4 Price Monthly'!$H$4:$KU$4,'Dashboard M4 Price Annual'!BH$3,'Dashboard M4 Price Monthly'!$H315:$KU315))</f>
        <v/>
      </c>
      <c r="BI93">
        <f>SQRT(SUMIF('Dashboard M4 Price Monthly'!$H$4:$KU$4,'Dashboard M4 Price Annual'!BI$3,'Dashboard M4 Price Monthly'!$H315:$KU315))</f>
        <v/>
      </c>
      <c r="BJ93">
        <f>SQRT(SUMIF('Dashboard M4 Price Monthly'!$H$4:$KU$4,'Dashboard M4 Price Annual'!BJ$3,'Dashboard M4 Price Monthly'!$H315:$KU315))</f>
        <v/>
      </c>
      <c r="BK93">
        <f>SQRT(SUMIF('Dashboard M4 Price Monthly'!$H$4:$KU$4,'Dashboard M4 Price Annual'!BK$3,'Dashboard M4 Price Monthly'!$H315:$KU315))</f>
        <v/>
      </c>
      <c r="BL93">
        <f>SQRT(SUMIF('Dashboard M4 Price Monthly'!$H$4:$KU$4,'Dashboard M4 Price Annual'!BL$3,'Dashboard M4 Price Monthly'!$H315:$KU315))</f>
        <v/>
      </c>
      <c r="BM93">
        <f>SQRT(SUMIF('Dashboard M4 Price Monthly'!$H$4:$KU$4,'Dashboard M4 Price Annual'!BM$3,'Dashboard M4 Price Monthly'!$H315:$KU315))</f>
        <v/>
      </c>
      <c r="BN93">
        <f>SQRT(SUMIF('Dashboard M4 Price Monthly'!$H$4:$KU$4,'Dashboard M4 Price Annual'!BN$3,'Dashboard M4 Price Monthly'!$H315:$KU315))</f>
        <v/>
      </c>
      <c r="BO93">
        <f>SQRT(SUMIF('Dashboard M4 Price Monthly'!$H$4:$KU$4,'Dashboard M4 Price Annual'!BO$3,'Dashboard M4 Price Monthly'!$H315:$KU315))</f>
        <v/>
      </c>
      <c r="BP93">
        <f>SQRT(SUMIF('Dashboard M4 Price Monthly'!$H$4:$KU$4,'Dashboard M4 Price Annual'!BP$3,'Dashboard M4 Price Monthly'!$H315:$KU315))</f>
        <v/>
      </c>
      <c r="BQ93">
        <f>SQRT(SUMIF('Dashboard M4 Price Monthly'!$H$4:$KU$4,'Dashboard M4 Price Annual'!BQ$3,'Dashboard M4 Price Monthly'!$H315:$KU315))</f>
        <v/>
      </c>
      <c r="BR93">
        <f>SQRT(SUMIF('Dashboard M4 Price Monthly'!$H$4:$KU$4,'Dashboard M4 Price Annual'!BR$3,'Dashboard M4 Price Monthly'!$H315:$KU315))</f>
        <v/>
      </c>
      <c r="BS93">
        <f>SQRT(SUMIF('Dashboard M4 Price Monthly'!$H$4:$KU$4,'Dashboard M4 Price Annual'!BS$3,'Dashboard M4 Price Monthly'!$H315:$KU315))</f>
        <v/>
      </c>
      <c r="BT93">
        <f>SQRT(SUMIF('Dashboard M4 Price Monthly'!$H$4:$KU$4,'Dashboard M4 Price Annual'!BT$3,'Dashboard M4 Price Monthly'!$H315:$KU315))</f>
        <v/>
      </c>
      <c r="BU93">
        <f>SQRT(SUMIF('Dashboard M4 Price Monthly'!$H$4:$KU$4,'Dashboard M4 Price Annual'!BU$3,'Dashboard M4 Price Monthly'!$H315:$KU315))</f>
        <v/>
      </c>
      <c r="BV93">
        <f>SQRT(SUMIF('Dashboard M4 Price Monthly'!$H$4:$KU$4,'Dashboard M4 Price Annual'!BV$3,'Dashboard M4 Price Monthly'!$H315:$KU315))</f>
        <v/>
      </c>
      <c r="BW93">
        <f>SQRT(SUMIF('Dashboard M4 Price Monthly'!$H$4:$KU$4,'Dashboard M4 Price Annual'!BW$3,'Dashboard M4 Price Monthly'!$H315:$KU315))</f>
        <v/>
      </c>
      <c r="BX93">
        <f>SQRT(SUMIF('Dashboard M4 Price Monthly'!$H$4:$KU$4,'Dashboard M4 Price Annual'!BX$3,'Dashboard M4 Price Monthly'!$H315:$KU315))</f>
        <v/>
      </c>
      <c r="BY93">
        <f>SQRT(SUMIF('Dashboard M4 Price Monthly'!$H$4:$KU$4,'Dashboard M4 Price Annual'!BY$3,'Dashboard M4 Price Monthly'!$H315:$KU315))</f>
        <v/>
      </c>
    </row>
    <row r="94" spans="1:77">
      <c r="A94" t="s">
        <v>6</v>
      </c>
    </row>
    <row r="95" spans="1:77">
      <c r="D95" t="s">
        <v>64</v>
      </c>
      <c r="G95">
        <f>SQRT(SUMIF('Dashboard M4 Price Monthly'!$H$4:$KU$4,'Dashboard M4 Price Annual'!G$3,'Dashboard M4 Price Monthly'!$H317:$KU317))</f>
        <v/>
      </c>
      <c r="H95">
        <f>SQRT(SUMIF('Dashboard M4 Price Monthly'!$H$4:$KU$4,'Dashboard M4 Price Annual'!H$3,'Dashboard M4 Price Monthly'!$H317:$KU317))</f>
        <v/>
      </c>
      <c r="I95">
        <f>SQRT(SUMIF('Dashboard M4 Price Monthly'!$H$4:$KU$4,'Dashboard M4 Price Annual'!I$3,'Dashboard M4 Price Monthly'!$H317:$KU317))</f>
        <v/>
      </c>
      <c r="J95">
        <f>SQRT(SUMIF('Dashboard M4 Price Monthly'!$H$4:$KU$4,'Dashboard M4 Price Annual'!J$3,'Dashboard M4 Price Monthly'!$H317:$KU317))</f>
        <v/>
      </c>
      <c r="K95">
        <f>SQRT(SUMIF('Dashboard M4 Price Monthly'!$H$4:$KU$4,'Dashboard M4 Price Annual'!K$3,'Dashboard M4 Price Monthly'!$H317:$KU317))</f>
        <v/>
      </c>
      <c r="L95">
        <f>SQRT(SUMIF('Dashboard M4 Price Monthly'!$H$4:$KU$4,'Dashboard M4 Price Annual'!L$3,'Dashboard M4 Price Monthly'!$H317:$KU317))</f>
        <v/>
      </c>
      <c r="M95">
        <f>SQRT(SUMIF('Dashboard M4 Price Monthly'!$H$4:$KU$4,'Dashboard M4 Price Annual'!M$3,'Dashboard M4 Price Monthly'!$H317:$KU317))</f>
        <v/>
      </c>
      <c r="N95">
        <f>SQRT(SUMIF('Dashboard M4 Price Monthly'!$H$4:$KU$4,'Dashboard M4 Price Annual'!N$3,'Dashboard M4 Price Monthly'!$H317:$KU317))</f>
        <v/>
      </c>
      <c r="O95">
        <f>SQRT(SUMIF('Dashboard M4 Price Monthly'!$H$4:$KU$4,'Dashboard M4 Price Annual'!O$3,'Dashboard M4 Price Monthly'!$H317:$KU317))</f>
        <v/>
      </c>
      <c r="P95">
        <f>SQRT(SUMIF('Dashboard M4 Price Monthly'!$H$4:$KU$4,'Dashboard M4 Price Annual'!P$3,'Dashboard M4 Price Monthly'!$H317:$KU317))</f>
        <v/>
      </c>
      <c r="Q95">
        <f>SQRT(SUMIF('Dashboard M4 Price Monthly'!$H$4:$KU$4,'Dashboard M4 Price Annual'!Q$3,'Dashboard M4 Price Monthly'!$H317:$KU317))</f>
        <v/>
      </c>
      <c r="R95">
        <f>SQRT(SUMIF('Dashboard M4 Price Monthly'!$H$4:$KU$4,'Dashboard M4 Price Annual'!R$3,'Dashboard M4 Price Monthly'!$H317:$KU317))</f>
        <v/>
      </c>
      <c r="S95">
        <f>SQRT(SUMIF('Dashboard M4 Price Monthly'!$H$4:$KU$4,'Dashboard M4 Price Annual'!S$3,'Dashboard M4 Price Monthly'!$H317:$KU317))</f>
        <v/>
      </c>
      <c r="T95">
        <f>SQRT(SUMIF('Dashboard M4 Price Monthly'!$H$4:$KU$4,'Dashboard M4 Price Annual'!T$3,'Dashboard M4 Price Monthly'!$H317:$KU317))</f>
        <v/>
      </c>
      <c r="U95">
        <f>SQRT(SUMIF('Dashboard M4 Price Monthly'!$H$4:$KU$4,'Dashboard M4 Price Annual'!U$3,'Dashboard M4 Price Monthly'!$H317:$KU317))</f>
        <v/>
      </c>
      <c r="V95">
        <f>SQRT(SUMIF('Dashboard M4 Price Monthly'!$H$4:$KU$4,'Dashboard M4 Price Annual'!V$3,'Dashboard M4 Price Monthly'!$H317:$KU317))</f>
        <v/>
      </c>
      <c r="W95">
        <f>SQRT(SUMIF('Dashboard M4 Price Monthly'!$H$4:$KU$4,'Dashboard M4 Price Annual'!W$3,'Dashboard M4 Price Monthly'!$H317:$KU317))</f>
        <v/>
      </c>
      <c r="X95">
        <f>SQRT(SUMIF('Dashboard M4 Price Monthly'!$H$4:$KU$4,'Dashboard M4 Price Annual'!X$3,'Dashboard M4 Price Monthly'!$H317:$KU317))</f>
        <v/>
      </c>
      <c r="Y95">
        <f>SQRT(SUMIF('Dashboard M4 Price Monthly'!$H$4:$KU$4,'Dashboard M4 Price Annual'!Y$3,'Dashboard M4 Price Monthly'!$H317:$KU317))</f>
        <v/>
      </c>
      <c r="Z95">
        <f>SQRT(SUMIF('Dashboard M4 Price Monthly'!$H$4:$KU$4,'Dashboard M4 Price Annual'!Z$3,'Dashboard M4 Price Monthly'!$H317:$KU317))</f>
        <v/>
      </c>
      <c r="AA95">
        <f>SQRT(SUMIF('Dashboard M4 Price Monthly'!$H$4:$KU$4,'Dashboard M4 Price Annual'!AA$3,'Dashboard M4 Price Monthly'!$H317:$KU317))</f>
        <v/>
      </c>
      <c r="AB95">
        <f>SQRT(SUMIF('Dashboard M4 Price Monthly'!$H$4:$KU$4,'Dashboard M4 Price Annual'!AB$3,'Dashboard M4 Price Monthly'!$H317:$KU317))</f>
        <v/>
      </c>
      <c r="AC95">
        <f>SQRT(SUMIF('Dashboard M4 Price Monthly'!$H$4:$KU$4,'Dashboard M4 Price Annual'!AC$3,'Dashboard M4 Price Monthly'!$H317:$KU317))</f>
        <v/>
      </c>
      <c r="AD95">
        <f>SQRT(SUMIF('Dashboard M4 Price Monthly'!$H$4:$KU$4,'Dashboard M4 Price Annual'!AD$3,'Dashboard M4 Price Monthly'!$H317:$KU317))</f>
        <v/>
      </c>
      <c r="AE95">
        <f>SQRT(SUMIF('Dashboard M4 Price Monthly'!$H$4:$KU$4,'Dashboard M4 Price Annual'!AE$3,'Dashboard M4 Price Monthly'!$H317:$KU317))</f>
        <v/>
      </c>
      <c r="AF95">
        <f>SQRT(SUMIF('Dashboard M4 Price Monthly'!$H$4:$KU$4,'Dashboard M4 Price Annual'!AF$3,'Dashboard M4 Price Monthly'!$H317:$KU317))</f>
        <v/>
      </c>
      <c r="AG95">
        <f>SQRT(SUMIF('Dashboard M4 Price Monthly'!$H$4:$KU$4,'Dashboard M4 Price Annual'!AG$3,'Dashboard M4 Price Monthly'!$H317:$KU317))</f>
        <v/>
      </c>
      <c r="AH95">
        <f>SQRT(SUMIF('Dashboard M4 Price Monthly'!$H$4:$KU$4,'Dashboard M4 Price Annual'!AH$3,'Dashboard M4 Price Monthly'!$H317:$KU317))</f>
        <v/>
      </c>
      <c r="AI95">
        <f>SQRT(SUMIF('Dashboard M4 Price Monthly'!$H$4:$KU$4,'Dashboard M4 Price Annual'!AI$3,'Dashboard M4 Price Monthly'!$H317:$KU317))</f>
        <v/>
      </c>
      <c r="AJ95">
        <f>SQRT(SUMIF('Dashboard M4 Price Monthly'!$H$4:$KU$4,'Dashboard M4 Price Annual'!AJ$3,'Dashboard M4 Price Monthly'!$H317:$KU317))</f>
        <v/>
      </c>
      <c r="AK95">
        <f>SQRT(SUMIF('Dashboard M4 Price Monthly'!$H$4:$KU$4,'Dashboard M4 Price Annual'!AK$3,'Dashboard M4 Price Monthly'!$H317:$KU317))</f>
        <v/>
      </c>
      <c r="AL95">
        <f>SQRT(SUMIF('Dashboard M4 Price Monthly'!$H$4:$KU$4,'Dashboard M4 Price Annual'!AL$3,'Dashboard M4 Price Monthly'!$H317:$KU317))</f>
        <v/>
      </c>
      <c r="AM95">
        <f>SQRT(SUMIF('Dashboard M4 Price Monthly'!$H$4:$KU$4,'Dashboard M4 Price Annual'!AM$3,'Dashboard M4 Price Monthly'!$H317:$KU317))</f>
        <v/>
      </c>
      <c r="AN95">
        <f>SQRT(SUMIF('Dashboard M4 Price Monthly'!$H$4:$KU$4,'Dashboard M4 Price Annual'!AN$3,'Dashboard M4 Price Monthly'!$H317:$KU317))</f>
        <v/>
      </c>
      <c r="AO95">
        <f>SQRT(SUMIF('Dashboard M4 Price Monthly'!$H$4:$KU$4,'Dashboard M4 Price Annual'!AO$3,'Dashboard M4 Price Monthly'!$H317:$KU317))</f>
        <v/>
      </c>
      <c r="AP95">
        <f>SQRT(SUMIF('Dashboard M4 Price Monthly'!$H$4:$KU$4,'Dashboard M4 Price Annual'!AP$3,'Dashboard M4 Price Monthly'!$H317:$KU317))</f>
        <v/>
      </c>
      <c r="AQ95">
        <f>SQRT(SUMIF('Dashboard M4 Price Monthly'!$H$4:$KU$4,'Dashboard M4 Price Annual'!AQ$3,'Dashboard M4 Price Monthly'!$H317:$KU317))</f>
        <v/>
      </c>
      <c r="AR95">
        <f>SQRT(SUMIF('Dashboard M4 Price Monthly'!$H$4:$KU$4,'Dashboard M4 Price Annual'!AR$3,'Dashboard M4 Price Monthly'!$H317:$KU317))</f>
        <v/>
      </c>
      <c r="AS95">
        <f>SQRT(SUMIF('Dashboard M4 Price Monthly'!$H$4:$KU$4,'Dashboard M4 Price Annual'!AS$3,'Dashboard M4 Price Monthly'!$H317:$KU317))</f>
        <v/>
      </c>
      <c r="AT95">
        <f>SQRT(SUMIF('Dashboard M4 Price Monthly'!$H$4:$KU$4,'Dashboard M4 Price Annual'!AT$3,'Dashboard M4 Price Monthly'!$H317:$KU317))</f>
        <v/>
      </c>
      <c r="AU95">
        <f>SQRT(SUMIF('Dashboard M4 Price Monthly'!$H$4:$KU$4,'Dashboard M4 Price Annual'!AU$3,'Dashboard M4 Price Monthly'!$H317:$KU317))</f>
        <v/>
      </c>
      <c r="AV95">
        <f>SQRT(SUMIF('Dashboard M4 Price Monthly'!$H$4:$KU$4,'Dashboard M4 Price Annual'!AV$3,'Dashboard M4 Price Monthly'!$H317:$KU317))</f>
        <v/>
      </c>
      <c r="AW95">
        <f>SQRT(SUMIF('Dashboard M4 Price Monthly'!$H$4:$KU$4,'Dashboard M4 Price Annual'!AW$3,'Dashboard M4 Price Monthly'!$H317:$KU317))</f>
        <v/>
      </c>
      <c r="AX95">
        <f>SQRT(SUMIF('Dashboard M4 Price Monthly'!$H$4:$KU$4,'Dashboard M4 Price Annual'!AX$3,'Dashboard M4 Price Monthly'!$H317:$KU317))</f>
        <v/>
      </c>
      <c r="AY95">
        <f>SQRT(SUMIF('Dashboard M4 Price Monthly'!$H$4:$KU$4,'Dashboard M4 Price Annual'!AY$3,'Dashboard M4 Price Monthly'!$H317:$KU317))</f>
        <v/>
      </c>
      <c r="AZ95">
        <f>SQRT(SUMIF('Dashboard M4 Price Monthly'!$H$4:$KU$4,'Dashboard M4 Price Annual'!AZ$3,'Dashboard M4 Price Monthly'!$H317:$KU317))</f>
        <v/>
      </c>
      <c r="BA95">
        <f>SQRT(SUMIF('Dashboard M4 Price Monthly'!$H$4:$KU$4,'Dashboard M4 Price Annual'!BA$3,'Dashboard M4 Price Monthly'!$H317:$KU317))</f>
        <v/>
      </c>
      <c r="BB95">
        <f>SQRT(SUMIF('Dashboard M4 Price Monthly'!$H$4:$KU$4,'Dashboard M4 Price Annual'!BB$3,'Dashboard M4 Price Monthly'!$H317:$KU317))</f>
        <v/>
      </c>
      <c r="BC95">
        <f>SQRT(SUMIF('Dashboard M4 Price Monthly'!$H$4:$KU$4,'Dashboard M4 Price Annual'!BC$3,'Dashboard M4 Price Monthly'!$H317:$KU317))</f>
        <v/>
      </c>
      <c r="BD95">
        <f>SQRT(SUMIF('Dashboard M4 Price Monthly'!$H$4:$KU$4,'Dashboard M4 Price Annual'!BD$3,'Dashboard M4 Price Monthly'!$H317:$KU317))</f>
        <v/>
      </c>
      <c r="BE95">
        <f>SQRT(SUMIF('Dashboard M4 Price Monthly'!$H$4:$KU$4,'Dashboard M4 Price Annual'!BE$3,'Dashboard M4 Price Monthly'!$H317:$KU317))</f>
        <v/>
      </c>
      <c r="BF95">
        <f>SQRT(SUMIF('Dashboard M4 Price Monthly'!$H$4:$KU$4,'Dashboard M4 Price Annual'!BF$3,'Dashboard M4 Price Monthly'!$H317:$KU317))</f>
        <v/>
      </c>
      <c r="BG95">
        <f>SQRT(SUMIF('Dashboard M4 Price Monthly'!$H$4:$KU$4,'Dashboard M4 Price Annual'!BG$3,'Dashboard M4 Price Monthly'!$H317:$KU317))</f>
        <v/>
      </c>
      <c r="BH95">
        <f>SQRT(SUMIF('Dashboard M4 Price Monthly'!$H$4:$KU$4,'Dashboard M4 Price Annual'!BH$3,'Dashboard M4 Price Monthly'!$H317:$KU317))</f>
        <v/>
      </c>
      <c r="BI95">
        <f>SQRT(SUMIF('Dashboard M4 Price Monthly'!$H$4:$KU$4,'Dashboard M4 Price Annual'!BI$3,'Dashboard M4 Price Monthly'!$H317:$KU317))</f>
        <v/>
      </c>
      <c r="BJ95">
        <f>SQRT(SUMIF('Dashboard M4 Price Monthly'!$H$4:$KU$4,'Dashboard M4 Price Annual'!BJ$3,'Dashboard M4 Price Monthly'!$H317:$KU317))</f>
        <v/>
      </c>
      <c r="BK95">
        <f>SQRT(SUMIF('Dashboard M4 Price Monthly'!$H$4:$KU$4,'Dashboard M4 Price Annual'!BK$3,'Dashboard M4 Price Monthly'!$H317:$KU317))</f>
        <v/>
      </c>
      <c r="BL95">
        <f>SQRT(SUMIF('Dashboard M4 Price Monthly'!$H$4:$KU$4,'Dashboard M4 Price Annual'!BL$3,'Dashboard M4 Price Monthly'!$H317:$KU317))</f>
        <v/>
      </c>
      <c r="BM95">
        <f>SQRT(SUMIF('Dashboard M4 Price Monthly'!$H$4:$KU$4,'Dashboard M4 Price Annual'!BM$3,'Dashboard M4 Price Monthly'!$H317:$KU317))</f>
        <v/>
      </c>
      <c r="BN95">
        <f>SQRT(SUMIF('Dashboard M4 Price Monthly'!$H$4:$KU$4,'Dashboard M4 Price Annual'!BN$3,'Dashboard M4 Price Monthly'!$H317:$KU317))</f>
        <v/>
      </c>
      <c r="BO95">
        <f>SQRT(SUMIF('Dashboard M4 Price Monthly'!$H$4:$KU$4,'Dashboard M4 Price Annual'!BO$3,'Dashboard M4 Price Monthly'!$H317:$KU317))</f>
        <v/>
      </c>
      <c r="BP95">
        <f>SQRT(SUMIF('Dashboard M4 Price Monthly'!$H$4:$KU$4,'Dashboard M4 Price Annual'!BP$3,'Dashboard M4 Price Monthly'!$H317:$KU317))</f>
        <v/>
      </c>
      <c r="BQ95">
        <f>SQRT(SUMIF('Dashboard M4 Price Monthly'!$H$4:$KU$4,'Dashboard M4 Price Annual'!BQ$3,'Dashboard M4 Price Monthly'!$H317:$KU317))</f>
        <v/>
      </c>
      <c r="BR95">
        <f>SQRT(SUMIF('Dashboard M4 Price Monthly'!$H$4:$KU$4,'Dashboard M4 Price Annual'!BR$3,'Dashboard M4 Price Monthly'!$H317:$KU317))</f>
        <v/>
      </c>
      <c r="BS95">
        <f>SQRT(SUMIF('Dashboard M4 Price Monthly'!$H$4:$KU$4,'Dashboard M4 Price Annual'!BS$3,'Dashboard M4 Price Monthly'!$H317:$KU317))</f>
        <v/>
      </c>
      <c r="BT95">
        <f>SQRT(SUMIF('Dashboard M4 Price Monthly'!$H$4:$KU$4,'Dashboard M4 Price Annual'!BT$3,'Dashboard M4 Price Monthly'!$H317:$KU317))</f>
        <v/>
      </c>
      <c r="BU95">
        <f>SQRT(SUMIF('Dashboard M4 Price Monthly'!$H$4:$KU$4,'Dashboard M4 Price Annual'!BU$3,'Dashboard M4 Price Monthly'!$H317:$KU317))</f>
        <v/>
      </c>
      <c r="BV95">
        <f>SQRT(SUMIF('Dashboard M4 Price Monthly'!$H$4:$KU$4,'Dashboard M4 Price Annual'!BV$3,'Dashboard M4 Price Monthly'!$H317:$KU317))</f>
        <v/>
      </c>
      <c r="BW95">
        <f>SQRT(SUMIF('Dashboard M4 Price Monthly'!$H$4:$KU$4,'Dashboard M4 Price Annual'!BW$3,'Dashboard M4 Price Monthly'!$H317:$KU317))</f>
        <v/>
      </c>
      <c r="BX95">
        <f>SQRT(SUMIF('Dashboard M4 Price Monthly'!$H$4:$KU$4,'Dashboard M4 Price Annual'!BX$3,'Dashboard M4 Price Monthly'!$H317:$KU317))</f>
        <v/>
      </c>
      <c r="BY95">
        <f>SQRT(SUMIF('Dashboard M4 Price Monthly'!$H$4:$KU$4,'Dashboard M4 Price Annual'!BY$3,'Dashboard M4 Price Monthly'!$H317:$KU317))</f>
        <v/>
      </c>
    </row>
    <row r="96" spans="1:77">
      <c r="A96" t="s">
        <v>7</v>
      </c>
    </row>
    <row r="97" spans="1:77">
      <c r="D97" t="s">
        <v>64</v>
      </c>
      <c r="G97">
        <f>SQRT(SUMIF('Dashboard M4 Price Monthly'!$H$4:$KU$4,'Dashboard M4 Price Annual'!G$3,'Dashboard M4 Price Monthly'!$H319:$KU319))</f>
        <v/>
      </c>
      <c r="H97">
        <f>SQRT(SUMIF('Dashboard M4 Price Monthly'!$H$4:$KU$4,'Dashboard M4 Price Annual'!H$3,'Dashboard M4 Price Monthly'!$H319:$KU319))</f>
        <v/>
      </c>
      <c r="I97">
        <f>SQRT(SUMIF('Dashboard M4 Price Monthly'!$H$4:$KU$4,'Dashboard M4 Price Annual'!I$3,'Dashboard M4 Price Monthly'!$H319:$KU319))</f>
        <v/>
      </c>
      <c r="J97">
        <f>SQRT(SUMIF('Dashboard M4 Price Monthly'!$H$4:$KU$4,'Dashboard M4 Price Annual'!J$3,'Dashboard M4 Price Monthly'!$H319:$KU319))</f>
        <v/>
      </c>
      <c r="K97">
        <f>SQRT(SUMIF('Dashboard M4 Price Monthly'!$H$4:$KU$4,'Dashboard M4 Price Annual'!K$3,'Dashboard M4 Price Monthly'!$H319:$KU319))</f>
        <v/>
      </c>
      <c r="L97">
        <f>SQRT(SUMIF('Dashboard M4 Price Monthly'!$H$4:$KU$4,'Dashboard M4 Price Annual'!L$3,'Dashboard M4 Price Monthly'!$H319:$KU319))</f>
        <v/>
      </c>
      <c r="M97">
        <f>SQRT(SUMIF('Dashboard M4 Price Monthly'!$H$4:$KU$4,'Dashboard M4 Price Annual'!M$3,'Dashboard M4 Price Monthly'!$H319:$KU319))</f>
        <v/>
      </c>
      <c r="N97">
        <f>SQRT(SUMIF('Dashboard M4 Price Monthly'!$H$4:$KU$4,'Dashboard M4 Price Annual'!N$3,'Dashboard M4 Price Monthly'!$H319:$KU319))</f>
        <v/>
      </c>
      <c r="O97">
        <f>SQRT(SUMIF('Dashboard M4 Price Monthly'!$H$4:$KU$4,'Dashboard M4 Price Annual'!O$3,'Dashboard M4 Price Monthly'!$H319:$KU319))</f>
        <v/>
      </c>
      <c r="P97">
        <f>SQRT(SUMIF('Dashboard M4 Price Monthly'!$H$4:$KU$4,'Dashboard M4 Price Annual'!P$3,'Dashboard M4 Price Monthly'!$H319:$KU319))</f>
        <v/>
      </c>
      <c r="Q97">
        <f>SQRT(SUMIF('Dashboard M4 Price Monthly'!$H$4:$KU$4,'Dashboard M4 Price Annual'!Q$3,'Dashboard M4 Price Monthly'!$H319:$KU319))</f>
        <v/>
      </c>
      <c r="R97">
        <f>SQRT(SUMIF('Dashboard M4 Price Monthly'!$H$4:$KU$4,'Dashboard M4 Price Annual'!R$3,'Dashboard M4 Price Monthly'!$H319:$KU319))</f>
        <v/>
      </c>
      <c r="S97">
        <f>SQRT(SUMIF('Dashboard M4 Price Monthly'!$H$4:$KU$4,'Dashboard M4 Price Annual'!S$3,'Dashboard M4 Price Monthly'!$H319:$KU319))</f>
        <v/>
      </c>
      <c r="T97">
        <f>SQRT(SUMIF('Dashboard M4 Price Monthly'!$H$4:$KU$4,'Dashboard M4 Price Annual'!T$3,'Dashboard M4 Price Monthly'!$H319:$KU319))</f>
        <v/>
      </c>
      <c r="U97">
        <f>SQRT(SUMIF('Dashboard M4 Price Monthly'!$H$4:$KU$4,'Dashboard M4 Price Annual'!U$3,'Dashboard M4 Price Monthly'!$H319:$KU319))</f>
        <v/>
      </c>
      <c r="V97">
        <f>SQRT(SUMIF('Dashboard M4 Price Monthly'!$H$4:$KU$4,'Dashboard M4 Price Annual'!V$3,'Dashboard M4 Price Monthly'!$H319:$KU319))</f>
        <v/>
      </c>
      <c r="W97">
        <f>SQRT(SUMIF('Dashboard M4 Price Monthly'!$H$4:$KU$4,'Dashboard M4 Price Annual'!W$3,'Dashboard M4 Price Monthly'!$H319:$KU319))</f>
        <v/>
      </c>
      <c r="X97">
        <f>SQRT(SUMIF('Dashboard M4 Price Monthly'!$H$4:$KU$4,'Dashboard M4 Price Annual'!X$3,'Dashboard M4 Price Monthly'!$H319:$KU319))</f>
        <v/>
      </c>
      <c r="Y97">
        <f>SQRT(SUMIF('Dashboard M4 Price Monthly'!$H$4:$KU$4,'Dashboard M4 Price Annual'!Y$3,'Dashboard M4 Price Monthly'!$H319:$KU319))</f>
        <v/>
      </c>
      <c r="Z97">
        <f>SQRT(SUMIF('Dashboard M4 Price Monthly'!$H$4:$KU$4,'Dashboard M4 Price Annual'!Z$3,'Dashboard M4 Price Monthly'!$H319:$KU319))</f>
        <v/>
      </c>
      <c r="AA97">
        <f>SQRT(SUMIF('Dashboard M4 Price Monthly'!$H$4:$KU$4,'Dashboard M4 Price Annual'!AA$3,'Dashboard M4 Price Monthly'!$H319:$KU319))</f>
        <v/>
      </c>
      <c r="AB97">
        <f>SQRT(SUMIF('Dashboard M4 Price Monthly'!$H$4:$KU$4,'Dashboard M4 Price Annual'!AB$3,'Dashboard M4 Price Monthly'!$H319:$KU319))</f>
        <v/>
      </c>
      <c r="AC97">
        <f>SQRT(SUMIF('Dashboard M4 Price Monthly'!$H$4:$KU$4,'Dashboard M4 Price Annual'!AC$3,'Dashboard M4 Price Monthly'!$H319:$KU319))</f>
        <v/>
      </c>
      <c r="AD97">
        <f>SQRT(SUMIF('Dashboard M4 Price Monthly'!$H$4:$KU$4,'Dashboard M4 Price Annual'!AD$3,'Dashboard M4 Price Monthly'!$H319:$KU319))</f>
        <v/>
      </c>
      <c r="AE97">
        <f>SQRT(SUMIF('Dashboard M4 Price Monthly'!$H$4:$KU$4,'Dashboard M4 Price Annual'!AE$3,'Dashboard M4 Price Monthly'!$H319:$KU319))</f>
        <v/>
      </c>
      <c r="AF97">
        <f>SQRT(SUMIF('Dashboard M4 Price Monthly'!$H$4:$KU$4,'Dashboard M4 Price Annual'!AF$3,'Dashboard M4 Price Monthly'!$H319:$KU319))</f>
        <v/>
      </c>
      <c r="AG97">
        <f>SQRT(SUMIF('Dashboard M4 Price Monthly'!$H$4:$KU$4,'Dashboard M4 Price Annual'!AG$3,'Dashboard M4 Price Monthly'!$H319:$KU319))</f>
        <v/>
      </c>
      <c r="AH97">
        <f>SQRT(SUMIF('Dashboard M4 Price Monthly'!$H$4:$KU$4,'Dashboard M4 Price Annual'!AH$3,'Dashboard M4 Price Monthly'!$H319:$KU319))</f>
        <v/>
      </c>
      <c r="AI97">
        <f>SQRT(SUMIF('Dashboard M4 Price Monthly'!$H$4:$KU$4,'Dashboard M4 Price Annual'!AI$3,'Dashboard M4 Price Monthly'!$H319:$KU319))</f>
        <v/>
      </c>
      <c r="AJ97">
        <f>SQRT(SUMIF('Dashboard M4 Price Monthly'!$H$4:$KU$4,'Dashboard M4 Price Annual'!AJ$3,'Dashboard M4 Price Monthly'!$H319:$KU319))</f>
        <v/>
      </c>
      <c r="AK97">
        <f>SQRT(SUMIF('Dashboard M4 Price Monthly'!$H$4:$KU$4,'Dashboard M4 Price Annual'!AK$3,'Dashboard M4 Price Monthly'!$H319:$KU319))</f>
        <v/>
      </c>
      <c r="AL97">
        <f>SQRT(SUMIF('Dashboard M4 Price Monthly'!$H$4:$KU$4,'Dashboard M4 Price Annual'!AL$3,'Dashboard M4 Price Monthly'!$H319:$KU319))</f>
        <v/>
      </c>
      <c r="AM97">
        <f>SQRT(SUMIF('Dashboard M4 Price Monthly'!$H$4:$KU$4,'Dashboard M4 Price Annual'!AM$3,'Dashboard M4 Price Monthly'!$H319:$KU319))</f>
        <v/>
      </c>
      <c r="AN97">
        <f>SQRT(SUMIF('Dashboard M4 Price Monthly'!$H$4:$KU$4,'Dashboard M4 Price Annual'!AN$3,'Dashboard M4 Price Monthly'!$H319:$KU319))</f>
        <v/>
      </c>
      <c r="AO97">
        <f>SQRT(SUMIF('Dashboard M4 Price Monthly'!$H$4:$KU$4,'Dashboard M4 Price Annual'!AO$3,'Dashboard M4 Price Monthly'!$H319:$KU319))</f>
        <v/>
      </c>
      <c r="AP97">
        <f>SQRT(SUMIF('Dashboard M4 Price Monthly'!$H$4:$KU$4,'Dashboard M4 Price Annual'!AP$3,'Dashboard M4 Price Monthly'!$H319:$KU319))</f>
        <v/>
      </c>
      <c r="AQ97">
        <f>SQRT(SUMIF('Dashboard M4 Price Monthly'!$H$4:$KU$4,'Dashboard M4 Price Annual'!AQ$3,'Dashboard M4 Price Monthly'!$H319:$KU319))</f>
        <v/>
      </c>
      <c r="AR97">
        <f>SQRT(SUMIF('Dashboard M4 Price Monthly'!$H$4:$KU$4,'Dashboard M4 Price Annual'!AR$3,'Dashboard M4 Price Monthly'!$H319:$KU319))</f>
        <v/>
      </c>
      <c r="AS97">
        <f>SQRT(SUMIF('Dashboard M4 Price Monthly'!$H$4:$KU$4,'Dashboard M4 Price Annual'!AS$3,'Dashboard M4 Price Monthly'!$H319:$KU319))</f>
        <v/>
      </c>
      <c r="AT97">
        <f>SQRT(SUMIF('Dashboard M4 Price Monthly'!$H$4:$KU$4,'Dashboard M4 Price Annual'!AT$3,'Dashboard M4 Price Monthly'!$H319:$KU319))</f>
        <v/>
      </c>
      <c r="AU97">
        <f>SQRT(SUMIF('Dashboard M4 Price Monthly'!$H$4:$KU$4,'Dashboard M4 Price Annual'!AU$3,'Dashboard M4 Price Monthly'!$H319:$KU319))</f>
        <v/>
      </c>
      <c r="AV97">
        <f>SQRT(SUMIF('Dashboard M4 Price Monthly'!$H$4:$KU$4,'Dashboard M4 Price Annual'!AV$3,'Dashboard M4 Price Monthly'!$H319:$KU319))</f>
        <v/>
      </c>
      <c r="AW97">
        <f>SQRT(SUMIF('Dashboard M4 Price Monthly'!$H$4:$KU$4,'Dashboard M4 Price Annual'!AW$3,'Dashboard M4 Price Monthly'!$H319:$KU319))</f>
        <v/>
      </c>
      <c r="AX97">
        <f>SQRT(SUMIF('Dashboard M4 Price Monthly'!$H$4:$KU$4,'Dashboard M4 Price Annual'!AX$3,'Dashboard M4 Price Monthly'!$H319:$KU319))</f>
        <v/>
      </c>
      <c r="AY97">
        <f>SQRT(SUMIF('Dashboard M4 Price Monthly'!$H$4:$KU$4,'Dashboard M4 Price Annual'!AY$3,'Dashboard M4 Price Monthly'!$H319:$KU319))</f>
        <v/>
      </c>
      <c r="AZ97">
        <f>SQRT(SUMIF('Dashboard M4 Price Monthly'!$H$4:$KU$4,'Dashboard M4 Price Annual'!AZ$3,'Dashboard M4 Price Monthly'!$H319:$KU319))</f>
        <v/>
      </c>
      <c r="BA97">
        <f>SQRT(SUMIF('Dashboard M4 Price Monthly'!$H$4:$KU$4,'Dashboard M4 Price Annual'!BA$3,'Dashboard M4 Price Monthly'!$H319:$KU319))</f>
        <v/>
      </c>
      <c r="BB97">
        <f>SQRT(SUMIF('Dashboard M4 Price Monthly'!$H$4:$KU$4,'Dashboard M4 Price Annual'!BB$3,'Dashboard M4 Price Monthly'!$H319:$KU319))</f>
        <v/>
      </c>
      <c r="BC97">
        <f>SQRT(SUMIF('Dashboard M4 Price Monthly'!$H$4:$KU$4,'Dashboard M4 Price Annual'!BC$3,'Dashboard M4 Price Monthly'!$H319:$KU319))</f>
        <v/>
      </c>
      <c r="BD97">
        <f>SQRT(SUMIF('Dashboard M4 Price Monthly'!$H$4:$KU$4,'Dashboard M4 Price Annual'!BD$3,'Dashboard M4 Price Monthly'!$H319:$KU319))</f>
        <v/>
      </c>
      <c r="BE97">
        <f>SQRT(SUMIF('Dashboard M4 Price Monthly'!$H$4:$KU$4,'Dashboard M4 Price Annual'!BE$3,'Dashboard M4 Price Monthly'!$H319:$KU319))</f>
        <v/>
      </c>
      <c r="BF97">
        <f>SQRT(SUMIF('Dashboard M4 Price Monthly'!$H$4:$KU$4,'Dashboard M4 Price Annual'!BF$3,'Dashboard M4 Price Monthly'!$H319:$KU319))</f>
        <v/>
      </c>
      <c r="BG97">
        <f>SQRT(SUMIF('Dashboard M4 Price Monthly'!$H$4:$KU$4,'Dashboard M4 Price Annual'!BG$3,'Dashboard M4 Price Monthly'!$H319:$KU319))</f>
        <v/>
      </c>
      <c r="BH97">
        <f>SQRT(SUMIF('Dashboard M4 Price Monthly'!$H$4:$KU$4,'Dashboard M4 Price Annual'!BH$3,'Dashboard M4 Price Monthly'!$H319:$KU319))</f>
        <v/>
      </c>
      <c r="BI97">
        <f>SQRT(SUMIF('Dashboard M4 Price Monthly'!$H$4:$KU$4,'Dashboard M4 Price Annual'!BI$3,'Dashboard M4 Price Monthly'!$H319:$KU319))</f>
        <v/>
      </c>
      <c r="BJ97">
        <f>SQRT(SUMIF('Dashboard M4 Price Monthly'!$H$4:$KU$4,'Dashboard M4 Price Annual'!BJ$3,'Dashboard M4 Price Monthly'!$H319:$KU319))</f>
        <v/>
      </c>
      <c r="BK97">
        <f>SQRT(SUMIF('Dashboard M4 Price Monthly'!$H$4:$KU$4,'Dashboard M4 Price Annual'!BK$3,'Dashboard M4 Price Monthly'!$H319:$KU319))</f>
        <v/>
      </c>
      <c r="BL97">
        <f>SQRT(SUMIF('Dashboard M4 Price Monthly'!$H$4:$KU$4,'Dashboard M4 Price Annual'!BL$3,'Dashboard M4 Price Monthly'!$H319:$KU319))</f>
        <v/>
      </c>
      <c r="BM97">
        <f>SQRT(SUMIF('Dashboard M4 Price Monthly'!$H$4:$KU$4,'Dashboard M4 Price Annual'!BM$3,'Dashboard M4 Price Monthly'!$H319:$KU319))</f>
        <v/>
      </c>
      <c r="BN97">
        <f>SQRT(SUMIF('Dashboard M4 Price Monthly'!$H$4:$KU$4,'Dashboard M4 Price Annual'!BN$3,'Dashboard M4 Price Monthly'!$H319:$KU319))</f>
        <v/>
      </c>
      <c r="BO97">
        <f>SQRT(SUMIF('Dashboard M4 Price Monthly'!$H$4:$KU$4,'Dashboard M4 Price Annual'!BO$3,'Dashboard M4 Price Monthly'!$H319:$KU319))</f>
        <v/>
      </c>
      <c r="BP97">
        <f>SQRT(SUMIF('Dashboard M4 Price Monthly'!$H$4:$KU$4,'Dashboard M4 Price Annual'!BP$3,'Dashboard M4 Price Monthly'!$H319:$KU319))</f>
        <v/>
      </c>
      <c r="BQ97">
        <f>SQRT(SUMIF('Dashboard M4 Price Monthly'!$H$4:$KU$4,'Dashboard M4 Price Annual'!BQ$3,'Dashboard M4 Price Monthly'!$H319:$KU319))</f>
        <v/>
      </c>
      <c r="BR97">
        <f>SQRT(SUMIF('Dashboard M4 Price Monthly'!$H$4:$KU$4,'Dashboard M4 Price Annual'!BR$3,'Dashboard M4 Price Monthly'!$H319:$KU319))</f>
        <v/>
      </c>
      <c r="BS97">
        <f>SQRT(SUMIF('Dashboard M4 Price Monthly'!$H$4:$KU$4,'Dashboard M4 Price Annual'!BS$3,'Dashboard M4 Price Monthly'!$H319:$KU319))</f>
        <v/>
      </c>
      <c r="BT97">
        <f>SQRT(SUMIF('Dashboard M4 Price Monthly'!$H$4:$KU$4,'Dashboard M4 Price Annual'!BT$3,'Dashboard M4 Price Monthly'!$H319:$KU319))</f>
        <v/>
      </c>
      <c r="BU97">
        <f>SQRT(SUMIF('Dashboard M4 Price Monthly'!$H$4:$KU$4,'Dashboard M4 Price Annual'!BU$3,'Dashboard M4 Price Monthly'!$H319:$KU319))</f>
        <v/>
      </c>
      <c r="BV97">
        <f>SQRT(SUMIF('Dashboard M4 Price Monthly'!$H$4:$KU$4,'Dashboard M4 Price Annual'!BV$3,'Dashboard M4 Price Monthly'!$H319:$KU319))</f>
        <v/>
      </c>
      <c r="BW97">
        <f>SQRT(SUMIF('Dashboard M4 Price Monthly'!$H$4:$KU$4,'Dashboard M4 Price Annual'!BW$3,'Dashboard M4 Price Monthly'!$H319:$KU319))</f>
        <v/>
      </c>
      <c r="BX97">
        <f>SQRT(SUMIF('Dashboard M4 Price Monthly'!$H$4:$KU$4,'Dashboard M4 Price Annual'!BX$3,'Dashboard M4 Price Monthly'!$H319:$KU319))</f>
        <v/>
      </c>
      <c r="BY97">
        <f>SQRT(SUMIF('Dashboard M4 Price Monthly'!$H$4:$KU$4,'Dashboard M4 Price Annual'!BY$3,'Dashboard M4 Price Monthly'!$H319:$KU319))</f>
        <v/>
      </c>
    </row>
    <row r="98" spans="1:77">
      <c r="A98" t="s">
        <v>8</v>
      </c>
    </row>
    <row r="99" spans="1:77">
      <c r="B99" t="s">
        <v>12</v>
      </c>
      <c r="D99" t="s">
        <v>64</v>
      </c>
      <c r="G99">
        <f>(G47-G74)^2</f>
        <v/>
      </c>
      <c r="H99">
        <f>(H47-H74)^2</f>
        <v/>
      </c>
      <c r="I99">
        <f>(I47-I74)^2</f>
        <v/>
      </c>
      <c r="J99">
        <f>(J47-J74)^2</f>
        <v/>
      </c>
      <c r="K99">
        <f>(K47-K74)^2</f>
        <v/>
      </c>
      <c r="L99">
        <f>(L47-L74)^2</f>
        <v/>
      </c>
      <c r="M99">
        <f>(M47-M74)^2</f>
        <v/>
      </c>
      <c r="N99">
        <f>(N47-N74)^2</f>
        <v/>
      </c>
      <c r="O99">
        <f>(O47-O74)^2</f>
        <v/>
      </c>
      <c r="P99">
        <f>(P47-P74)^2</f>
        <v/>
      </c>
      <c r="Q99">
        <f>(Q47-Q74)^2</f>
        <v/>
      </c>
      <c r="R99">
        <f>(R47-R74)^2</f>
        <v/>
      </c>
      <c r="S99">
        <f>(S47-S74)^2</f>
        <v/>
      </c>
      <c r="T99">
        <f>(T47-T74)^2</f>
        <v/>
      </c>
      <c r="U99">
        <f>(U47-U74)^2</f>
        <v/>
      </c>
      <c r="V99">
        <f>(V47-V74)^2</f>
        <v/>
      </c>
      <c r="W99">
        <f>(W47-W74)^2</f>
        <v/>
      </c>
      <c r="X99">
        <f>(X47-X74)^2</f>
        <v/>
      </c>
      <c r="Y99">
        <f>(Y47-Y74)^2</f>
        <v/>
      </c>
      <c r="Z99">
        <f>(Z47-Z74)^2</f>
        <v/>
      </c>
      <c r="AA99">
        <f>(AA47-AA74)^2</f>
        <v/>
      </c>
      <c r="AB99">
        <f>(AB47-AB74)^2</f>
        <v/>
      </c>
      <c r="AC99">
        <f>(AC47-AC74)^2</f>
        <v/>
      </c>
      <c r="AD99">
        <f>(AD47-AD74)^2</f>
        <v/>
      </c>
      <c r="AE99">
        <f>(AE47-AE74)^2</f>
        <v/>
      </c>
      <c r="AF99">
        <f>(AF47-AF74)^2</f>
        <v/>
      </c>
      <c r="AG99">
        <f>(AG47-AG74)^2</f>
        <v/>
      </c>
      <c r="AH99">
        <f>(AH47-AH74)^2</f>
        <v/>
      </c>
      <c r="AI99">
        <f>(AI47-AI74)^2</f>
        <v/>
      </c>
      <c r="AJ99">
        <f>(AJ47-AJ74)^2</f>
        <v/>
      </c>
      <c r="AK99">
        <f>(AK47-AK74)^2</f>
        <v/>
      </c>
      <c r="AL99">
        <f>(AL47-AL74)^2</f>
        <v/>
      </c>
      <c r="AM99">
        <f>(AM47-AM74)^2</f>
        <v/>
      </c>
      <c r="AN99">
        <f>(AN47-AN74)^2</f>
        <v/>
      </c>
      <c r="AO99">
        <f>(AO47-AO74)^2</f>
        <v/>
      </c>
      <c r="AP99">
        <f>(AP47-AP74)^2</f>
        <v/>
      </c>
      <c r="AQ99">
        <f>(AQ47-AQ74)^2</f>
        <v/>
      </c>
      <c r="AR99">
        <f>(AR47-AR74)^2</f>
        <v/>
      </c>
      <c r="AS99">
        <f>(AS47-AS74)^2</f>
        <v/>
      </c>
      <c r="AT99">
        <f>(AT47-AT74)^2</f>
        <v/>
      </c>
      <c r="AU99">
        <f>(AU47-AU74)^2</f>
        <v/>
      </c>
      <c r="AV99">
        <f>(AV47-AV74)^2</f>
        <v/>
      </c>
      <c r="AW99">
        <f>(AW47-AW74)^2</f>
        <v/>
      </c>
      <c r="AX99">
        <f>(AX47-AX74)^2</f>
        <v/>
      </c>
      <c r="AY99">
        <f>(AY47-AY74)^2</f>
        <v/>
      </c>
      <c r="AZ99">
        <f>(AZ47-AZ74)^2</f>
        <v/>
      </c>
      <c r="BA99">
        <f>SQRT(SUMIF('Dashboard M4 Price Monthly'!$H$4:$KU$4,'Dashboard M4 Price Annual'!BA$3,'Dashboard M4 Price Monthly'!$H322:$KU322))</f>
        <v/>
      </c>
      <c r="BB99">
        <f>SQRT(SUMIF('Dashboard M4 Price Monthly'!$H$4:$KU$4,'Dashboard M4 Price Annual'!BB$3,'Dashboard M4 Price Monthly'!$H322:$KU322))</f>
        <v/>
      </c>
      <c r="BC99">
        <f>SQRT(SUMIF('Dashboard M4 Price Monthly'!$H$4:$KU$4,'Dashboard M4 Price Annual'!BC$3,'Dashboard M4 Price Monthly'!$H322:$KU322))</f>
        <v/>
      </c>
      <c r="BD99">
        <f>SQRT(SUMIF('Dashboard M4 Price Monthly'!$H$4:$KU$4,'Dashboard M4 Price Annual'!BD$3,'Dashboard M4 Price Monthly'!$H322:$KU322))</f>
        <v/>
      </c>
      <c r="BE99">
        <f>SQRT(SUMIF('Dashboard M4 Price Monthly'!$H$4:$KU$4,'Dashboard M4 Price Annual'!BE$3,'Dashboard M4 Price Monthly'!$H322:$KU322))</f>
        <v/>
      </c>
      <c r="BF99">
        <f>SQRT(SUMIF('Dashboard M4 Price Monthly'!$H$4:$KU$4,'Dashboard M4 Price Annual'!BF$3,'Dashboard M4 Price Monthly'!$H322:$KU322))</f>
        <v/>
      </c>
      <c r="BG99">
        <f>SQRT(SUMIF('Dashboard M4 Price Monthly'!$H$4:$KU$4,'Dashboard M4 Price Annual'!BG$3,'Dashboard M4 Price Monthly'!$H322:$KU322))</f>
        <v/>
      </c>
      <c r="BH99">
        <f>SQRT(SUMIF('Dashboard M4 Price Monthly'!$H$4:$KU$4,'Dashboard M4 Price Annual'!BH$3,'Dashboard M4 Price Monthly'!$H322:$KU322))</f>
        <v/>
      </c>
      <c r="BI99">
        <f>SQRT(SUMIF('Dashboard M4 Price Monthly'!$H$4:$KU$4,'Dashboard M4 Price Annual'!BI$3,'Dashboard M4 Price Monthly'!$H322:$KU322))</f>
        <v/>
      </c>
      <c r="BJ99">
        <f>SQRT(SUMIF('Dashboard M4 Price Monthly'!$H$4:$KU$4,'Dashboard M4 Price Annual'!BJ$3,'Dashboard M4 Price Monthly'!$H322:$KU322))</f>
        <v/>
      </c>
      <c r="BK99">
        <f>SQRT(SUMIF('Dashboard M4 Price Monthly'!$H$4:$KU$4,'Dashboard M4 Price Annual'!BK$3,'Dashboard M4 Price Monthly'!$H322:$KU322))</f>
        <v/>
      </c>
      <c r="BL99">
        <f>SQRT(SUMIF('Dashboard M4 Price Monthly'!$H$4:$KU$4,'Dashboard M4 Price Annual'!BL$3,'Dashboard M4 Price Monthly'!$H322:$KU322))</f>
        <v/>
      </c>
      <c r="BM99">
        <f>SQRT(SUMIF('Dashboard M4 Price Monthly'!$H$4:$KU$4,'Dashboard M4 Price Annual'!BM$3,'Dashboard M4 Price Monthly'!$H322:$KU322))</f>
        <v/>
      </c>
      <c r="BN99">
        <f>SQRT(SUMIF('Dashboard M4 Price Monthly'!$H$4:$KU$4,'Dashboard M4 Price Annual'!BN$3,'Dashboard M4 Price Monthly'!$H322:$KU322))</f>
        <v/>
      </c>
      <c r="BO99">
        <f>SQRT(SUMIF('Dashboard M4 Price Monthly'!$H$4:$KU$4,'Dashboard M4 Price Annual'!BO$3,'Dashboard M4 Price Monthly'!$H322:$KU322))</f>
        <v/>
      </c>
      <c r="BP99">
        <f>SQRT(SUMIF('Dashboard M4 Price Monthly'!$H$4:$KU$4,'Dashboard M4 Price Annual'!BP$3,'Dashboard M4 Price Monthly'!$H322:$KU322))</f>
        <v/>
      </c>
      <c r="BQ99">
        <f>SQRT(SUMIF('Dashboard M4 Price Monthly'!$H$4:$KU$4,'Dashboard M4 Price Annual'!BQ$3,'Dashboard M4 Price Monthly'!$H322:$KU322))</f>
        <v/>
      </c>
      <c r="BR99">
        <f>SQRT(SUMIF('Dashboard M4 Price Monthly'!$H$4:$KU$4,'Dashboard M4 Price Annual'!BR$3,'Dashboard M4 Price Monthly'!$H322:$KU322))</f>
        <v/>
      </c>
      <c r="BS99">
        <f>SQRT(SUMIF('Dashboard M4 Price Monthly'!$H$4:$KU$4,'Dashboard M4 Price Annual'!BS$3,'Dashboard M4 Price Monthly'!$H322:$KU322))</f>
        <v/>
      </c>
      <c r="BT99">
        <f>SQRT(SUMIF('Dashboard M4 Price Monthly'!$H$4:$KU$4,'Dashboard M4 Price Annual'!BT$3,'Dashboard M4 Price Monthly'!$H322:$KU322))</f>
        <v/>
      </c>
      <c r="BU99">
        <f>SQRT(SUMIF('Dashboard M4 Price Monthly'!$H$4:$KU$4,'Dashboard M4 Price Annual'!BU$3,'Dashboard M4 Price Monthly'!$H322:$KU322))</f>
        <v/>
      </c>
      <c r="BV99">
        <f>SQRT(SUMIF('Dashboard M4 Price Monthly'!$H$4:$KU$4,'Dashboard M4 Price Annual'!BV$3,'Dashboard M4 Price Monthly'!$H322:$KU322))</f>
        <v/>
      </c>
      <c r="BW99">
        <f>SQRT(SUMIF('Dashboard M4 Price Monthly'!$H$4:$KU$4,'Dashboard M4 Price Annual'!BW$3,'Dashboard M4 Price Monthly'!$H322:$KU322))</f>
        <v/>
      </c>
      <c r="BX99">
        <f>SQRT(SUMIF('Dashboard M4 Price Monthly'!$H$4:$KU$4,'Dashboard M4 Price Annual'!BX$3,'Dashboard M4 Price Monthly'!$H322:$KU322))</f>
        <v/>
      </c>
      <c r="BY99">
        <f>SQRT(SUMIF('Dashboard M4 Price Monthly'!$H$4:$KU$4,'Dashboard M4 Price Annual'!BY$3,'Dashboard M4 Price Monthly'!$H322:$KU322))</f>
        <v/>
      </c>
    </row>
    <row r="100" spans="1:77">
      <c r="B100" t="s">
        <v>16</v>
      </c>
      <c r="D100" t="s">
        <v>64</v>
      </c>
      <c r="G100">
        <f>(G48-G75)^2</f>
        <v/>
      </c>
      <c r="H100">
        <f>(H48-H75)^2</f>
        <v/>
      </c>
      <c r="I100">
        <f>(I48-I75)^2</f>
        <v/>
      </c>
      <c r="J100">
        <f>(J48-J75)^2</f>
        <v/>
      </c>
      <c r="K100">
        <f>(K48-K75)^2</f>
        <v/>
      </c>
      <c r="L100">
        <f>(L48-L75)^2</f>
        <v/>
      </c>
      <c r="M100">
        <f>(M48-M75)^2</f>
        <v/>
      </c>
      <c r="N100">
        <f>(N48-N75)^2</f>
        <v/>
      </c>
      <c r="O100">
        <f>(O48-O75)^2</f>
        <v/>
      </c>
      <c r="P100">
        <f>(P48-P75)^2</f>
        <v/>
      </c>
      <c r="Q100">
        <f>(Q48-Q75)^2</f>
        <v/>
      </c>
      <c r="R100">
        <f>(R48-R75)^2</f>
        <v/>
      </c>
      <c r="S100">
        <f>(S48-S75)^2</f>
        <v/>
      </c>
      <c r="T100">
        <f>(T48-T75)^2</f>
        <v/>
      </c>
      <c r="U100">
        <f>(U48-U75)^2</f>
        <v/>
      </c>
      <c r="V100">
        <f>(V48-V75)^2</f>
        <v/>
      </c>
      <c r="W100">
        <f>(W48-W75)^2</f>
        <v/>
      </c>
      <c r="X100">
        <f>(X48-X75)^2</f>
        <v/>
      </c>
      <c r="Y100">
        <f>(Y48-Y75)^2</f>
        <v/>
      </c>
      <c r="Z100">
        <f>(Z48-Z75)^2</f>
        <v/>
      </c>
      <c r="AA100">
        <f>(AA48-AA75)^2</f>
        <v/>
      </c>
      <c r="AB100">
        <f>(AB48-AB75)^2</f>
        <v/>
      </c>
      <c r="AC100">
        <f>(AC48-AC75)^2</f>
        <v/>
      </c>
      <c r="AD100">
        <f>(AD48-AD75)^2</f>
        <v/>
      </c>
      <c r="AE100">
        <f>(AE48-AE75)^2</f>
        <v/>
      </c>
      <c r="AF100">
        <f>(AF48-AF75)^2</f>
        <v/>
      </c>
      <c r="AG100">
        <f>(AG48-AG75)^2</f>
        <v/>
      </c>
      <c r="AH100">
        <f>(AH48-AH75)^2</f>
        <v/>
      </c>
      <c r="AI100">
        <f>(AI48-AI75)^2</f>
        <v/>
      </c>
      <c r="AJ100">
        <f>(AJ48-AJ75)^2</f>
        <v/>
      </c>
      <c r="AK100">
        <f>(AK48-AK75)^2</f>
        <v/>
      </c>
      <c r="AL100">
        <f>(AL48-AL75)^2</f>
        <v/>
      </c>
      <c r="AM100">
        <f>(AM48-AM75)^2</f>
        <v/>
      </c>
      <c r="AN100">
        <f>(AN48-AN75)^2</f>
        <v/>
      </c>
      <c r="AO100">
        <f>(AO48-AO75)^2</f>
        <v/>
      </c>
      <c r="AP100">
        <f>(AP48-AP75)^2</f>
        <v/>
      </c>
      <c r="AQ100">
        <f>(AQ48-AQ75)^2</f>
        <v/>
      </c>
      <c r="AR100">
        <f>(AR48-AR75)^2</f>
        <v/>
      </c>
      <c r="AS100">
        <f>(AS48-AS75)^2</f>
        <v/>
      </c>
      <c r="AT100">
        <f>(AT48-AT75)^2</f>
        <v/>
      </c>
      <c r="AU100">
        <f>(AU48-AU75)^2</f>
        <v/>
      </c>
      <c r="AV100">
        <f>(AV48-AV75)^2</f>
        <v/>
      </c>
      <c r="AW100">
        <f>(AW48-AW75)^2</f>
        <v/>
      </c>
      <c r="AX100">
        <f>(AX48-AX75)^2</f>
        <v/>
      </c>
      <c r="AY100">
        <f>(AY48-AY75)^2</f>
        <v/>
      </c>
      <c r="AZ100">
        <f>(AZ48-AZ75)^2</f>
        <v/>
      </c>
      <c r="BA100">
        <f>SQRT(SUMIF('Dashboard M4 Price Monthly'!$H$4:$KU$4,'Dashboard M4 Price Annual'!BA$3,'Dashboard M4 Price Monthly'!$H323:$KU323))</f>
        <v/>
      </c>
      <c r="BB100">
        <f>SQRT(SUMIF('Dashboard M4 Price Monthly'!$H$4:$KU$4,'Dashboard M4 Price Annual'!BB$3,'Dashboard M4 Price Monthly'!$H323:$KU323))</f>
        <v/>
      </c>
      <c r="BC100">
        <f>SQRT(SUMIF('Dashboard M4 Price Monthly'!$H$4:$KU$4,'Dashboard M4 Price Annual'!BC$3,'Dashboard M4 Price Monthly'!$H323:$KU323))</f>
        <v/>
      </c>
      <c r="BD100">
        <f>SQRT(SUMIF('Dashboard M4 Price Monthly'!$H$4:$KU$4,'Dashboard M4 Price Annual'!BD$3,'Dashboard M4 Price Monthly'!$H323:$KU323))</f>
        <v/>
      </c>
      <c r="BE100">
        <f>SQRT(SUMIF('Dashboard M4 Price Monthly'!$H$4:$KU$4,'Dashboard M4 Price Annual'!BE$3,'Dashboard M4 Price Monthly'!$H323:$KU323))</f>
        <v/>
      </c>
      <c r="BF100">
        <f>SQRT(SUMIF('Dashboard M4 Price Monthly'!$H$4:$KU$4,'Dashboard M4 Price Annual'!BF$3,'Dashboard M4 Price Monthly'!$H323:$KU323))</f>
        <v/>
      </c>
      <c r="BG100">
        <f>SQRT(SUMIF('Dashboard M4 Price Monthly'!$H$4:$KU$4,'Dashboard M4 Price Annual'!BG$3,'Dashboard M4 Price Monthly'!$H323:$KU323))</f>
        <v/>
      </c>
      <c r="BH100">
        <f>SQRT(SUMIF('Dashboard M4 Price Monthly'!$H$4:$KU$4,'Dashboard M4 Price Annual'!BH$3,'Dashboard M4 Price Monthly'!$H323:$KU323))</f>
        <v/>
      </c>
      <c r="BI100">
        <f>SQRT(SUMIF('Dashboard M4 Price Monthly'!$H$4:$KU$4,'Dashboard M4 Price Annual'!BI$3,'Dashboard M4 Price Monthly'!$H323:$KU323))</f>
        <v/>
      </c>
      <c r="BJ100">
        <f>SQRT(SUMIF('Dashboard M4 Price Monthly'!$H$4:$KU$4,'Dashboard M4 Price Annual'!BJ$3,'Dashboard M4 Price Monthly'!$H323:$KU323))</f>
        <v/>
      </c>
      <c r="BK100">
        <f>SQRT(SUMIF('Dashboard M4 Price Monthly'!$H$4:$KU$4,'Dashboard M4 Price Annual'!BK$3,'Dashboard M4 Price Monthly'!$H323:$KU323))</f>
        <v/>
      </c>
      <c r="BL100">
        <f>SQRT(SUMIF('Dashboard M4 Price Monthly'!$H$4:$KU$4,'Dashboard M4 Price Annual'!BL$3,'Dashboard M4 Price Monthly'!$H323:$KU323))</f>
        <v/>
      </c>
      <c r="BM100">
        <f>SQRT(SUMIF('Dashboard M4 Price Monthly'!$H$4:$KU$4,'Dashboard M4 Price Annual'!BM$3,'Dashboard M4 Price Monthly'!$H323:$KU323))</f>
        <v/>
      </c>
      <c r="BN100">
        <f>SQRT(SUMIF('Dashboard M4 Price Monthly'!$H$4:$KU$4,'Dashboard M4 Price Annual'!BN$3,'Dashboard M4 Price Monthly'!$H323:$KU323))</f>
        <v/>
      </c>
      <c r="BO100">
        <f>SQRT(SUMIF('Dashboard M4 Price Monthly'!$H$4:$KU$4,'Dashboard M4 Price Annual'!BO$3,'Dashboard M4 Price Monthly'!$H323:$KU323))</f>
        <v/>
      </c>
      <c r="BP100">
        <f>SQRT(SUMIF('Dashboard M4 Price Monthly'!$H$4:$KU$4,'Dashboard M4 Price Annual'!BP$3,'Dashboard M4 Price Monthly'!$H323:$KU323))</f>
        <v/>
      </c>
      <c r="BQ100">
        <f>SQRT(SUMIF('Dashboard M4 Price Monthly'!$H$4:$KU$4,'Dashboard M4 Price Annual'!BQ$3,'Dashboard M4 Price Monthly'!$H323:$KU323))</f>
        <v/>
      </c>
      <c r="BR100">
        <f>SQRT(SUMIF('Dashboard M4 Price Monthly'!$H$4:$KU$4,'Dashboard M4 Price Annual'!BR$3,'Dashboard M4 Price Monthly'!$H323:$KU323))</f>
        <v/>
      </c>
      <c r="BS100">
        <f>SQRT(SUMIF('Dashboard M4 Price Monthly'!$H$4:$KU$4,'Dashboard M4 Price Annual'!BS$3,'Dashboard M4 Price Monthly'!$H323:$KU323))</f>
        <v/>
      </c>
      <c r="BT100">
        <f>SQRT(SUMIF('Dashboard M4 Price Monthly'!$H$4:$KU$4,'Dashboard M4 Price Annual'!BT$3,'Dashboard M4 Price Monthly'!$H323:$KU323))</f>
        <v/>
      </c>
      <c r="BU100">
        <f>SQRT(SUMIF('Dashboard M4 Price Monthly'!$H$4:$KU$4,'Dashboard M4 Price Annual'!BU$3,'Dashboard M4 Price Monthly'!$H323:$KU323))</f>
        <v/>
      </c>
      <c r="BV100">
        <f>SQRT(SUMIF('Dashboard M4 Price Monthly'!$H$4:$KU$4,'Dashboard M4 Price Annual'!BV$3,'Dashboard M4 Price Monthly'!$H323:$KU323))</f>
        <v/>
      </c>
      <c r="BW100">
        <f>SQRT(SUMIF('Dashboard M4 Price Monthly'!$H$4:$KU$4,'Dashboard M4 Price Annual'!BW$3,'Dashboard M4 Price Monthly'!$H323:$KU323))</f>
        <v/>
      </c>
      <c r="BX100">
        <f>SQRT(SUMIF('Dashboard M4 Price Monthly'!$H$4:$KU$4,'Dashboard M4 Price Annual'!BX$3,'Dashboard M4 Price Monthly'!$H323:$KU323))</f>
        <v/>
      </c>
      <c r="BY100">
        <f>SQRT(SUMIF('Dashboard M4 Price Monthly'!$H$4:$KU$4,'Dashboard M4 Price Annual'!BY$3,'Dashboard M4 Price Monthly'!$H323:$KU323))</f>
        <v/>
      </c>
    </row>
    <row r="101" spans="1:77">
      <c r="B101" t="s">
        <v>18</v>
      </c>
      <c r="D101" t="s">
        <v>64</v>
      </c>
      <c r="G101">
        <f>(G49-G76)^2</f>
        <v/>
      </c>
      <c r="H101">
        <f>(H49-H76)^2</f>
        <v/>
      </c>
      <c r="I101">
        <f>(I49-I76)^2</f>
        <v/>
      </c>
      <c r="J101">
        <f>(J49-J76)^2</f>
        <v/>
      </c>
      <c r="K101">
        <f>(K49-K76)^2</f>
        <v/>
      </c>
      <c r="L101">
        <f>(L49-L76)^2</f>
        <v/>
      </c>
      <c r="M101">
        <f>(M49-M76)^2</f>
        <v/>
      </c>
      <c r="N101">
        <f>(N49-N76)^2</f>
        <v/>
      </c>
      <c r="O101">
        <f>(O49-O76)^2</f>
        <v/>
      </c>
      <c r="P101">
        <f>(P49-P76)^2</f>
        <v/>
      </c>
      <c r="Q101">
        <f>(Q49-Q76)^2</f>
        <v/>
      </c>
      <c r="R101">
        <f>(R49-R76)^2</f>
        <v/>
      </c>
      <c r="S101">
        <f>(S49-S76)^2</f>
        <v/>
      </c>
      <c r="T101">
        <f>(T49-T76)^2</f>
        <v/>
      </c>
      <c r="U101">
        <f>(U49-U76)^2</f>
        <v/>
      </c>
      <c r="V101">
        <f>(V49-V76)^2</f>
        <v/>
      </c>
      <c r="W101">
        <f>(W49-W76)^2</f>
        <v/>
      </c>
      <c r="X101">
        <f>(X49-X76)^2</f>
        <v/>
      </c>
      <c r="Y101">
        <f>(Y49-Y76)^2</f>
        <v/>
      </c>
      <c r="Z101">
        <f>(Z49-Z76)^2</f>
        <v/>
      </c>
      <c r="AA101">
        <f>(AA49-AA76)^2</f>
        <v/>
      </c>
      <c r="AB101">
        <f>(AB49-AB76)^2</f>
        <v/>
      </c>
      <c r="AC101">
        <f>(AC49-AC76)^2</f>
        <v/>
      </c>
      <c r="AD101">
        <f>(AD49-AD76)^2</f>
        <v/>
      </c>
      <c r="AE101">
        <f>(AE49-AE76)^2</f>
        <v/>
      </c>
      <c r="AF101">
        <f>(AF49-AF76)^2</f>
        <v/>
      </c>
      <c r="AG101">
        <f>(AG49-AG76)^2</f>
        <v/>
      </c>
      <c r="AH101">
        <f>(AH49-AH76)^2</f>
        <v/>
      </c>
      <c r="AI101">
        <f>(AI49-AI76)^2</f>
        <v/>
      </c>
      <c r="AJ101">
        <f>(AJ49-AJ76)^2</f>
        <v/>
      </c>
      <c r="AK101">
        <f>(AK49-AK76)^2</f>
        <v/>
      </c>
      <c r="AL101">
        <f>(AL49-AL76)^2</f>
        <v/>
      </c>
      <c r="AM101">
        <f>(AM49-AM76)^2</f>
        <v/>
      </c>
      <c r="AN101">
        <f>(AN49-AN76)^2</f>
        <v/>
      </c>
      <c r="AO101">
        <f>(AO49-AO76)^2</f>
        <v/>
      </c>
      <c r="AP101">
        <f>(AP49-AP76)^2</f>
        <v/>
      </c>
      <c r="AQ101">
        <f>(AQ49-AQ76)^2</f>
        <v/>
      </c>
      <c r="AR101">
        <f>(AR49-AR76)^2</f>
        <v/>
      </c>
      <c r="AS101">
        <f>(AS49-AS76)^2</f>
        <v/>
      </c>
      <c r="AT101">
        <f>(AT49-AT76)^2</f>
        <v/>
      </c>
      <c r="AU101">
        <f>(AU49-AU76)^2</f>
        <v/>
      </c>
      <c r="AV101">
        <f>(AV49-AV76)^2</f>
        <v/>
      </c>
      <c r="AW101">
        <f>(AW49-AW76)^2</f>
        <v/>
      </c>
      <c r="AX101">
        <f>(AX49-AX76)^2</f>
        <v/>
      </c>
      <c r="AY101">
        <f>(AY49-AY76)^2</f>
        <v/>
      </c>
      <c r="AZ101">
        <f>(AZ49-AZ76)^2</f>
        <v/>
      </c>
      <c r="BA101">
        <f>SQRT(SUMIF('Dashboard M4 Price Monthly'!$H$4:$KU$4,'Dashboard M4 Price Annual'!BA$3,'Dashboard M4 Price Monthly'!$H324:$KU324))</f>
        <v/>
      </c>
      <c r="BB101">
        <f>SQRT(SUMIF('Dashboard M4 Price Monthly'!$H$4:$KU$4,'Dashboard M4 Price Annual'!BB$3,'Dashboard M4 Price Monthly'!$H324:$KU324))</f>
        <v/>
      </c>
      <c r="BC101">
        <f>SQRT(SUMIF('Dashboard M4 Price Monthly'!$H$4:$KU$4,'Dashboard M4 Price Annual'!BC$3,'Dashboard M4 Price Monthly'!$H324:$KU324))</f>
        <v/>
      </c>
      <c r="BD101">
        <f>SQRT(SUMIF('Dashboard M4 Price Monthly'!$H$4:$KU$4,'Dashboard M4 Price Annual'!BD$3,'Dashboard M4 Price Monthly'!$H324:$KU324))</f>
        <v/>
      </c>
      <c r="BE101">
        <f>SQRT(SUMIF('Dashboard M4 Price Monthly'!$H$4:$KU$4,'Dashboard M4 Price Annual'!BE$3,'Dashboard M4 Price Monthly'!$H324:$KU324))</f>
        <v/>
      </c>
      <c r="BF101">
        <f>SQRT(SUMIF('Dashboard M4 Price Monthly'!$H$4:$KU$4,'Dashboard M4 Price Annual'!BF$3,'Dashboard M4 Price Monthly'!$H324:$KU324))</f>
        <v/>
      </c>
      <c r="BG101">
        <f>SQRT(SUMIF('Dashboard M4 Price Monthly'!$H$4:$KU$4,'Dashboard M4 Price Annual'!BG$3,'Dashboard M4 Price Monthly'!$H324:$KU324))</f>
        <v/>
      </c>
      <c r="BH101">
        <f>SQRT(SUMIF('Dashboard M4 Price Monthly'!$H$4:$KU$4,'Dashboard M4 Price Annual'!BH$3,'Dashboard M4 Price Monthly'!$H324:$KU324))</f>
        <v/>
      </c>
      <c r="BI101">
        <f>SQRT(SUMIF('Dashboard M4 Price Monthly'!$H$4:$KU$4,'Dashboard M4 Price Annual'!BI$3,'Dashboard M4 Price Monthly'!$H324:$KU324))</f>
        <v/>
      </c>
      <c r="BJ101">
        <f>SQRT(SUMIF('Dashboard M4 Price Monthly'!$H$4:$KU$4,'Dashboard M4 Price Annual'!BJ$3,'Dashboard M4 Price Monthly'!$H324:$KU324))</f>
        <v/>
      </c>
      <c r="BK101">
        <f>SQRT(SUMIF('Dashboard M4 Price Monthly'!$H$4:$KU$4,'Dashboard M4 Price Annual'!BK$3,'Dashboard M4 Price Monthly'!$H324:$KU324))</f>
        <v/>
      </c>
      <c r="BL101">
        <f>SQRT(SUMIF('Dashboard M4 Price Monthly'!$H$4:$KU$4,'Dashboard M4 Price Annual'!BL$3,'Dashboard M4 Price Monthly'!$H324:$KU324))</f>
        <v/>
      </c>
      <c r="BM101">
        <f>SQRT(SUMIF('Dashboard M4 Price Monthly'!$H$4:$KU$4,'Dashboard M4 Price Annual'!BM$3,'Dashboard M4 Price Monthly'!$H324:$KU324))</f>
        <v/>
      </c>
      <c r="BN101">
        <f>SQRT(SUMIF('Dashboard M4 Price Monthly'!$H$4:$KU$4,'Dashboard M4 Price Annual'!BN$3,'Dashboard M4 Price Monthly'!$H324:$KU324))</f>
        <v/>
      </c>
      <c r="BO101">
        <f>SQRT(SUMIF('Dashboard M4 Price Monthly'!$H$4:$KU$4,'Dashboard M4 Price Annual'!BO$3,'Dashboard M4 Price Monthly'!$H324:$KU324))</f>
        <v/>
      </c>
      <c r="BP101">
        <f>SQRT(SUMIF('Dashboard M4 Price Monthly'!$H$4:$KU$4,'Dashboard M4 Price Annual'!BP$3,'Dashboard M4 Price Monthly'!$H324:$KU324))</f>
        <v/>
      </c>
      <c r="BQ101">
        <f>SQRT(SUMIF('Dashboard M4 Price Monthly'!$H$4:$KU$4,'Dashboard M4 Price Annual'!BQ$3,'Dashboard M4 Price Monthly'!$H324:$KU324))</f>
        <v/>
      </c>
      <c r="BR101">
        <f>SQRT(SUMIF('Dashboard M4 Price Monthly'!$H$4:$KU$4,'Dashboard M4 Price Annual'!BR$3,'Dashboard M4 Price Monthly'!$H324:$KU324))</f>
        <v/>
      </c>
      <c r="BS101">
        <f>SQRT(SUMIF('Dashboard M4 Price Monthly'!$H$4:$KU$4,'Dashboard M4 Price Annual'!BS$3,'Dashboard M4 Price Monthly'!$H324:$KU324))</f>
        <v/>
      </c>
      <c r="BT101">
        <f>SQRT(SUMIF('Dashboard M4 Price Monthly'!$H$4:$KU$4,'Dashboard M4 Price Annual'!BT$3,'Dashboard M4 Price Monthly'!$H324:$KU324))</f>
        <v/>
      </c>
      <c r="BU101">
        <f>SQRT(SUMIF('Dashboard M4 Price Monthly'!$H$4:$KU$4,'Dashboard M4 Price Annual'!BU$3,'Dashboard M4 Price Monthly'!$H324:$KU324))</f>
        <v/>
      </c>
      <c r="BV101">
        <f>SQRT(SUMIF('Dashboard M4 Price Monthly'!$H$4:$KU$4,'Dashboard M4 Price Annual'!BV$3,'Dashboard M4 Price Monthly'!$H324:$KU324))</f>
        <v/>
      </c>
      <c r="BW101">
        <f>SQRT(SUMIF('Dashboard M4 Price Monthly'!$H$4:$KU$4,'Dashboard M4 Price Annual'!BW$3,'Dashboard M4 Price Monthly'!$H324:$KU324))</f>
        <v/>
      </c>
      <c r="BX101">
        <f>SQRT(SUMIF('Dashboard M4 Price Monthly'!$H$4:$KU$4,'Dashboard M4 Price Annual'!BX$3,'Dashboard M4 Price Monthly'!$H324:$KU324))</f>
        <v/>
      </c>
      <c r="BY101">
        <f>SQRT(SUMIF('Dashboard M4 Price Monthly'!$H$4:$KU$4,'Dashboard M4 Price Annual'!BY$3,'Dashboard M4 Price Monthly'!$H324:$KU324))</f>
        <v/>
      </c>
    </row>
    <row r="102" spans="1:77">
      <c r="B102" t="s">
        <v>19</v>
      </c>
      <c r="D102" t="s">
        <v>64</v>
      </c>
      <c r="G102">
        <f>(G50-G77)^2</f>
        <v/>
      </c>
      <c r="H102">
        <f>(H50-H77)^2</f>
        <v/>
      </c>
      <c r="I102">
        <f>(I50-I77)^2</f>
        <v/>
      </c>
      <c r="J102">
        <f>(J50-J77)^2</f>
        <v/>
      </c>
      <c r="K102">
        <f>(K50-K77)^2</f>
        <v/>
      </c>
      <c r="L102">
        <f>(L50-L77)^2</f>
        <v/>
      </c>
      <c r="M102">
        <f>(M50-M77)^2</f>
        <v/>
      </c>
      <c r="N102">
        <f>(N50-N77)^2</f>
        <v/>
      </c>
      <c r="O102">
        <f>(O50-O77)^2</f>
        <v/>
      </c>
      <c r="P102">
        <f>(P50-P77)^2</f>
        <v/>
      </c>
      <c r="Q102">
        <f>(Q50-Q77)^2</f>
        <v/>
      </c>
      <c r="R102">
        <f>(R50-R77)^2</f>
        <v/>
      </c>
      <c r="S102">
        <f>(S50-S77)^2</f>
        <v/>
      </c>
      <c r="T102">
        <f>(T50-T77)^2</f>
        <v/>
      </c>
      <c r="U102">
        <f>(U50-U77)^2</f>
        <v/>
      </c>
      <c r="V102">
        <f>(V50-V77)^2</f>
        <v/>
      </c>
      <c r="W102">
        <f>(W50-W77)^2</f>
        <v/>
      </c>
      <c r="X102">
        <f>(X50-X77)^2</f>
        <v/>
      </c>
      <c r="Y102">
        <f>(Y50-Y77)^2</f>
        <v/>
      </c>
      <c r="Z102">
        <f>(Z50-Z77)^2</f>
        <v/>
      </c>
      <c r="AA102">
        <f>(AA50-AA77)^2</f>
        <v/>
      </c>
      <c r="AB102">
        <f>(AB50-AB77)^2</f>
        <v/>
      </c>
      <c r="AC102">
        <f>(AC50-AC77)^2</f>
        <v/>
      </c>
      <c r="AD102">
        <f>(AD50-AD77)^2</f>
        <v/>
      </c>
      <c r="AE102">
        <f>(AE50-AE77)^2</f>
        <v/>
      </c>
      <c r="AF102">
        <f>(AF50-AF77)^2</f>
        <v/>
      </c>
      <c r="AG102">
        <f>(AG50-AG77)^2</f>
        <v/>
      </c>
      <c r="AH102">
        <f>(AH50-AH77)^2</f>
        <v/>
      </c>
      <c r="AI102">
        <f>(AI50-AI77)^2</f>
        <v/>
      </c>
      <c r="AJ102">
        <f>(AJ50-AJ77)^2</f>
        <v/>
      </c>
      <c r="AK102">
        <f>(AK50-AK77)^2</f>
        <v/>
      </c>
      <c r="AL102">
        <f>(AL50-AL77)^2</f>
        <v/>
      </c>
      <c r="AM102">
        <f>(AM50-AM77)^2</f>
        <v/>
      </c>
      <c r="AN102">
        <f>(AN50-AN77)^2</f>
        <v/>
      </c>
      <c r="AO102">
        <f>(AO50-AO77)^2</f>
        <v/>
      </c>
      <c r="AP102">
        <f>(AP50-AP77)^2</f>
        <v/>
      </c>
      <c r="AQ102">
        <f>(AQ50-AQ77)^2</f>
        <v/>
      </c>
      <c r="AR102">
        <f>(AR50-AR77)^2</f>
        <v/>
      </c>
      <c r="AS102">
        <f>(AS50-AS77)^2</f>
        <v/>
      </c>
      <c r="AT102">
        <f>(AT50-AT77)^2</f>
        <v/>
      </c>
      <c r="AU102">
        <f>(AU50-AU77)^2</f>
        <v/>
      </c>
      <c r="AV102">
        <f>(AV50-AV77)^2</f>
        <v/>
      </c>
      <c r="AW102">
        <f>(AW50-AW77)^2</f>
        <v/>
      </c>
      <c r="AX102">
        <f>(AX50-AX77)^2</f>
        <v/>
      </c>
      <c r="AY102">
        <f>(AY50-AY77)^2</f>
        <v/>
      </c>
      <c r="AZ102">
        <f>(AZ50-AZ77)^2</f>
        <v/>
      </c>
      <c r="BA102">
        <f>SQRT(SUMIF('Dashboard M4 Price Monthly'!$H$4:$KU$4,'Dashboard M4 Price Annual'!BA$3,'Dashboard M4 Price Monthly'!$H325:$KU325))</f>
        <v/>
      </c>
      <c r="BB102">
        <f>SQRT(SUMIF('Dashboard M4 Price Monthly'!$H$4:$KU$4,'Dashboard M4 Price Annual'!BB$3,'Dashboard M4 Price Monthly'!$H325:$KU325))</f>
        <v/>
      </c>
      <c r="BC102">
        <f>SQRT(SUMIF('Dashboard M4 Price Monthly'!$H$4:$KU$4,'Dashboard M4 Price Annual'!BC$3,'Dashboard M4 Price Monthly'!$H325:$KU325))</f>
        <v/>
      </c>
      <c r="BD102">
        <f>SQRT(SUMIF('Dashboard M4 Price Monthly'!$H$4:$KU$4,'Dashboard M4 Price Annual'!BD$3,'Dashboard M4 Price Monthly'!$H325:$KU325))</f>
        <v/>
      </c>
      <c r="BE102">
        <f>SQRT(SUMIF('Dashboard M4 Price Monthly'!$H$4:$KU$4,'Dashboard M4 Price Annual'!BE$3,'Dashboard M4 Price Monthly'!$H325:$KU325))</f>
        <v/>
      </c>
      <c r="BF102">
        <f>SQRT(SUMIF('Dashboard M4 Price Monthly'!$H$4:$KU$4,'Dashboard M4 Price Annual'!BF$3,'Dashboard M4 Price Monthly'!$H325:$KU325))</f>
        <v/>
      </c>
      <c r="BG102">
        <f>SQRT(SUMIF('Dashboard M4 Price Monthly'!$H$4:$KU$4,'Dashboard M4 Price Annual'!BG$3,'Dashboard M4 Price Monthly'!$H325:$KU325))</f>
        <v/>
      </c>
      <c r="BH102">
        <f>SQRT(SUMIF('Dashboard M4 Price Monthly'!$H$4:$KU$4,'Dashboard M4 Price Annual'!BH$3,'Dashboard M4 Price Monthly'!$H325:$KU325))</f>
        <v/>
      </c>
      <c r="BI102">
        <f>SQRT(SUMIF('Dashboard M4 Price Monthly'!$H$4:$KU$4,'Dashboard M4 Price Annual'!BI$3,'Dashboard M4 Price Monthly'!$H325:$KU325))</f>
        <v/>
      </c>
      <c r="BJ102">
        <f>SQRT(SUMIF('Dashboard M4 Price Monthly'!$H$4:$KU$4,'Dashboard M4 Price Annual'!BJ$3,'Dashboard M4 Price Monthly'!$H325:$KU325))</f>
        <v/>
      </c>
      <c r="BK102">
        <f>SQRT(SUMIF('Dashboard M4 Price Monthly'!$H$4:$KU$4,'Dashboard M4 Price Annual'!BK$3,'Dashboard M4 Price Monthly'!$H325:$KU325))</f>
        <v/>
      </c>
      <c r="BL102">
        <f>SQRT(SUMIF('Dashboard M4 Price Monthly'!$H$4:$KU$4,'Dashboard M4 Price Annual'!BL$3,'Dashboard M4 Price Monthly'!$H325:$KU325))</f>
        <v/>
      </c>
      <c r="BM102">
        <f>SQRT(SUMIF('Dashboard M4 Price Monthly'!$H$4:$KU$4,'Dashboard M4 Price Annual'!BM$3,'Dashboard M4 Price Monthly'!$H325:$KU325))</f>
        <v/>
      </c>
      <c r="BN102">
        <f>SQRT(SUMIF('Dashboard M4 Price Monthly'!$H$4:$KU$4,'Dashboard M4 Price Annual'!BN$3,'Dashboard M4 Price Monthly'!$H325:$KU325))</f>
        <v/>
      </c>
      <c r="BO102">
        <f>SQRT(SUMIF('Dashboard M4 Price Monthly'!$H$4:$KU$4,'Dashboard M4 Price Annual'!BO$3,'Dashboard M4 Price Monthly'!$H325:$KU325))</f>
        <v/>
      </c>
      <c r="BP102">
        <f>SQRT(SUMIF('Dashboard M4 Price Monthly'!$H$4:$KU$4,'Dashboard M4 Price Annual'!BP$3,'Dashboard M4 Price Monthly'!$H325:$KU325))</f>
        <v/>
      </c>
      <c r="BQ102">
        <f>SQRT(SUMIF('Dashboard M4 Price Monthly'!$H$4:$KU$4,'Dashboard M4 Price Annual'!BQ$3,'Dashboard M4 Price Monthly'!$H325:$KU325))</f>
        <v/>
      </c>
      <c r="BR102">
        <f>SQRT(SUMIF('Dashboard M4 Price Monthly'!$H$4:$KU$4,'Dashboard M4 Price Annual'!BR$3,'Dashboard M4 Price Monthly'!$H325:$KU325))</f>
        <v/>
      </c>
      <c r="BS102">
        <f>SQRT(SUMIF('Dashboard M4 Price Monthly'!$H$4:$KU$4,'Dashboard M4 Price Annual'!BS$3,'Dashboard M4 Price Monthly'!$H325:$KU325))</f>
        <v/>
      </c>
      <c r="BT102">
        <f>SQRT(SUMIF('Dashboard M4 Price Monthly'!$H$4:$KU$4,'Dashboard M4 Price Annual'!BT$3,'Dashboard M4 Price Monthly'!$H325:$KU325))</f>
        <v/>
      </c>
      <c r="BU102">
        <f>SQRT(SUMIF('Dashboard M4 Price Monthly'!$H$4:$KU$4,'Dashboard M4 Price Annual'!BU$3,'Dashboard M4 Price Monthly'!$H325:$KU325))</f>
        <v/>
      </c>
      <c r="BV102">
        <f>SQRT(SUMIF('Dashboard M4 Price Monthly'!$H$4:$KU$4,'Dashboard M4 Price Annual'!BV$3,'Dashboard M4 Price Monthly'!$H325:$KU325))</f>
        <v/>
      </c>
      <c r="BW102">
        <f>SQRT(SUMIF('Dashboard M4 Price Monthly'!$H$4:$KU$4,'Dashboard M4 Price Annual'!BW$3,'Dashboard M4 Price Monthly'!$H325:$KU325))</f>
        <v/>
      </c>
      <c r="BX102">
        <f>SQRT(SUMIF('Dashboard M4 Price Monthly'!$H$4:$KU$4,'Dashboard M4 Price Annual'!BX$3,'Dashboard M4 Price Monthly'!$H325:$KU325))</f>
        <v/>
      </c>
      <c r="BY102">
        <f>SQRT(SUMIF('Dashboard M4 Price Monthly'!$H$4:$KU$4,'Dashboard M4 Price Annual'!BY$3,'Dashboard M4 Price Monthly'!$H325:$KU325))</f>
        <v/>
      </c>
    </row>
    <row r="103" spans="1:77">
      <c r="B103" t="s">
        <v>21</v>
      </c>
      <c r="D103" t="s">
        <v>64</v>
      </c>
      <c r="G103">
        <f>(G51-G78)^2</f>
        <v/>
      </c>
      <c r="H103">
        <f>(H51-H78)^2</f>
        <v/>
      </c>
      <c r="I103">
        <f>(I51-I78)^2</f>
        <v/>
      </c>
      <c r="J103">
        <f>(J51-J78)^2</f>
        <v/>
      </c>
      <c r="K103">
        <f>(K51-K78)^2</f>
        <v/>
      </c>
      <c r="L103">
        <f>(L51-L78)^2</f>
        <v/>
      </c>
      <c r="M103">
        <f>(M51-M78)^2</f>
        <v/>
      </c>
      <c r="N103">
        <f>(N51-N78)^2</f>
        <v/>
      </c>
      <c r="O103">
        <f>(O51-O78)^2</f>
        <v/>
      </c>
      <c r="P103">
        <f>(P51-P78)^2</f>
        <v/>
      </c>
      <c r="Q103">
        <f>(Q51-Q78)^2</f>
        <v/>
      </c>
      <c r="R103">
        <f>(R51-R78)^2</f>
        <v/>
      </c>
      <c r="S103">
        <f>(S51-S78)^2</f>
        <v/>
      </c>
      <c r="T103">
        <f>(T51-T78)^2</f>
        <v/>
      </c>
      <c r="U103">
        <f>(U51-U78)^2</f>
        <v/>
      </c>
      <c r="V103">
        <f>(V51-V78)^2</f>
        <v/>
      </c>
      <c r="W103">
        <f>(W51-W78)^2</f>
        <v/>
      </c>
      <c r="X103">
        <f>(X51-X78)^2</f>
        <v/>
      </c>
      <c r="Y103">
        <f>(Y51-Y78)^2</f>
        <v/>
      </c>
      <c r="Z103">
        <f>(Z51-Z78)^2</f>
        <v/>
      </c>
      <c r="AA103">
        <f>(AA51-AA78)^2</f>
        <v/>
      </c>
      <c r="AB103">
        <f>(AB51-AB78)^2</f>
        <v/>
      </c>
      <c r="AC103">
        <f>(AC51-AC78)^2</f>
        <v/>
      </c>
      <c r="AD103">
        <f>(AD51-AD78)^2</f>
        <v/>
      </c>
      <c r="AE103">
        <f>(AE51-AE78)^2</f>
        <v/>
      </c>
      <c r="AF103">
        <f>(AF51-AF78)^2</f>
        <v/>
      </c>
      <c r="AG103">
        <f>(AG51-AG78)^2</f>
        <v/>
      </c>
      <c r="AH103">
        <f>(AH51-AH78)^2</f>
        <v/>
      </c>
      <c r="AI103">
        <f>(AI51-AI78)^2</f>
        <v/>
      </c>
      <c r="AJ103">
        <f>(AJ51-AJ78)^2</f>
        <v/>
      </c>
      <c r="AK103">
        <f>(AK51-AK78)^2</f>
        <v/>
      </c>
      <c r="AL103">
        <f>(AL51-AL78)^2</f>
        <v/>
      </c>
      <c r="AM103">
        <f>(AM51-AM78)^2</f>
        <v/>
      </c>
      <c r="AN103">
        <f>(AN51-AN78)^2</f>
        <v/>
      </c>
      <c r="AO103">
        <f>(AO51-AO78)^2</f>
        <v/>
      </c>
      <c r="AP103">
        <f>(AP51-AP78)^2</f>
        <v/>
      </c>
      <c r="AQ103">
        <f>(AQ51-AQ78)^2</f>
        <v/>
      </c>
      <c r="AR103">
        <f>(AR51-AR78)^2</f>
        <v/>
      </c>
      <c r="AS103">
        <f>(AS51-AS78)^2</f>
        <v/>
      </c>
      <c r="AT103">
        <f>(AT51-AT78)^2</f>
        <v/>
      </c>
      <c r="AU103">
        <f>(AU51-AU78)^2</f>
        <v/>
      </c>
      <c r="AV103">
        <f>(AV51-AV78)^2</f>
        <v/>
      </c>
      <c r="AW103">
        <f>(AW51-AW78)^2</f>
        <v/>
      </c>
      <c r="AX103">
        <f>(AX51-AX78)^2</f>
        <v/>
      </c>
      <c r="AY103">
        <f>(AY51-AY78)^2</f>
        <v/>
      </c>
      <c r="AZ103">
        <f>(AZ51-AZ78)^2</f>
        <v/>
      </c>
      <c r="BA103">
        <f>SQRT(SUMIF('Dashboard M4 Price Monthly'!$H$4:$KU$4,'Dashboard M4 Price Annual'!BA$3,'Dashboard M4 Price Monthly'!$H326:$KU326))</f>
        <v/>
      </c>
      <c r="BB103">
        <f>SQRT(SUMIF('Dashboard M4 Price Monthly'!$H$4:$KU$4,'Dashboard M4 Price Annual'!BB$3,'Dashboard M4 Price Monthly'!$H326:$KU326))</f>
        <v/>
      </c>
      <c r="BC103">
        <f>SQRT(SUMIF('Dashboard M4 Price Monthly'!$H$4:$KU$4,'Dashboard M4 Price Annual'!BC$3,'Dashboard M4 Price Monthly'!$H326:$KU326))</f>
        <v/>
      </c>
      <c r="BD103">
        <f>SQRT(SUMIF('Dashboard M4 Price Monthly'!$H$4:$KU$4,'Dashboard M4 Price Annual'!BD$3,'Dashboard M4 Price Monthly'!$H326:$KU326))</f>
        <v/>
      </c>
      <c r="BE103">
        <f>SQRT(SUMIF('Dashboard M4 Price Monthly'!$H$4:$KU$4,'Dashboard M4 Price Annual'!BE$3,'Dashboard M4 Price Monthly'!$H326:$KU326))</f>
        <v/>
      </c>
      <c r="BF103">
        <f>SQRT(SUMIF('Dashboard M4 Price Monthly'!$H$4:$KU$4,'Dashboard M4 Price Annual'!BF$3,'Dashboard M4 Price Monthly'!$H326:$KU326))</f>
        <v/>
      </c>
      <c r="BG103">
        <f>SQRT(SUMIF('Dashboard M4 Price Monthly'!$H$4:$KU$4,'Dashboard M4 Price Annual'!BG$3,'Dashboard M4 Price Monthly'!$H326:$KU326))</f>
        <v/>
      </c>
      <c r="BH103">
        <f>SQRT(SUMIF('Dashboard M4 Price Monthly'!$H$4:$KU$4,'Dashboard M4 Price Annual'!BH$3,'Dashboard M4 Price Monthly'!$H326:$KU326))</f>
        <v/>
      </c>
      <c r="BI103">
        <f>SQRT(SUMIF('Dashboard M4 Price Monthly'!$H$4:$KU$4,'Dashboard M4 Price Annual'!BI$3,'Dashboard M4 Price Monthly'!$H326:$KU326))</f>
        <v/>
      </c>
      <c r="BJ103">
        <f>SQRT(SUMIF('Dashboard M4 Price Monthly'!$H$4:$KU$4,'Dashboard M4 Price Annual'!BJ$3,'Dashboard M4 Price Monthly'!$H326:$KU326))</f>
        <v/>
      </c>
      <c r="BK103">
        <f>SQRT(SUMIF('Dashboard M4 Price Monthly'!$H$4:$KU$4,'Dashboard M4 Price Annual'!BK$3,'Dashboard M4 Price Monthly'!$H326:$KU326))</f>
        <v/>
      </c>
      <c r="BL103">
        <f>SQRT(SUMIF('Dashboard M4 Price Monthly'!$H$4:$KU$4,'Dashboard M4 Price Annual'!BL$3,'Dashboard M4 Price Monthly'!$H326:$KU326))</f>
        <v/>
      </c>
      <c r="BM103">
        <f>SQRT(SUMIF('Dashboard M4 Price Monthly'!$H$4:$KU$4,'Dashboard M4 Price Annual'!BM$3,'Dashboard M4 Price Monthly'!$H326:$KU326))</f>
        <v/>
      </c>
      <c r="BN103">
        <f>SQRT(SUMIF('Dashboard M4 Price Monthly'!$H$4:$KU$4,'Dashboard M4 Price Annual'!BN$3,'Dashboard M4 Price Monthly'!$H326:$KU326))</f>
        <v/>
      </c>
      <c r="BO103">
        <f>SQRT(SUMIF('Dashboard M4 Price Monthly'!$H$4:$KU$4,'Dashboard M4 Price Annual'!BO$3,'Dashboard M4 Price Monthly'!$H326:$KU326))</f>
        <v/>
      </c>
      <c r="BP103">
        <f>SQRT(SUMIF('Dashboard M4 Price Monthly'!$H$4:$KU$4,'Dashboard M4 Price Annual'!BP$3,'Dashboard M4 Price Monthly'!$H326:$KU326))</f>
        <v/>
      </c>
      <c r="BQ103">
        <f>SQRT(SUMIF('Dashboard M4 Price Monthly'!$H$4:$KU$4,'Dashboard M4 Price Annual'!BQ$3,'Dashboard M4 Price Monthly'!$H326:$KU326))</f>
        <v/>
      </c>
      <c r="BR103">
        <f>SQRT(SUMIF('Dashboard M4 Price Monthly'!$H$4:$KU$4,'Dashboard M4 Price Annual'!BR$3,'Dashboard M4 Price Monthly'!$H326:$KU326))</f>
        <v/>
      </c>
      <c r="BS103">
        <f>SQRT(SUMIF('Dashboard M4 Price Monthly'!$H$4:$KU$4,'Dashboard M4 Price Annual'!BS$3,'Dashboard M4 Price Monthly'!$H326:$KU326))</f>
        <v/>
      </c>
      <c r="BT103">
        <f>SQRT(SUMIF('Dashboard M4 Price Monthly'!$H$4:$KU$4,'Dashboard M4 Price Annual'!BT$3,'Dashboard M4 Price Monthly'!$H326:$KU326))</f>
        <v/>
      </c>
      <c r="BU103">
        <f>SQRT(SUMIF('Dashboard M4 Price Monthly'!$H$4:$KU$4,'Dashboard M4 Price Annual'!BU$3,'Dashboard M4 Price Monthly'!$H326:$KU326))</f>
        <v/>
      </c>
      <c r="BV103">
        <f>SQRT(SUMIF('Dashboard M4 Price Monthly'!$H$4:$KU$4,'Dashboard M4 Price Annual'!BV$3,'Dashboard M4 Price Monthly'!$H326:$KU326))</f>
        <v/>
      </c>
      <c r="BW103">
        <f>SQRT(SUMIF('Dashboard M4 Price Monthly'!$H$4:$KU$4,'Dashboard M4 Price Annual'!BW$3,'Dashboard M4 Price Monthly'!$H326:$KU326))</f>
        <v/>
      </c>
      <c r="BX103">
        <f>SQRT(SUMIF('Dashboard M4 Price Monthly'!$H$4:$KU$4,'Dashboard M4 Price Annual'!BX$3,'Dashboard M4 Price Monthly'!$H326:$KU326))</f>
        <v/>
      </c>
      <c r="BY103">
        <f>SQRT(SUMIF('Dashboard M4 Price Monthly'!$H$4:$KU$4,'Dashboard M4 Price Annual'!BY$3,'Dashboard M4 Price Monthly'!$H326:$KU326))</f>
        <v/>
      </c>
    </row>
    <row r="104" spans="1:77">
      <c r="B104" t="s">
        <v>22</v>
      </c>
      <c r="D104" t="s">
        <v>64</v>
      </c>
      <c r="G104">
        <f>(G52-G79)^2</f>
        <v/>
      </c>
      <c r="H104">
        <f>(H52-H79)^2</f>
        <v/>
      </c>
      <c r="I104">
        <f>(I52-I79)^2</f>
        <v/>
      </c>
      <c r="J104">
        <f>(J52-J79)^2</f>
        <v/>
      </c>
      <c r="K104">
        <f>(K52-K79)^2</f>
        <v/>
      </c>
      <c r="L104">
        <f>(L52-L79)^2</f>
        <v/>
      </c>
      <c r="M104">
        <f>(M52-M79)^2</f>
        <v/>
      </c>
      <c r="N104">
        <f>(N52-N79)^2</f>
        <v/>
      </c>
      <c r="O104">
        <f>(O52-O79)^2</f>
        <v/>
      </c>
      <c r="P104">
        <f>(P52-P79)^2</f>
        <v/>
      </c>
      <c r="Q104">
        <f>(Q52-Q79)^2</f>
        <v/>
      </c>
      <c r="R104">
        <f>(R52-R79)^2</f>
        <v/>
      </c>
      <c r="S104">
        <f>(S52-S79)^2</f>
        <v/>
      </c>
      <c r="T104">
        <f>(T52-T79)^2</f>
        <v/>
      </c>
      <c r="U104">
        <f>(U52-U79)^2</f>
        <v/>
      </c>
      <c r="V104">
        <f>(V52-V79)^2</f>
        <v/>
      </c>
      <c r="W104">
        <f>(W52-W79)^2</f>
        <v/>
      </c>
      <c r="X104">
        <f>(X52-X79)^2</f>
        <v/>
      </c>
      <c r="Y104">
        <f>(Y52-Y79)^2</f>
        <v/>
      </c>
      <c r="Z104">
        <f>(Z52-Z79)^2</f>
        <v/>
      </c>
      <c r="AA104">
        <f>(AA52-AA79)^2</f>
        <v/>
      </c>
      <c r="AB104">
        <f>(AB52-AB79)^2</f>
        <v/>
      </c>
      <c r="AC104">
        <f>(AC52-AC79)^2</f>
        <v/>
      </c>
      <c r="AD104">
        <f>(AD52-AD79)^2</f>
        <v/>
      </c>
      <c r="AE104">
        <f>(AE52-AE79)^2</f>
        <v/>
      </c>
      <c r="AF104">
        <f>(AF52-AF79)^2</f>
        <v/>
      </c>
      <c r="AG104">
        <f>(AG52-AG79)^2</f>
        <v/>
      </c>
      <c r="AH104">
        <f>(AH52-AH79)^2</f>
        <v/>
      </c>
      <c r="AI104">
        <f>(AI52-AI79)^2</f>
        <v/>
      </c>
      <c r="AJ104">
        <f>(AJ52-AJ79)^2</f>
        <v/>
      </c>
      <c r="AK104">
        <f>(AK52-AK79)^2</f>
        <v/>
      </c>
      <c r="AL104">
        <f>(AL52-AL79)^2</f>
        <v/>
      </c>
      <c r="AM104">
        <f>(AM52-AM79)^2</f>
        <v/>
      </c>
      <c r="AN104">
        <f>(AN52-AN79)^2</f>
        <v/>
      </c>
      <c r="AO104">
        <f>(AO52-AO79)^2</f>
        <v/>
      </c>
      <c r="AP104">
        <f>(AP52-AP79)^2</f>
        <v/>
      </c>
      <c r="AQ104">
        <f>(AQ52-AQ79)^2</f>
        <v/>
      </c>
      <c r="AR104">
        <f>(AR52-AR79)^2</f>
        <v/>
      </c>
      <c r="AS104">
        <f>(AS52-AS79)^2</f>
        <v/>
      </c>
      <c r="AT104">
        <f>(AT52-AT79)^2</f>
        <v/>
      </c>
      <c r="AU104">
        <f>(AU52-AU79)^2</f>
        <v/>
      </c>
      <c r="AV104">
        <f>(AV52-AV79)^2</f>
        <v/>
      </c>
      <c r="AW104">
        <f>(AW52-AW79)^2</f>
        <v/>
      </c>
      <c r="AX104">
        <f>(AX52-AX79)^2</f>
        <v/>
      </c>
      <c r="AY104">
        <f>(AY52-AY79)^2</f>
        <v/>
      </c>
      <c r="AZ104">
        <f>(AZ52-AZ79)^2</f>
        <v/>
      </c>
      <c r="BA104">
        <f>SQRT(SUMIF('Dashboard M4 Price Monthly'!$H$4:$KU$4,'Dashboard M4 Price Annual'!BA$3,'Dashboard M4 Price Monthly'!$H327:$KU327))</f>
        <v/>
      </c>
      <c r="BB104">
        <f>SQRT(SUMIF('Dashboard M4 Price Monthly'!$H$4:$KU$4,'Dashboard M4 Price Annual'!BB$3,'Dashboard M4 Price Monthly'!$H327:$KU327))</f>
        <v/>
      </c>
      <c r="BC104">
        <f>SQRT(SUMIF('Dashboard M4 Price Monthly'!$H$4:$KU$4,'Dashboard M4 Price Annual'!BC$3,'Dashboard M4 Price Monthly'!$H327:$KU327))</f>
        <v/>
      </c>
      <c r="BD104">
        <f>SQRT(SUMIF('Dashboard M4 Price Monthly'!$H$4:$KU$4,'Dashboard M4 Price Annual'!BD$3,'Dashboard M4 Price Monthly'!$H327:$KU327))</f>
        <v/>
      </c>
      <c r="BE104">
        <f>SQRT(SUMIF('Dashboard M4 Price Monthly'!$H$4:$KU$4,'Dashboard M4 Price Annual'!BE$3,'Dashboard M4 Price Monthly'!$H327:$KU327))</f>
        <v/>
      </c>
      <c r="BF104">
        <f>SQRT(SUMIF('Dashboard M4 Price Monthly'!$H$4:$KU$4,'Dashboard M4 Price Annual'!BF$3,'Dashboard M4 Price Monthly'!$H327:$KU327))</f>
        <v/>
      </c>
      <c r="BG104">
        <f>SQRT(SUMIF('Dashboard M4 Price Monthly'!$H$4:$KU$4,'Dashboard M4 Price Annual'!BG$3,'Dashboard M4 Price Monthly'!$H327:$KU327))</f>
        <v/>
      </c>
      <c r="BH104">
        <f>SQRT(SUMIF('Dashboard M4 Price Monthly'!$H$4:$KU$4,'Dashboard M4 Price Annual'!BH$3,'Dashboard M4 Price Monthly'!$H327:$KU327))</f>
        <v/>
      </c>
      <c r="BI104">
        <f>SQRT(SUMIF('Dashboard M4 Price Monthly'!$H$4:$KU$4,'Dashboard M4 Price Annual'!BI$3,'Dashboard M4 Price Monthly'!$H327:$KU327))</f>
        <v/>
      </c>
      <c r="BJ104">
        <f>SQRT(SUMIF('Dashboard M4 Price Monthly'!$H$4:$KU$4,'Dashboard M4 Price Annual'!BJ$3,'Dashboard M4 Price Monthly'!$H327:$KU327))</f>
        <v/>
      </c>
      <c r="BK104">
        <f>SQRT(SUMIF('Dashboard M4 Price Monthly'!$H$4:$KU$4,'Dashboard M4 Price Annual'!BK$3,'Dashboard M4 Price Monthly'!$H327:$KU327))</f>
        <v/>
      </c>
      <c r="BL104">
        <f>SQRT(SUMIF('Dashboard M4 Price Monthly'!$H$4:$KU$4,'Dashboard M4 Price Annual'!BL$3,'Dashboard M4 Price Monthly'!$H327:$KU327))</f>
        <v/>
      </c>
      <c r="BM104">
        <f>SQRT(SUMIF('Dashboard M4 Price Monthly'!$H$4:$KU$4,'Dashboard M4 Price Annual'!BM$3,'Dashboard M4 Price Monthly'!$H327:$KU327))</f>
        <v/>
      </c>
      <c r="BN104">
        <f>SQRT(SUMIF('Dashboard M4 Price Monthly'!$H$4:$KU$4,'Dashboard M4 Price Annual'!BN$3,'Dashboard M4 Price Monthly'!$H327:$KU327))</f>
        <v/>
      </c>
      <c r="BO104">
        <f>SQRT(SUMIF('Dashboard M4 Price Monthly'!$H$4:$KU$4,'Dashboard M4 Price Annual'!BO$3,'Dashboard M4 Price Monthly'!$H327:$KU327))</f>
        <v/>
      </c>
      <c r="BP104">
        <f>SQRT(SUMIF('Dashboard M4 Price Monthly'!$H$4:$KU$4,'Dashboard M4 Price Annual'!BP$3,'Dashboard M4 Price Monthly'!$H327:$KU327))</f>
        <v/>
      </c>
      <c r="BQ104">
        <f>SQRT(SUMIF('Dashboard M4 Price Monthly'!$H$4:$KU$4,'Dashboard M4 Price Annual'!BQ$3,'Dashboard M4 Price Monthly'!$H327:$KU327))</f>
        <v/>
      </c>
      <c r="BR104">
        <f>SQRT(SUMIF('Dashboard M4 Price Monthly'!$H$4:$KU$4,'Dashboard M4 Price Annual'!BR$3,'Dashboard M4 Price Monthly'!$H327:$KU327))</f>
        <v/>
      </c>
      <c r="BS104">
        <f>SQRT(SUMIF('Dashboard M4 Price Monthly'!$H$4:$KU$4,'Dashboard M4 Price Annual'!BS$3,'Dashboard M4 Price Monthly'!$H327:$KU327))</f>
        <v/>
      </c>
      <c r="BT104">
        <f>SQRT(SUMIF('Dashboard M4 Price Monthly'!$H$4:$KU$4,'Dashboard M4 Price Annual'!BT$3,'Dashboard M4 Price Monthly'!$H327:$KU327))</f>
        <v/>
      </c>
      <c r="BU104">
        <f>SQRT(SUMIF('Dashboard M4 Price Monthly'!$H$4:$KU$4,'Dashboard M4 Price Annual'!BU$3,'Dashboard M4 Price Monthly'!$H327:$KU327))</f>
        <v/>
      </c>
      <c r="BV104">
        <f>SQRT(SUMIF('Dashboard M4 Price Monthly'!$H$4:$KU$4,'Dashboard M4 Price Annual'!BV$3,'Dashboard M4 Price Monthly'!$H327:$KU327))</f>
        <v/>
      </c>
      <c r="BW104">
        <f>SQRT(SUMIF('Dashboard M4 Price Monthly'!$H$4:$KU$4,'Dashboard M4 Price Annual'!BW$3,'Dashboard M4 Price Monthly'!$H327:$KU327))</f>
        <v/>
      </c>
      <c r="BX104">
        <f>SQRT(SUMIF('Dashboard M4 Price Monthly'!$H$4:$KU$4,'Dashboard M4 Price Annual'!BX$3,'Dashboard M4 Price Monthly'!$H327:$KU327))</f>
        <v/>
      </c>
      <c r="BY104">
        <f>SQRT(SUMIF('Dashboard M4 Price Monthly'!$H$4:$KU$4,'Dashboard M4 Price Annual'!BY$3,'Dashboard M4 Price Monthly'!$H327:$KU327))</f>
        <v/>
      </c>
    </row>
    <row r="105" spans="1:77">
      <c r="B105" t="s">
        <v>24</v>
      </c>
      <c r="D105" t="s">
        <v>64</v>
      </c>
      <c r="G105">
        <f>(G53-G80)^2</f>
        <v/>
      </c>
      <c r="H105">
        <f>(H53-H80)^2</f>
        <v/>
      </c>
      <c r="I105">
        <f>(I53-I80)^2</f>
        <v/>
      </c>
      <c r="J105">
        <f>(J53-J80)^2</f>
        <v/>
      </c>
      <c r="K105">
        <f>(K53-K80)^2</f>
        <v/>
      </c>
      <c r="L105">
        <f>(L53-L80)^2</f>
        <v/>
      </c>
      <c r="M105">
        <f>(M53-M80)^2</f>
        <v/>
      </c>
      <c r="N105">
        <f>(N53-N80)^2</f>
        <v/>
      </c>
      <c r="O105">
        <f>(O53-O80)^2</f>
        <v/>
      </c>
      <c r="P105">
        <f>(P53-P80)^2</f>
        <v/>
      </c>
      <c r="Q105">
        <f>(Q53-Q80)^2</f>
        <v/>
      </c>
      <c r="R105">
        <f>(R53-R80)^2</f>
        <v/>
      </c>
      <c r="S105">
        <f>(S53-S80)^2</f>
        <v/>
      </c>
      <c r="T105">
        <f>(T53-T80)^2</f>
        <v/>
      </c>
      <c r="U105">
        <f>(U53-U80)^2</f>
        <v/>
      </c>
      <c r="V105">
        <f>(V53-V80)^2</f>
        <v/>
      </c>
      <c r="W105">
        <f>(W53-W80)^2</f>
        <v/>
      </c>
      <c r="X105">
        <f>(X53-X80)^2</f>
        <v/>
      </c>
      <c r="Y105">
        <f>(Y53-Y80)^2</f>
        <v/>
      </c>
      <c r="Z105">
        <f>(Z53-Z80)^2</f>
        <v/>
      </c>
      <c r="AA105">
        <f>(AA53-AA80)^2</f>
        <v/>
      </c>
      <c r="AB105">
        <f>(AB53-AB80)^2</f>
        <v/>
      </c>
      <c r="AC105">
        <f>(AC53-AC80)^2</f>
        <v/>
      </c>
      <c r="AD105">
        <f>(AD53-AD80)^2</f>
        <v/>
      </c>
      <c r="AE105">
        <f>(AE53-AE80)^2</f>
        <v/>
      </c>
      <c r="AF105">
        <f>(AF53-AF80)^2</f>
        <v/>
      </c>
      <c r="AG105">
        <f>(AG53-AG80)^2</f>
        <v/>
      </c>
      <c r="AH105">
        <f>(AH53-AH80)^2</f>
        <v/>
      </c>
      <c r="AI105">
        <f>(AI53-AI80)^2</f>
        <v/>
      </c>
      <c r="AJ105">
        <f>(AJ53-AJ80)^2</f>
        <v/>
      </c>
      <c r="AK105">
        <f>(AK53-AK80)^2</f>
        <v/>
      </c>
      <c r="AL105">
        <f>(AL53-AL80)^2</f>
        <v/>
      </c>
      <c r="AM105">
        <f>(AM53-AM80)^2</f>
        <v/>
      </c>
      <c r="AN105">
        <f>(AN53-AN80)^2</f>
        <v/>
      </c>
      <c r="AO105">
        <f>(AO53-AO80)^2</f>
        <v/>
      </c>
      <c r="AP105">
        <f>(AP53-AP80)^2</f>
        <v/>
      </c>
      <c r="AQ105">
        <f>(AQ53-AQ80)^2</f>
        <v/>
      </c>
      <c r="AR105">
        <f>(AR53-AR80)^2</f>
        <v/>
      </c>
      <c r="AS105">
        <f>(AS53-AS80)^2</f>
        <v/>
      </c>
      <c r="AT105">
        <f>(AT53-AT80)^2</f>
        <v/>
      </c>
      <c r="AU105">
        <f>(AU53-AU80)^2</f>
        <v/>
      </c>
      <c r="AV105">
        <f>(AV53-AV80)^2</f>
        <v/>
      </c>
      <c r="AW105">
        <f>(AW53-AW80)^2</f>
        <v/>
      </c>
      <c r="AX105">
        <f>(AX53-AX80)^2</f>
        <v/>
      </c>
      <c r="AY105">
        <f>(AY53-AY80)^2</f>
        <v/>
      </c>
      <c r="AZ105">
        <f>(AZ53-AZ80)^2</f>
        <v/>
      </c>
      <c r="BA105">
        <f>SQRT(SUMIF('Dashboard M4 Price Monthly'!$H$4:$KU$4,'Dashboard M4 Price Annual'!BA$3,'Dashboard M4 Price Monthly'!$H328:$KU328))</f>
        <v/>
      </c>
      <c r="BB105">
        <f>SQRT(SUMIF('Dashboard M4 Price Monthly'!$H$4:$KU$4,'Dashboard M4 Price Annual'!BB$3,'Dashboard M4 Price Monthly'!$H328:$KU328))</f>
        <v/>
      </c>
      <c r="BC105">
        <f>SQRT(SUMIF('Dashboard M4 Price Monthly'!$H$4:$KU$4,'Dashboard M4 Price Annual'!BC$3,'Dashboard M4 Price Monthly'!$H328:$KU328))</f>
        <v/>
      </c>
      <c r="BD105">
        <f>SQRT(SUMIF('Dashboard M4 Price Monthly'!$H$4:$KU$4,'Dashboard M4 Price Annual'!BD$3,'Dashboard M4 Price Monthly'!$H328:$KU328))</f>
        <v/>
      </c>
      <c r="BE105">
        <f>SQRT(SUMIF('Dashboard M4 Price Monthly'!$H$4:$KU$4,'Dashboard M4 Price Annual'!BE$3,'Dashboard M4 Price Monthly'!$H328:$KU328))</f>
        <v/>
      </c>
      <c r="BF105">
        <f>SQRT(SUMIF('Dashboard M4 Price Monthly'!$H$4:$KU$4,'Dashboard M4 Price Annual'!BF$3,'Dashboard M4 Price Monthly'!$H328:$KU328))</f>
        <v/>
      </c>
      <c r="BG105">
        <f>SQRT(SUMIF('Dashboard M4 Price Monthly'!$H$4:$KU$4,'Dashboard M4 Price Annual'!BG$3,'Dashboard M4 Price Monthly'!$H328:$KU328))</f>
        <v/>
      </c>
      <c r="BH105">
        <f>SQRT(SUMIF('Dashboard M4 Price Monthly'!$H$4:$KU$4,'Dashboard M4 Price Annual'!BH$3,'Dashboard M4 Price Monthly'!$H328:$KU328))</f>
        <v/>
      </c>
      <c r="BI105">
        <f>SQRT(SUMIF('Dashboard M4 Price Monthly'!$H$4:$KU$4,'Dashboard M4 Price Annual'!BI$3,'Dashboard M4 Price Monthly'!$H328:$KU328))</f>
        <v/>
      </c>
      <c r="BJ105">
        <f>SQRT(SUMIF('Dashboard M4 Price Monthly'!$H$4:$KU$4,'Dashboard M4 Price Annual'!BJ$3,'Dashboard M4 Price Monthly'!$H328:$KU328))</f>
        <v/>
      </c>
      <c r="BK105">
        <f>SQRT(SUMIF('Dashboard M4 Price Monthly'!$H$4:$KU$4,'Dashboard M4 Price Annual'!BK$3,'Dashboard M4 Price Monthly'!$H328:$KU328))</f>
        <v/>
      </c>
      <c r="BL105">
        <f>SQRT(SUMIF('Dashboard M4 Price Monthly'!$H$4:$KU$4,'Dashboard M4 Price Annual'!BL$3,'Dashboard M4 Price Monthly'!$H328:$KU328))</f>
        <v/>
      </c>
      <c r="BM105">
        <f>SQRT(SUMIF('Dashboard M4 Price Monthly'!$H$4:$KU$4,'Dashboard M4 Price Annual'!BM$3,'Dashboard M4 Price Monthly'!$H328:$KU328))</f>
        <v/>
      </c>
      <c r="BN105">
        <f>SQRT(SUMIF('Dashboard M4 Price Monthly'!$H$4:$KU$4,'Dashboard M4 Price Annual'!BN$3,'Dashboard M4 Price Monthly'!$H328:$KU328))</f>
        <v/>
      </c>
      <c r="BO105">
        <f>SQRT(SUMIF('Dashboard M4 Price Monthly'!$H$4:$KU$4,'Dashboard M4 Price Annual'!BO$3,'Dashboard M4 Price Monthly'!$H328:$KU328))</f>
        <v/>
      </c>
      <c r="BP105">
        <f>SQRT(SUMIF('Dashboard M4 Price Monthly'!$H$4:$KU$4,'Dashboard M4 Price Annual'!BP$3,'Dashboard M4 Price Monthly'!$H328:$KU328))</f>
        <v/>
      </c>
      <c r="BQ105">
        <f>SQRT(SUMIF('Dashboard M4 Price Monthly'!$H$4:$KU$4,'Dashboard M4 Price Annual'!BQ$3,'Dashboard M4 Price Monthly'!$H328:$KU328))</f>
        <v/>
      </c>
      <c r="BR105">
        <f>SQRT(SUMIF('Dashboard M4 Price Monthly'!$H$4:$KU$4,'Dashboard M4 Price Annual'!BR$3,'Dashboard M4 Price Monthly'!$H328:$KU328))</f>
        <v/>
      </c>
      <c r="BS105">
        <f>SQRT(SUMIF('Dashboard M4 Price Monthly'!$H$4:$KU$4,'Dashboard M4 Price Annual'!BS$3,'Dashboard M4 Price Monthly'!$H328:$KU328))</f>
        <v/>
      </c>
      <c r="BT105">
        <f>SQRT(SUMIF('Dashboard M4 Price Monthly'!$H$4:$KU$4,'Dashboard M4 Price Annual'!BT$3,'Dashboard M4 Price Monthly'!$H328:$KU328))</f>
        <v/>
      </c>
      <c r="BU105">
        <f>SQRT(SUMIF('Dashboard M4 Price Monthly'!$H$4:$KU$4,'Dashboard M4 Price Annual'!BU$3,'Dashboard M4 Price Monthly'!$H328:$KU328))</f>
        <v/>
      </c>
      <c r="BV105">
        <f>SQRT(SUMIF('Dashboard M4 Price Monthly'!$H$4:$KU$4,'Dashboard M4 Price Annual'!BV$3,'Dashboard M4 Price Monthly'!$H328:$KU328))</f>
        <v/>
      </c>
      <c r="BW105">
        <f>SQRT(SUMIF('Dashboard M4 Price Monthly'!$H$4:$KU$4,'Dashboard M4 Price Annual'!BW$3,'Dashboard M4 Price Monthly'!$H328:$KU328))</f>
        <v/>
      </c>
      <c r="BX105">
        <f>SQRT(SUMIF('Dashboard M4 Price Monthly'!$H$4:$KU$4,'Dashboard M4 Price Annual'!BX$3,'Dashboard M4 Price Monthly'!$H328:$KU328))</f>
        <v/>
      </c>
      <c r="BY105">
        <f>SQRT(SUMIF('Dashboard M4 Price Monthly'!$H$4:$KU$4,'Dashboard M4 Price Annual'!BY$3,'Dashboard M4 Price Monthly'!$H328:$KU328))</f>
        <v/>
      </c>
    </row>
    <row r="106" spans="1:77">
      <c r="B106" t="s">
        <v>26</v>
      </c>
      <c r="D106" t="s">
        <v>64</v>
      </c>
      <c r="G106">
        <f>(G54-G81)^2</f>
        <v/>
      </c>
      <c r="H106">
        <f>(H54-H81)^2</f>
        <v/>
      </c>
      <c r="I106">
        <f>(I54-I81)^2</f>
        <v/>
      </c>
      <c r="J106">
        <f>(J54-J81)^2</f>
        <v/>
      </c>
      <c r="K106">
        <f>(K54-K81)^2</f>
        <v/>
      </c>
      <c r="L106">
        <f>(L54-L81)^2</f>
        <v/>
      </c>
      <c r="M106">
        <f>(M54-M81)^2</f>
        <v/>
      </c>
      <c r="N106">
        <f>(N54-N81)^2</f>
        <v/>
      </c>
      <c r="O106">
        <f>(O54-O81)^2</f>
        <v/>
      </c>
      <c r="P106">
        <f>(P54-P81)^2</f>
        <v/>
      </c>
      <c r="Q106">
        <f>(Q54-Q81)^2</f>
        <v/>
      </c>
      <c r="R106">
        <f>(R54-R81)^2</f>
        <v/>
      </c>
      <c r="S106">
        <f>(S54-S81)^2</f>
        <v/>
      </c>
      <c r="T106">
        <f>(T54-T81)^2</f>
        <v/>
      </c>
      <c r="U106">
        <f>(U54-U81)^2</f>
        <v/>
      </c>
      <c r="V106">
        <f>(V54-V81)^2</f>
        <v/>
      </c>
      <c r="W106">
        <f>(W54-W81)^2</f>
        <v/>
      </c>
      <c r="X106">
        <f>(X54-X81)^2</f>
        <v/>
      </c>
      <c r="Y106">
        <f>(Y54-Y81)^2</f>
        <v/>
      </c>
      <c r="Z106">
        <f>(Z54-Z81)^2</f>
        <v/>
      </c>
      <c r="AA106">
        <f>(AA54-AA81)^2</f>
        <v/>
      </c>
      <c r="AB106">
        <f>(AB54-AB81)^2</f>
        <v/>
      </c>
      <c r="AC106">
        <f>(AC54-AC81)^2</f>
        <v/>
      </c>
      <c r="AD106">
        <f>(AD54-AD81)^2</f>
        <v/>
      </c>
      <c r="AE106">
        <f>(AE54-AE81)^2</f>
        <v/>
      </c>
      <c r="AF106">
        <f>(AF54-AF81)^2</f>
        <v/>
      </c>
      <c r="AG106">
        <f>(AG54-AG81)^2</f>
        <v/>
      </c>
      <c r="AH106">
        <f>(AH54-AH81)^2</f>
        <v/>
      </c>
      <c r="AI106">
        <f>(AI54-AI81)^2</f>
        <v/>
      </c>
      <c r="AJ106">
        <f>(AJ54-AJ81)^2</f>
        <v/>
      </c>
      <c r="AK106">
        <f>(AK54-AK81)^2</f>
        <v/>
      </c>
      <c r="AL106">
        <f>(AL54-AL81)^2</f>
        <v/>
      </c>
      <c r="AM106">
        <f>(AM54-AM81)^2</f>
        <v/>
      </c>
      <c r="AN106">
        <f>(AN54-AN81)^2</f>
        <v/>
      </c>
      <c r="AO106">
        <f>(AO54-AO81)^2</f>
        <v/>
      </c>
      <c r="AP106">
        <f>(AP54-AP81)^2</f>
        <v/>
      </c>
      <c r="AQ106">
        <f>(AQ54-AQ81)^2</f>
        <v/>
      </c>
      <c r="AR106">
        <f>(AR54-AR81)^2</f>
        <v/>
      </c>
      <c r="AS106">
        <f>(AS54-AS81)^2</f>
        <v/>
      </c>
      <c r="AT106">
        <f>(AT54-AT81)^2</f>
        <v/>
      </c>
      <c r="AU106">
        <f>(AU54-AU81)^2</f>
        <v/>
      </c>
      <c r="AV106">
        <f>(AV54-AV81)^2</f>
        <v/>
      </c>
      <c r="AW106">
        <f>(AW54-AW81)^2</f>
        <v/>
      </c>
      <c r="AX106">
        <f>(AX54-AX81)^2</f>
        <v/>
      </c>
      <c r="AY106">
        <f>(AY54-AY81)^2</f>
        <v/>
      </c>
      <c r="AZ106">
        <f>(AZ54-AZ81)^2</f>
        <v/>
      </c>
      <c r="BA106">
        <f>SQRT(SUMIF('Dashboard M4 Price Monthly'!$H$4:$KU$4,'Dashboard M4 Price Annual'!BA$3,'Dashboard M4 Price Monthly'!$H329:$KU329))</f>
        <v/>
      </c>
      <c r="BB106">
        <f>SQRT(SUMIF('Dashboard M4 Price Monthly'!$H$4:$KU$4,'Dashboard M4 Price Annual'!BB$3,'Dashboard M4 Price Monthly'!$H329:$KU329))</f>
        <v/>
      </c>
      <c r="BC106">
        <f>SQRT(SUMIF('Dashboard M4 Price Monthly'!$H$4:$KU$4,'Dashboard M4 Price Annual'!BC$3,'Dashboard M4 Price Monthly'!$H329:$KU329))</f>
        <v/>
      </c>
      <c r="BD106">
        <f>SQRT(SUMIF('Dashboard M4 Price Monthly'!$H$4:$KU$4,'Dashboard M4 Price Annual'!BD$3,'Dashboard M4 Price Monthly'!$H329:$KU329))</f>
        <v/>
      </c>
      <c r="BE106">
        <f>SQRT(SUMIF('Dashboard M4 Price Monthly'!$H$4:$KU$4,'Dashboard M4 Price Annual'!BE$3,'Dashboard M4 Price Monthly'!$H329:$KU329))</f>
        <v/>
      </c>
      <c r="BF106">
        <f>SQRT(SUMIF('Dashboard M4 Price Monthly'!$H$4:$KU$4,'Dashboard M4 Price Annual'!BF$3,'Dashboard M4 Price Monthly'!$H329:$KU329))</f>
        <v/>
      </c>
      <c r="BG106">
        <f>SQRT(SUMIF('Dashboard M4 Price Monthly'!$H$4:$KU$4,'Dashboard M4 Price Annual'!BG$3,'Dashboard M4 Price Monthly'!$H329:$KU329))</f>
        <v/>
      </c>
      <c r="BH106">
        <f>SQRT(SUMIF('Dashboard M4 Price Monthly'!$H$4:$KU$4,'Dashboard M4 Price Annual'!BH$3,'Dashboard M4 Price Monthly'!$H329:$KU329))</f>
        <v/>
      </c>
      <c r="BI106">
        <f>SQRT(SUMIF('Dashboard M4 Price Monthly'!$H$4:$KU$4,'Dashboard M4 Price Annual'!BI$3,'Dashboard M4 Price Monthly'!$H329:$KU329))</f>
        <v/>
      </c>
      <c r="BJ106">
        <f>SQRT(SUMIF('Dashboard M4 Price Monthly'!$H$4:$KU$4,'Dashboard M4 Price Annual'!BJ$3,'Dashboard M4 Price Monthly'!$H329:$KU329))</f>
        <v/>
      </c>
      <c r="BK106">
        <f>SQRT(SUMIF('Dashboard M4 Price Monthly'!$H$4:$KU$4,'Dashboard M4 Price Annual'!BK$3,'Dashboard M4 Price Monthly'!$H329:$KU329))</f>
        <v/>
      </c>
      <c r="BL106">
        <f>SQRT(SUMIF('Dashboard M4 Price Monthly'!$H$4:$KU$4,'Dashboard M4 Price Annual'!BL$3,'Dashboard M4 Price Monthly'!$H329:$KU329))</f>
        <v/>
      </c>
      <c r="BM106">
        <f>SQRT(SUMIF('Dashboard M4 Price Monthly'!$H$4:$KU$4,'Dashboard M4 Price Annual'!BM$3,'Dashboard M4 Price Monthly'!$H329:$KU329))</f>
        <v/>
      </c>
      <c r="BN106">
        <f>SQRT(SUMIF('Dashboard M4 Price Monthly'!$H$4:$KU$4,'Dashboard M4 Price Annual'!BN$3,'Dashboard M4 Price Monthly'!$H329:$KU329))</f>
        <v/>
      </c>
      <c r="BO106">
        <f>SQRT(SUMIF('Dashboard M4 Price Monthly'!$H$4:$KU$4,'Dashboard M4 Price Annual'!BO$3,'Dashboard M4 Price Monthly'!$H329:$KU329))</f>
        <v/>
      </c>
      <c r="BP106">
        <f>SQRT(SUMIF('Dashboard M4 Price Monthly'!$H$4:$KU$4,'Dashboard M4 Price Annual'!BP$3,'Dashboard M4 Price Monthly'!$H329:$KU329))</f>
        <v/>
      </c>
      <c r="BQ106">
        <f>SQRT(SUMIF('Dashboard M4 Price Monthly'!$H$4:$KU$4,'Dashboard M4 Price Annual'!BQ$3,'Dashboard M4 Price Monthly'!$H329:$KU329))</f>
        <v/>
      </c>
      <c r="BR106">
        <f>SQRT(SUMIF('Dashboard M4 Price Monthly'!$H$4:$KU$4,'Dashboard M4 Price Annual'!BR$3,'Dashboard M4 Price Monthly'!$H329:$KU329))</f>
        <v/>
      </c>
      <c r="BS106">
        <f>SQRT(SUMIF('Dashboard M4 Price Monthly'!$H$4:$KU$4,'Dashboard M4 Price Annual'!BS$3,'Dashboard M4 Price Monthly'!$H329:$KU329))</f>
        <v/>
      </c>
      <c r="BT106">
        <f>SQRT(SUMIF('Dashboard M4 Price Monthly'!$H$4:$KU$4,'Dashboard M4 Price Annual'!BT$3,'Dashboard M4 Price Monthly'!$H329:$KU329))</f>
        <v/>
      </c>
      <c r="BU106">
        <f>SQRT(SUMIF('Dashboard M4 Price Monthly'!$H$4:$KU$4,'Dashboard M4 Price Annual'!BU$3,'Dashboard M4 Price Monthly'!$H329:$KU329))</f>
        <v/>
      </c>
      <c r="BV106">
        <f>SQRT(SUMIF('Dashboard M4 Price Monthly'!$H$4:$KU$4,'Dashboard M4 Price Annual'!BV$3,'Dashboard M4 Price Monthly'!$H329:$KU329))</f>
        <v/>
      </c>
      <c r="BW106">
        <f>SQRT(SUMIF('Dashboard M4 Price Monthly'!$H$4:$KU$4,'Dashboard M4 Price Annual'!BW$3,'Dashboard M4 Price Monthly'!$H329:$KU329))</f>
        <v/>
      </c>
      <c r="BX106">
        <f>SQRT(SUMIF('Dashboard M4 Price Monthly'!$H$4:$KU$4,'Dashboard M4 Price Annual'!BX$3,'Dashboard M4 Price Monthly'!$H329:$KU329))</f>
        <v/>
      </c>
      <c r="BY106">
        <f>SQRT(SUMIF('Dashboard M4 Price Monthly'!$H$4:$KU$4,'Dashboard M4 Price Annual'!BY$3,'Dashboard M4 Price Monthly'!$H329:$KU329))</f>
        <v/>
      </c>
    </row>
    <row r="107" spans="1:77">
      <c r="B107" t="s">
        <v>27</v>
      </c>
      <c r="D107" t="s">
        <v>64</v>
      </c>
      <c r="G107">
        <f>(G55-G82)^2</f>
        <v/>
      </c>
      <c r="H107">
        <f>(H55-H82)^2</f>
        <v/>
      </c>
      <c r="I107">
        <f>(I55-I82)^2</f>
        <v/>
      </c>
      <c r="J107">
        <f>(J55-J82)^2</f>
        <v/>
      </c>
      <c r="K107">
        <f>(K55-K82)^2</f>
        <v/>
      </c>
      <c r="L107">
        <f>(L55-L82)^2</f>
        <v/>
      </c>
      <c r="M107">
        <f>(M55-M82)^2</f>
        <v/>
      </c>
      <c r="N107">
        <f>(N55-N82)^2</f>
        <v/>
      </c>
      <c r="O107">
        <f>(O55-O82)^2</f>
        <v/>
      </c>
      <c r="P107">
        <f>(P55-P82)^2</f>
        <v/>
      </c>
      <c r="Q107">
        <f>(Q55-Q82)^2</f>
        <v/>
      </c>
      <c r="R107">
        <f>(R55-R82)^2</f>
        <v/>
      </c>
      <c r="S107">
        <f>(S55-S82)^2</f>
        <v/>
      </c>
      <c r="T107">
        <f>(T55-T82)^2</f>
        <v/>
      </c>
      <c r="U107">
        <f>(U55-U82)^2</f>
        <v/>
      </c>
      <c r="V107">
        <f>(V55-V82)^2</f>
        <v/>
      </c>
      <c r="W107">
        <f>(W55-W82)^2</f>
        <v/>
      </c>
      <c r="X107">
        <f>(X55-X82)^2</f>
        <v/>
      </c>
      <c r="Y107">
        <f>(Y55-Y82)^2</f>
        <v/>
      </c>
      <c r="Z107">
        <f>(Z55-Z82)^2</f>
        <v/>
      </c>
      <c r="AA107">
        <f>(AA55-AA82)^2</f>
        <v/>
      </c>
      <c r="AB107">
        <f>(AB55-AB82)^2</f>
        <v/>
      </c>
      <c r="AC107">
        <f>(AC55-AC82)^2</f>
        <v/>
      </c>
      <c r="AD107">
        <f>(AD55-AD82)^2</f>
        <v/>
      </c>
      <c r="AE107">
        <f>(AE55-AE82)^2</f>
        <v/>
      </c>
      <c r="AF107">
        <f>(AF55-AF82)^2</f>
        <v/>
      </c>
      <c r="AG107">
        <f>(AG55-AG82)^2</f>
        <v/>
      </c>
      <c r="AH107">
        <f>(AH55-AH82)^2</f>
        <v/>
      </c>
      <c r="AI107">
        <f>(AI55-AI82)^2</f>
        <v/>
      </c>
      <c r="AJ107">
        <f>(AJ55-AJ82)^2</f>
        <v/>
      </c>
      <c r="AK107">
        <f>(AK55-AK82)^2</f>
        <v/>
      </c>
      <c r="AL107">
        <f>(AL55-AL82)^2</f>
        <v/>
      </c>
      <c r="AM107">
        <f>(AM55-AM82)^2</f>
        <v/>
      </c>
      <c r="AN107">
        <f>(AN55-AN82)^2</f>
        <v/>
      </c>
      <c r="AO107">
        <f>(AO55-AO82)^2</f>
        <v/>
      </c>
      <c r="AP107">
        <f>(AP55-AP82)^2</f>
        <v/>
      </c>
      <c r="AQ107">
        <f>(AQ55-AQ82)^2</f>
        <v/>
      </c>
      <c r="AR107">
        <f>(AR55-AR82)^2</f>
        <v/>
      </c>
      <c r="AS107">
        <f>(AS55-AS82)^2</f>
        <v/>
      </c>
      <c r="AT107">
        <f>(AT55-AT82)^2</f>
        <v/>
      </c>
      <c r="AU107">
        <f>(AU55-AU82)^2</f>
        <v/>
      </c>
      <c r="AV107">
        <f>(AV55-AV82)^2</f>
        <v/>
      </c>
      <c r="AW107">
        <f>(AW55-AW82)^2</f>
        <v/>
      </c>
      <c r="AX107">
        <f>(AX55-AX82)^2</f>
        <v/>
      </c>
      <c r="AY107">
        <f>(AY55-AY82)^2</f>
        <v/>
      </c>
      <c r="AZ107">
        <f>(AZ55-AZ82)^2</f>
        <v/>
      </c>
      <c r="BA107">
        <f>SQRT(SUMIF('Dashboard M4 Price Monthly'!$H$4:$KU$4,'Dashboard M4 Price Annual'!BA$3,'Dashboard M4 Price Monthly'!$H330:$KU330))</f>
        <v/>
      </c>
      <c r="BB107">
        <f>SQRT(SUMIF('Dashboard M4 Price Monthly'!$H$4:$KU$4,'Dashboard M4 Price Annual'!BB$3,'Dashboard M4 Price Monthly'!$H330:$KU330))</f>
        <v/>
      </c>
      <c r="BC107">
        <f>SQRT(SUMIF('Dashboard M4 Price Monthly'!$H$4:$KU$4,'Dashboard M4 Price Annual'!BC$3,'Dashboard M4 Price Monthly'!$H330:$KU330))</f>
        <v/>
      </c>
      <c r="BD107">
        <f>SQRT(SUMIF('Dashboard M4 Price Monthly'!$H$4:$KU$4,'Dashboard M4 Price Annual'!BD$3,'Dashboard M4 Price Monthly'!$H330:$KU330))</f>
        <v/>
      </c>
      <c r="BE107">
        <f>SQRT(SUMIF('Dashboard M4 Price Monthly'!$H$4:$KU$4,'Dashboard M4 Price Annual'!BE$3,'Dashboard M4 Price Monthly'!$H330:$KU330))</f>
        <v/>
      </c>
      <c r="BF107">
        <f>SQRT(SUMIF('Dashboard M4 Price Monthly'!$H$4:$KU$4,'Dashboard M4 Price Annual'!BF$3,'Dashboard M4 Price Monthly'!$H330:$KU330))</f>
        <v/>
      </c>
      <c r="BG107">
        <f>SQRT(SUMIF('Dashboard M4 Price Monthly'!$H$4:$KU$4,'Dashboard M4 Price Annual'!BG$3,'Dashboard M4 Price Monthly'!$H330:$KU330))</f>
        <v/>
      </c>
      <c r="BH107">
        <f>SQRT(SUMIF('Dashboard M4 Price Monthly'!$H$4:$KU$4,'Dashboard M4 Price Annual'!BH$3,'Dashboard M4 Price Monthly'!$H330:$KU330))</f>
        <v/>
      </c>
      <c r="BI107">
        <f>SQRT(SUMIF('Dashboard M4 Price Monthly'!$H$4:$KU$4,'Dashboard M4 Price Annual'!BI$3,'Dashboard M4 Price Monthly'!$H330:$KU330))</f>
        <v/>
      </c>
      <c r="BJ107">
        <f>SQRT(SUMIF('Dashboard M4 Price Monthly'!$H$4:$KU$4,'Dashboard M4 Price Annual'!BJ$3,'Dashboard M4 Price Monthly'!$H330:$KU330))</f>
        <v/>
      </c>
      <c r="BK107">
        <f>SQRT(SUMIF('Dashboard M4 Price Monthly'!$H$4:$KU$4,'Dashboard M4 Price Annual'!BK$3,'Dashboard M4 Price Monthly'!$H330:$KU330))</f>
        <v/>
      </c>
      <c r="BL107">
        <f>SQRT(SUMIF('Dashboard M4 Price Monthly'!$H$4:$KU$4,'Dashboard M4 Price Annual'!BL$3,'Dashboard M4 Price Monthly'!$H330:$KU330))</f>
        <v/>
      </c>
      <c r="BM107">
        <f>SQRT(SUMIF('Dashboard M4 Price Monthly'!$H$4:$KU$4,'Dashboard M4 Price Annual'!BM$3,'Dashboard M4 Price Monthly'!$H330:$KU330))</f>
        <v/>
      </c>
      <c r="BN107">
        <f>SQRT(SUMIF('Dashboard M4 Price Monthly'!$H$4:$KU$4,'Dashboard M4 Price Annual'!BN$3,'Dashboard M4 Price Monthly'!$H330:$KU330))</f>
        <v/>
      </c>
      <c r="BO107">
        <f>SQRT(SUMIF('Dashboard M4 Price Monthly'!$H$4:$KU$4,'Dashboard M4 Price Annual'!BO$3,'Dashboard M4 Price Monthly'!$H330:$KU330))</f>
        <v/>
      </c>
      <c r="BP107">
        <f>SQRT(SUMIF('Dashboard M4 Price Monthly'!$H$4:$KU$4,'Dashboard M4 Price Annual'!BP$3,'Dashboard M4 Price Monthly'!$H330:$KU330))</f>
        <v/>
      </c>
      <c r="BQ107">
        <f>SQRT(SUMIF('Dashboard M4 Price Monthly'!$H$4:$KU$4,'Dashboard M4 Price Annual'!BQ$3,'Dashboard M4 Price Monthly'!$H330:$KU330))</f>
        <v/>
      </c>
      <c r="BR107">
        <f>SQRT(SUMIF('Dashboard M4 Price Monthly'!$H$4:$KU$4,'Dashboard M4 Price Annual'!BR$3,'Dashboard M4 Price Monthly'!$H330:$KU330))</f>
        <v/>
      </c>
      <c r="BS107">
        <f>SQRT(SUMIF('Dashboard M4 Price Monthly'!$H$4:$KU$4,'Dashboard M4 Price Annual'!BS$3,'Dashboard M4 Price Monthly'!$H330:$KU330))</f>
        <v/>
      </c>
      <c r="BT107">
        <f>SQRT(SUMIF('Dashboard M4 Price Monthly'!$H$4:$KU$4,'Dashboard M4 Price Annual'!BT$3,'Dashboard M4 Price Monthly'!$H330:$KU330))</f>
        <v/>
      </c>
      <c r="BU107">
        <f>SQRT(SUMIF('Dashboard M4 Price Monthly'!$H$4:$KU$4,'Dashboard M4 Price Annual'!BU$3,'Dashboard M4 Price Monthly'!$H330:$KU330))</f>
        <v/>
      </c>
      <c r="BV107">
        <f>SQRT(SUMIF('Dashboard M4 Price Monthly'!$H$4:$KU$4,'Dashboard M4 Price Annual'!BV$3,'Dashboard M4 Price Monthly'!$H330:$KU330))</f>
        <v/>
      </c>
      <c r="BW107">
        <f>SQRT(SUMIF('Dashboard M4 Price Monthly'!$H$4:$KU$4,'Dashboard M4 Price Annual'!BW$3,'Dashboard M4 Price Monthly'!$H330:$KU330))</f>
        <v/>
      </c>
      <c r="BX107">
        <f>SQRT(SUMIF('Dashboard M4 Price Monthly'!$H$4:$KU$4,'Dashboard M4 Price Annual'!BX$3,'Dashboard M4 Price Monthly'!$H330:$KU330))</f>
        <v/>
      </c>
      <c r="BY107">
        <f>SQRT(SUMIF('Dashboard M4 Price Monthly'!$H$4:$KU$4,'Dashboard M4 Price Annual'!BY$3,'Dashboard M4 Price Monthly'!$H330:$KU330))</f>
        <v/>
      </c>
    </row>
    <row r="108" spans="1:77">
      <c r="B108" t="s">
        <v>63</v>
      </c>
      <c r="D108" t="s">
        <v>64</v>
      </c>
      <c r="G108">
        <f>SQRT(SUMIF('Dashboard M4 Price Monthly'!$H$4:$KU$4,'Dashboard M4 Price Annual'!G$3,'Dashboard M4 Price Monthly'!$H321:$KU321))</f>
        <v/>
      </c>
      <c r="H108">
        <f>SQRT(SUMIF('Dashboard M4 Price Monthly'!$H$4:$KU$4,'Dashboard M4 Price Annual'!H$3,'Dashboard M4 Price Monthly'!$H321:$KU321))</f>
        <v/>
      </c>
      <c r="I108">
        <f>SQRT(SUMIF('Dashboard M4 Price Monthly'!$H$4:$KU$4,'Dashboard M4 Price Annual'!I$3,'Dashboard M4 Price Monthly'!$H321:$KU321))</f>
        <v/>
      </c>
      <c r="J108">
        <f>SQRT(SUMIF('Dashboard M4 Price Monthly'!$H$4:$KU$4,'Dashboard M4 Price Annual'!J$3,'Dashboard M4 Price Monthly'!$H321:$KU321))</f>
        <v/>
      </c>
      <c r="K108">
        <f>SQRT(SUMIF('Dashboard M4 Price Monthly'!$H$4:$KU$4,'Dashboard M4 Price Annual'!K$3,'Dashboard M4 Price Monthly'!$H321:$KU321))</f>
        <v/>
      </c>
      <c r="L108">
        <f>SQRT(SUMIF('Dashboard M4 Price Monthly'!$H$4:$KU$4,'Dashboard M4 Price Annual'!L$3,'Dashboard M4 Price Monthly'!$H321:$KU321))</f>
        <v/>
      </c>
      <c r="M108">
        <f>SQRT(SUMIF('Dashboard M4 Price Monthly'!$H$4:$KU$4,'Dashboard M4 Price Annual'!M$3,'Dashboard M4 Price Monthly'!$H321:$KU321))</f>
        <v/>
      </c>
      <c r="N108">
        <f>SQRT(SUMIF('Dashboard M4 Price Monthly'!$H$4:$KU$4,'Dashboard M4 Price Annual'!N$3,'Dashboard M4 Price Monthly'!$H321:$KU321))</f>
        <v/>
      </c>
      <c r="O108">
        <f>SQRT(SUMIF('Dashboard M4 Price Monthly'!$H$4:$KU$4,'Dashboard M4 Price Annual'!O$3,'Dashboard M4 Price Monthly'!$H321:$KU321))</f>
        <v/>
      </c>
      <c r="P108">
        <f>SQRT(SUMIF('Dashboard M4 Price Monthly'!$H$4:$KU$4,'Dashboard M4 Price Annual'!P$3,'Dashboard M4 Price Monthly'!$H321:$KU321))</f>
        <v/>
      </c>
      <c r="Q108">
        <f>SQRT(SUMIF('Dashboard M4 Price Monthly'!$H$4:$KU$4,'Dashboard M4 Price Annual'!Q$3,'Dashboard M4 Price Monthly'!$H321:$KU321))</f>
        <v/>
      </c>
      <c r="R108">
        <f>SQRT(SUMIF('Dashboard M4 Price Monthly'!$H$4:$KU$4,'Dashboard M4 Price Annual'!R$3,'Dashboard M4 Price Monthly'!$H321:$KU321))</f>
        <v/>
      </c>
      <c r="S108">
        <f>SQRT(SUMIF('Dashboard M4 Price Monthly'!$H$4:$KU$4,'Dashboard M4 Price Annual'!S$3,'Dashboard M4 Price Monthly'!$H321:$KU321))</f>
        <v/>
      </c>
      <c r="T108">
        <f>SQRT(SUMIF('Dashboard M4 Price Monthly'!$H$4:$KU$4,'Dashboard M4 Price Annual'!T$3,'Dashboard M4 Price Monthly'!$H321:$KU321))</f>
        <v/>
      </c>
      <c r="U108">
        <f>SQRT(SUMIF('Dashboard M4 Price Monthly'!$H$4:$KU$4,'Dashboard M4 Price Annual'!U$3,'Dashboard M4 Price Monthly'!$H321:$KU321))</f>
        <v/>
      </c>
      <c r="V108">
        <f>SQRT(SUMIF('Dashboard M4 Price Monthly'!$H$4:$KU$4,'Dashboard M4 Price Annual'!V$3,'Dashboard M4 Price Monthly'!$H321:$KU321))</f>
        <v/>
      </c>
      <c r="W108">
        <f>SQRT(SUMIF('Dashboard M4 Price Monthly'!$H$4:$KU$4,'Dashboard M4 Price Annual'!W$3,'Dashboard M4 Price Monthly'!$H321:$KU321))</f>
        <v/>
      </c>
      <c r="X108">
        <f>SQRT(SUMIF('Dashboard M4 Price Monthly'!$H$4:$KU$4,'Dashboard M4 Price Annual'!X$3,'Dashboard M4 Price Monthly'!$H321:$KU321))</f>
        <v/>
      </c>
      <c r="Y108">
        <f>SQRT(SUMIF('Dashboard M4 Price Monthly'!$H$4:$KU$4,'Dashboard M4 Price Annual'!Y$3,'Dashboard M4 Price Monthly'!$H321:$KU321))</f>
        <v/>
      </c>
      <c r="Z108">
        <f>SQRT(SUMIF('Dashboard M4 Price Monthly'!$H$4:$KU$4,'Dashboard M4 Price Annual'!Z$3,'Dashboard M4 Price Monthly'!$H321:$KU321))</f>
        <v/>
      </c>
      <c r="AA108">
        <f>SQRT(SUMIF('Dashboard M4 Price Monthly'!$H$4:$KU$4,'Dashboard M4 Price Annual'!AA$3,'Dashboard M4 Price Monthly'!$H321:$KU321))</f>
        <v/>
      </c>
      <c r="AB108">
        <f>SQRT(SUMIF('Dashboard M4 Price Monthly'!$H$4:$KU$4,'Dashboard M4 Price Annual'!AB$3,'Dashboard M4 Price Monthly'!$H321:$KU321))</f>
        <v/>
      </c>
      <c r="AC108">
        <f>SQRT(SUMIF('Dashboard M4 Price Monthly'!$H$4:$KU$4,'Dashboard M4 Price Annual'!AC$3,'Dashboard M4 Price Monthly'!$H321:$KU321))</f>
        <v/>
      </c>
      <c r="AD108">
        <f>SQRT(SUMIF('Dashboard M4 Price Monthly'!$H$4:$KU$4,'Dashboard M4 Price Annual'!AD$3,'Dashboard M4 Price Monthly'!$H321:$KU321))</f>
        <v/>
      </c>
      <c r="AE108">
        <f>SQRT(SUMIF('Dashboard M4 Price Monthly'!$H$4:$KU$4,'Dashboard M4 Price Annual'!AE$3,'Dashboard M4 Price Monthly'!$H321:$KU321))</f>
        <v/>
      </c>
      <c r="AF108">
        <f>SQRT(SUMIF('Dashboard M4 Price Monthly'!$H$4:$KU$4,'Dashboard M4 Price Annual'!AF$3,'Dashboard M4 Price Monthly'!$H321:$KU321))</f>
        <v/>
      </c>
      <c r="AG108">
        <f>SQRT(SUMIF('Dashboard M4 Price Monthly'!$H$4:$KU$4,'Dashboard M4 Price Annual'!AG$3,'Dashboard M4 Price Monthly'!$H321:$KU321))</f>
        <v/>
      </c>
      <c r="AH108">
        <f>SQRT(SUMIF('Dashboard M4 Price Monthly'!$H$4:$KU$4,'Dashboard M4 Price Annual'!AH$3,'Dashboard M4 Price Monthly'!$H321:$KU321))</f>
        <v/>
      </c>
      <c r="AI108">
        <f>SQRT(SUMIF('Dashboard M4 Price Monthly'!$H$4:$KU$4,'Dashboard M4 Price Annual'!AI$3,'Dashboard M4 Price Monthly'!$H321:$KU321))</f>
        <v/>
      </c>
      <c r="AJ108">
        <f>SQRT(SUMIF('Dashboard M4 Price Monthly'!$H$4:$KU$4,'Dashboard M4 Price Annual'!AJ$3,'Dashboard M4 Price Monthly'!$H321:$KU321))</f>
        <v/>
      </c>
      <c r="AK108">
        <f>SQRT(SUMIF('Dashboard M4 Price Monthly'!$H$4:$KU$4,'Dashboard M4 Price Annual'!AK$3,'Dashboard M4 Price Monthly'!$H321:$KU321))</f>
        <v/>
      </c>
      <c r="AL108">
        <f>SQRT(SUMIF('Dashboard M4 Price Monthly'!$H$4:$KU$4,'Dashboard M4 Price Annual'!AL$3,'Dashboard M4 Price Monthly'!$H321:$KU321))</f>
        <v/>
      </c>
      <c r="AM108">
        <f>SQRT(SUMIF('Dashboard M4 Price Monthly'!$H$4:$KU$4,'Dashboard M4 Price Annual'!AM$3,'Dashboard M4 Price Monthly'!$H321:$KU321))</f>
        <v/>
      </c>
      <c r="AN108">
        <f>SQRT(SUMIF('Dashboard M4 Price Monthly'!$H$4:$KU$4,'Dashboard M4 Price Annual'!AN$3,'Dashboard M4 Price Monthly'!$H321:$KU321))</f>
        <v/>
      </c>
      <c r="AO108">
        <f>SQRT(SUMIF('Dashboard M4 Price Monthly'!$H$4:$KU$4,'Dashboard M4 Price Annual'!AO$3,'Dashboard M4 Price Monthly'!$H321:$KU321))</f>
        <v/>
      </c>
      <c r="AP108">
        <f>SQRT(SUMIF('Dashboard M4 Price Monthly'!$H$4:$KU$4,'Dashboard M4 Price Annual'!AP$3,'Dashboard M4 Price Monthly'!$H321:$KU321))</f>
        <v/>
      </c>
      <c r="AQ108">
        <f>SQRT(SUMIF('Dashboard M4 Price Monthly'!$H$4:$KU$4,'Dashboard M4 Price Annual'!AQ$3,'Dashboard M4 Price Monthly'!$H321:$KU321))</f>
        <v/>
      </c>
      <c r="AR108">
        <f>SQRT(SUMIF('Dashboard M4 Price Monthly'!$H$4:$KU$4,'Dashboard M4 Price Annual'!AR$3,'Dashboard M4 Price Monthly'!$H321:$KU321))</f>
        <v/>
      </c>
      <c r="AS108">
        <f>SQRT(SUMIF('Dashboard M4 Price Monthly'!$H$4:$KU$4,'Dashboard M4 Price Annual'!AS$3,'Dashboard M4 Price Monthly'!$H321:$KU321))</f>
        <v/>
      </c>
      <c r="AT108">
        <f>SQRT(SUMIF('Dashboard M4 Price Monthly'!$H$4:$KU$4,'Dashboard M4 Price Annual'!AT$3,'Dashboard M4 Price Monthly'!$H321:$KU321))</f>
        <v/>
      </c>
      <c r="AU108">
        <f>SQRT(SUMIF('Dashboard M4 Price Monthly'!$H$4:$KU$4,'Dashboard M4 Price Annual'!AU$3,'Dashboard M4 Price Monthly'!$H321:$KU321))</f>
        <v/>
      </c>
      <c r="AV108">
        <f>SQRT(SUMIF('Dashboard M4 Price Monthly'!$H$4:$KU$4,'Dashboard M4 Price Annual'!AV$3,'Dashboard M4 Price Monthly'!$H321:$KU321))</f>
        <v/>
      </c>
      <c r="AW108">
        <f>SQRT(SUMIF('Dashboard M4 Price Monthly'!$H$4:$KU$4,'Dashboard M4 Price Annual'!AW$3,'Dashboard M4 Price Monthly'!$H321:$KU321))</f>
        <v/>
      </c>
      <c r="AX108">
        <f>SQRT(SUMIF('Dashboard M4 Price Monthly'!$H$4:$KU$4,'Dashboard M4 Price Annual'!AX$3,'Dashboard M4 Price Monthly'!$H321:$KU321))</f>
        <v/>
      </c>
      <c r="AY108">
        <f>SQRT(SUMIF('Dashboard M4 Price Monthly'!$H$4:$KU$4,'Dashboard M4 Price Annual'!AY$3,'Dashboard M4 Price Monthly'!$H321:$KU321))</f>
        <v/>
      </c>
      <c r="AZ108">
        <f>SQRT(SUMIF('Dashboard M4 Price Monthly'!$H$4:$KU$4,'Dashboard M4 Price Annual'!AZ$3,'Dashboard M4 Price Monthly'!$H321:$KU321))</f>
        <v/>
      </c>
      <c r="BA108">
        <f>SQRT(SUMIF('Dashboard M4 Price Monthly'!$H$4:$KU$4,'Dashboard M4 Price Annual'!BA$3,'Dashboard M4 Price Monthly'!$H321:$KU321))</f>
        <v/>
      </c>
      <c r="BB108">
        <f>SQRT(SUMIF('Dashboard M4 Price Monthly'!$H$4:$KU$4,'Dashboard M4 Price Annual'!BB$3,'Dashboard M4 Price Monthly'!$H321:$KU321))</f>
        <v/>
      </c>
      <c r="BC108">
        <f>SQRT(SUMIF('Dashboard M4 Price Monthly'!$H$4:$KU$4,'Dashboard M4 Price Annual'!BC$3,'Dashboard M4 Price Monthly'!$H321:$KU321))</f>
        <v/>
      </c>
      <c r="BD108">
        <f>SQRT(SUMIF('Dashboard M4 Price Monthly'!$H$4:$KU$4,'Dashboard M4 Price Annual'!BD$3,'Dashboard M4 Price Monthly'!$H321:$KU321))</f>
        <v/>
      </c>
      <c r="BE108">
        <f>SQRT(SUMIF('Dashboard M4 Price Monthly'!$H$4:$KU$4,'Dashboard M4 Price Annual'!BE$3,'Dashboard M4 Price Monthly'!$H321:$KU321))</f>
        <v/>
      </c>
      <c r="BF108">
        <f>SQRT(SUMIF('Dashboard M4 Price Monthly'!$H$4:$KU$4,'Dashboard M4 Price Annual'!BF$3,'Dashboard M4 Price Monthly'!$H321:$KU321))</f>
        <v/>
      </c>
      <c r="BG108">
        <f>SQRT(SUMIF('Dashboard M4 Price Monthly'!$H$4:$KU$4,'Dashboard M4 Price Annual'!BG$3,'Dashboard M4 Price Monthly'!$H321:$KU321))</f>
        <v/>
      </c>
      <c r="BH108">
        <f>SQRT(SUMIF('Dashboard M4 Price Monthly'!$H$4:$KU$4,'Dashboard M4 Price Annual'!BH$3,'Dashboard M4 Price Monthly'!$H321:$KU321))</f>
        <v/>
      </c>
      <c r="BI108">
        <f>SQRT(SUMIF('Dashboard M4 Price Monthly'!$H$4:$KU$4,'Dashboard M4 Price Annual'!BI$3,'Dashboard M4 Price Monthly'!$H321:$KU321))</f>
        <v/>
      </c>
      <c r="BJ108">
        <f>SQRT(SUMIF('Dashboard M4 Price Monthly'!$H$4:$KU$4,'Dashboard M4 Price Annual'!BJ$3,'Dashboard M4 Price Monthly'!$H321:$KU321))</f>
        <v/>
      </c>
      <c r="BK108">
        <f>SQRT(SUMIF('Dashboard M4 Price Monthly'!$H$4:$KU$4,'Dashboard M4 Price Annual'!BK$3,'Dashboard M4 Price Monthly'!$H321:$KU321))</f>
        <v/>
      </c>
      <c r="BL108">
        <f>SQRT(SUMIF('Dashboard M4 Price Monthly'!$H$4:$KU$4,'Dashboard M4 Price Annual'!BL$3,'Dashboard M4 Price Monthly'!$H321:$KU321))</f>
        <v/>
      </c>
      <c r="BM108">
        <f>SQRT(SUMIF('Dashboard M4 Price Monthly'!$H$4:$KU$4,'Dashboard M4 Price Annual'!BM$3,'Dashboard M4 Price Monthly'!$H321:$KU321))</f>
        <v/>
      </c>
      <c r="BN108">
        <f>SQRT(SUMIF('Dashboard M4 Price Monthly'!$H$4:$KU$4,'Dashboard M4 Price Annual'!BN$3,'Dashboard M4 Price Monthly'!$H321:$KU321))</f>
        <v/>
      </c>
      <c r="BO108">
        <f>SQRT(SUMIF('Dashboard M4 Price Monthly'!$H$4:$KU$4,'Dashboard M4 Price Annual'!BO$3,'Dashboard M4 Price Monthly'!$H321:$KU321))</f>
        <v/>
      </c>
      <c r="BP108">
        <f>SQRT(SUMIF('Dashboard M4 Price Monthly'!$H$4:$KU$4,'Dashboard M4 Price Annual'!BP$3,'Dashboard M4 Price Monthly'!$H321:$KU321))</f>
        <v/>
      </c>
      <c r="BQ108">
        <f>SQRT(SUMIF('Dashboard M4 Price Monthly'!$H$4:$KU$4,'Dashboard M4 Price Annual'!BQ$3,'Dashboard M4 Price Monthly'!$H321:$KU321))</f>
        <v/>
      </c>
      <c r="BR108">
        <f>SQRT(SUMIF('Dashboard M4 Price Monthly'!$H$4:$KU$4,'Dashboard M4 Price Annual'!BR$3,'Dashboard M4 Price Monthly'!$H321:$KU321))</f>
        <v/>
      </c>
      <c r="BS108">
        <f>SQRT(SUMIF('Dashboard M4 Price Monthly'!$H$4:$KU$4,'Dashboard M4 Price Annual'!BS$3,'Dashboard M4 Price Monthly'!$H321:$KU321))</f>
        <v/>
      </c>
      <c r="BT108">
        <f>SQRT(SUMIF('Dashboard M4 Price Monthly'!$H$4:$KU$4,'Dashboard M4 Price Annual'!BT$3,'Dashboard M4 Price Monthly'!$H321:$KU321))</f>
        <v/>
      </c>
      <c r="BU108">
        <f>SQRT(SUMIF('Dashboard M4 Price Monthly'!$H$4:$KU$4,'Dashboard M4 Price Annual'!BU$3,'Dashboard M4 Price Monthly'!$H321:$KU321))</f>
        <v/>
      </c>
      <c r="BV108">
        <f>SQRT(SUMIF('Dashboard M4 Price Monthly'!$H$4:$KU$4,'Dashboard M4 Price Annual'!BV$3,'Dashboard M4 Price Monthly'!$H321:$KU321))</f>
        <v/>
      </c>
      <c r="BW108">
        <f>SQRT(SUMIF('Dashboard M4 Price Monthly'!$H$4:$KU$4,'Dashboard M4 Price Annual'!BW$3,'Dashboard M4 Price Monthly'!$H321:$KU321))</f>
        <v/>
      </c>
      <c r="BX108">
        <f>SQRT(SUMIF('Dashboard M4 Price Monthly'!$H$4:$KU$4,'Dashboard M4 Price Annual'!BX$3,'Dashboard M4 Price Monthly'!$H321:$KU321))</f>
        <v/>
      </c>
      <c r="BY108">
        <f>SQRT(SUMIF('Dashboard M4 Price Monthly'!$H$4:$KU$4,'Dashboard M4 Price Annual'!BY$3,'Dashboard M4 Price Monthly'!$H321:$KU321))</f>
        <v/>
      </c>
    </row>
    <row r="110" spans="1:77">
      <c r="A110" t="s">
        <v>65</v>
      </c>
    </row>
    <row r="112" spans="1:77">
      <c r="A112" t="s">
        <v>2</v>
      </c>
    </row>
    <row r="113" spans="1:77">
      <c r="B113" t="s">
        <v>63</v>
      </c>
      <c r="D113" t="s">
        <v>64</v>
      </c>
      <c r="G113">
        <f>NA()</f>
        <v/>
      </c>
      <c r="H113">
        <f>NA()</f>
        <v/>
      </c>
      <c r="I113">
        <f>NA()</f>
        <v/>
      </c>
      <c r="J113">
        <f>NA()</f>
        <v/>
      </c>
      <c r="K113">
        <f>NA()</f>
        <v/>
      </c>
      <c r="L113">
        <f>NA()</f>
        <v/>
      </c>
      <c r="M113">
        <f>NA()</f>
        <v/>
      </c>
      <c r="N113">
        <f>NA()</f>
        <v/>
      </c>
      <c r="O113">
        <f>NA()</f>
        <v/>
      </c>
      <c r="P113">
        <f>NA()</f>
        <v/>
      </c>
      <c r="Q113">
        <f>NA()</f>
        <v/>
      </c>
      <c r="R113">
        <f>NA()</f>
        <v/>
      </c>
      <c r="S113">
        <f>NA()</f>
        <v/>
      </c>
      <c r="T113">
        <f>NA()</f>
        <v/>
      </c>
      <c r="U113">
        <f>NA()</f>
        <v/>
      </c>
      <c r="V113">
        <f>NA()</f>
        <v/>
      </c>
      <c r="W113">
        <f>NA()</f>
        <v/>
      </c>
      <c r="X113">
        <f>NA()</f>
        <v/>
      </c>
      <c r="Y113">
        <f>NA()</f>
        <v/>
      </c>
      <c r="Z113">
        <f>NA()</f>
        <v/>
      </c>
      <c r="AA113">
        <f>NA()</f>
        <v/>
      </c>
      <c r="AB113">
        <f>NA()</f>
        <v/>
      </c>
      <c r="AC113">
        <f>NA()</f>
        <v/>
      </c>
      <c r="AD113">
        <f>NA()</f>
        <v/>
      </c>
      <c r="AE113">
        <f>NA()</f>
        <v/>
      </c>
      <c r="AF113">
        <f>NA()</f>
        <v/>
      </c>
      <c r="AG113">
        <f>NA()</f>
        <v/>
      </c>
      <c r="AH113">
        <f>NA()</f>
        <v/>
      </c>
      <c r="AI113">
        <f>NA()</f>
        <v/>
      </c>
      <c r="AJ113">
        <f>NA()</f>
        <v/>
      </c>
      <c r="AK113">
        <f>NA()</f>
        <v/>
      </c>
      <c r="AL113">
        <f>NA()</f>
        <v/>
      </c>
      <c r="AM113">
        <f>NA()</f>
        <v/>
      </c>
      <c r="AN113">
        <f>NA()</f>
        <v/>
      </c>
      <c r="AO113">
        <f>NA()</f>
        <v/>
      </c>
      <c r="AP113">
        <f>NA()</f>
        <v/>
      </c>
      <c r="AQ113">
        <f>NA()</f>
        <v/>
      </c>
      <c r="AR113">
        <f>NA()</f>
        <v/>
      </c>
      <c r="AS113">
        <f>NA()</f>
        <v/>
      </c>
      <c r="AT113">
        <f>NA()</f>
        <v/>
      </c>
      <c r="AU113">
        <f>NA()</f>
        <v/>
      </c>
      <c r="AV113">
        <f>NA()</f>
        <v/>
      </c>
      <c r="AW113">
        <f>NA()</f>
        <v/>
      </c>
      <c r="AX113">
        <f>NA()</f>
        <v/>
      </c>
      <c r="AY113">
        <f>NA()</f>
        <v/>
      </c>
      <c r="AZ113">
        <f>NA()</f>
        <v/>
      </c>
      <c r="BA113">
        <f>BA87/AVERAGEIF('Dashboard M4 Price Monthly'!$H$4:$KU$4,'Dashboard M4 Price Annual'!BA$3,'Dashboard M4 Price Monthly'!$H283:$KU283)</f>
        <v/>
      </c>
      <c r="BB113">
        <f>BB87/AVERAGEIF('Dashboard M4 Price Monthly'!$H$4:$KU$4,'Dashboard M4 Price Annual'!BB$3,'Dashboard M4 Price Monthly'!$H283:$KU283)</f>
        <v/>
      </c>
      <c r="BC113">
        <f>BC87/AVERAGEIF('Dashboard M4 Price Monthly'!$H$4:$KU$4,'Dashboard M4 Price Annual'!BC$3,'Dashboard M4 Price Monthly'!$H283:$KU283)</f>
        <v/>
      </c>
      <c r="BD113">
        <f>BD87/AVERAGEIF('Dashboard M4 Price Monthly'!$H$4:$KU$4,'Dashboard M4 Price Annual'!BD$3,'Dashboard M4 Price Monthly'!$H283:$KU283)</f>
        <v/>
      </c>
      <c r="BE113">
        <f>BE87/AVERAGEIF('Dashboard M4 Price Monthly'!$H$4:$KU$4,'Dashboard M4 Price Annual'!BE$3,'Dashboard M4 Price Monthly'!$H283:$KU283)</f>
        <v/>
      </c>
      <c r="BF113">
        <f>BF87/AVERAGEIF('Dashboard M4 Price Monthly'!$H$4:$KU$4,'Dashboard M4 Price Annual'!BF$3,'Dashboard M4 Price Monthly'!$H283:$KU283)</f>
        <v/>
      </c>
      <c r="BG113">
        <f>BG87/AVERAGEIF('Dashboard M4 Price Monthly'!$H$4:$KU$4,'Dashboard M4 Price Annual'!BG$3,'Dashboard M4 Price Monthly'!$H283:$KU283)</f>
        <v/>
      </c>
      <c r="BH113">
        <f>BH87/AVERAGEIF('Dashboard M4 Price Monthly'!$H$4:$KU$4,'Dashboard M4 Price Annual'!BH$3,'Dashboard M4 Price Monthly'!$H283:$KU283)</f>
        <v/>
      </c>
      <c r="BI113">
        <f>BI87/AVERAGEIF('Dashboard M4 Price Monthly'!$H$4:$KU$4,'Dashboard M4 Price Annual'!BI$3,'Dashboard M4 Price Monthly'!$H283:$KU283)</f>
        <v/>
      </c>
      <c r="BJ113">
        <f>BJ87/AVERAGEIF('Dashboard M4 Price Monthly'!$H$4:$KU$4,'Dashboard M4 Price Annual'!BJ$3,'Dashboard M4 Price Monthly'!$H283:$KU283)</f>
        <v/>
      </c>
      <c r="BK113">
        <f>BK87/AVERAGEIF('Dashboard M4 Price Monthly'!$H$4:$KU$4,'Dashboard M4 Price Annual'!BK$3,'Dashboard M4 Price Monthly'!$H283:$KU283)</f>
        <v/>
      </c>
      <c r="BL113">
        <f>BL87/AVERAGEIF('Dashboard M4 Price Monthly'!$H$4:$KU$4,'Dashboard M4 Price Annual'!BL$3,'Dashboard M4 Price Monthly'!$H283:$KU283)</f>
        <v/>
      </c>
      <c r="BM113">
        <f>BM87/AVERAGEIF('Dashboard M4 Price Monthly'!$H$4:$KU$4,'Dashboard M4 Price Annual'!BM$3,'Dashboard M4 Price Monthly'!$H283:$KU283)</f>
        <v/>
      </c>
      <c r="BN113">
        <f>BN87/AVERAGEIF('Dashboard M4 Price Monthly'!$H$4:$KU$4,'Dashboard M4 Price Annual'!BN$3,'Dashboard M4 Price Monthly'!$H283:$KU283)</f>
        <v/>
      </c>
      <c r="BO113">
        <f>BO87/AVERAGEIF('Dashboard M4 Price Monthly'!$H$4:$KU$4,'Dashboard M4 Price Annual'!BO$3,'Dashboard M4 Price Monthly'!$H283:$KU283)</f>
        <v/>
      </c>
      <c r="BP113">
        <f>BP87/AVERAGEIF('Dashboard M4 Price Monthly'!$H$4:$KU$4,'Dashboard M4 Price Annual'!BP$3,'Dashboard M4 Price Monthly'!$H283:$KU283)</f>
        <v/>
      </c>
      <c r="BQ113">
        <f>BQ87/AVERAGEIF('Dashboard M4 Price Monthly'!$H$4:$KU$4,'Dashboard M4 Price Annual'!BQ$3,'Dashboard M4 Price Monthly'!$H283:$KU283)</f>
        <v/>
      </c>
      <c r="BR113">
        <f>BR87/AVERAGEIF('Dashboard M4 Price Monthly'!$H$4:$KU$4,'Dashboard M4 Price Annual'!BR$3,'Dashboard M4 Price Monthly'!$H283:$KU283)</f>
        <v/>
      </c>
      <c r="BS113">
        <f>BS87/AVERAGEIF('Dashboard M4 Price Monthly'!$H$4:$KU$4,'Dashboard M4 Price Annual'!BS$3,'Dashboard M4 Price Monthly'!$H283:$KU283)</f>
        <v/>
      </c>
      <c r="BT113">
        <f>BT87/AVERAGEIF('Dashboard M4 Price Monthly'!$H$4:$KU$4,'Dashboard M4 Price Annual'!BT$3,'Dashboard M4 Price Monthly'!$H283:$KU283)</f>
        <v/>
      </c>
      <c r="BU113">
        <f>BU87/AVERAGEIF('Dashboard M4 Price Monthly'!$H$4:$KU$4,'Dashboard M4 Price Annual'!BU$3,'Dashboard M4 Price Monthly'!$H283:$KU283)</f>
        <v/>
      </c>
      <c r="BV113">
        <f>BV87/AVERAGEIF('Dashboard M4 Price Monthly'!$H$4:$KU$4,'Dashboard M4 Price Annual'!BV$3,'Dashboard M4 Price Monthly'!$H283:$KU283)</f>
        <v/>
      </c>
      <c r="BW113">
        <f>BW87/AVERAGEIF('Dashboard M4 Price Monthly'!$H$4:$KU$4,'Dashboard M4 Price Annual'!BW$3,'Dashboard M4 Price Monthly'!$H283:$KU283)</f>
        <v/>
      </c>
      <c r="BX113">
        <f>BX87/AVERAGEIF('Dashboard M4 Price Monthly'!$H$4:$KU$4,'Dashboard M4 Price Annual'!BX$3,'Dashboard M4 Price Monthly'!$H283:$KU283)</f>
        <v/>
      </c>
      <c r="BY113">
        <f>BY87/AVERAGEIF('Dashboard M4 Price Monthly'!$H$4:$KU$4,'Dashboard M4 Price Annual'!BY$3,'Dashboard M4 Price Monthly'!$H283:$KU283)</f>
        <v/>
      </c>
    </row>
    <row r="114" spans="1:77">
      <c r="A114" t="s">
        <v>3</v>
      </c>
    </row>
    <row r="115" spans="1:77">
      <c r="D115" t="s">
        <v>64</v>
      </c>
      <c r="G115">
        <f>NA()</f>
        <v/>
      </c>
      <c r="H115">
        <f>NA()</f>
        <v/>
      </c>
      <c r="I115">
        <f>NA()</f>
        <v/>
      </c>
      <c r="J115">
        <f>NA()</f>
        <v/>
      </c>
      <c r="K115">
        <f>NA()</f>
        <v/>
      </c>
      <c r="L115">
        <f>NA()</f>
        <v/>
      </c>
      <c r="M115">
        <f>NA()</f>
        <v/>
      </c>
      <c r="N115">
        <f>NA()</f>
        <v/>
      </c>
      <c r="O115">
        <f>NA()</f>
        <v/>
      </c>
      <c r="P115">
        <f>NA()</f>
        <v/>
      </c>
      <c r="Q115">
        <f>NA()</f>
        <v/>
      </c>
      <c r="R115">
        <f>NA()</f>
        <v/>
      </c>
      <c r="S115">
        <f>NA()</f>
        <v/>
      </c>
      <c r="T115">
        <f>NA()</f>
        <v/>
      </c>
      <c r="U115">
        <f>NA()</f>
        <v/>
      </c>
      <c r="V115">
        <f>NA()</f>
        <v/>
      </c>
      <c r="W115">
        <f>NA()</f>
        <v/>
      </c>
      <c r="X115">
        <f>NA()</f>
        <v/>
      </c>
      <c r="Y115">
        <f>NA()</f>
        <v/>
      </c>
      <c r="Z115">
        <f>NA()</f>
        <v/>
      </c>
      <c r="AA115">
        <f>NA()</f>
        <v/>
      </c>
      <c r="AB115">
        <f>NA()</f>
        <v/>
      </c>
      <c r="AC115">
        <f>NA()</f>
        <v/>
      </c>
      <c r="AD115">
        <f>NA()</f>
        <v/>
      </c>
      <c r="AE115">
        <f>NA()</f>
        <v/>
      </c>
      <c r="AF115">
        <f>NA()</f>
        <v/>
      </c>
      <c r="AG115">
        <f>NA()</f>
        <v/>
      </c>
      <c r="AH115">
        <f>NA()</f>
        <v/>
      </c>
      <c r="AI115">
        <f>NA()</f>
        <v/>
      </c>
      <c r="AJ115">
        <f>NA()</f>
        <v/>
      </c>
      <c r="AK115">
        <f>NA()</f>
        <v/>
      </c>
      <c r="AL115">
        <f>NA()</f>
        <v/>
      </c>
      <c r="AM115">
        <f>NA()</f>
        <v/>
      </c>
      <c r="AN115">
        <f>NA()</f>
        <v/>
      </c>
      <c r="AO115">
        <f>NA()</f>
        <v/>
      </c>
      <c r="AP115">
        <f>NA()</f>
        <v/>
      </c>
      <c r="AQ115">
        <f>NA()</f>
        <v/>
      </c>
      <c r="AR115">
        <f>NA()</f>
        <v/>
      </c>
      <c r="AS115">
        <f>NA()</f>
        <v/>
      </c>
      <c r="AT115">
        <f>NA()</f>
        <v/>
      </c>
      <c r="AU115">
        <f>NA()</f>
        <v/>
      </c>
      <c r="AV115">
        <f>NA()</f>
        <v/>
      </c>
      <c r="AW115">
        <f>NA()</f>
        <v/>
      </c>
      <c r="AX115">
        <f>NA()</f>
        <v/>
      </c>
      <c r="AY115">
        <f>NA()</f>
        <v/>
      </c>
      <c r="AZ115">
        <f>NA()</f>
        <v/>
      </c>
      <c r="BA115">
        <f>BA89/AVERAGEIF('Dashboard M4 Price Monthly'!$H$4:$KU$4,'Dashboard M4 Price Annual'!BA$3,'Dashboard M4 Price Monthly'!$H285:$KU285)</f>
        <v/>
      </c>
      <c r="BB115">
        <f>BB89/AVERAGEIF('Dashboard M4 Price Monthly'!$H$4:$KU$4,'Dashboard M4 Price Annual'!BB$3,'Dashboard M4 Price Monthly'!$H285:$KU285)</f>
        <v/>
      </c>
      <c r="BC115">
        <f>BC89/AVERAGEIF('Dashboard M4 Price Monthly'!$H$4:$KU$4,'Dashboard M4 Price Annual'!BC$3,'Dashboard M4 Price Monthly'!$H285:$KU285)</f>
        <v/>
      </c>
      <c r="BD115">
        <f>BD89/AVERAGEIF('Dashboard M4 Price Monthly'!$H$4:$KU$4,'Dashboard M4 Price Annual'!BD$3,'Dashboard M4 Price Monthly'!$H285:$KU285)</f>
        <v/>
      </c>
      <c r="BE115">
        <f>BE89/AVERAGEIF('Dashboard M4 Price Monthly'!$H$4:$KU$4,'Dashboard M4 Price Annual'!BE$3,'Dashboard M4 Price Monthly'!$H285:$KU285)</f>
        <v/>
      </c>
      <c r="BF115">
        <f>BF89/AVERAGEIF('Dashboard M4 Price Monthly'!$H$4:$KU$4,'Dashboard M4 Price Annual'!BF$3,'Dashboard M4 Price Monthly'!$H285:$KU285)</f>
        <v/>
      </c>
      <c r="BG115">
        <f>BG89/AVERAGEIF('Dashboard M4 Price Monthly'!$H$4:$KU$4,'Dashboard M4 Price Annual'!BG$3,'Dashboard M4 Price Monthly'!$H285:$KU285)</f>
        <v/>
      </c>
      <c r="BH115">
        <f>BH89/AVERAGEIF('Dashboard M4 Price Monthly'!$H$4:$KU$4,'Dashboard M4 Price Annual'!BH$3,'Dashboard M4 Price Monthly'!$H285:$KU285)</f>
        <v/>
      </c>
      <c r="BI115">
        <f>BI89/AVERAGEIF('Dashboard M4 Price Monthly'!$H$4:$KU$4,'Dashboard M4 Price Annual'!BI$3,'Dashboard M4 Price Monthly'!$H285:$KU285)</f>
        <v/>
      </c>
      <c r="BJ115">
        <f>BJ89/AVERAGEIF('Dashboard M4 Price Monthly'!$H$4:$KU$4,'Dashboard M4 Price Annual'!BJ$3,'Dashboard M4 Price Monthly'!$H285:$KU285)</f>
        <v/>
      </c>
      <c r="BK115">
        <f>BK89/AVERAGEIF('Dashboard M4 Price Monthly'!$H$4:$KU$4,'Dashboard M4 Price Annual'!BK$3,'Dashboard M4 Price Monthly'!$H285:$KU285)</f>
        <v/>
      </c>
      <c r="BL115">
        <f>BL89/AVERAGEIF('Dashboard M4 Price Monthly'!$H$4:$KU$4,'Dashboard M4 Price Annual'!BL$3,'Dashboard M4 Price Monthly'!$H285:$KU285)</f>
        <v/>
      </c>
      <c r="BM115">
        <f>BM89/AVERAGEIF('Dashboard M4 Price Monthly'!$H$4:$KU$4,'Dashboard M4 Price Annual'!BM$3,'Dashboard M4 Price Monthly'!$H285:$KU285)</f>
        <v/>
      </c>
      <c r="BN115">
        <f>BN89/AVERAGEIF('Dashboard M4 Price Monthly'!$H$4:$KU$4,'Dashboard M4 Price Annual'!BN$3,'Dashboard M4 Price Monthly'!$H285:$KU285)</f>
        <v/>
      </c>
      <c r="BO115">
        <f>BO89/AVERAGEIF('Dashboard M4 Price Monthly'!$H$4:$KU$4,'Dashboard M4 Price Annual'!BO$3,'Dashboard M4 Price Monthly'!$H285:$KU285)</f>
        <v/>
      </c>
      <c r="BP115">
        <f>BP89/AVERAGEIF('Dashboard M4 Price Monthly'!$H$4:$KU$4,'Dashboard M4 Price Annual'!BP$3,'Dashboard M4 Price Monthly'!$H285:$KU285)</f>
        <v/>
      </c>
      <c r="BQ115">
        <f>BQ89/AVERAGEIF('Dashboard M4 Price Monthly'!$H$4:$KU$4,'Dashboard M4 Price Annual'!BQ$3,'Dashboard M4 Price Monthly'!$H285:$KU285)</f>
        <v/>
      </c>
      <c r="BR115">
        <f>BR89/AVERAGEIF('Dashboard M4 Price Monthly'!$H$4:$KU$4,'Dashboard M4 Price Annual'!BR$3,'Dashboard M4 Price Monthly'!$H285:$KU285)</f>
        <v/>
      </c>
      <c r="BS115">
        <f>BS89/AVERAGEIF('Dashboard M4 Price Monthly'!$H$4:$KU$4,'Dashboard M4 Price Annual'!BS$3,'Dashboard M4 Price Monthly'!$H285:$KU285)</f>
        <v/>
      </c>
      <c r="BT115">
        <f>BT89/AVERAGEIF('Dashboard M4 Price Monthly'!$H$4:$KU$4,'Dashboard M4 Price Annual'!BT$3,'Dashboard M4 Price Monthly'!$H285:$KU285)</f>
        <v/>
      </c>
      <c r="BU115">
        <f>BU89/AVERAGEIF('Dashboard M4 Price Monthly'!$H$4:$KU$4,'Dashboard M4 Price Annual'!BU$3,'Dashboard M4 Price Monthly'!$H285:$KU285)</f>
        <v/>
      </c>
      <c r="BV115">
        <f>BV89/AVERAGEIF('Dashboard M4 Price Monthly'!$H$4:$KU$4,'Dashboard M4 Price Annual'!BV$3,'Dashboard M4 Price Monthly'!$H285:$KU285)</f>
        <v/>
      </c>
      <c r="BW115">
        <f>BW89/AVERAGEIF('Dashboard M4 Price Monthly'!$H$4:$KU$4,'Dashboard M4 Price Annual'!BW$3,'Dashboard M4 Price Monthly'!$H285:$KU285)</f>
        <v/>
      </c>
      <c r="BX115">
        <f>BX89/AVERAGEIF('Dashboard M4 Price Monthly'!$H$4:$KU$4,'Dashboard M4 Price Annual'!BX$3,'Dashboard M4 Price Monthly'!$H285:$KU285)</f>
        <v/>
      </c>
      <c r="BY115">
        <f>BY89/AVERAGEIF('Dashboard M4 Price Monthly'!$H$4:$KU$4,'Dashboard M4 Price Annual'!BY$3,'Dashboard M4 Price Monthly'!$H285:$KU285)</f>
        <v/>
      </c>
    </row>
    <row r="116" spans="1:77">
      <c r="A116" t="s">
        <v>4</v>
      </c>
    </row>
    <row r="117" spans="1:77">
      <c r="D117" t="s">
        <v>64</v>
      </c>
      <c r="G117">
        <f>SQRT(SUMIF('Dashboard M4 Price Monthly'!$H$4:$KU$4,'Dashboard M4 Price Annual'!G$3,'Dashboard M4 Price Monthly'!$H332:$KU332))</f>
        <v/>
      </c>
      <c r="H117">
        <f>SQRT(SUMIF('Dashboard M4 Price Monthly'!$H$4:$KU$4,'Dashboard M4 Price Annual'!H$3,'Dashboard M4 Price Monthly'!$H332:$KU332))</f>
        <v/>
      </c>
      <c r="I117">
        <f>SQRT(SUMIF('Dashboard M4 Price Monthly'!$H$4:$KU$4,'Dashboard M4 Price Annual'!I$3,'Dashboard M4 Price Monthly'!$H332:$KU332))</f>
        <v/>
      </c>
      <c r="J117">
        <f>SQRT(SUMIF('Dashboard M4 Price Monthly'!$H$4:$KU$4,'Dashboard M4 Price Annual'!J$3,'Dashboard M4 Price Monthly'!$H332:$KU332))</f>
        <v/>
      </c>
      <c r="K117">
        <f>SQRT(SUMIF('Dashboard M4 Price Monthly'!$H$4:$KU$4,'Dashboard M4 Price Annual'!K$3,'Dashboard M4 Price Monthly'!$H332:$KU332))</f>
        <v/>
      </c>
      <c r="L117">
        <f>SQRT(SUMIF('Dashboard M4 Price Monthly'!$H$4:$KU$4,'Dashboard M4 Price Annual'!L$3,'Dashboard M4 Price Monthly'!$H332:$KU332))</f>
        <v/>
      </c>
      <c r="M117">
        <f>SQRT(SUMIF('Dashboard M4 Price Monthly'!$H$4:$KU$4,'Dashboard M4 Price Annual'!M$3,'Dashboard M4 Price Monthly'!$H332:$KU332))</f>
        <v/>
      </c>
      <c r="N117">
        <f>SQRT(SUMIF('Dashboard M4 Price Monthly'!$H$4:$KU$4,'Dashboard M4 Price Annual'!N$3,'Dashboard M4 Price Monthly'!$H332:$KU332))</f>
        <v/>
      </c>
      <c r="O117">
        <f>SQRT(SUMIF('Dashboard M4 Price Monthly'!$H$4:$KU$4,'Dashboard M4 Price Annual'!O$3,'Dashboard M4 Price Monthly'!$H332:$KU332))</f>
        <v/>
      </c>
      <c r="P117">
        <f>SQRT(SUMIF('Dashboard M4 Price Monthly'!$H$4:$KU$4,'Dashboard M4 Price Annual'!P$3,'Dashboard M4 Price Monthly'!$H332:$KU332))</f>
        <v/>
      </c>
      <c r="Q117">
        <f>SQRT(SUMIF('Dashboard M4 Price Monthly'!$H$4:$KU$4,'Dashboard M4 Price Annual'!Q$3,'Dashboard M4 Price Monthly'!$H332:$KU332))</f>
        <v/>
      </c>
      <c r="R117">
        <f>SQRT(SUMIF('Dashboard M4 Price Monthly'!$H$4:$KU$4,'Dashboard M4 Price Annual'!R$3,'Dashboard M4 Price Monthly'!$H332:$KU332))</f>
        <v/>
      </c>
      <c r="S117">
        <f>SQRT(SUMIF('Dashboard M4 Price Monthly'!$H$4:$KU$4,'Dashboard M4 Price Annual'!S$3,'Dashboard M4 Price Monthly'!$H332:$KU332))</f>
        <v/>
      </c>
      <c r="T117">
        <f>SQRT(SUMIF('Dashboard M4 Price Monthly'!$H$4:$KU$4,'Dashboard M4 Price Annual'!T$3,'Dashboard M4 Price Monthly'!$H332:$KU332))</f>
        <v/>
      </c>
      <c r="U117">
        <f>SQRT(SUMIF('Dashboard M4 Price Monthly'!$H$4:$KU$4,'Dashboard M4 Price Annual'!U$3,'Dashboard M4 Price Monthly'!$H332:$KU332))</f>
        <v/>
      </c>
      <c r="V117">
        <f>SQRT(SUMIF('Dashboard M4 Price Monthly'!$H$4:$KU$4,'Dashboard M4 Price Annual'!V$3,'Dashboard M4 Price Monthly'!$H332:$KU332))</f>
        <v/>
      </c>
      <c r="W117">
        <f>SQRT(SUMIF('Dashboard M4 Price Monthly'!$H$4:$KU$4,'Dashboard M4 Price Annual'!W$3,'Dashboard M4 Price Monthly'!$H332:$KU332))</f>
        <v/>
      </c>
      <c r="X117">
        <f>SQRT(SUMIF('Dashboard M4 Price Monthly'!$H$4:$KU$4,'Dashboard M4 Price Annual'!X$3,'Dashboard M4 Price Monthly'!$H332:$KU332))</f>
        <v/>
      </c>
      <c r="Y117">
        <f>SQRT(SUMIF('Dashboard M4 Price Monthly'!$H$4:$KU$4,'Dashboard M4 Price Annual'!Y$3,'Dashboard M4 Price Monthly'!$H332:$KU332))</f>
        <v/>
      </c>
      <c r="Z117">
        <f>SQRT(SUMIF('Dashboard M4 Price Monthly'!$H$4:$KU$4,'Dashboard M4 Price Annual'!Z$3,'Dashboard M4 Price Monthly'!$H332:$KU332))</f>
        <v/>
      </c>
      <c r="AA117">
        <f>SQRT(SUMIF('Dashboard M4 Price Monthly'!$H$4:$KU$4,'Dashboard M4 Price Annual'!AA$3,'Dashboard M4 Price Monthly'!$H332:$KU332))</f>
        <v/>
      </c>
      <c r="AB117">
        <f>SQRT(SUMIF('Dashboard M4 Price Monthly'!$H$4:$KU$4,'Dashboard M4 Price Annual'!AB$3,'Dashboard M4 Price Monthly'!$H332:$KU332))</f>
        <v/>
      </c>
      <c r="AC117">
        <f>SQRT(SUMIF('Dashboard M4 Price Monthly'!$H$4:$KU$4,'Dashboard M4 Price Annual'!AC$3,'Dashboard M4 Price Monthly'!$H332:$KU332))</f>
        <v/>
      </c>
      <c r="AD117">
        <f>SQRT(SUMIF('Dashboard M4 Price Monthly'!$H$4:$KU$4,'Dashboard M4 Price Annual'!AD$3,'Dashboard M4 Price Monthly'!$H332:$KU332))</f>
        <v/>
      </c>
      <c r="AE117">
        <f>SQRT(SUMIF('Dashboard M4 Price Monthly'!$H$4:$KU$4,'Dashboard M4 Price Annual'!AE$3,'Dashboard M4 Price Monthly'!$H332:$KU332))</f>
        <v/>
      </c>
      <c r="AF117">
        <f>SQRT(SUMIF('Dashboard M4 Price Monthly'!$H$4:$KU$4,'Dashboard M4 Price Annual'!AF$3,'Dashboard M4 Price Monthly'!$H332:$KU332))</f>
        <v/>
      </c>
      <c r="AG117">
        <f>SQRT(SUMIF('Dashboard M4 Price Monthly'!$H$4:$KU$4,'Dashboard M4 Price Annual'!AG$3,'Dashboard M4 Price Monthly'!$H332:$KU332))</f>
        <v/>
      </c>
      <c r="AH117">
        <f>SQRT(SUMIF('Dashboard M4 Price Monthly'!$H$4:$KU$4,'Dashboard M4 Price Annual'!AH$3,'Dashboard M4 Price Monthly'!$H332:$KU332))</f>
        <v/>
      </c>
      <c r="AI117">
        <f>SQRT(SUMIF('Dashboard M4 Price Monthly'!$H$4:$KU$4,'Dashboard M4 Price Annual'!AI$3,'Dashboard M4 Price Monthly'!$H332:$KU332))</f>
        <v/>
      </c>
      <c r="AJ117">
        <f>SQRT(SUMIF('Dashboard M4 Price Monthly'!$H$4:$KU$4,'Dashboard M4 Price Annual'!AJ$3,'Dashboard M4 Price Monthly'!$H332:$KU332))</f>
        <v/>
      </c>
      <c r="AK117">
        <f>SQRT(SUMIF('Dashboard M4 Price Monthly'!$H$4:$KU$4,'Dashboard M4 Price Annual'!AK$3,'Dashboard M4 Price Monthly'!$H332:$KU332))</f>
        <v/>
      </c>
      <c r="AL117">
        <f>SQRT(SUMIF('Dashboard M4 Price Monthly'!$H$4:$KU$4,'Dashboard M4 Price Annual'!AL$3,'Dashboard M4 Price Monthly'!$H332:$KU332))</f>
        <v/>
      </c>
      <c r="AM117">
        <f>SQRT(SUMIF('Dashboard M4 Price Monthly'!$H$4:$KU$4,'Dashboard M4 Price Annual'!AM$3,'Dashboard M4 Price Monthly'!$H332:$KU332))</f>
        <v/>
      </c>
      <c r="AN117">
        <f>SQRT(SUMIF('Dashboard M4 Price Monthly'!$H$4:$KU$4,'Dashboard M4 Price Annual'!AN$3,'Dashboard M4 Price Monthly'!$H332:$KU332))</f>
        <v/>
      </c>
      <c r="AO117">
        <f>SQRT(SUMIF('Dashboard M4 Price Monthly'!$H$4:$KU$4,'Dashboard M4 Price Annual'!AO$3,'Dashboard M4 Price Monthly'!$H332:$KU332))</f>
        <v/>
      </c>
      <c r="AP117">
        <f>SQRT(SUMIF('Dashboard M4 Price Monthly'!$H$4:$KU$4,'Dashboard M4 Price Annual'!AP$3,'Dashboard M4 Price Monthly'!$H332:$KU332))</f>
        <v/>
      </c>
      <c r="AQ117">
        <f>SQRT(SUMIF('Dashboard M4 Price Monthly'!$H$4:$KU$4,'Dashboard M4 Price Annual'!AQ$3,'Dashboard M4 Price Monthly'!$H332:$KU332))</f>
        <v/>
      </c>
      <c r="AR117">
        <f>SQRT(SUMIF('Dashboard M4 Price Monthly'!$H$4:$KU$4,'Dashboard M4 Price Annual'!AR$3,'Dashboard M4 Price Monthly'!$H332:$KU332))</f>
        <v/>
      </c>
      <c r="AS117">
        <f>SQRT(SUMIF('Dashboard M4 Price Monthly'!$H$4:$KU$4,'Dashboard M4 Price Annual'!AS$3,'Dashboard M4 Price Monthly'!$H332:$KU332))</f>
        <v/>
      </c>
      <c r="AT117">
        <f>SQRT(SUMIF('Dashboard M4 Price Monthly'!$H$4:$KU$4,'Dashboard M4 Price Annual'!AT$3,'Dashboard M4 Price Monthly'!$H332:$KU332))</f>
        <v/>
      </c>
      <c r="AU117">
        <f>SQRT(SUMIF('Dashboard M4 Price Monthly'!$H$4:$KU$4,'Dashboard M4 Price Annual'!AU$3,'Dashboard M4 Price Monthly'!$H332:$KU332))</f>
        <v/>
      </c>
      <c r="AV117">
        <f>SQRT(SUMIF('Dashboard M4 Price Monthly'!$H$4:$KU$4,'Dashboard M4 Price Annual'!AV$3,'Dashboard M4 Price Monthly'!$H332:$KU332))</f>
        <v/>
      </c>
      <c r="AW117">
        <f>SQRT(SUMIF('Dashboard M4 Price Monthly'!$H$4:$KU$4,'Dashboard M4 Price Annual'!AW$3,'Dashboard M4 Price Monthly'!$H332:$KU332))</f>
        <v/>
      </c>
      <c r="AX117">
        <f>SQRT(SUMIF('Dashboard M4 Price Monthly'!$H$4:$KU$4,'Dashboard M4 Price Annual'!AX$3,'Dashboard M4 Price Monthly'!$H332:$KU332))</f>
        <v/>
      </c>
      <c r="AY117">
        <f>SQRT(SUMIF('Dashboard M4 Price Monthly'!$H$4:$KU$4,'Dashboard M4 Price Annual'!AY$3,'Dashboard M4 Price Monthly'!$H332:$KU332))</f>
        <v/>
      </c>
      <c r="AZ117">
        <f>SQRT(SUMIF('Dashboard M4 Price Monthly'!$H$4:$KU$4,'Dashboard M4 Price Annual'!AZ$3,'Dashboard M4 Price Monthly'!$H332:$KU332))</f>
        <v/>
      </c>
      <c r="BA117">
        <f>BA91/AVERAGEIF('Dashboard M4 Price Monthly'!$H$4:$KU$4,'Dashboard M4 Price Annual'!BA$3,'Dashboard M4 Price Monthly'!$H287:$KU287)</f>
        <v/>
      </c>
      <c r="BB117">
        <f>BB91/AVERAGEIF('Dashboard M4 Price Monthly'!$H$4:$KU$4,'Dashboard M4 Price Annual'!BB$3,'Dashboard M4 Price Monthly'!$H287:$KU287)</f>
        <v/>
      </c>
      <c r="BC117">
        <f>BC91/AVERAGEIF('Dashboard M4 Price Monthly'!$H$4:$KU$4,'Dashboard M4 Price Annual'!BC$3,'Dashboard M4 Price Monthly'!$H287:$KU287)</f>
        <v/>
      </c>
      <c r="BD117">
        <f>BD91/AVERAGEIF('Dashboard M4 Price Monthly'!$H$4:$KU$4,'Dashboard M4 Price Annual'!BD$3,'Dashboard M4 Price Monthly'!$H287:$KU287)</f>
        <v/>
      </c>
      <c r="BE117">
        <f>BE91/AVERAGEIF('Dashboard M4 Price Monthly'!$H$4:$KU$4,'Dashboard M4 Price Annual'!BE$3,'Dashboard M4 Price Monthly'!$H287:$KU287)</f>
        <v/>
      </c>
      <c r="BF117">
        <f>BF91/AVERAGEIF('Dashboard M4 Price Monthly'!$H$4:$KU$4,'Dashboard M4 Price Annual'!BF$3,'Dashboard M4 Price Monthly'!$H287:$KU287)</f>
        <v/>
      </c>
      <c r="BG117">
        <f>BG91/AVERAGEIF('Dashboard M4 Price Monthly'!$H$4:$KU$4,'Dashboard M4 Price Annual'!BG$3,'Dashboard M4 Price Monthly'!$H287:$KU287)</f>
        <v/>
      </c>
      <c r="BH117">
        <f>BH91/AVERAGEIF('Dashboard M4 Price Monthly'!$H$4:$KU$4,'Dashboard M4 Price Annual'!BH$3,'Dashboard M4 Price Monthly'!$H287:$KU287)</f>
        <v/>
      </c>
      <c r="BI117">
        <f>BI91/AVERAGEIF('Dashboard M4 Price Monthly'!$H$4:$KU$4,'Dashboard M4 Price Annual'!BI$3,'Dashboard M4 Price Monthly'!$H287:$KU287)</f>
        <v/>
      </c>
      <c r="BJ117">
        <f>BJ91/AVERAGEIF('Dashboard M4 Price Monthly'!$H$4:$KU$4,'Dashboard M4 Price Annual'!BJ$3,'Dashboard M4 Price Monthly'!$H287:$KU287)</f>
        <v/>
      </c>
      <c r="BK117">
        <f>BK91/AVERAGEIF('Dashboard M4 Price Monthly'!$H$4:$KU$4,'Dashboard M4 Price Annual'!BK$3,'Dashboard M4 Price Monthly'!$H287:$KU287)</f>
        <v/>
      </c>
      <c r="BL117">
        <f>BL91/AVERAGEIF('Dashboard M4 Price Monthly'!$H$4:$KU$4,'Dashboard M4 Price Annual'!BL$3,'Dashboard M4 Price Monthly'!$H287:$KU287)</f>
        <v/>
      </c>
      <c r="BM117">
        <f>BM91/AVERAGEIF('Dashboard M4 Price Monthly'!$H$4:$KU$4,'Dashboard M4 Price Annual'!BM$3,'Dashboard M4 Price Monthly'!$H287:$KU287)</f>
        <v/>
      </c>
      <c r="BN117">
        <f>BN91/AVERAGEIF('Dashboard M4 Price Monthly'!$H$4:$KU$4,'Dashboard M4 Price Annual'!BN$3,'Dashboard M4 Price Monthly'!$H287:$KU287)</f>
        <v/>
      </c>
      <c r="BO117">
        <f>BO91/AVERAGEIF('Dashboard M4 Price Monthly'!$H$4:$KU$4,'Dashboard M4 Price Annual'!BO$3,'Dashboard M4 Price Monthly'!$H287:$KU287)</f>
        <v/>
      </c>
      <c r="BP117">
        <f>BP91/AVERAGEIF('Dashboard M4 Price Monthly'!$H$4:$KU$4,'Dashboard M4 Price Annual'!BP$3,'Dashboard M4 Price Monthly'!$H287:$KU287)</f>
        <v/>
      </c>
      <c r="BQ117">
        <f>BQ91/AVERAGEIF('Dashboard M4 Price Monthly'!$H$4:$KU$4,'Dashboard M4 Price Annual'!BQ$3,'Dashboard M4 Price Monthly'!$H287:$KU287)</f>
        <v/>
      </c>
      <c r="BR117">
        <f>BR91/AVERAGEIF('Dashboard M4 Price Monthly'!$H$4:$KU$4,'Dashboard M4 Price Annual'!BR$3,'Dashboard M4 Price Monthly'!$H287:$KU287)</f>
        <v/>
      </c>
      <c r="BS117">
        <f>BS91/AVERAGEIF('Dashboard M4 Price Monthly'!$H$4:$KU$4,'Dashboard M4 Price Annual'!BS$3,'Dashboard M4 Price Monthly'!$H287:$KU287)</f>
        <v/>
      </c>
      <c r="BT117">
        <f>BT91/AVERAGEIF('Dashboard M4 Price Monthly'!$H$4:$KU$4,'Dashboard M4 Price Annual'!BT$3,'Dashboard M4 Price Monthly'!$H287:$KU287)</f>
        <v/>
      </c>
      <c r="BU117">
        <f>BU91/AVERAGEIF('Dashboard M4 Price Monthly'!$H$4:$KU$4,'Dashboard M4 Price Annual'!BU$3,'Dashboard M4 Price Monthly'!$H287:$KU287)</f>
        <v/>
      </c>
      <c r="BV117">
        <f>BV91/AVERAGEIF('Dashboard M4 Price Monthly'!$H$4:$KU$4,'Dashboard M4 Price Annual'!BV$3,'Dashboard M4 Price Monthly'!$H287:$KU287)</f>
        <v/>
      </c>
      <c r="BW117">
        <f>BW91/AVERAGEIF('Dashboard M4 Price Monthly'!$H$4:$KU$4,'Dashboard M4 Price Annual'!BW$3,'Dashboard M4 Price Monthly'!$H287:$KU287)</f>
        <v/>
      </c>
      <c r="BX117">
        <f>BX91/AVERAGEIF('Dashboard M4 Price Monthly'!$H$4:$KU$4,'Dashboard M4 Price Annual'!BX$3,'Dashboard M4 Price Monthly'!$H287:$KU287)</f>
        <v/>
      </c>
      <c r="BY117">
        <f>BY91/AVERAGEIF('Dashboard M4 Price Monthly'!$H$4:$KU$4,'Dashboard M4 Price Annual'!BY$3,'Dashboard M4 Price Monthly'!$H287:$KU287)</f>
        <v/>
      </c>
    </row>
    <row r="118" spans="1:77">
      <c r="A118" t="s">
        <v>5</v>
      </c>
    </row>
    <row r="119" spans="1:77">
      <c r="D119" t="s">
        <v>64</v>
      </c>
      <c r="G119">
        <f>NA()</f>
        <v/>
      </c>
      <c r="H119">
        <f>NA()</f>
        <v/>
      </c>
      <c r="I119">
        <f>NA()</f>
        <v/>
      </c>
      <c r="J119">
        <f>NA()</f>
        <v/>
      </c>
      <c r="K119">
        <f>NA()</f>
        <v/>
      </c>
      <c r="L119">
        <f>NA()</f>
        <v/>
      </c>
      <c r="M119">
        <f>NA()</f>
        <v/>
      </c>
      <c r="N119">
        <f>NA()</f>
        <v/>
      </c>
      <c r="O119">
        <f>NA()</f>
        <v/>
      </c>
      <c r="P119">
        <f>NA()</f>
        <v/>
      </c>
      <c r="Q119">
        <f>NA()</f>
        <v/>
      </c>
      <c r="R119">
        <f>NA()</f>
        <v/>
      </c>
      <c r="S119">
        <f>NA()</f>
        <v/>
      </c>
      <c r="T119">
        <f>NA()</f>
        <v/>
      </c>
      <c r="U119">
        <f>NA()</f>
        <v/>
      </c>
      <c r="V119">
        <f>NA()</f>
        <v/>
      </c>
      <c r="W119">
        <f>NA()</f>
        <v/>
      </c>
      <c r="X119">
        <f>NA()</f>
        <v/>
      </c>
      <c r="Y119">
        <f>NA()</f>
        <v/>
      </c>
      <c r="Z119">
        <f>NA()</f>
        <v/>
      </c>
      <c r="AA119">
        <f>NA()</f>
        <v/>
      </c>
      <c r="AB119">
        <f>NA()</f>
        <v/>
      </c>
      <c r="AC119">
        <f>NA()</f>
        <v/>
      </c>
      <c r="AD119">
        <f>NA()</f>
        <v/>
      </c>
      <c r="AE119">
        <f>NA()</f>
        <v/>
      </c>
      <c r="AF119">
        <f>NA()</f>
        <v/>
      </c>
      <c r="AG119">
        <f>NA()</f>
        <v/>
      </c>
      <c r="AH119">
        <f>NA()</f>
        <v/>
      </c>
      <c r="AI119">
        <f>NA()</f>
        <v/>
      </c>
      <c r="AJ119">
        <f>NA()</f>
        <v/>
      </c>
      <c r="AK119">
        <f>NA()</f>
        <v/>
      </c>
      <c r="AL119">
        <f>NA()</f>
        <v/>
      </c>
      <c r="AM119">
        <f>NA()</f>
        <v/>
      </c>
      <c r="AN119">
        <f>NA()</f>
        <v/>
      </c>
      <c r="AO119">
        <f>NA()</f>
        <v/>
      </c>
      <c r="AP119">
        <f>NA()</f>
        <v/>
      </c>
      <c r="AQ119">
        <f>NA()</f>
        <v/>
      </c>
      <c r="AR119">
        <f>NA()</f>
        <v/>
      </c>
      <c r="AS119">
        <f>NA()</f>
        <v/>
      </c>
      <c r="AT119">
        <f>NA()</f>
        <v/>
      </c>
      <c r="AU119">
        <f>NA()</f>
        <v/>
      </c>
      <c r="AV119">
        <f>NA()</f>
        <v/>
      </c>
      <c r="AW119">
        <f>NA()</f>
        <v/>
      </c>
      <c r="AX119">
        <f>NA()</f>
        <v/>
      </c>
      <c r="AY119">
        <f>NA()</f>
        <v/>
      </c>
      <c r="AZ119">
        <f>NA()</f>
        <v/>
      </c>
      <c r="BA119">
        <f>BA93/AVERAGEIF('Dashboard M4 Price Monthly'!$H$4:$KU$4,'Dashboard M4 Price Annual'!BA$3,'Dashboard M4 Price Monthly'!$H289:$KU289)</f>
        <v/>
      </c>
      <c r="BB119">
        <f>BB93/AVERAGEIF('Dashboard M4 Price Monthly'!$H$4:$KU$4,'Dashboard M4 Price Annual'!BB$3,'Dashboard M4 Price Monthly'!$H289:$KU289)</f>
        <v/>
      </c>
      <c r="BC119">
        <f>BC93/AVERAGEIF('Dashboard M4 Price Monthly'!$H$4:$KU$4,'Dashboard M4 Price Annual'!BC$3,'Dashboard M4 Price Monthly'!$H289:$KU289)</f>
        <v/>
      </c>
      <c r="BD119">
        <f>BD93/AVERAGEIF('Dashboard M4 Price Monthly'!$H$4:$KU$4,'Dashboard M4 Price Annual'!BD$3,'Dashboard M4 Price Monthly'!$H289:$KU289)</f>
        <v/>
      </c>
      <c r="BE119">
        <f>BE93/AVERAGEIF('Dashboard M4 Price Monthly'!$H$4:$KU$4,'Dashboard M4 Price Annual'!BE$3,'Dashboard M4 Price Monthly'!$H289:$KU289)</f>
        <v/>
      </c>
      <c r="BF119">
        <f>BF93/AVERAGEIF('Dashboard M4 Price Monthly'!$H$4:$KU$4,'Dashboard M4 Price Annual'!BF$3,'Dashboard M4 Price Monthly'!$H289:$KU289)</f>
        <v/>
      </c>
      <c r="BG119">
        <f>BG93/AVERAGEIF('Dashboard M4 Price Monthly'!$H$4:$KU$4,'Dashboard M4 Price Annual'!BG$3,'Dashboard M4 Price Monthly'!$H289:$KU289)</f>
        <v/>
      </c>
      <c r="BH119">
        <f>BH93/AVERAGEIF('Dashboard M4 Price Monthly'!$H$4:$KU$4,'Dashboard M4 Price Annual'!BH$3,'Dashboard M4 Price Monthly'!$H289:$KU289)</f>
        <v/>
      </c>
      <c r="BI119">
        <f>BI93/AVERAGEIF('Dashboard M4 Price Monthly'!$H$4:$KU$4,'Dashboard M4 Price Annual'!BI$3,'Dashboard M4 Price Monthly'!$H289:$KU289)</f>
        <v/>
      </c>
      <c r="BJ119">
        <f>BJ93/AVERAGEIF('Dashboard M4 Price Monthly'!$H$4:$KU$4,'Dashboard M4 Price Annual'!BJ$3,'Dashboard M4 Price Monthly'!$H289:$KU289)</f>
        <v/>
      </c>
      <c r="BK119">
        <f>BK93/AVERAGEIF('Dashboard M4 Price Monthly'!$H$4:$KU$4,'Dashboard M4 Price Annual'!BK$3,'Dashboard M4 Price Monthly'!$H289:$KU289)</f>
        <v/>
      </c>
      <c r="BL119">
        <f>BL93/AVERAGEIF('Dashboard M4 Price Monthly'!$H$4:$KU$4,'Dashboard M4 Price Annual'!BL$3,'Dashboard M4 Price Monthly'!$H289:$KU289)</f>
        <v/>
      </c>
      <c r="BM119">
        <f>BM93/AVERAGEIF('Dashboard M4 Price Monthly'!$H$4:$KU$4,'Dashboard M4 Price Annual'!BM$3,'Dashboard M4 Price Monthly'!$H289:$KU289)</f>
        <v/>
      </c>
      <c r="BN119">
        <f>BN93/AVERAGEIF('Dashboard M4 Price Monthly'!$H$4:$KU$4,'Dashboard M4 Price Annual'!BN$3,'Dashboard M4 Price Monthly'!$H289:$KU289)</f>
        <v/>
      </c>
      <c r="BO119">
        <f>BO93/AVERAGEIF('Dashboard M4 Price Monthly'!$H$4:$KU$4,'Dashboard M4 Price Annual'!BO$3,'Dashboard M4 Price Monthly'!$H289:$KU289)</f>
        <v/>
      </c>
      <c r="BP119">
        <f>BP93/AVERAGEIF('Dashboard M4 Price Monthly'!$H$4:$KU$4,'Dashboard M4 Price Annual'!BP$3,'Dashboard M4 Price Monthly'!$H289:$KU289)</f>
        <v/>
      </c>
      <c r="BQ119">
        <f>BQ93/AVERAGEIF('Dashboard M4 Price Monthly'!$H$4:$KU$4,'Dashboard M4 Price Annual'!BQ$3,'Dashboard M4 Price Monthly'!$H289:$KU289)</f>
        <v/>
      </c>
      <c r="BR119">
        <f>BR93/AVERAGEIF('Dashboard M4 Price Monthly'!$H$4:$KU$4,'Dashboard M4 Price Annual'!BR$3,'Dashboard M4 Price Monthly'!$H289:$KU289)</f>
        <v/>
      </c>
      <c r="BS119">
        <f>BS93/AVERAGEIF('Dashboard M4 Price Monthly'!$H$4:$KU$4,'Dashboard M4 Price Annual'!BS$3,'Dashboard M4 Price Monthly'!$H289:$KU289)</f>
        <v/>
      </c>
      <c r="BT119">
        <f>BT93/AVERAGEIF('Dashboard M4 Price Monthly'!$H$4:$KU$4,'Dashboard M4 Price Annual'!BT$3,'Dashboard M4 Price Monthly'!$H289:$KU289)</f>
        <v/>
      </c>
      <c r="BU119">
        <f>BU93/AVERAGEIF('Dashboard M4 Price Monthly'!$H$4:$KU$4,'Dashboard M4 Price Annual'!BU$3,'Dashboard M4 Price Monthly'!$H289:$KU289)</f>
        <v/>
      </c>
      <c r="BV119">
        <f>BV93/AVERAGEIF('Dashboard M4 Price Monthly'!$H$4:$KU$4,'Dashboard M4 Price Annual'!BV$3,'Dashboard M4 Price Monthly'!$H289:$KU289)</f>
        <v/>
      </c>
      <c r="BW119">
        <f>BW93/AVERAGEIF('Dashboard M4 Price Monthly'!$H$4:$KU$4,'Dashboard M4 Price Annual'!BW$3,'Dashboard M4 Price Monthly'!$H289:$KU289)</f>
        <v/>
      </c>
      <c r="BX119">
        <f>BX93/AVERAGEIF('Dashboard M4 Price Monthly'!$H$4:$KU$4,'Dashboard M4 Price Annual'!BX$3,'Dashboard M4 Price Monthly'!$H289:$KU289)</f>
        <v/>
      </c>
      <c r="BY119">
        <f>BY93/AVERAGEIF('Dashboard M4 Price Monthly'!$H$4:$KU$4,'Dashboard M4 Price Annual'!BY$3,'Dashboard M4 Price Monthly'!$H289:$KU289)</f>
        <v/>
      </c>
    </row>
    <row r="120" spans="1:77">
      <c r="A120" t="s">
        <v>6</v>
      </c>
    </row>
    <row r="121" spans="1:77">
      <c r="D121" t="s">
        <v>64</v>
      </c>
      <c r="G121">
        <f>NA()</f>
        <v/>
      </c>
      <c r="H121">
        <f>NA()</f>
        <v/>
      </c>
      <c r="I121">
        <f>NA()</f>
        <v/>
      </c>
      <c r="J121">
        <f>NA()</f>
        <v/>
      </c>
      <c r="K121">
        <f>NA()</f>
        <v/>
      </c>
      <c r="L121">
        <f>NA()</f>
        <v/>
      </c>
      <c r="M121">
        <f>NA()</f>
        <v/>
      </c>
      <c r="N121">
        <f>NA()</f>
        <v/>
      </c>
      <c r="O121">
        <f>NA()</f>
        <v/>
      </c>
      <c r="P121">
        <f>NA()</f>
        <v/>
      </c>
      <c r="Q121">
        <f>NA()</f>
        <v/>
      </c>
      <c r="R121">
        <f>NA()</f>
        <v/>
      </c>
      <c r="S121">
        <f>NA()</f>
        <v/>
      </c>
      <c r="T121">
        <f>NA()</f>
        <v/>
      </c>
      <c r="U121">
        <f>NA()</f>
        <v/>
      </c>
      <c r="V121">
        <f>NA()</f>
        <v/>
      </c>
      <c r="W121">
        <f>NA()</f>
        <v/>
      </c>
      <c r="X121">
        <f>NA()</f>
        <v/>
      </c>
      <c r="Y121">
        <f>NA()</f>
        <v/>
      </c>
      <c r="Z121">
        <f>NA()</f>
        <v/>
      </c>
      <c r="AA121">
        <f>NA()</f>
        <v/>
      </c>
      <c r="AB121">
        <f>NA()</f>
        <v/>
      </c>
      <c r="AC121">
        <f>NA()</f>
        <v/>
      </c>
      <c r="AD121">
        <f>NA()</f>
        <v/>
      </c>
      <c r="AE121">
        <f>NA()</f>
        <v/>
      </c>
      <c r="AF121">
        <f>NA()</f>
        <v/>
      </c>
      <c r="AG121">
        <f>NA()</f>
        <v/>
      </c>
      <c r="AH121">
        <f>NA()</f>
        <v/>
      </c>
      <c r="AI121">
        <f>NA()</f>
        <v/>
      </c>
      <c r="AJ121">
        <f>NA()</f>
        <v/>
      </c>
      <c r="AK121">
        <f>NA()</f>
        <v/>
      </c>
      <c r="AL121">
        <f>NA()</f>
        <v/>
      </c>
      <c r="AM121">
        <f>NA()</f>
        <v/>
      </c>
      <c r="AN121">
        <f>NA()</f>
        <v/>
      </c>
      <c r="AO121">
        <f>NA()</f>
        <v/>
      </c>
      <c r="AP121">
        <f>NA()</f>
        <v/>
      </c>
      <c r="AQ121">
        <f>NA()</f>
        <v/>
      </c>
      <c r="AR121">
        <f>NA()</f>
        <v/>
      </c>
      <c r="AS121">
        <f>NA()</f>
        <v/>
      </c>
      <c r="AT121">
        <f>NA()</f>
        <v/>
      </c>
      <c r="AU121">
        <f>NA()</f>
        <v/>
      </c>
      <c r="AV121">
        <f>NA()</f>
        <v/>
      </c>
      <c r="AW121">
        <f>NA()</f>
        <v/>
      </c>
      <c r="AX121">
        <f>NA()</f>
        <v/>
      </c>
      <c r="AY121">
        <f>NA()</f>
        <v/>
      </c>
      <c r="AZ121">
        <f>NA()</f>
        <v/>
      </c>
      <c r="BA121">
        <f>BA95/AVERAGEIF('Dashboard M4 Price Monthly'!$H$4:$KU$4,'Dashboard M4 Price Annual'!BA$3,'Dashboard M4 Price Monthly'!$H291:$KU291)</f>
        <v/>
      </c>
      <c r="BB121">
        <f>BB95/AVERAGEIF('Dashboard M4 Price Monthly'!$H$4:$KU$4,'Dashboard M4 Price Annual'!BB$3,'Dashboard M4 Price Monthly'!$H291:$KU291)</f>
        <v/>
      </c>
      <c r="BC121">
        <f>BC95/AVERAGEIF('Dashboard M4 Price Monthly'!$H$4:$KU$4,'Dashboard M4 Price Annual'!BC$3,'Dashboard M4 Price Monthly'!$H291:$KU291)</f>
        <v/>
      </c>
      <c r="BD121">
        <f>BD95/AVERAGEIF('Dashboard M4 Price Monthly'!$H$4:$KU$4,'Dashboard M4 Price Annual'!BD$3,'Dashboard M4 Price Monthly'!$H291:$KU291)</f>
        <v/>
      </c>
      <c r="BE121">
        <f>BE95/AVERAGEIF('Dashboard M4 Price Monthly'!$H$4:$KU$4,'Dashboard M4 Price Annual'!BE$3,'Dashboard M4 Price Monthly'!$H291:$KU291)</f>
        <v/>
      </c>
      <c r="BF121">
        <f>BF95/AVERAGEIF('Dashboard M4 Price Monthly'!$H$4:$KU$4,'Dashboard M4 Price Annual'!BF$3,'Dashboard M4 Price Monthly'!$H291:$KU291)</f>
        <v/>
      </c>
      <c r="BG121">
        <f>BG95/AVERAGEIF('Dashboard M4 Price Monthly'!$H$4:$KU$4,'Dashboard M4 Price Annual'!BG$3,'Dashboard M4 Price Monthly'!$H291:$KU291)</f>
        <v/>
      </c>
      <c r="BH121">
        <f>BH95/AVERAGEIF('Dashboard M4 Price Monthly'!$H$4:$KU$4,'Dashboard M4 Price Annual'!BH$3,'Dashboard M4 Price Monthly'!$H291:$KU291)</f>
        <v/>
      </c>
      <c r="BI121">
        <f>BI95/AVERAGEIF('Dashboard M4 Price Monthly'!$H$4:$KU$4,'Dashboard M4 Price Annual'!BI$3,'Dashboard M4 Price Monthly'!$H291:$KU291)</f>
        <v/>
      </c>
      <c r="BJ121">
        <f>BJ95/AVERAGEIF('Dashboard M4 Price Monthly'!$H$4:$KU$4,'Dashboard M4 Price Annual'!BJ$3,'Dashboard M4 Price Monthly'!$H291:$KU291)</f>
        <v/>
      </c>
      <c r="BK121">
        <f>BK95/AVERAGEIF('Dashboard M4 Price Monthly'!$H$4:$KU$4,'Dashboard M4 Price Annual'!BK$3,'Dashboard M4 Price Monthly'!$H291:$KU291)</f>
        <v/>
      </c>
      <c r="BL121">
        <f>BL95/AVERAGEIF('Dashboard M4 Price Monthly'!$H$4:$KU$4,'Dashboard M4 Price Annual'!BL$3,'Dashboard M4 Price Monthly'!$H291:$KU291)</f>
        <v/>
      </c>
      <c r="BM121">
        <f>BM95/AVERAGEIF('Dashboard M4 Price Monthly'!$H$4:$KU$4,'Dashboard M4 Price Annual'!BM$3,'Dashboard M4 Price Monthly'!$H291:$KU291)</f>
        <v/>
      </c>
      <c r="BN121">
        <f>BN95/AVERAGEIF('Dashboard M4 Price Monthly'!$H$4:$KU$4,'Dashboard M4 Price Annual'!BN$3,'Dashboard M4 Price Monthly'!$H291:$KU291)</f>
        <v/>
      </c>
      <c r="BO121">
        <f>BO95/AVERAGEIF('Dashboard M4 Price Monthly'!$H$4:$KU$4,'Dashboard M4 Price Annual'!BO$3,'Dashboard M4 Price Monthly'!$H291:$KU291)</f>
        <v/>
      </c>
      <c r="BP121">
        <f>BP95/AVERAGEIF('Dashboard M4 Price Monthly'!$H$4:$KU$4,'Dashboard M4 Price Annual'!BP$3,'Dashboard M4 Price Monthly'!$H291:$KU291)</f>
        <v/>
      </c>
      <c r="BQ121">
        <f>BQ95/AVERAGEIF('Dashboard M4 Price Monthly'!$H$4:$KU$4,'Dashboard M4 Price Annual'!BQ$3,'Dashboard M4 Price Monthly'!$H291:$KU291)</f>
        <v/>
      </c>
      <c r="BR121">
        <f>BR95/AVERAGEIF('Dashboard M4 Price Monthly'!$H$4:$KU$4,'Dashboard M4 Price Annual'!BR$3,'Dashboard M4 Price Monthly'!$H291:$KU291)</f>
        <v/>
      </c>
      <c r="BS121">
        <f>BS95/AVERAGEIF('Dashboard M4 Price Monthly'!$H$4:$KU$4,'Dashboard M4 Price Annual'!BS$3,'Dashboard M4 Price Monthly'!$H291:$KU291)</f>
        <v/>
      </c>
      <c r="BT121">
        <f>BT95/AVERAGEIF('Dashboard M4 Price Monthly'!$H$4:$KU$4,'Dashboard M4 Price Annual'!BT$3,'Dashboard M4 Price Monthly'!$H291:$KU291)</f>
        <v/>
      </c>
      <c r="BU121">
        <f>BU95/AVERAGEIF('Dashboard M4 Price Monthly'!$H$4:$KU$4,'Dashboard M4 Price Annual'!BU$3,'Dashboard M4 Price Monthly'!$H291:$KU291)</f>
        <v/>
      </c>
      <c r="BV121">
        <f>BV95/AVERAGEIF('Dashboard M4 Price Monthly'!$H$4:$KU$4,'Dashboard M4 Price Annual'!BV$3,'Dashboard M4 Price Monthly'!$H291:$KU291)</f>
        <v/>
      </c>
      <c r="BW121">
        <f>BW95/AVERAGEIF('Dashboard M4 Price Monthly'!$H$4:$KU$4,'Dashboard M4 Price Annual'!BW$3,'Dashboard M4 Price Monthly'!$H291:$KU291)</f>
        <v/>
      </c>
      <c r="BX121">
        <f>BX95/AVERAGEIF('Dashboard M4 Price Monthly'!$H$4:$KU$4,'Dashboard M4 Price Annual'!BX$3,'Dashboard M4 Price Monthly'!$H291:$KU291)</f>
        <v/>
      </c>
      <c r="BY121">
        <f>BY95/AVERAGEIF('Dashboard M4 Price Monthly'!$H$4:$KU$4,'Dashboard M4 Price Annual'!BY$3,'Dashboard M4 Price Monthly'!$H291:$KU291)</f>
        <v/>
      </c>
    </row>
    <row r="122" spans="1:77">
      <c r="A122" t="s">
        <v>7</v>
      </c>
    </row>
    <row r="123" spans="1:77">
      <c r="D123" t="s">
        <v>64</v>
      </c>
    </row>
    <row r="124" spans="1:77">
      <c r="A124" t="s">
        <v>8</v>
      </c>
    </row>
    <row r="125" spans="1:77">
      <c r="D125" t="s">
        <v>64</v>
      </c>
      <c r="G125">
        <f>NA()</f>
        <v/>
      </c>
      <c r="H125">
        <f>NA()</f>
        <v/>
      </c>
      <c r="I125">
        <f>NA()</f>
        <v/>
      </c>
      <c r="J125">
        <f>NA()</f>
        <v/>
      </c>
      <c r="K125">
        <f>NA()</f>
        <v/>
      </c>
      <c r="L125">
        <f>NA()</f>
        <v/>
      </c>
      <c r="M125">
        <f>NA()</f>
        <v/>
      </c>
      <c r="N125">
        <f>NA()</f>
        <v/>
      </c>
      <c r="O125">
        <f>NA()</f>
        <v/>
      </c>
      <c r="P125">
        <f>NA()</f>
        <v/>
      </c>
      <c r="Q125">
        <f>NA()</f>
        <v/>
      </c>
      <c r="R125">
        <f>NA()</f>
        <v/>
      </c>
      <c r="S125">
        <f>NA()</f>
        <v/>
      </c>
      <c r="T125">
        <f>NA()</f>
        <v/>
      </c>
      <c r="U125">
        <f>NA()</f>
        <v/>
      </c>
      <c r="V125">
        <f>NA()</f>
        <v/>
      </c>
      <c r="W125">
        <f>NA()</f>
        <v/>
      </c>
      <c r="X125">
        <f>NA()</f>
        <v/>
      </c>
      <c r="Y125">
        <f>NA()</f>
        <v/>
      </c>
      <c r="Z125">
        <f>NA()</f>
        <v/>
      </c>
      <c r="AA125">
        <f>NA()</f>
        <v/>
      </c>
      <c r="AB125">
        <f>NA()</f>
        <v/>
      </c>
      <c r="AC125">
        <f>NA()</f>
        <v/>
      </c>
      <c r="AD125">
        <f>NA()</f>
        <v/>
      </c>
      <c r="AE125">
        <f>NA()</f>
        <v/>
      </c>
      <c r="AF125">
        <f>NA()</f>
        <v/>
      </c>
      <c r="AG125">
        <f>NA()</f>
        <v/>
      </c>
      <c r="AH125">
        <f>NA()</f>
        <v/>
      </c>
      <c r="AI125">
        <f>NA()</f>
        <v/>
      </c>
      <c r="AJ125">
        <f>NA()</f>
        <v/>
      </c>
      <c r="AK125">
        <f>NA()</f>
        <v/>
      </c>
      <c r="AL125">
        <f>NA()</f>
        <v/>
      </c>
      <c r="AM125">
        <f>NA()</f>
        <v/>
      </c>
      <c r="AN125">
        <f>NA()</f>
        <v/>
      </c>
      <c r="AO125">
        <f>NA()</f>
        <v/>
      </c>
      <c r="AP125">
        <f>NA()</f>
        <v/>
      </c>
      <c r="AQ125">
        <f>NA()</f>
        <v/>
      </c>
      <c r="AR125">
        <f>NA()</f>
        <v/>
      </c>
      <c r="AS125">
        <f>NA()</f>
        <v/>
      </c>
      <c r="AT125">
        <f>NA()</f>
        <v/>
      </c>
      <c r="AU125">
        <f>NA()</f>
        <v/>
      </c>
      <c r="AV125">
        <f>NA()</f>
        <v/>
      </c>
      <c r="AW125">
        <f>NA()</f>
        <v/>
      </c>
      <c r="AX125">
        <f>NA()</f>
        <v/>
      </c>
      <c r="AY125">
        <f>NA()</f>
        <v/>
      </c>
      <c r="AZ125">
        <f>NA()</f>
        <v/>
      </c>
      <c r="BA125">
        <f>BA108/AVERAGEIF('Dashboard M4 Price Monthly'!$H$4:$KU$4,'Dashboard M4 Price Annual'!BA$3,'Dashboard M4 Price Monthly'!$H304:$KU304)</f>
        <v/>
      </c>
      <c r="BB125">
        <f>BB108/AVERAGEIF('Dashboard M4 Price Monthly'!$H$4:$KU$4,'Dashboard M4 Price Annual'!BB$3,'Dashboard M4 Price Monthly'!$H304:$KU304)</f>
        <v/>
      </c>
      <c r="BC125">
        <f>BC108/AVERAGEIF('Dashboard M4 Price Monthly'!$H$4:$KU$4,'Dashboard M4 Price Annual'!BC$3,'Dashboard M4 Price Monthly'!$H304:$KU304)</f>
        <v/>
      </c>
      <c r="BD125">
        <f>BD108/AVERAGEIF('Dashboard M4 Price Monthly'!$H$4:$KU$4,'Dashboard M4 Price Annual'!BD$3,'Dashboard M4 Price Monthly'!$H304:$KU304)</f>
        <v/>
      </c>
      <c r="BE125">
        <f>BE108/AVERAGEIF('Dashboard M4 Price Monthly'!$H$4:$KU$4,'Dashboard M4 Price Annual'!BE$3,'Dashboard M4 Price Monthly'!$H304:$KU304)</f>
        <v/>
      </c>
      <c r="BF125">
        <f>BF108/AVERAGEIF('Dashboard M4 Price Monthly'!$H$4:$KU$4,'Dashboard M4 Price Annual'!BF$3,'Dashboard M4 Price Monthly'!$H304:$KU304)</f>
        <v/>
      </c>
      <c r="BG125">
        <f>BG108/AVERAGEIF('Dashboard M4 Price Monthly'!$H$4:$KU$4,'Dashboard M4 Price Annual'!BG$3,'Dashboard M4 Price Monthly'!$H304:$KU304)</f>
        <v/>
      </c>
      <c r="BH125">
        <f>BH108/AVERAGEIF('Dashboard M4 Price Monthly'!$H$4:$KU$4,'Dashboard M4 Price Annual'!BH$3,'Dashboard M4 Price Monthly'!$H304:$KU304)</f>
        <v/>
      </c>
      <c r="BI125">
        <f>BI108/AVERAGEIF('Dashboard M4 Price Monthly'!$H$4:$KU$4,'Dashboard M4 Price Annual'!BI$3,'Dashboard M4 Price Monthly'!$H304:$KU304)</f>
        <v/>
      </c>
      <c r="BJ125">
        <f>BJ108/AVERAGEIF('Dashboard M4 Price Monthly'!$H$4:$KU$4,'Dashboard M4 Price Annual'!BJ$3,'Dashboard M4 Price Monthly'!$H304:$KU304)</f>
        <v/>
      </c>
      <c r="BK125">
        <f>BK108/AVERAGEIF('Dashboard M4 Price Monthly'!$H$4:$KU$4,'Dashboard M4 Price Annual'!BK$3,'Dashboard M4 Price Monthly'!$H304:$KU304)</f>
        <v/>
      </c>
      <c r="BL125">
        <f>BL108/AVERAGEIF('Dashboard M4 Price Monthly'!$H$4:$KU$4,'Dashboard M4 Price Annual'!BL$3,'Dashboard M4 Price Monthly'!$H304:$KU304)</f>
        <v/>
      </c>
      <c r="BM125">
        <f>BM108/AVERAGEIF('Dashboard M4 Price Monthly'!$H$4:$KU$4,'Dashboard M4 Price Annual'!BM$3,'Dashboard M4 Price Monthly'!$H304:$KU304)</f>
        <v/>
      </c>
      <c r="BN125">
        <f>BN108/AVERAGEIF('Dashboard M4 Price Monthly'!$H$4:$KU$4,'Dashboard M4 Price Annual'!BN$3,'Dashboard M4 Price Monthly'!$H304:$KU304)</f>
        <v/>
      </c>
      <c r="BO125">
        <f>BO108/AVERAGEIF('Dashboard M4 Price Monthly'!$H$4:$KU$4,'Dashboard M4 Price Annual'!BO$3,'Dashboard M4 Price Monthly'!$H304:$KU304)</f>
        <v/>
      </c>
      <c r="BP125">
        <f>BP108/AVERAGEIF('Dashboard M4 Price Monthly'!$H$4:$KU$4,'Dashboard M4 Price Annual'!BP$3,'Dashboard M4 Price Monthly'!$H304:$KU304)</f>
        <v/>
      </c>
      <c r="BQ125">
        <f>BQ108/AVERAGEIF('Dashboard M4 Price Monthly'!$H$4:$KU$4,'Dashboard M4 Price Annual'!BQ$3,'Dashboard M4 Price Monthly'!$H304:$KU304)</f>
        <v/>
      </c>
      <c r="BR125">
        <f>BR108/AVERAGEIF('Dashboard M4 Price Monthly'!$H$4:$KU$4,'Dashboard M4 Price Annual'!BR$3,'Dashboard M4 Price Monthly'!$H304:$KU304)</f>
        <v/>
      </c>
      <c r="BS125">
        <f>BS108/AVERAGEIF('Dashboard M4 Price Monthly'!$H$4:$KU$4,'Dashboard M4 Price Annual'!BS$3,'Dashboard M4 Price Monthly'!$H304:$KU304)</f>
        <v/>
      </c>
      <c r="BT125">
        <f>BT108/AVERAGEIF('Dashboard M4 Price Monthly'!$H$4:$KU$4,'Dashboard M4 Price Annual'!BT$3,'Dashboard M4 Price Monthly'!$H304:$KU304)</f>
        <v/>
      </c>
      <c r="BU125">
        <f>BU108/AVERAGEIF('Dashboard M4 Price Monthly'!$H$4:$KU$4,'Dashboard M4 Price Annual'!BU$3,'Dashboard M4 Price Monthly'!$H304:$KU304)</f>
        <v/>
      </c>
      <c r="BV125">
        <f>BV108/AVERAGEIF('Dashboard M4 Price Monthly'!$H$4:$KU$4,'Dashboard M4 Price Annual'!BV$3,'Dashboard M4 Price Monthly'!$H304:$KU304)</f>
        <v/>
      </c>
      <c r="BW125">
        <f>BW108/AVERAGEIF('Dashboard M4 Price Monthly'!$H$4:$KU$4,'Dashboard M4 Price Annual'!BW$3,'Dashboard M4 Price Monthly'!$H304:$KU304)</f>
        <v/>
      </c>
      <c r="BX125">
        <f>BX108/AVERAGEIF('Dashboard M4 Price Monthly'!$H$4:$KU$4,'Dashboard M4 Price Annual'!BX$3,'Dashboard M4 Price Monthly'!$H304:$KU304)</f>
        <v/>
      </c>
      <c r="BY125">
        <f>BY108/AVERAGEIF('Dashboard M4 Price Monthly'!$H$4:$KU$4,'Dashboard M4 Price Annual'!BY$3,'Dashboard M4 Price Monthly'!$H304:$KU304)</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66</v>
      </c>
      <c r="F1" t="s">
        <v>0</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67</v>
      </c>
    </row>
    <row r="4" spans="1:307">
      <c r="B4" t="s">
        <v>68</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69</v>
      </c>
      <c r="G5" t="s">
        <v>70</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71</v>
      </c>
      <c r="H6" t="s">
        <v>72</v>
      </c>
    </row>
    <row r="8" spans="1:307">
      <c r="A8" t="s">
        <v>8</v>
      </c>
      <c r="E8" t="s">
        <v>10</v>
      </c>
    </row>
    <row r="9" spans="1:307">
      <c r="B9" t="s">
        <v>12</v>
      </c>
      <c r="E9" t="s">
        <v>73</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74</v>
      </c>
      <c r="B10" t="s">
        <v>16</v>
      </c>
      <c r="E10" t="s">
        <v>73</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75</v>
      </c>
      <c r="B11" t="s">
        <v>18</v>
      </c>
      <c r="C11">
        <f>NA()</f>
        <v/>
      </c>
      <c r="E11" t="s">
        <v>73</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19</v>
      </c>
      <c r="E12" t="s">
        <v>73</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21</v>
      </c>
      <c r="E13" t="s">
        <v>73</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74</v>
      </c>
      <c r="B14" t="s">
        <v>22</v>
      </c>
      <c r="E14" t="s">
        <v>73</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74</v>
      </c>
      <c r="B15" t="s">
        <v>24</v>
      </c>
      <c r="C15">
        <f>NA()</f>
        <v/>
      </c>
      <c r="E15" t="s">
        <v>73</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76</v>
      </c>
      <c r="B16" t="s">
        <v>26</v>
      </c>
    </row>
    <row r="17" spans="1:307">
      <c r="A17" t="s">
        <v>74</v>
      </c>
      <c r="B17" t="s">
        <v>27</v>
      </c>
      <c r="E17" t="s">
        <v>73</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77</v>
      </c>
      <c r="E18" t="s">
        <v>73</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78</v>
      </c>
      <c r="H19" t="s">
        <v>79</v>
      </c>
    </row>
    <row r="21" spans="1:307">
      <c r="A21" t="s">
        <v>2</v>
      </c>
    </row>
    <row r="22" spans="1:307">
      <c r="B22" t="s">
        <v>12</v>
      </c>
      <c r="C22" t="s">
        <v>13</v>
      </c>
      <c r="D22" t="s">
        <v>14</v>
      </c>
      <c r="E22" t="s">
        <v>15</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16</v>
      </c>
      <c r="C23" t="s">
        <v>17</v>
      </c>
      <c r="D23" t="s">
        <v>17</v>
      </c>
      <c r="E23" t="s">
        <v>15</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18</v>
      </c>
      <c r="C24" t="s">
        <v>17</v>
      </c>
      <c r="D24" t="s">
        <v>17</v>
      </c>
      <c r="E24" t="s">
        <v>15</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19</v>
      </c>
      <c r="C25" t="s">
        <v>20</v>
      </c>
      <c r="D25" t="s">
        <v>14</v>
      </c>
      <c r="E25" t="s">
        <v>15</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21</v>
      </c>
      <c r="C26" t="s">
        <v>17</v>
      </c>
      <c r="D26" t="s">
        <v>17</v>
      </c>
      <c r="E26" t="s">
        <v>15</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22</v>
      </c>
      <c r="C27" t="s">
        <v>23</v>
      </c>
      <c r="D27" t="s">
        <v>14</v>
      </c>
      <c r="E27" t="s">
        <v>15</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24</v>
      </c>
      <c r="C28" t="s">
        <v>25</v>
      </c>
      <c r="D28" t="s">
        <v>14</v>
      </c>
      <c r="E28" t="s">
        <v>15</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26</v>
      </c>
      <c r="C29" t="s">
        <v>17</v>
      </c>
      <c r="D29" t="s">
        <v>17</v>
      </c>
      <c r="E29" t="s">
        <v>15</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27</v>
      </c>
      <c r="C30" t="s">
        <v>17</v>
      </c>
      <c r="D30" t="s">
        <v>17</v>
      </c>
      <c r="E30" t="s">
        <v>15</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3</v>
      </c>
    </row>
    <row r="33" spans="1:307">
      <c r="B33" t="s">
        <v>12</v>
      </c>
      <c r="C33" t="s">
        <v>28</v>
      </c>
      <c r="D33" t="s">
        <v>14</v>
      </c>
      <c r="E33" t="s">
        <v>15</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16</v>
      </c>
      <c r="C34" t="s">
        <v>29</v>
      </c>
      <c r="D34" t="s">
        <v>14</v>
      </c>
      <c r="E34" t="s">
        <v>15</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18</v>
      </c>
      <c r="C35" t="s">
        <v>17</v>
      </c>
      <c r="D35" t="s">
        <v>17</v>
      </c>
      <c r="E35" t="s">
        <v>15</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19</v>
      </c>
      <c r="C36" t="s">
        <v>30</v>
      </c>
      <c r="D36" t="s">
        <v>14</v>
      </c>
      <c r="E36" t="s">
        <v>15</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21</v>
      </c>
      <c r="C37" t="s">
        <v>31</v>
      </c>
      <c r="D37" t="s">
        <v>14</v>
      </c>
      <c r="E37" t="s">
        <v>15</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22</v>
      </c>
      <c r="C38" t="s">
        <v>32</v>
      </c>
      <c r="D38" t="s">
        <v>14</v>
      </c>
      <c r="E38" t="s">
        <v>15</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24</v>
      </c>
      <c r="C39" t="s">
        <v>33</v>
      </c>
      <c r="D39" t="s">
        <v>14</v>
      </c>
      <c r="E39" t="s">
        <v>15</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26</v>
      </c>
      <c r="C40" t="s">
        <v>17</v>
      </c>
      <c r="D40" t="s">
        <v>17</v>
      </c>
      <c r="E40" t="s">
        <v>15</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27</v>
      </c>
      <c r="C41" t="s">
        <v>34</v>
      </c>
      <c r="D41" t="s">
        <v>17</v>
      </c>
      <c r="E41" t="s">
        <v>15</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4</v>
      </c>
    </row>
    <row r="44" spans="1:307">
      <c r="A44" t="s">
        <v>36</v>
      </c>
      <c r="B44" t="s">
        <v>12</v>
      </c>
      <c r="C44" t="s">
        <v>37</v>
      </c>
      <c r="D44" t="s">
        <v>14</v>
      </c>
      <c r="E44" t="s">
        <v>15</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16</v>
      </c>
      <c r="C45" t="s">
        <v>38</v>
      </c>
      <c r="D45" t="s">
        <v>14</v>
      </c>
      <c r="E45" t="s">
        <v>15</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18</v>
      </c>
      <c r="C46" t="s">
        <v>17</v>
      </c>
      <c r="D46" t="s">
        <v>17</v>
      </c>
      <c r="E46" t="s">
        <v>15</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19</v>
      </c>
      <c r="C47" t="s">
        <v>39</v>
      </c>
      <c r="D47" t="s">
        <v>14</v>
      </c>
      <c r="E47" t="s">
        <v>15</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21</v>
      </c>
      <c r="C48" t="s">
        <v>40</v>
      </c>
      <c r="D48" t="s">
        <v>14</v>
      </c>
      <c r="E48" t="s">
        <v>15</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22</v>
      </c>
      <c r="C49" t="s">
        <v>41</v>
      </c>
      <c r="D49" t="s">
        <v>14</v>
      </c>
      <c r="E49" t="s">
        <v>15</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24</v>
      </c>
      <c r="C50" t="s">
        <v>42</v>
      </c>
      <c r="D50" t="s">
        <v>14</v>
      </c>
      <c r="E50" t="s">
        <v>15</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26</v>
      </c>
      <c r="C51" t="s">
        <v>17</v>
      </c>
      <c r="D51" t="s">
        <v>17</v>
      </c>
      <c r="E51" t="s">
        <v>15</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27</v>
      </c>
      <c r="C52" t="s">
        <v>43</v>
      </c>
      <c r="D52" t="s">
        <v>17</v>
      </c>
      <c r="E52" t="s">
        <v>15</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5</v>
      </c>
    </row>
    <row r="55" spans="1:307">
      <c r="B55" t="s">
        <v>12</v>
      </c>
      <c r="C55" t="s">
        <v>44</v>
      </c>
      <c r="D55" t="s">
        <v>14</v>
      </c>
      <c r="E55" t="s">
        <v>15</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16</v>
      </c>
      <c r="C56" t="s">
        <v>45</v>
      </c>
      <c r="D56" t="s">
        <v>14</v>
      </c>
      <c r="E56" t="s">
        <v>15</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18</v>
      </c>
      <c r="C57" t="s">
        <v>17</v>
      </c>
      <c r="D57" t="s">
        <v>17</v>
      </c>
      <c r="E57" t="s">
        <v>15</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19</v>
      </c>
      <c r="C58" t="s">
        <v>46</v>
      </c>
      <c r="D58" t="s">
        <v>14</v>
      </c>
      <c r="E58" t="s">
        <v>15</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21</v>
      </c>
      <c r="C59" t="s">
        <v>47</v>
      </c>
      <c r="D59" t="s">
        <v>14</v>
      </c>
      <c r="E59" t="s">
        <v>15</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22</v>
      </c>
      <c r="C60" t="s">
        <v>48</v>
      </c>
      <c r="D60" t="s">
        <v>14</v>
      </c>
      <c r="E60" t="s">
        <v>15</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24</v>
      </c>
      <c r="C61" t="s">
        <v>49</v>
      </c>
      <c r="D61" t="s">
        <v>14</v>
      </c>
      <c r="E61" t="s">
        <v>15</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26</v>
      </c>
      <c r="C62" t="s">
        <v>17</v>
      </c>
      <c r="D62">
        <f>'Unit Conversions'!$F$17*$A$62/1000</f>
        <v/>
      </c>
      <c r="E62" t="s">
        <v>15</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27</v>
      </c>
      <c r="C63" t="s">
        <v>50</v>
      </c>
      <c r="D63" t="s">
        <v>14</v>
      </c>
      <c r="E63" t="s">
        <v>15</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6</v>
      </c>
    </row>
    <row r="66" spans="1:307">
      <c r="B66" t="s">
        <v>12</v>
      </c>
      <c r="C66" t="s">
        <v>17</v>
      </c>
      <c r="D66" t="s">
        <v>17</v>
      </c>
      <c r="E66" t="s">
        <v>15</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16</v>
      </c>
      <c r="C67" t="s">
        <v>17</v>
      </c>
      <c r="D67" t="s">
        <v>17</v>
      </c>
      <c r="E67" t="s">
        <v>15</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18</v>
      </c>
      <c r="C68" t="s">
        <v>51</v>
      </c>
      <c r="D68" t="s">
        <v>14</v>
      </c>
      <c r="E68" t="s">
        <v>15</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19</v>
      </c>
      <c r="C69" t="s">
        <v>17</v>
      </c>
      <c r="D69" t="s">
        <v>17</v>
      </c>
      <c r="E69" t="s">
        <v>15</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21</v>
      </c>
      <c r="C70" t="s">
        <v>17</v>
      </c>
      <c r="D70" t="s">
        <v>17</v>
      </c>
      <c r="E70" t="s">
        <v>15</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22</v>
      </c>
      <c r="C71" t="s">
        <v>17</v>
      </c>
      <c r="D71" t="s">
        <v>17</v>
      </c>
      <c r="E71" t="s">
        <v>15</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24</v>
      </c>
      <c r="C72" t="s">
        <v>17</v>
      </c>
      <c r="D72" t="s">
        <v>17</v>
      </c>
      <c r="E72" t="s">
        <v>15</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26</v>
      </c>
      <c r="C73" t="s">
        <v>17</v>
      </c>
      <c r="D73" t="s">
        <v>17</v>
      </c>
      <c r="E73" t="s">
        <v>15</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27</v>
      </c>
      <c r="C74" t="s">
        <v>17</v>
      </c>
      <c r="D74" t="s">
        <v>17</v>
      </c>
      <c r="E74" t="s">
        <v>15</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7</v>
      </c>
    </row>
    <row r="77" spans="1:307">
      <c r="B77" t="s">
        <v>12</v>
      </c>
      <c r="C77" t="s">
        <v>17</v>
      </c>
      <c r="D77" t="s">
        <v>17</v>
      </c>
    </row>
    <row r="78" spans="1:307">
      <c r="B78" t="s">
        <v>16</v>
      </c>
      <c r="C78" t="s">
        <v>17</v>
      </c>
      <c r="D78" t="s">
        <v>17</v>
      </c>
    </row>
    <row r="79" spans="1:307">
      <c r="B79" t="s">
        <v>18</v>
      </c>
      <c r="C79" t="s">
        <v>17</v>
      </c>
      <c r="D79" t="s">
        <v>17</v>
      </c>
    </row>
    <row r="80" spans="1:307">
      <c r="B80" t="s">
        <v>19</v>
      </c>
      <c r="C80" t="s">
        <v>17</v>
      </c>
      <c r="D80" t="s">
        <v>17</v>
      </c>
    </row>
    <row r="81" spans="1:307">
      <c r="B81" t="s">
        <v>21</v>
      </c>
      <c r="C81" t="s">
        <v>17</v>
      </c>
      <c r="D81" t="s">
        <v>17</v>
      </c>
    </row>
    <row r="82" spans="1:307">
      <c r="B82" t="s">
        <v>22</v>
      </c>
      <c r="C82" t="s">
        <v>17</v>
      </c>
      <c r="D82" t="s">
        <v>17</v>
      </c>
    </row>
    <row r="83" spans="1:307">
      <c r="B83" t="s">
        <v>24</v>
      </c>
      <c r="C83" t="s">
        <v>17</v>
      </c>
      <c r="D83" t="s">
        <v>17</v>
      </c>
    </row>
    <row r="84" spans="1:307">
      <c r="B84" t="s">
        <v>26</v>
      </c>
      <c r="C84" t="s">
        <v>17</v>
      </c>
      <c r="D84" t="s">
        <v>17</v>
      </c>
    </row>
    <row r="85" spans="1:307">
      <c r="B85" t="s">
        <v>27</v>
      </c>
      <c r="C85" t="s">
        <v>17</v>
      </c>
      <c r="D85" t="s">
        <v>17</v>
      </c>
    </row>
    <row r="87" spans="1:307">
      <c r="A87" t="s">
        <v>8</v>
      </c>
    </row>
    <row r="88" spans="1:307">
      <c r="B88" t="s">
        <v>12</v>
      </c>
      <c r="C88" t="s">
        <v>53</v>
      </c>
      <c r="D88" t="s">
        <v>80</v>
      </c>
      <c r="E88" t="s">
        <v>15</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16</v>
      </c>
      <c r="C89" t="s">
        <v>54</v>
      </c>
      <c r="D89" t="s">
        <v>80</v>
      </c>
      <c r="E89" t="s">
        <v>15</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18</v>
      </c>
      <c r="C90" t="s">
        <v>55</v>
      </c>
      <c r="D90" t="s">
        <v>80</v>
      </c>
      <c r="E90" t="s">
        <v>15</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19</v>
      </c>
      <c r="C91" t="s">
        <v>56</v>
      </c>
      <c r="D91" t="s">
        <v>80</v>
      </c>
      <c r="E91" t="s">
        <v>15</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21</v>
      </c>
      <c r="C92" t="s">
        <v>57</v>
      </c>
      <c r="D92" t="s">
        <v>80</v>
      </c>
      <c r="E92" t="s">
        <v>15</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22</v>
      </c>
      <c r="C93" t="s">
        <v>58</v>
      </c>
      <c r="D93" t="s">
        <v>80</v>
      </c>
      <c r="E93" t="s">
        <v>15</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24</v>
      </c>
      <c r="C94" t="s">
        <v>81</v>
      </c>
      <c r="D94" t="s">
        <v>80</v>
      </c>
      <c r="E94" t="s">
        <v>15</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26</v>
      </c>
      <c r="D95" t="s">
        <v>80</v>
      </c>
      <c r="E95" t="s">
        <v>15</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82</v>
      </c>
      <c r="B96" t="s">
        <v>27</v>
      </c>
      <c r="D96" t="s">
        <v>80</v>
      </c>
      <c r="E96" t="s">
        <v>15</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83</v>
      </c>
    </row>
    <row r="99" spans="1:307">
      <c r="A99" t="s">
        <v>84</v>
      </c>
      <c r="H99" t="s">
        <v>85</v>
      </c>
    </row>
    <row r="100" spans="1:307">
      <c r="B100" t="s">
        <v>12</v>
      </c>
      <c r="D100" t="s">
        <v>86</v>
      </c>
      <c r="E100" t="s">
        <v>87</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16</v>
      </c>
      <c r="D101" t="s">
        <v>88</v>
      </c>
      <c r="E101" t="s">
        <v>87</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18</v>
      </c>
      <c r="D102" t="s">
        <v>88</v>
      </c>
      <c r="E102" t="s">
        <v>89</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19</v>
      </c>
      <c r="D103" t="s">
        <v>88</v>
      </c>
      <c r="E103" t="s">
        <v>87</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21</v>
      </c>
      <c r="D104" t="s">
        <v>88</v>
      </c>
      <c r="E104" t="s">
        <v>87</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22</v>
      </c>
      <c r="D105" t="s">
        <v>88</v>
      </c>
      <c r="E105" t="s">
        <v>90</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24</v>
      </c>
      <c r="D106" t="s">
        <v>91</v>
      </c>
      <c r="E106" t="s">
        <v>92</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26</v>
      </c>
      <c r="D107" t="s">
        <v>88</v>
      </c>
      <c r="E107" t="s">
        <v>87</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27</v>
      </c>
      <c r="D108" t="s">
        <v>88</v>
      </c>
      <c r="E108" t="s">
        <v>93</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84</v>
      </c>
      <c r="H110" t="s">
        <v>94</v>
      </c>
    </row>
    <row r="111" spans="1:307">
      <c r="B111" t="s">
        <v>12</v>
      </c>
      <c r="D111" t="s">
        <v>95</v>
      </c>
      <c r="E111" t="s">
        <v>96</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16</v>
      </c>
      <c r="D112" t="s">
        <v>95</v>
      </c>
      <c r="E112" t="s">
        <v>96</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18</v>
      </c>
      <c r="D113" t="s">
        <v>95</v>
      </c>
      <c r="E113" t="s">
        <v>96</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19</v>
      </c>
      <c r="D114" t="s">
        <v>95</v>
      </c>
      <c r="E114" t="s">
        <v>96</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21</v>
      </c>
      <c r="D115" t="s">
        <v>95</v>
      </c>
      <c r="E115" t="s">
        <v>96</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22</v>
      </c>
      <c r="D116" t="s">
        <v>95</v>
      </c>
      <c r="E116" t="s">
        <v>96</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24</v>
      </c>
      <c r="D117" t="s">
        <v>95</v>
      </c>
      <c r="E117" t="s">
        <v>96</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26</v>
      </c>
      <c r="D118" t="s">
        <v>95</v>
      </c>
      <c r="E118" t="s">
        <v>96</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27</v>
      </c>
      <c r="D119" t="s">
        <v>95</v>
      </c>
      <c r="E119" t="s">
        <v>96</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97</v>
      </c>
      <c r="H121" t="s">
        <v>98</v>
      </c>
    </row>
    <row r="123" spans="1:307">
      <c r="A123" t="s">
        <v>2</v>
      </c>
    </row>
    <row r="124" spans="1:307">
      <c r="B124" t="s">
        <v>12</v>
      </c>
      <c r="D124" t="s">
        <v>99</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16</v>
      </c>
      <c r="D125" t="s">
        <v>17</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18</v>
      </c>
      <c r="D126" t="s">
        <v>17</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19</v>
      </c>
      <c r="D127" t="s">
        <v>99</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21</v>
      </c>
      <c r="D128" t="s">
        <v>17</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22</v>
      </c>
      <c r="D129" t="s">
        <v>99</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24</v>
      </c>
      <c r="D130" t="s">
        <v>99</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26</v>
      </c>
      <c r="D131" t="s">
        <v>17</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27</v>
      </c>
      <c r="D132" t="s">
        <v>17</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3</v>
      </c>
    </row>
    <row r="135" spans="1:307">
      <c r="B135" t="s">
        <v>12</v>
      </c>
      <c r="D135" t="s">
        <v>99</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16</v>
      </c>
      <c r="D136" t="s">
        <v>99</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18</v>
      </c>
      <c r="D137" t="s">
        <v>17</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19</v>
      </c>
      <c r="D138" t="s">
        <v>99</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21</v>
      </c>
      <c r="D139" t="s">
        <v>99</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22</v>
      </c>
      <c r="D140" t="s">
        <v>99</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24</v>
      </c>
      <c r="D141" t="s">
        <v>99</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26</v>
      </c>
      <c r="D142" t="s">
        <v>17</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27</v>
      </c>
      <c r="D143" t="s">
        <v>99</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4</v>
      </c>
    </row>
    <row r="146" spans="1:307">
      <c r="A146" t="s">
        <v>36</v>
      </c>
      <c r="B146" t="s">
        <v>12</v>
      </c>
      <c r="D146" t="s">
        <v>99</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16</v>
      </c>
      <c r="D147" t="s">
        <v>99</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18</v>
      </c>
      <c r="D148" t="s">
        <v>17</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19</v>
      </c>
      <c r="D149" t="s">
        <v>99</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21</v>
      </c>
      <c r="D150" t="s">
        <v>99</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22</v>
      </c>
      <c r="D151" t="s">
        <v>99</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24</v>
      </c>
      <c r="D152" t="s">
        <v>99</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26</v>
      </c>
      <c r="D153" t="s">
        <v>17</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27</v>
      </c>
      <c r="D154" t="s">
        <v>99</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5</v>
      </c>
    </row>
    <row r="157" spans="1:307">
      <c r="B157" t="s">
        <v>12</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16</v>
      </c>
      <c r="D158" t="s">
        <v>99</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18</v>
      </c>
      <c r="D159" t="s">
        <v>17</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19</v>
      </c>
      <c r="D160" t="s">
        <v>99</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21</v>
      </c>
      <c r="D161" t="s">
        <v>99</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22</v>
      </c>
      <c r="D162" t="s">
        <v>99</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24</v>
      </c>
      <c r="D163" t="s">
        <v>99</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26</v>
      </c>
      <c r="D164" t="s">
        <v>99</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27</v>
      </c>
      <c r="D165" t="s">
        <v>99</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6</v>
      </c>
    </row>
    <row r="168" spans="1:307">
      <c r="B168" t="s">
        <v>12</v>
      </c>
      <c r="D168" t="s">
        <v>17</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16</v>
      </c>
      <c r="D169" t="s">
        <v>17</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18</v>
      </c>
      <c r="D170" t="s">
        <v>99</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19</v>
      </c>
      <c r="D171" t="s">
        <v>17</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21</v>
      </c>
      <c r="D172" t="s">
        <v>17</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22</v>
      </c>
      <c r="D173" t="s">
        <v>17</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24</v>
      </c>
      <c r="D174" t="s">
        <v>17</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26</v>
      </c>
      <c r="D175" t="s">
        <v>17</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27</v>
      </c>
      <c r="D176" t="s">
        <v>17</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7</v>
      </c>
    </row>
    <row r="179" spans="1:307">
      <c r="B179" t="s">
        <v>12</v>
      </c>
      <c r="D179" t="s">
        <v>17</v>
      </c>
    </row>
    <row r="180" spans="1:307">
      <c r="B180" t="s">
        <v>16</v>
      </c>
      <c r="D180" t="s">
        <v>17</v>
      </c>
    </row>
    <row r="181" spans="1:307">
      <c r="B181" t="s">
        <v>18</v>
      </c>
      <c r="D181" t="s">
        <v>17</v>
      </c>
    </row>
    <row r="182" spans="1:307">
      <c r="B182" t="s">
        <v>19</v>
      </c>
      <c r="D182" t="s">
        <v>17</v>
      </c>
    </row>
    <row r="183" spans="1:307">
      <c r="B183" t="s">
        <v>21</v>
      </c>
      <c r="D183" t="s">
        <v>17</v>
      </c>
    </row>
    <row r="184" spans="1:307">
      <c r="B184" t="s">
        <v>22</v>
      </c>
      <c r="D184" t="s">
        <v>17</v>
      </c>
    </row>
    <row r="185" spans="1:307">
      <c r="B185" t="s">
        <v>24</v>
      </c>
      <c r="D185" t="s">
        <v>17</v>
      </c>
    </row>
    <row r="186" spans="1:307">
      <c r="B186" t="s">
        <v>26</v>
      </c>
      <c r="D186" t="s">
        <v>17</v>
      </c>
    </row>
    <row r="187" spans="1:307">
      <c r="B187" t="s">
        <v>27</v>
      </c>
      <c r="D187" t="s">
        <v>17</v>
      </c>
    </row>
    <row r="189" spans="1:307">
      <c r="A189" t="s">
        <v>84</v>
      </c>
    </row>
    <row r="190" spans="1:307">
      <c r="B190" t="s">
        <v>12</v>
      </c>
      <c r="D190" t="s">
        <v>99</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16</v>
      </c>
      <c r="D191" t="s">
        <v>99</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18</v>
      </c>
      <c r="D192" t="s">
        <v>99</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19</v>
      </c>
      <c r="D193" t="s">
        <v>99</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21</v>
      </c>
      <c r="D194" t="s">
        <v>99</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22</v>
      </c>
      <c r="D195" t="s">
        <v>99</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24</v>
      </c>
      <c r="D196" t="s">
        <v>99</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26</v>
      </c>
      <c r="D197" t="s">
        <v>99</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27</v>
      </c>
      <c r="D198" t="s">
        <v>99</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100</v>
      </c>
      <c r="H200" t="s">
        <v>101</v>
      </c>
    </row>
    <row r="202" spans="1:307">
      <c r="A202" t="s">
        <v>2</v>
      </c>
    </row>
    <row r="203" spans="1:307">
      <c r="B203" t="s">
        <v>12</v>
      </c>
      <c r="D203" t="s">
        <v>102</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16</v>
      </c>
      <c r="D204" t="s">
        <v>102</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18</v>
      </c>
      <c r="D205" t="s">
        <v>102</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19</v>
      </c>
      <c r="D206" t="s">
        <v>102</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21</v>
      </c>
      <c r="D207" t="s">
        <v>102</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22</v>
      </c>
      <c r="D208" t="s">
        <v>102</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24</v>
      </c>
      <c r="D209" t="s">
        <v>102</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26</v>
      </c>
      <c r="D210" t="s">
        <v>102</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27</v>
      </c>
      <c r="D211" t="s">
        <v>102</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63</v>
      </c>
      <c r="D212" t="s">
        <v>102</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3</v>
      </c>
    </row>
    <row r="214" spans="1:307">
      <c r="B214" t="s">
        <v>12</v>
      </c>
      <c r="D214" t="s">
        <v>102</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16</v>
      </c>
      <c r="D215" t="s">
        <v>102</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18</v>
      </c>
      <c r="D216" t="s">
        <v>102</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19</v>
      </c>
      <c r="D217" t="s">
        <v>102</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21</v>
      </c>
      <c r="D218" t="s">
        <v>102</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22</v>
      </c>
      <c r="D219" t="s">
        <v>102</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24</v>
      </c>
      <c r="D220" t="s">
        <v>102</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26</v>
      </c>
      <c r="D221" t="s">
        <v>102</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27</v>
      </c>
      <c r="D222" t="s">
        <v>102</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102</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4</v>
      </c>
    </row>
    <row r="225" spans="1:307">
      <c r="A225" t="s">
        <v>36</v>
      </c>
      <c r="B225" t="s">
        <v>12</v>
      </c>
      <c r="D225" t="s">
        <v>102</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16</v>
      </c>
      <c r="D226" t="s">
        <v>102</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18</v>
      </c>
      <c r="D227" t="s">
        <v>102</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19</v>
      </c>
      <c r="D228" t="s">
        <v>102</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21</v>
      </c>
      <c r="D229" t="s">
        <v>102</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22</v>
      </c>
      <c r="D230" t="s">
        <v>102</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24</v>
      </c>
      <c r="D231" t="s">
        <v>102</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26</v>
      </c>
      <c r="D232" t="s">
        <v>102</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27</v>
      </c>
      <c r="D233" t="s">
        <v>102</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102</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5</v>
      </c>
    </row>
    <row r="236" spans="1:307">
      <c r="B236" t="s">
        <v>12</v>
      </c>
      <c r="D236" t="s">
        <v>102</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16</v>
      </c>
      <c r="D237" t="s">
        <v>102</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18</v>
      </c>
      <c r="D238" t="s">
        <v>102</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19</v>
      </c>
      <c r="D239" t="s">
        <v>102</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21</v>
      </c>
      <c r="D240" t="s">
        <v>102</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22</v>
      </c>
      <c r="D241" t="s">
        <v>102</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24</v>
      </c>
      <c r="D242" t="s">
        <v>102</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26</v>
      </c>
      <c r="D243" t="s">
        <v>102</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27</v>
      </c>
      <c r="D244" t="s">
        <v>102</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102</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6</v>
      </c>
    </row>
    <row r="247" spans="1:307">
      <c r="B247" t="s">
        <v>12</v>
      </c>
      <c r="D247" t="s">
        <v>102</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16</v>
      </c>
      <c r="D248" t="s">
        <v>102</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18</v>
      </c>
      <c r="D249" t="s">
        <v>102</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19</v>
      </c>
      <c r="D250" t="s">
        <v>102</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21</v>
      </c>
      <c r="D251" t="s">
        <v>102</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22</v>
      </c>
      <c r="D252" t="s">
        <v>102</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24</v>
      </c>
      <c r="D253" t="s">
        <v>102</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26</v>
      </c>
      <c r="D254" t="s">
        <v>102</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27</v>
      </c>
      <c r="D255" t="s">
        <v>102</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102</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7</v>
      </c>
    </row>
    <row r="258" spans="1:307">
      <c r="B258" t="s">
        <v>12</v>
      </c>
      <c r="D258" t="s">
        <v>64</v>
      </c>
    </row>
    <row r="259" spans="1:307">
      <c r="B259" t="s">
        <v>16</v>
      </c>
      <c r="D259" t="s">
        <v>64</v>
      </c>
    </row>
    <row r="260" spans="1:307">
      <c r="B260" t="s">
        <v>18</v>
      </c>
      <c r="D260" t="s">
        <v>64</v>
      </c>
    </row>
    <row r="261" spans="1:307">
      <c r="B261" t="s">
        <v>19</v>
      </c>
      <c r="D261" t="s">
        <v>64</v>
      </c>
    </row>
    <row r="262" spans="1:307">
      <c r="B262" t="s">
        <v>21</v>
      </c>
      <c r="D262" t="s">
        <v>64</v>
      </c>
    </row>
    <row r="263" spans="1:307">
      <c r="B263" t="s">
        <v>22</v>
      </c>
      <c r="D263" t="s">
        <v>64</v>
      </c>
    </row>
    <row r="264" spans="1:307">
      <c r="B264" t="s">
        <v>24</v>
      </c>
      <c r="D264" t="s">
        <v>64</v>
      </c>
    </row>
    <row r="265" spans="1:307">
      <c r="B265" t="s">
        <v>26</v>
      </c>
      <c r="D265" t="s">
        <v>64</v>
      </c>
    </row>
    <row r="266" spans="1:307">
      <c r="B266" t="s">
        <v>27</v>
      </c>
      <c r="D266" t="s">
        <v>64</v>
      </c>
    </row>
    <row r="267" spans="1:307">
      <c r="D267" t="s">
        <v>64</v>
      </c>
    </row>
    <row r="268" spans="1:307">
      <c r="A268" t="s">
        <v>84</v>
      </c>
    </row>
    <row r="269" spans="1:307">
      <c r="B269" t="s">
        <v>12</v>
      </c>
      <c r="D269" t="s">
        <v>102</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16</v>
      </c>
      <c r="D270" t="s">
        <v>102</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18</v>
      </c>
      <c r="D271" t="s">
        <v>102</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19</v>
      </c>
      <c r="D272" t="s">
        <v>102</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21</v>
      </c>
      <c r="D273" t="s">
        <v>102</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22</v>
      </c>
      <c r="D274" t="s">
        <v>102</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24</v>
      </c>
      <c r="D275" t="s">
        <v>102</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26</v>
      </c>
      <c r="D276" t="s">
        <v>102</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27</v>
      </c>
      <c r="D277" t="s">
        <v>102</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63</v>
      </c>
      <c r="D278" t="s">
        <v>102</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103</v>
      </c>
      <c r="H280" t="s">
        <v>104</v>
      </c>
    </row>
    <row r="282" spans="1:307">
      <c r="A282" t="s">
        <v>2</v>
      </c>
    </row>
    <row r="283" spans="1:307">
      <c r="B283" t="s">
        <v>63</v>
      </c>
      <c r="D283" t="s">
        <v>102</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3</v>
      </c>
    </row>
    <row r="285" spans="1:307">
      <c r="D285" t="s">
        <v>102</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4</v>
      </c>
    </row>
    <row r="287" spans="1:307">
      <c r="D287" t="s">
        <v>102</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5</v>
      </c>
    </row>
    <row r="289" spans="1:307">
      <c r="D289" t="s">
        <v>102</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6</v>
      </c>
    </row>
    <row r="291" spans="1:307">
      <c r="D291" t="s">
        <v>102</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7</v>
      </c>
    </row>
    <row r="293" spans="1:307">
      <c r="D293" t="s">
        <v>102</v>
      </c>
    </row>
    <row r="294" spans="1:307">
      <c r="A294" t="s">
        <v>84</v>
      </c>
    </row>
    <row r="295" spans="1:307">
      <c r="B295" t="s">
        <v>12</v>
      </c>
      <c r="D295" t="s">
        <v>102</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16</v>
      </c>
      <c r="D296" t="s">
        <v>102</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18</v>
      </c>
      <c r="D297" t="s">
        <v>102</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19</v>
      </c>
      <c r="D298" t="s">
        <v>102</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21</v>
      </c>
      <c r="D299" t="s">
        <v>102</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22</v>
      </c>
      <c r="D300" t="s">
        <v>102</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24</v>
      </c>
      <c r="D301" t="s">
        <v>102</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26</v>
      </c>
      <c r="D302" t="s">
        <v>102</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27</v>
      </c>
      <c r="D303" t="s">
        <v>102</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63</v>
      </c>
      <c r="D304" t="s">
        <v>102</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105</v>
      </c>
      <c r="H306" t="s">
        <v>106</v>
      </c>
    </row>
    <row r="308" spans="1:307">
      <c r="A308" t="s">
        <v>2</v>
      </c>
    </row>
    <row r="309" spans="1:307">
      <c r="B309" t="s">
        <v>63</v>
      </c>
      <c r="D309" t="s">
        <v>102</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3</v>
      </c>
    </row>
    <row r="311" spans="1:307">
      <c r="D311" t="s">
        <v>102</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4</v>
      </c>
    </row>
    <row r="313" spans="1:307">
      <c r="D313" t="s">
        <v>102</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5</v>
      </c>
    </row>
    <row r="315" spans="1:307">
      <c r="D315" t="s">
        <v>102</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6</v>
      </c>
    </row>
    <row r="317" spans="1:307">
      <c r="D317" t="s">
        <v>102</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7</v>
      </c>
    </row>
    <row r="319" spans="1:307">
      <c r="D319" t="s">
        <v>102</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84</v>
      </c>
    </row>
    <row r="321" spans="1:307">
      <c r="B321" t="s">
        <v>63</v>
      </c>
      <c r="D321" t="s">
        <v>102</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12</v>
      </c>
      <c r="D322" t="s">
        <v>102</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16</v>
      </c>
      <c r="D323" t="s">
        <v>102</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18</v>
      </c>
      <c r="D324" t="s">
        <v>102</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19</v>
      </c>
      <c r="D325" t="s">
        <v>102</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21</v>
      </c>
      <c r="D326" t="s">
        <v>102</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22</v>
      </c>
      <c r="D327" t="s">
        <v>102</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24</v>
      </c>
      <c r="D328" t="s">
        <v>102</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26</v>
      </c>
      <c r="D329" t="s">
        <v>102</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27</v>
      </c>
      <c r="D330" t="s">
        <v>102</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1</v>
      </c>
      <c r="B333" t="s">
        <v>22</v>
      </c>
      <c r="D333" t="s">
        <v>107</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12</v>
      </c>
      <c r="D334" t="s">
        <v>107</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16</v>
      </c>
      <c r="D335" t="s">
        <v>107</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18</v>
      </c>
      <c r="D336" t="s">
        <v>107</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19</v>
      </c>
      <c r="D337" t="s">
        <v>107</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21</v>
      </c>
      <c r="D338" t="s">
        <v>107</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22</v>
      </c>
      <c r="D339" t="s">
        <v>107</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24</v>
      </c>
      <c r="D340" t="s">
        <v>107</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26</v>
      </c>
      <c r="D341" t="s">
        <v>107</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27</v>
      </c>
      <c r="D342" t="s">
        <v>107</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63</v>
      </c>
      <c r="D343" t="s">
        <v>107</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4.xml><?xml version="1.0" encoding="utf-8"?>
<worksheet xmlns="http://schemas.openxmlformats.org/spreadsheetml/2006/main">
  <sheetPr>
    <tabColor rgb="00FF0000"/>
    <outlinePr summaryBelow="1" summaryRight="1"/>
    <pageSetUpPr/>
  </sheetPr>
  <dimension ref="B2:R37"/>
  <sheetViews>
    <sheetView workbookViewId="0">
      <selection activeCell="A1" sqref="A1"/>
    </sheetView>
  </sheetViews>
  <sheetFormatPr baseColWidth="10" defaultRowHeight="15"/>
  <sheetData>
    <row r="2" spans="1:18">
      <c r="B2" t="b">
        <v>1</v>
      </c>
      <c r="D2" t="s">
        <v>108</v>
      </c>
    </row>
    <row r="3" spans="1:18">
      <c r="B3" t="b">
        <v>1</v>
      </c>
    </row>
    <row r="4" spans="1:18">
      <c r="B4" t="b">
        <v>1</v>
      </c>
    </row>
    <row r="5" spans="1:18">
      <c r="B5" t="b">
        <v>1</v>
      </c>
      <c r="H5" t="n">
        <v>2006</v>
      </c>
      <c r="I5" t="n">
        <v>2007</v>
      </c>
      <c r="J5" t="n">
        <v>2008</v>
      </c>
      <c r="K5" t="n">
        <v>2009</v>
      </c>
      <c r="L5" t="n">
        <v>2010</v>
      </c>
      <c r="M5" t="n">
        <v>2011</v>
      </c>
      <c r="N5" t="n">
        <v>2012</v>
      </c>
      <c r="O5" t="n">
        <v>2013</v>
      </c>
      <c r="R5" t="s">
        <v>109</v>
      </c>
    </row>
    <row r="6" spans="1:18">
      <c r="B6" t="b">
        <v>1</v>
      </c>
      <c r="E6">
        <f>'Charts Data M4 Price'!B2</f>
        <v/>
      </c>
      <c r="H6">
        <f>IFERROR('Dashboard M4 Price Annual'!BA87,"")</f>
        <v/>
      </c>
      <c r="I6">
        <f>IFERROR('Dashboard M4 Price Annual'!BB87,"")</f>
        <v/>
      </c>
      <c r="J6">
        <f>IFERROR('Dashboard M4 Price Annual'!BC87,"")</f>
        <v/>
      </c>
      <c r="K6">
        <f>IFERROR('Dashboard M4 Price Annual'!BD87,"")</f>
        <v/>
      </c>
      <c r="L6">
        <f>IFERROR('Dashboard M4 Price Annual'!BE87,"")</f>
        <v/>
      </c>
      <c r="M6">
        <f>IFERROR('Dashboard M4 Price Annual'!BF87,"")</f>
        <v/>
      </c>
      <c r="N6">
        <f>IFERROR('Dashboard M4 Price Annual'!BG87,"")</f>
        <v/>
      </c>
      <c r="O6">
        <f>IFERROR('Dashboard M4 Price Annual'!BH87,"")</f>
        <v/>
      </c>
    </row>
    <row r="7" spans="1:18">
      <c r="B7" t="b">
        <v>0</v>
      </c>
      <c r="E7">
        <f>'Charts Data M4 Price'!B3</f>
        <v/>
      </c>
      <c r="H7">
        <f>IFERROR('Dashboard M4 Price Annual'!BA89,"")</f>
        <v/>
      </c>
      <c r="I7">
        <f>IFERROR('Dashboard M4 Price Annual'!BB89,"")</f>
        <v/>
      </c>
      <c r="J7">
        <f>IFERROR('Dashboard M4 Price Annual'!BC89,"")</f>
        <v/>
      </c>
      <c r="K7">
        <f>IFERROR('Dashboard M4 Price Annual'!BD89,"")</f>
        <v/>
      </c>
      <c r="L7">
        <f>IFERROR('Dashboard M4 Price Annual'!BE89,"")</f>
        <v/>
      </c>
      <c r="M7">
        <f>IFERROR('Dashboard M4 Price Annual'!BF89,"")</f>
        <v/>
      </c>
      <c r="N7">
        <f>IFERROR('Dashboard M4 Price Annual'!BG89,"")</f>
        <v/>
      </c>
      <c r="O7">
        <f>IFERROR('Dashboard M4 Price Annual'!BH89,"")</f>
        <v/>
      </c>
    </row>
    <row r="8" spans="1:18">
      <c r="B8" t="b">
        <v>1</v>
      </c>
      <c r="E8">
        <f>'Charts Data M4 Price'!B4</f>
        <v/>
      </c>
      <c r="H8">
        <f>IFERROR('Dashboard M4 Price Annual'!BA91,"")</f>
        <v/>
      </c>
      <c r="I8">
        <f>IFERROR('Dashboard M4 Price Annual'!BB91,"")</f>
        <v/>
      </c>
      <c r="J8">
        <f>IFERROR('Dashboard M4 Price Annual'!BC91,"")</f>
        <v/>
      </c>
      <c r="K8">
        <f>IFERROR('Dashboard M4 Price Annual'!BD91,"")</f>
        <v/>
      </c>
      <c r="L8">
        <f>IFERROR('Dashboard M4 Price Annual'!BE91,"")</f>
        <v/>
      </c>
      <c r="M8">
        <f>IFERROR('Dashboard M4 Price Annual'!BF91,"")</f>
        <v/>
      </c>
      <c r="N8">
        <f>IFERROR('Dashboard M4 Price Annual'!BG91,"")</f>
        <v/>
      </c>
      <c r="O8">
        <f>IFERROR('Dashboard M4 Price Annual'!BH91,"")</f>
        <v/>
      </c>
    </row>
    <row r="9" spans="1:18">
      <c r="E9">
        <f>'Charts Data M4 Price'!B5</f>
        <v/>
      </c>
      <c r="H9">
        <f>IFERROR('Dashboard M4 Price Annual'!BA93,"")</f>
        <v/>
      </c>
      <c r="I9">
        <f>IFERROR('Dashboard M4 Price Annual'!BB93,"")</f>
        <v/>
      </c>
      <c r="J9">
        <f>IFERROR('Dashboard M4 Price Annual'!BC93,"")</f>
        <v/>
      </c>
      <c r="K9">
        <f>IFERROR('Dashboard M4 Price Annual'!BD93,"")</f>
        <v/>
      </c>
      <c r="L9">
        <f>IFERROR('Dashboard M4 Price Annual'!BE93,"")</f>
        <v/>
      </c>
      <c r="M9">
        <f>IFERROR('Dashboard M4 Price Annual'!BF93,"")</f>
        <v/>
      </c>
      <c r="N9">
        <f>IFERROR('Dashboard M4 Price Annual'!BG93,"")</f>
        <v/>
      </c>
      <c r="O9">
        <f>IFERROR('Dashboard M4 Price Annual'!BH93,"")</f>
        <v/>
      </c>
    </row>
    <row r="10" spans="1:18">
      <c r="E10">
        <f>'Charts Data M4 Price'!B6</f>
        <v/>
      </c>
      <c r="H10">
        <f>IFERROR('Dashboard M4 Price Annual'!BA95,"")</f>
        <v/>
      </c>
      <c r="I10">
        <f>IFERROR('Dashboard M4 Price Annual'!BB95,"")</f>
        <v/>
      </c>
      <c r="J10">
        <f>IFERROR('Dashboard M4 Price Annual'!BC95,"")</f>
        <v/>
      </c>
      <c r="K10">
        <f>IFERROR('Dashboard M4 Price Annual'!BD95,"")</f>
        <v/>
      </c>
      <c r="L10">
        <f>IFERROR('Dashboard M4 Price Annual'!BE95,"")</f>
        <v/>
      </c>
      <c r="M10">
        <f>IFERROR('Dashboard M4 Price Annual'!BF95,"")</f>
        <v/>
      </c>
      <c r="N10">
        <f>IFERROR('Dashboard M4 Price Annual'!BG95,"")</f>
        <v/>
      </c>
      <c r="O10">
        <f>IFERROR('Dashboard M4 Price Annual'!BH95,"")</f>
        <v/>
      </c>
    </row>
    <row r="11" spans="1:18">
      <c r="E11">
        <f>'Charts Data M4 Price'!B8</f>
        <v/>
      </c>
      <c r="H11">
        <f>IFERROR('Dashboard M4 Price Annual'!BA108,"")</f>
        <v/>
      </c>
      <c r="I11">
        <f>IFERROR('Dashboard M4 Price Annual'!BB108,"")</f>
        <v/>
      </c>
      <c r="J11">
        <f>IFERROR('Dashboard M4 Price Annual'!BC108,"")</f>
        <v/>
      </c>
      <c r="K11">
        <f>IFERROR('Dashboard M4 Price Annual'!BD108,"")</f>
        <v/>
      </c>
      <c r="L11">
        <f>IFERROR('Dashboard M4 Price Annual'!BE108,"")</f>
        <v/>
      </c>
      <c r="M11">
        <f>IFERROR('Dashboard M4 Price Annual'!BF108,"")</f>
        <v/>
      </c>
      <c r="N11">
        <f>IFERROR('Dashboard M4 Price Annual'!BG108,"")</f>
        <v/>
      </c>
      <c r="O11">
        <f>IFERROR('Dashboard M4 Price Annual'!BH108,"")</f>
        <v/>
      </c>
    </row>
    <row r="13" spans="1:18">
      <c r="B13" t="s">
        <v>110</v>
      </c>
    </row>
    <row r="37" spans="1:18">
      <c r="B37" t="s">
        <v>111</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112</v>
      </c>
      <c r="B1" t="s">
        <v>73</v>
      </c>
    </row>
    <row r="2" spans="1:302">
      <c r="A2" t="s">
        <v>113</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114</v>
      </c>
      <c r="B4" t="s">
        <v>115</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116</v>
      </c>
    </row>
    <row r="7" spans="1:302">
      <c r="A7" t="s">
        <v>117</v>
      </c>
      <c r="B7" t="s">
        <v>118</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row>
    <row r="8" spans="1:302">
      <c r="A8" t="s">
        <v>119</v>
      </c>
      <c r="B8" t="s">
        <v>118</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row>
    <row r="10" spans="1:302">
      <c r="A10" t="s">
        <v>120</v>
      </c>
    </row>
    <row r="11" spans="1:302">
      <c r="A11" t="s">
        <v>121</v>
      </c>
      <c r="B11" t="s">
        <v>122</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row>
    <row r="12" spans="1:302">
      <c r="A12" t="s">
        <v>123</v>
      </c>
      <c r="B12" t="s">
        <v>122</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row>
    <row r="13" spans="1:302">
      <c r="A13" t="s">
        <v>124</v>
      </c>
      <c r="B13" t="s">
        <v>122</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row>
    <row r="14" spans="1:302">
      <c r="A14" t="s">
        <v>125</v>
      </c>
      <c r="B14" t="s">
        <v>122</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row>
    <row r="15" spans="1:302">
      <c r="A15" t="s">
        <v>126</v>
      </c>
      <c r="B15" t="s">
        <v>122</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row>
    <row r="16" spans="1:302">
      <c r="A16" t="s">
        <v>127</v>
      </c>
      <c r="B16" t="s">
        <v>122</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row>
    <row r="17" spans="1:302">
      <c r="A17" t="s">
        <v>128</v>
      </c>
      <c r="B17" t="s">
        <v>122</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row>
    <row r="18" spans="1:302">
      <c r="A18" t="s">
        <v>129</v>
      </c>
      <c r="B18" t="s">
        <v>122</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row>
    <row r="20" spans="1:302">
      <c r="A20" t="s">
        <v>130</v>
      </c>
    </row>
    <row r="21" spans="1:302">
      <c r="A21" t="s">
        <v>131</v>
      </c>
      <c r="B21" t="s">
        <v>132</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row>
    <row r="23" spans="1:302">
      <c r="A23" t="s">
        <v>133</v>
      </c>
    </row>
    <row r="24" spans="1:302">
      <c r="A24" t="s">
        <v>134</v>
      </c>
      <c r="B24" t="s">
        <v>135</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row>
    <row r="25" spans="1:302">
      <c r="A25" t="s">
        <v>136</v>
      </c>
      <c r="B25" t="s">
        <v>135</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row>
    <row r="26" spans="1:302">
      <c r="A26" t="s">
        <v>137</v>
      </c>
      <c r="B26" t="s">
        <v>135</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row>
    <row r="27" spans="1:302">
      <c r="A27" t="s">
        <v>138</v>
      </c>
      <c r="B27" t="s">
        <v>135</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row>
    <row r="28" spans="1:302">
      <c r="A28" t="s">
        <v>139</v>
      </c>
      <c r="B28" t="s">
        <v>135</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row>
    <row r="29" spans="1:302">
      <c r="A29" t="s">
        <v>140</v>
      </c>
      <c r="B29" t="s">
        <v>135</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row>
    <row r="30" spans="1:302">
      <c r="A30" t="s">
        <v>141</v>
      </c>
      <c r="B30" t="s">
        <v>135</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row>
    <row r="32" spans="1:302">
      <c r="A32" t="s">
        <v>142</v>
      </c>
    </row>
    <row r="33" spans="1:302">
      <c r="A33" t="s">
        <v>16</v>
      </c>
      <c r="B33" t="s">
        <v>143</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row>
    <row r="34" spans="1:302">
      <c r="A34" t="s">
        <v>144</v>
      </c>
      <c r="B34" t="s">
        <v>143</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row>
    <row r="35" spans="1:302">
      <c r="A35" t="s">
        <v>145</v>
      </c>
      <c r="B35" t="s">
        <v>143</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row>
    <row r="36" spans="1:302">
      <c r="A36" t="s">
        <v>146</v>
      </c>
      <c r="B36" t="s">
        <v>143</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row>
    <row r="37" spans="1:302">
      <c r="A37" t="s">
        <v>147</v>
      </c>
      <c r="B37" t="s">
        <v>143</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row>
    <row r="38" spans="1:302">
      <c r="A38" t="s">
        <v>148</v>
      </c>
      <c r="B38" t="s">
        <v>143</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row>
    <row r="39" spans="1:302">
      <c r="A39" t="s">
        <v>149</v>
      </c>
      <c r="B39" t="s">
        <v>143</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row>
    <row r="40" spans="1:302">
      <c r="A40" t="s">
        <v>150</v>
      </c>
      <c r="B40" t="s">
        <v>143</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row>
    <row r="41" spans="1:302">
      <c r="A41" t="s">
        <v>151</v>
      </c>
      <c r="B41" t="s">
        <v>143</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row>
    <row r="42" spans="1:302">
      <c r="A42" t="s">
        <v>152</v>
      </c>
      <c r="B42" t="s">
        <v>143</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row>
    <row r="44" spans="1:302">
      <c r="A44" t="s">
        <v>153</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154</v>
      </c>
      <c r="B45" t="s">
        <v>155</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row>
    <row r="46" spans="1:302">
      <c r="A46" t="s">
        <v>156</v>
      </c>
      <c r="B46" t="s">
        <v>155</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row>
    <row r="47" spans="1:302">
      <c r="A47" t="s">
        <v>157</v>
      </c>
      <c r="B47" t="s">
        <v>155</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row>
    <row r="48" spans="1:302">
      <c r="A48" t="s">
        <v>158</v>
      </c>
      <c r="B48" t="s">
        <v>155</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row>
    <row r="49" spans="1:302">
      <c r="A49" t="s">
        <v>159</v>
      </c>
      <c r="B49" t="s">
        <v>155</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row>
    <row r="50" spans="1:302">
      <c r="A50" t="s">
        <v>160</v>
      </c>
      <c r="B50" t="s">
        <v>155</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row>
    <row r="51" spans="1:302">
      <c r="A51" t="s">
        <v>161</v>
      </c>
      <c r="B51" t="s">
        <v>155</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row>
    <row r="52" spans="1:302">
      <c r="A52" t="s">
        <v>162</v>
      </c>
      <c r="B52" t="s">
        <v>155</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row>
    <row r="53" spans="1:302">
      <c r="A53" t="s">
        <v>163</v>
      </c>
      <c r="B53" t="s">
        <v>155</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row>
    <row r="54" spans="1:302">
      <c r="A54" t="s">
        <v>164</v>
      </c>
      <c r="B54" t="s">
        <v>155</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row>
    <row r="56" spans="1:302">
      <c r="A56" t="s">
        <v>165</v>
      </c>
    </row>
    <row r="57" spans="1:302">
      <c r="A57" t="s">
        <v>166</v>
      </c>
    </row>
    <row r="58" spans="1:302">
      <c r="A58" t="s">
        <v>8</v>
      </c>
      <c r="B58" t="s">
        <v>167</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2</v>
      </c>
      <c r="B59" t="s">
        <v>167</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3</v>
      </c>
      <c r="B60" t="s">
        <v>167</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168</v>
      </c>
      <c r="B61" t="s">
        <v>167</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169</v>
      </c>
    </row>
    <row r="64" spans="1:302">
      <c r="A64" t="s">
        <v>170</v>
      </c>
      <c r="B64" t="s">
        <v>171</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2</v>
      </c>
      <c r="B65" t="s">
        <v>171</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3</v>
      </c>
      <c r="B66" t="s">
        <v>171</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168</v>
      </c>
      <c r="B67" t="s">
        <v>171</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172</v>
      </c>
    </row>
    <row r="70" spans="1:302">
      <c r="A70" t="s">
        <v>8</v>
      </c>
      <c r="B70" t="s">
        <v>173</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2</v>
      </c>
      <c r="B71" t="s">
        <v>173</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3</v>
      </c>
      <c r="B72" t="s">
        <v>173</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168</v>
      </c>
      <c r="B73" t="s">
        <v>173</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174</v>
      </c>
    </row>
    <row r="76" spans="1:302">
      <c r="A76" t="s">
        <v>8</v>
      </c>
      <c r="B76" t="s">
        <v>175</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2</v>
      </c>
      <c r="B77" t="s">
        <v>175</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3</v>
      </c>
      <c r="B78" t="s">
        <v>175</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168</v>
      </c>
      <c r="B79" t="s">
        <v>175</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176</v>
      </c>
    </row>
    <row r="82" spans="1:302">
      <c r="A82" t="s">
        <v>8</v>
      </c>
      <c r="B82" t="s">
        <v>177</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2</v>
      </c>
      <c r="B83" t="s">
        <v>177</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3</v>
      </c>
      <c r="B84" t="s">
        <v>177</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168</v>
      </c>
      <c r="B85" t="s">
        <v>177</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178</v>
      </c>
    </row>
    <row r="88" spans="1:302">
      <c r="A88" t="s">
        <v>179</v>
      </c>
      <c r="B88" t="s">
        <v>173</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180</v>
      </c>
      <c r="B89" t="s">
        <v>173</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181</v>
      </c>
      <c r="B90" t="s">
        <v>173</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182</v>
      </c>
      <c r="B91" t="s">
        <v>173</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183</v>
      </c>
      <c r="B92" t="s">
        <v>173</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184</v>
      </c>
      <c r="B93" t="s">
        <v>173</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185</v>
      </c>
      <c r="B94" t="s">
        <v>173</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186</v>
      </c>
      <c r="B95" t="s">
        <v>173</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187</v>
      </c>
    </row>
    <row r="98" spans="1:302">
      <c r="A98" t="s">
        <v>188</v>
      </c>
      <c r="B98" t="s">
        <v>189</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190</v>
      </c>
      <c r="B99" t="s">
        <v>175</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191</v>
      </c>
      <c r="B100" t="s">
        <v>175</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192</v>
      </c>
      <c r="B101" t="s">
        <v>175</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193</v>
      </c>
      <c r="B102" t="s">
        <v>194</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195</v>
      </c>
    </row>
    <row r="105" spans="1:302">
      <c r="A105" t="s">
        <v>188</v>
      </c>
      <c r="B105" t="s">
        <v>189</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190</v>
      </c>
      <c r="B106" t="s">
        <v>175</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191</v>
      </c>
      <c r="B107" t="s">
        <v>175</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192</v>
      </c>
      <c r="B108" t="s">
        <v>175</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193</v>
      </c>
      <c r="B109" t="s">
        <v>194</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196</v>
      </c>
    </row>
    <row r="112" spans="1:302">
      <c r="A112" t="s">
        <v>188</v>
      </c>
      <c r="B112" t="s">
        <v>189</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190</v>
      </c>
      <c r="B113" t="s">
        <v>175</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191</v>
      </c>
      <c r="B114" t="s">
        <v>175</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192</v>
      </c>
      <c r="B115" t="s">
        <v>175</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193</v>
      </c>
      <c r="B116" t="s">
        <v>194</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343"/>
  <sheetViews>
    <sheetView workbookViewId="0">
      <selection activeCell="A1" sqref="A1"/>
    </sheetView>
  </sheetViews>
  <sheetFormatPr baseColWidth="10" defaultRowHeight="15"/>
  <sheetData>
    <row r="1" spans="1:2">
      <c r="A1" t="s">
        <v>197</v>
      </c>
      <c r="B1" t="s">
        <v>198</v>
      </c>
    </row>
    <row r="2" spans="1:2">
      <c r="A2" t="s">
        <v>199</v>
      </c>
      <c r="B2" t="s">
        <v>200</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317"/>
  <sheetViews>
    <sheetView workbookViewId="0">
      <selection activeCell="A1" sqref="A1"/>
    </sheetView>
  </sheetViews>
  <sheetFormatPr baseColWidth="10" defaultRowHeight="15"/>
  <sheetData>
    <row r="1" spans="1:2">
      <c r="A1" t="s">
        <v>197</v>
      </c>
      <c r="B1" t="s">
        <v>201</v>
      </c>
    </row>
    <row r="2" spans="1:2">
      <c r="A2" t="s">
        <v>199</v>
      </c>
      <c r="B2" t="s">
        <v>202</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row r="317" spans="1:2">
      <c r="A317" s="1" t="n">
        <v>43327</v>
      </c>
      <c r="B317" t="n">
        <v>0.974</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203</v>
      </c>
      <c r="B1" t="s">
        <v>204</v>
      </c>
      <c r="C1" t="s">
        <v>205</v>
      </c>
      <c r="D1" t="s">
        <v>115</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206</v>
      </c>
      <c r="B2" t="s">
        <v>207</v>
      </c>
      <c r="C2" t="s">
        <v>208</v>
      </c>
      <c r="D2" t="s">
        <v>14</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206</v>
      </c>
      <c r="B3" t="s">
        <v>207</v>
      </c>
      <c r="C3" t="s">
        <v>209</v>
      </c>
      <c r="D3" t="s">
        <v>210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206</v>
      </c>
      <c r="B4" t="s">
        <v>211</v>
      </c>
      <c r="C4" t="s">
        <v>212</v>
      </c>
      <c r="D4" t="s">
        <v>14</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206</v>
      </c>
      <c r="B5" t="s">
        <v>213</v>
      </c>
      <c r="C5" t="s">
        <v>214</v>
      </c>
      <c r="D5" t="s">
        <v>215</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206</v>
      </c>
      <c r="B6" t="s">
        <v>211</v>
      </c>
      <c r="C6" t="s">
        <v>216</v>
      </c>
      <c r="D6" t="s">
        <v>210</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206</v>
      </c>
      <c r="B7" t="s">
        <v>217</v>
      </c>
      <c r="C7" t="s">
        <v>218</v>
      </c>
      <c r="D7" t="s">
        <v>219</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206</v>
      </c>
      <c r="B8" t="s">
        <v>220</v>
      </c>
      <c r="C8" t="s">
        <v>221</v>
      </c>
      <c r="D8" t="s">
        <v>14</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206</v>
      </c>
      <c r="B9" t="s">
        <v>222</v>
      </c>
      <c r="C9" t="s">
        <v>223</v>
      </c>
      <c r="D9" t="s">
        <v>215</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206</v>
      </c>
      <c r="B10" t="s">
        <v>220</v>
      </c>
      <c r="C10" t="s">
        <v>224</v>
      </c>
      <c r="D10" t="s">
        <v>210</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206</v>
      </c>
      <c r="B11" t="s">
        <v>225</v>
      </c>
      <c r="C11" t="s">
        <v>226</v>
      </c>
      <c r="D11" t="s">
        <v>219</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206</v>
      </c>
      <c r="B12" t="s">
        <v>227</v>
      </c>
      <c r="C12" t="s">
        <v>228</v>
      </c>
      <c r="D12" t="s">
        <v>14</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206</v>
      </c>
      <c r="B13" t="s">
        <v>229</v>
      </c>
      <c r="C13" t="s">
        <v>230</v>
      </c>
      <c r="D13" t="s">
        <v>215</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206</v>
      </c>
      <c r="B14" t="s">
        <v>227</v>
      </c>
      <c r="C14" t="s">
        <v>231</v>
      </c>
      <c r="D14" t="s">
        <v>210</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206</v>
      </c>
      <c r="B15" t="s">
        <v>232</v>
      </c>
      <c r="C15" t="s">
        <v>233</v>
      </c>
      <c r="D15" t="s">
        <v>219</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206</v>
      </c>
      <c r="B16" t="s">
        <v>234</v>
      </c>
      <c r="C16" t="s">
        <v>235</v>
      </c>
      <c r="D16" t="s">
        <v>14</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206</v>
      </c>
      <c r="B17" t="s">
        <v>236</v>
      </c>
      <c r="C17" t="s">
        <v>237</v>
      </c>
      <c r="D17" t="s">
        <v>215</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206</v>
      </c>
      <c r="B18" t="s">
        <v>234</v>
      </c>
      <c r="C18" t="s">
        <v>238</v>
      </c>
      <c r="D18" t="s">
        <v>210</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206</v>
      </c>
      <c r="B19" t="s">
        <v>239</v>
      </c>
      <c r="C19" t="s">
        <v>240</v>
      </c>
      <c r="D19" t="s">
        <v>219</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206</v>
      </c>
      <c r="B20" t="s">
        <v>241</v>
      </c>
      <c r="C20" t="s">
        <v>242</v>
      </c>
      <c r="D20" t="s">
        <v>14</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206</v>
      </c>
      <c r="B21" t="s">
        <v>243</v>
      </c>
      <c r="C21" t="s">
        <v>244</v>
      </c>
      <c r="D21" t="s">
        <v>215</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206</v>
      </c>
      <c r="B22" t="s">
        <v>241</v>
      </c>
      <c r="C22" t="s">
        <v>245</v>
      </c>
      <c r="D22" t="s">
        <v>210</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206</v>
      </c>
      <c r="B23" t="s">
        <v>246</v>
      </c>
      <c r="C23" t="s">
        <v>247</v>
      </c>
      <c r="D23" t="s">
        <v>219</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206</v>
      </c>
      <c r="B24" t="s">
        <v>248</v>
      </c>
      <c r="C24" t="s">
        <v>249</v>
      </c>
      <c r="D24" t="s">
        <v>14</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206</v>
      </c>
      <c r="B25" t="s">
        <v>250</v>
      </c>
      <c r="C25" t="s">
        <v>251</v>
      </c>
      <c r="D25" t="s">
        <v>215</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206</v>
      </c>
      <c r="B26" t="s">
        <v>248</v>
      </c>
      <c r="C26" t="s">
        <v>252</v>
      </c>
      <c r="D26" t="s">
        <v>210</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206</v>
      </c>
      <c r="B27" t="s">
        <v>253</v>
      </c>
      <c r="C27" t="s">
        <v>254</v>
      </c>
      <c r="D27" t="s">
        <v>219</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206</v>
      </c>
      <c r="B28" t="s">
        <v>255</v>
      </c>
      <c r="C28" t="s">
        <v>256</v>
      </c>
      <c r="D28" t="s">
        <v>14</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206</v>
      </c>
      <c r="B29" t="s">
        <v>257</v>
      </c>
      <c r="C29" t="s">
        <v>258</v>
      </c>
      <c r="D29" t="s">
        <v>14</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206</v>
      </c>
      <c r="B30" t="s">
        <v>257</v>
      </c>
      <c r="C30" t="s">
        <v>259</v>
      </c>
      <c r="D30" t="s">
        <v>210</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206</v>
      </c>
      <c r="B31" t="s">
        <v>260</v>
      </c>
      <c r="C31" t="s">
        <v>261</v>
      </c>
      <c r="D31" t="s">
        <v>14</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206</v>
      </c>
      <c r="B32" t="s">
        <v>260</v>
      </c>
      <c r="C32" t="s">
        <v>262</v>
      </c>
      <c r="D32" t="s">
        <v>210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206</v>
      </c>
      <c r="B33" t="s">
        <v>263</v>
      </c>
      <c r="C33" t="s">
        <v>264</v>
      </c>
      <c r="D33" t="s">
        <v>14</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206</v>
      </c>
      <c r="B34" t="s">
        <v>263</v>
      </c>
      <c r="C34" t="s">
        <v>265</v>
      </c>
      <c r="D34" t="s">
        <v>210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206</v>
      </c>
      <c r="B35" t="s">
        <v>266</v>
      </c>
      <c r="C35" t="s">
        <v>267</v>
      </c>
      <c r="D35" t="s">
        <v>14</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206</v>
      </c>
      <c r="B36" t="s">
        <v>266</v>
      </c>
      <c r="C36" t="s">
        <v>268</v>
      </c>
      <c r="D36" t="s">
        <v>210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206</v>
      </c>
      <c r="B37" t="s">
        <v>269</v>
      </c>
      <c r="C37" t="s">
        <v>270</v>
      </c>
      <c r="D37" t="s">
        <v>14</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206</v>
      </c>
      <c r="B38" t="s">
        <v>271</v>
      </c>
      <c r="C38" t="s">
        <v>272</v>
      </c>
      <c r="D38" t="s">
        <v>215</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206</v>
      </c>
      <c r="B39" t="s">
        <v>273</v>
      </c>
      <c r="C39" t="s">
        <v>274</v>
      </c>
      <c r="D39" t="s">
        <v>275</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206</v>
      </c>
      <c r="B40" t="s">
        <v>269</v>
      </c>
      <c r="C40" t="s">
        <v>276</v>
      </c>
      <c r="D40" t="s">
        <v>277</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206</v>
      </c>
      <c r="B41" t="s">
        <v>278</v>
      </c>
      <c r="C41" t="s">
        <v>279</v>
      </c>
      <c r="D41" t="s">
        <v>219</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206</v>
      </c>
      <c r="B42" t="s">
        <v>280</v>
      </c>
      <c r="C42" t="s">
        <v>281</v>
      </c>
      <c r="D42" t="s">
        <v>14</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206</v>
      </c>
      <c r="B43" t="s">
        <v>282</v>
      </c>
      <c r="C43" t="s">
        <v>283</v>
      </c>
      <c r="D43" t="s">
        <v>215</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206</v>
      </c>
      <c r="B44" t="s">
        <v>280</v>
      </c>
      <c r="C44" t="s">
        <v>284</v>
      </c>
      <c r="D44" t="s">
        <v>277</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206</v>
      </c>
      <c r="B45" t="s">
        <v>285</v>
      </c>
      <c r="C45" t="s">
        <v>286</v>
      </c>
      <c r="D45" t="s">
        <v>219</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206</v>
      </c>
      <c r="B46" t="s">
        <v>287</v>
      </c>
      <c r="C46" t="s">
        <v>288</v>
      </c>
      <c r="D46" t="s">
        <v>14</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206</v>
      </c>
      <c r="B47" t="s">
        <v>289</v>
      </c>
      <c r="C47" t="s">
        <v>290</v>
      </c>
      <c r="D47" t="s">
        <v>215</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206</v>
      </c>
      <c r="B48" t="s">
        <v>291</v>
      </c>
      <c r="C48" t="s">
        <v>292</v>
      </c>
      <c r="D48" t="s">
        <v>275</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206</v>
      </c>
      <c r="B49" t="s">
        <v>287</v>
      </c>
      <c r="C49" t="s">
        <v>293</v>
      </c>
      <c r="D49" t="s">
        <v>277</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206</v>
      </c>
      <c r="B50" t="s">
        <v>294</v>
      </c>
      <c r="C50" t="s">
        <v>295</v>
      </c>
      <c r="D50" t="s">
        <v>219</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206</v>
      </c>
      <c r="B51" t="s">
        <v>296</v>
      </c>
      <c r="C51" t="s">
        <v>297</v>
      </c>
      <c r="D51" t="s">
        <v>275</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206</v>
      </c>
      <c r="B52" t="s">
        <v>298</v>
      </c>
      <c r="C52" t="s">
        <v>299</v>
      </c>
      <c r="D52" t="s">
        <v>14</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206</v>
      </c>
      <c r="B53" t="s">
        <v>300</v>
      </c>
      <c r="C53" t="s">
        <v>301</v>
      </c>
      <c r="D53" t="s">
        <v>215</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206</v>
      </c>
      <c r="B54" t="s">
        <v>298</v>
      </c>
      <c r="C54" t="s">
        <v>302</v>
      </c>
      <c r="D54" t="s">
        <v>277</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206</v>
      </c>
      <c r="B55" t="s">
        <v>303</v>
      </c>
      <c r="C55" t="s">
        <v>304</v>
      </c>
      <c r="D55" t="s">
        <v>219</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206</v>
      </c>
      <c r="B56" t="s">
        <v>305</v>
      </c>
      <c r="C56" t="s">
        <v>306</v>
      </c>
      <c r="D56" t="s">
        <v>14</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206</v>
      </c>
      <c r="B57" t="s">
        <v>307</v>
      </c>
      <c r="C57" t="s">
        <v>308</v>
      </c>
      <c r="D57" t="s">
        <v>215</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206</v>
      </c>
      <c r="B58" t="s">
        <v>309</v>
      </c>
      <c r="C58" t="s">
        <v>310</v>
      </c>
      <c r="D58" t="s">
        <v>275</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206</v>
      </c>
      <c r="B59" t="s">
        <v>305</v>
      </c>
      <c r="C59" t="s">
        <v>311</v>
      </c>
      <c r="D59" t="s">
        <v>277</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206</v>
      </c>
      <c r="B60" t="s">
        <v>312</v>
      </c>
      <c r="C60" t="s">
        <v>313</v>
      </c>
      <c r="D60" t="s">
        <v>219</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206</v>
      </c>
      <c r="B61" t="s">
        <v>314</v>
      </c>
      <c r="C61" t="s">
        <v>315</v>
      </c>
      <c r="D61" t="s">
        <v>14</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206</v>
      </c>
      <c r="B62" t="s">
        <v>316</v>
      </c>
      <c r="C62" t="s">
        <v>317</v>
      </c>
      <c r="D62" t="s">
        <v>215</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206</v>
      </c>
      <c r="B63" t="s">
        <v>318</v>
      </c>
      <c r="C63" t="s">
        <v>319</v>
      </c>
      <c r="D63" t="s">
        <v>275</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206</v>
      </c>
      <c r="B64" t="s">
        <v>314</v>
      </c>
      <c r="C64" t="s">
        <v>320</v>
      </c>
      <c r="D64" t="s">
        <v>277</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206</v>
      </c>
      <c r="B65" t="s">
        <v>321</v>
      </c>
      <c r="C65" t="s">
        <v>322</v>
      </c>
      <c r="D65" t="s">
        <v>219</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206</v>
      </c>
      <c r="B66" t="s">
        <v>323</v>
      </c>
      <c r="C66" t="s">
        <v>324</v>
      </c>
      <c r="D66" t="s">
        <v>14</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206</v>
      </c>
      <c r="B67" t="s">
        <v>325</v>
      </c>
      <c r="C67" t="s">
        <v>326</v>
      </c>
      <c r="D67" t="s">
        <v>14</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206</v>
      </c>
      <c r="B68" t="s">
        <v>327</v>
      </c>
      <c r="C68" t="s">
        <v>328</v>
      </c>
      <c r="D68" t="s">
        <v>275</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206</v>
      </c>
      <c r="B69" t="s">
        <v>325</v>
      </c>
      <c r="C69" t="s">
        <v>329</v>
      </c>
      <c r="D69" t="s">
        <v>277</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206</v>
      </c>
      <c r="B70" t="s">
        <v>330</v>
      </c>
      <c r="C70" t="s">
        <v>331</v>
      </c>
      <c r="D70" t="s">
        <v>14</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206</v>
      </c>
      <c r="B71" t="s">
        <v>332</v>
      </c>
      <c r="C71" t="s">
        <v>333</v>
      </c>
      <c r="D71" t="s">
        <v>215</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206</v>
      </c>
      <c r="B72" t="s">
        <v>330</v>
      </c>
      <c r="C72" t="s">
        <v>334</v>
      </c>
      <c r="D72" t="s">
        <v>277</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206</v>
      </c>
      <c r="B73" t="s">
        <v>335</v>
      </c>
      <c r="C73" t="s">
        <v>336</v>
      </c>
      <c r="D73" t="s">
        <v>219</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206</v>
      </c>
      <c r="B74" t="s">
        <v>337</v>
      </c>
      <c r="C74" t="s">
        <v>338</v>
      </c>
      <c r="D74" t="s">
        <v>14</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206</v>
      </c>
      <c r="B75" t="s">
        <v>339</v>
      </c>
      <c r="C75" t="s">
        <v>340</v>
      </c>
      <c r="D75" t="s">
        <v>14</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206</v>
      </c>
      <c r="B76" t="s">
        <v>341</v>
      </c>
      <c r="C76" t="s">
        <v>342</v>
      </c>
      <c r="D76" t="s">
        <v>215</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206</v>
      </c>
      <c r="B77" t="s">
        <v>339</v>
      </c>
      <c r="C77" t="s">
        <v>343</v>
      </c>
      <c r="D77" t="s">
        <v>277</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206</v>
      </c>
      <c r="B78" t="s">
        <v>344</v>
      </c>
      <c r="C78" t="s">
        <v>345</v>
      </c>
      <c r="D78" t="s">
        <v>219</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206</v>
      </c>
      <c r="B79" t="s">
        <v>346</v>
      </c>
      <c r="C79" t="s">
        <v>347</v>
      </c>
      <c r="D79" t="s">
        <v>14</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206</v>
      </c>
      <c r="B80" t="s">
        <v>348</v>
      </c>
      <c r="C80" t="s">
        <v>349</v>
      </c>
      <c r="D80" t="s">
        <v>215</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206</v>
      </c>
      <c r="B81" t="s">
        <v>346</v>
      </c>
      <c r="C81" t="s">
        <v>350</v>
      </c>
      <c r="D81" t="s">
        <v>210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206</v>
      </c>
      <c r="B82" t="s">
        <v>351</v>
      </c>
      <c r="C82" t="s">
        <v>352</v>
      </c>
      <c r="D82" t="s">
        <v>219</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206</v>
      </c>
      <c r="B83" t="s">
        <v>353</v>
      </c>
      <c r="C83" t="s">
        <v>354</v>
      </c>
      <c r="D83" t="s">
        <v>215</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206</v>
      </c>
      <c r="B84" t="s">
        <v>355</v>
      </c>
      <c r="C84" t="s">
        <v>356</v>
      </c>
      <c r="D84" t="s">
        <v>219</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206</v>
      </c>
      <c r="B85" t="s">
        <v>357</v>
      </c>
      <c r="C85" t="s">
        <v>358</v>
      </c>
      <c r="D85" t="s">
        <v>14</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206</v>
      </c>
      <c r="B86" t="s">
        <v>357</v>
      </c>
      <c r="C86" t="s">
        <v>359</v>
      </c>
      <c r="D86" t="s">
        <v>210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206</v>
      </c>
      <c r="B87" t="s">
        <v>360</v>
      </c>
      <c r="C87" t="s">
        <v>361</v>
      </c>
      <c r="D87" t="s">
        <v>362</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206</v>
      </c>
      <c r="B88" t="s">
        <v>363</v>
      </c>
      <c r="C88" t="s">
        <v>46</v>
      </c>
      <c r="D88" t="s">
        <v>14</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206</v>
      </c>
      <c r="B89" t="s">
        <v>364</v>
      </c>
      <c r="C89" t="s">
        <v>365</v>
      </c>
      <c r="D89" t="s">
        <v>215</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206</v>
      </c>
      <c r="B90" t="s">
        <v>363</v>
      </c>
      <c r="C90" t="s">
        <v>366</v>
      </c>
      <c r="D90" t="s">
        <v>210</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206</v>
      </c>
      <c r="B91" t="s">
        <v>367</v>
      </c>
      <c r="C91" t="s">
        <v>368</v>
      </c>
      <c r="D91" t="s">
        <v>219</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206</v>
      </c>
      <c r="B92" t="s">
        <v>369</v>
      </c>
      <c r="C92" t="s">
        <v>30</v>
      </c>
      <c r="D92" t="s">
        <v>14</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206</v>
      </c>
      <c r="B93" t="s">
        <v>370</v>
      </c>
      <c r="C93" t="s">
        <v>371</v>
      </c>
      <c r="D93" t="s">
        <v>215</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206</v>
      </c>
      <c r="B94" t="s">
        <v>369</v>
      </c>
      <c r="C94" t="s">
        <v>372</v>
      </c>
      <c r="D94" t="s">
        <v>210</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206</v>
      </c>
      <c r="B95" t="s">
        <v>373</v>
      </c>
      <c r="C95" t="s">
        <v>374</v>
      </c>
      <c r="D95" t="s">
        <v>219</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206</v>
      </c>
      <c r="B96" t="s">
        <v>375</v>
      </c>
      <c r="C96" t="s">
        <v>376</v>
      </c>
      <c r="D96" t="s">
        <v>14</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206</v>
      </c>
      <c r="B97" t="s">
        <v>377</v>
      </c>
      <c r="C97" t="s">
        <v>378</v>
      </c>
      <c r="D97" t="s">
        <v>215</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206</v>
      </c>
      <c r="B98" t="s">
        <v>375</v>
      </c>
      <c r="C98" t="s">
        <v>379</v>
      </c>
      <c r="D98" t="s">
        <v>210</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206</v>
      </c>
      <c r="B99" t="s">
        <v>380</v>
      </c>
      <c r="C99" t="s">
        <v>381</v>
      </c>
      <c r="D99" t="s">
        <v>219</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206</v>
      </c>
      <c r="B100" t="s">
        <v>382</v>
      </c>
      <c r="C100" t="s">
        <v>383</v>
      </c>
      <c r="D100" t="s">
        <v>14</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206</v>
      </c>
      <c r="B101" t="s">
        <v>384</v>
      </c>
      <c r="C101" t="s">
        <v>385</v>
      </c>
      <c r="D101" t="s">
        <v>215</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206</v>
      </c>
      <c r="B102" t="s">
        <v>382</v>
      </c>
      <c r="C102" t="s">
        <v>386</v>
      </c>
      <c r="D102" t="s">
        <v>210</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206</v>
      </c>
      <c r="B103" t="s">
        <v>387</v>
      </c>
      <c r="C103" t="s">
        <v>388</v>
      </c>
      <c r="D103" t="s">
        <v>219</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206</v>
      </c>
      <c r="B104" t="s">
        <v>389</v>
      </c>
      <c r="C104" t="s">
        <v>39</v>
      </c>
      <c r="D104" t="s">
        <v>14</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206</v>
      </c>
      <c r="B105" t="s">
        <v>390</v>
      </c>
      <c r="C105" t="s">
        <v>20</v>
      </c>
      <c r="D105" t="s">
        <v>14</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206</v>
      </c>
      <c r="B106" t="s">
        <v>391</v>
      </c>
      <c r="C106" t="s">
        <v>392</v>
      </c>
      <c r="D106" t="s">
        <v>215</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206</v>
      </c>
      <c r="B107" t="s">
        <v>390</v>
      </c>
      <c r="C107" t="s">
        <v>393</v>
      </c>
      <c r="D107" t="s">
        <v>210</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206</v>
      </c>
      <c r="B108" t="s">
        <v>394</v>
      </c>
      <c r="C108" t="s">
        <v>395</v>
      </c>
      <c r="D108" t="s">
        <v>219</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206</v>
      </c>
      <c r="B109" t="s">
        <v>396</v>
      </c>
      <c r="C109" t="s">
        <v>397</v>
      </c>
      <c r="D109" t="s">
        <v>14</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206</v>
      </c>
      <c r="B110" t="s">
        <v>398</v>
      </c>
      <c r="C110" t="s">
        <v>399</v>
      </c>
      <c r="D110" t="s">
        <v>14</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206</v>
      </c>
      <c r="B111" t="s">
        <v>400</v>
      </c>
      <c r="C111" t="s">
        <v>401</v>
      </c>
      <c r="D111" t="s">
        <v>215</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206</v>
      </c>
      <c r="B112" t="s">
        <v>398</v>
      </c>
      <c r="C112" t="s">
        <v>402</v>
      </c>
      <c r="D112" t="s">
        <v>210</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206</v>
      </c>
      <c r="B113" t="s">
        <v>403</v>
      </c>
      <c r="C113" t="s">
        <v>404</v>
      </c>
      <c r="D113" t="s">
        <v>219</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206</v>
      </c>
      <c r="B114" t="s">
        <v>405</v>
      </c>
      <c r="C114" t="s">
        <v>56</v>
      </c>
      <c r="D114" t="s">
        <v>14</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206</v>
      </c>
      <c r="B115" t="s">
        <v>406</v>
      </c>
      <c r="C115" t="s">
        <v>407</v>
      </c>
      <c r="D115" t="s">
        <v>215</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206</v>
      </c>
      <c r="B116" t="s">
        <v>405</v>
      </c>
      <c r="C116" t="s">
        <v>408</v>
      </c>
      <c r="D116" t="s">
        <v>210</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206</v>
      </c>
      <c r="B117" t="s">
        <v>409</v>
      </c>
      <c r="C117" t="s">
        <v>410</v>
      </c>
      <c r="D117" t="s">
        <v>219</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206</v>
      </c>
      <c r="B118" t="s">
        <v>411</v>
      </c>
      <c r="C118" t="s">
        <v>412</v>
      </c>
      <c r="D118" t="s">
        <v>14</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206</v>
      </c>
      <c r="B119" t="s">
        <v>413</v>
      </c>
      <c r="C119" t="s">
        <v>414</v>
      </c>
      <c r="D119" t="s">
        <v>215</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206</v>
      </c>
      <c r="B120" t="s">
        <v>411</v>
      </c>
      <c r="C120" t="s">
        <v>415</v>
      </c>
      <c r="D120" t="s">
        <v>210</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206</v>
      </c>
      <c r="B121" t="s">
        <v>416</v>
      </c>
      <c r="C121" t="s">
        <v>417</v>
      </c>
      <c r="D121" t="s">
        <v>219</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206</v>
      </c>
      <c r="B122" t="s">
        <v>418</v>
      </c>
      <c r="C122" t="s">
        <v>419</v>
      </c>
      <c r="D122" t="s">
        <v>14</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206</v>
      </c>
      <c r="B123" t="s">
        <v>420</v>
      </c>
      <c r="C123" t="s">
        <v>421</v>
      </c>
      <c r="D123" t="s">
        <v>215</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206</v>
      </c>
      <c r="B124" t="s">
        <v>418</v>
      </c>
      <c r="C124" t="s">
        <v>422</v>
      </c>
      <c r="D124" t="s">
        <v>423</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206</v>
      </c>
      <c r="B125" t="s">
        <v>424</v>
      </c>
      <c r="C125" t="s">
        <v>425</v>
      </c>
      <c r="D125" t="s">
        <v>219</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206</v>
      </c>
      <c r="B126" t="s">
        <v>426</v>
      </c>
      <c r="C126" t="s">
        <v>427</v>
      </c>
      <c r="D126" t="s">
        <v>14</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206</v>
      </c>
      <c r="B127" t="s">
        <v>428</v>
      </c>
      <c r="C127" t="s">
        <v>429</v>
      </c>
      <c r="D127" t="s">
        <v>215</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206</v>
      </c>
      <c r="B128" t="s">
        <v>426</v>
      </c>
      <c r="C128" t="s">
        <v>430</v>
      </c>
      <c r="D128" t="s">
        <v>423</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206</v>
      </c>
      <c r="B129" t="s">
        <v>431</v>
      </c>
      <c r="C129" t="s">
        <v>432</v>
      </c>
      <c r="D129" t="s">
        <v>219</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206</v>
      </c>
      <c r="B130" t="s">
        <v>433</v>
      </c>
      <c r="C130" t="s">
        <v>434</v>
      </c>
      <c r="D130" t="s">
        <v>14</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206</v>
      </c>
      <c r="B131" t="s">
        <v>435</v>
      </c>
      <c r="C131" t="s">
        <v>436</v>
      </c>
      <c r="D131" t="s">
        <v>423</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206</v>
      </c>
      <c r="B132" t="s">
        <v>437</v>
      </c>
      <c r="C132" t="s">
        <v>438</v>
      </c>
      <c r="D132" t="s">
        <v>14</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206</v>
      </c>
      <c r="B133" t="s">
        <v>437</v>
      </c>
      <c r="C133" t="s">
        <v>439</v>
      </c>
      <c r="D133" t="s">
        <v>423</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206</v>
      </c>
      <c r="B134" t="s">
        <v>440</v>
      </c>
      <c r="C134" t="s">
        <v>50</v>
      </c>
      <c r="D134" t="s">
        <v>14</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206</v>
      </c>
      <c r="B135" t="s">
        <v>441</v>
      </c>
      <c r="C135" t="s">
        <v>442</v>
      </c>
      <c r="D135" t="s">
        <v>219</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206</v>
      </c>
      <c r="B136" t="s">
        <v>443</v>
      </c>
      <c r="C136" t="s">
        <v>34</v>
      </c>
      <c r="D136" t="s">
        <v>14</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206</v>
      </c>
      <c r="B137" t="s">
        <v>444</v>
      </c>
      <c r="C137" t="s">
        <v>445</v>
      </c>
      <c r="D137" t="s">
        <v>219</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206</v>
      </c>
      <c r="B138" t="s">
        <v>446</v>
      </c>
      <c r="C138" t="s">
        <v>447</v>
      </c>
      <c r="D138" t="s">
        <v>14</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206</v>
      </c>
      <c r="B139" t="s">
        <v>448</v>
      </c>
      <c r="C139" t="s">
        <v>43</v>
      </c>
      <c r="D139" t="s">
        <v>14</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206</v>
      </c>
      <c r="B140" t="s">
        <v>449</v>
      </c>
      <c r="C140" t="s">
        <v>450</v>
      </c>
      <c r="D140" t="s">
        <v>219</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206</v>
      </c>
      <c r="B141" t="s">
        <v>451</v>
      </c>
      <c r="C141" t="s">
        <v>452</v>
      </c>
      <c r="D141" t="s">
        <v>14</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206</v>
      </c>
      <c r="B142" t="s">
        <v>453</v>
      </c>
      <c r="C142" t="s">
        <v>61</v>
      </c>
      <c r="D142" t="s">
        <v>14</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206</v>
      </c>
      <c r="B143" t="s">
        <v>454</v>
      </c>
      <c r="C143" t="s">
        <v>455</v>
      </c>
      <c r="D143" t="s">
        <v>219</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206</v>
      </c>
      <c r="B144" t="s">
        <v>456</v>
      </c>
      <c r="C144" t="s">
        <v>457</v>
      </c>
      <c r="D144" t="s">
        <v>210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206</v>
      </c>
      <c r="B145" t="s">
        <v>458</v>
      </c>
      <c r="C145" t="s">
        <v>459</v>
      </c>
      <c r="D145" t="s">
        <v>210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206</v>
      </c>
      <c r="B146" t="s">
        <v>460</v>
      </c>
      <c r="C146" t="s">
        <v>461</v>
      </c>
      <c r="D146" t="s">
        <v>210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206</v>
      </c>
      <c r="B147" t="s">
        <v>462</v>
      </c>
      <c r="C147" t="s">
        <v>463</v>
      </c>
      <c r="D147" t="s">
        <v>210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206</v>
      </c>
      <c r="B148" t="s">
        <v>464</v>
      </c>
      <c r="C148" t="s">
        <v>465</v>
      </c>
      <c r="D148" t="s">
        <v>210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206</v>
      </c>
      <c r="B149" t="s">
        <v>466</v>
      </c>
      <c r="C149" t="s">
        <v>467</v>
      </c>
      <c r="D149" t="s">
        <v>14</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206</v>
      </c>
      <c r="B150" t="s">
        <v>466</v>
      </c>
      <c r="C150" t="s">
        <v>468</v>
      </c>
      <c r="D150" t="s">
        <v>210</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206</v>
      </c>
      <c r="B151" t="s">
        <v>469</v>
      </c>
      <c r="C151" t="s">
        <v>470</v>
      </c>
      <c r="D151" t="s">
        <v>14</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206</v>
      </c>
      <c r="B152" t="s">
        <v>469</v>
      </c>
      <c r="C152" t="s">
        <v>471</v>
      </c>
      <c r="D152" t="s">
        <v>210</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206</v>
      </c>
      <c r="B153" t="s">
        <v>472</v>
      </c>
      <c r="C153" t="s">
        <v>44</v>
      </c>
      <c r="D153" t="s">
        <v>14</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206</v>
      </c>
      <c r="B154" t="s">
        <v>473</v>
      </c>
      <c r="C154" t="s">
        <v>474</v>
      </c>
      <c r="D154" t="s">
        <v>215</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206</v>
      </c>
      <c r="B155" t="s">
        <v>472</v>
      </c>
      <c r="C155" t="s">
        <v>475</v>
      </c>
      <c r="D155" t="s">
        <v>423</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206</v>
      </c>
      <c r="B156" t="s">
        <v>476</v>
      </c>
      <c r="C156" t="s">
        <v>477</v>
      </c>
      <c r="D156" t="s">
        <v>219</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206</v>
      </c>
      <c r="B157" t="s">
        <v>478</v>
      </c>
      <c r="C157" t="s">
        <v>28</v>
      </c>
      <c r="D157" t="s">
        <v>14</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206</v>
      </c>
      <c r="B158" t="s">
        <v>479</v>
      </c>
      <c r="C158" t="s">
        <v>480</v>
      </c>
      <c r="D158" t="s">
        <v>215</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206</v>
      </c>
      <c r="B159" t="s">
        <v>478</v>
      </c>
      <c r="C159" t="s">
        <v>481</v>
      </c>
      <c r="D159" t="s">
        <v>423</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206</v>
      </c>
      <c r="B160" t="s">
        <v>482</v>
      </c>
      <c r="C160" t="s">
        <v>483</v>
      </c>
      <c r="D160" t="s">
        <v>219</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206</v>
      </c>
      <c r="B161" t="s">
        <v>484</v>
      </c>
      <c r="C161" t="s">
        <v>485</v>
      </c>
      <c r="D161" t="s">
        <v>14</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206</v>
      </c>
      <c r="B162" t="s">
        <v>486</v>
      </c>
      <c r="C162" t="s">
        <v>487</v>
      </c>
      <c r="D162" t="s">
        <v>215</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206</v>
      </c>
      <c r="B163" t="s">
        <v>484</v>
      </c>
      <c r="C163" t="s">
        <v>488</v>
      </c>
      <c r="D163" t="s">
        <v>423</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206</v>
      </c>
      <c r="B164" t="s">
        <v>489</v>
      </c>
      <c r="C164" t="s">
        <v>490</v>
      </c>
      <c r="D164" t="s">
        <v>219</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206</v>
      </c>
      <c r="B165" t="s">
        <v>491</v>
      </c>
      <c r="C165" t="s">
        <v>37</v>
      </c>
      <c r="D165" t="s">
        <v>14</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206</v>
      </c>
      <c r="B166" t="s">
        <v>492</v>
      </c>
      <c r="C166" t="s">
        <v>13</v>
      </c>
      <c r="D166" t="s">
        <v>14</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206</v>
      </c>
      <c r="B167" t="s">
        <v>493</v>
      </c>
      <c r="C167" t="s">
        <v>494</v>
      </c>
      <c r="D167" t="s">
        <v>215</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206</v>
      </c>
      <c r="B168" t="s">
        <v>492</v>
      </c>
      <c r="C168" t="s">
        <v>495</v>
      </c>
      <c r="D168" t="s">
        <v>423</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206</v>
      </c>
      <c r="B169" t="s">
        <v>496</v>
      </c>
      <c r="C169" t="s">
        <v>497</v>
      </c>
      <c r="D169" t="s">
        <v>219</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206</v>
      </c>
      <c r="B170" t="s">
        <v>498</v>
      </c>
      <c r="C170" t="s">
        <v>499</v>
      </c>
      <c r="D170" t="s">
        <v>14</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206</v>
      </c>
      <c r="B171" t="s">
        <v>500</v>
      </c>
      <c r="C171" t="s">
        <v>53</v>
      </c>
      <c r="D171" t="s">
        <v>14</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206</v>
      </c>
      <c r="B172" t="s">
        <v>501</v>
      </c>
      <c r="C172" t="s">
        <v>502</v>
      </c>
      <c r="D172" t="s">
        <v>215</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206</v>
      </c>
      <c r="B173" t="s">
        <v>500</v>
      </c>
      <c r="C173" t="s">
        <v>503</v>
      </c>
      <c r="D173" t="s">
        <v>423</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206</v>
      </c>
      <c r="B174" t="s">
        <v>504</v>
      </c>
      <c r="C174" t="s">
        <v>505</v>
      </c>
      <c r="D174" t="s">
        <v>219</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206</v>
      </c>
      <c r="B175" t="s">
        <v>506</v>
      </c>
      <c r="C175" t="s">
        <v>507</v>
      </c>
      <c r="D175" t="s">
        <v>14</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206</v>
      </c>
      <c r="B176" t="s">
        <v>508</v>
      </c>
      <c r="C176" t="s">
        <v>509</v>
      </c>
      <c r="D176" t="s">
        <v>215</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206</v>
      </c>
      <c r="B177" t="s">
        <v>506</v>
      </c>
      <c r="C177" t="s">
        <v>510</v>
      </c>
      <c r="D177" t="s">
        <v>423</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206</v>
      </c>
      <c r="B178" t="s">
        <v>511</v>
      </c>
      <c r="C178" t="s">
        <v>512</v>
      </c>
      <c r="D178" t="s">
        <v>219</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206</v>
      </c>
      <c r="B179" t="s">
        <v>513</v>
      </c>
      <c r="C179" t="s">
        <v>514</v>
      </c>
      <c r="D179" t="s">
        <v>14</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206</v>
      </c>
      <c r="B180" t="s">
        <v>513</v>
      </c>
      <c r="C180" t="s">
        <v>515</v>
      </c>
      <c r="D180" t="s">
        <v>210</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206</v>
      </c>
      <c r="B181" t="s">
        <v>516</v>
      </c>
      <c r="C181" t="s">
        <v>517</v>
      </c>
      <c r="D181" t="s">
        <v>14</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206</v>
      </c>
      <c r="B182" t="s">
        <v>516</v>
      </c>
      <c r="C182" t="s">
        <v>518</v>
      </c>
      <c r="D182" t="s">
        <v>210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206</v>
      </c>
      <c r="B183" t="s">
        <v>519</v>
      </c>
      <c r="C183" t="s">
        <v>520</v>
      </c>
      <c r="D183" t="s">
        <v>14</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206</v>
      </c>
      <c r="B184" t="s">
        <v>521</v>
      </c>
      <c r="C184" t="s">
        <v>522</v>
      </c>
      <c r="D184" t="s">
        <v>14</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206</v>
      </c>
      <c r="B185" t="s">
        <v>523</v>
      </c>
      <c r="C185" t="s">
        <v>524</v>
      </c>
      <c r="D185" t="s">
        <v>215</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206</v>
      </c>
      <c r="B186" t="s">
        <v>525</v>
      </c>
      <c r="C186" t="s">
        <v>526</v>
      </c>
      <c r="D186" t="s">
        <v>210</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206</v>
      </c>
      <c r="B187" t="s">
        <v>527</v>
      </c>
      <c r="C187" t="s">
        <v>528</v>
      </c>
      <c r="D187" t="s">
        <v>219</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206</v>
      </c>
      <c r="B188" t="s">
        <v>529</v>
      </c>
      <c r="C188" t="s">
        <v>530</v>
      </c>
      <c r="D188" t="s">
        <v>14</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206</v>
      </c>
      <c r="B189" t="s">
        <v>531</v>
      </c>
      <c r="C189" t="s">
        <v>532</v>
      </c>
      <c r="D189" t="s">
        <v>215</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206</v>
      </c>
      <c r="B190" t="s">
        <v>529</v>
      </c>
      <c r="C190" t="s">
        <v>533</v>
      </c>
      <c r="D190" t="s">
        <v>210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206</v>
      </c>
      <c r="B191" t="s">
        <v>534</v>
      </c>
      <c r="C191" t="s">
        <v>535</v>
      </c>
      <c r="D191" t="s">
        <v>219</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206</v>
      </c>
      <c r="B192" t="s">
        <v>536</v>
      </c>
      <c r="C192" t="s">
        <v>537</v>
      </c>
      <c r="D192" t="s">
        <v>14</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206</v>
      </c>
      <c r="B193" t="s">
        <v>538</v>
      </c>
      <c r="C193" t="s">
        <v>539</v>
      </c>
      <c r="D193" t="s">
        <v>215</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206</v>
      </c>
      <c r="B194" t="s">
        <v>536</v>
      </c>
      <c r="C194" t="s">
        <v>540</v>
      </c>
      <c r="D194" t="s">
        <v>210</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206</v>
      </c>
      <c r="B195" t="s">
        <v>541</v>
      </c>
      <c r="C195" t="s">
        <v>542</v>
      </c>
      <c r="D195" t="s">
        <v>219</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206</v>
      </c>
      <c r="B196" t="s">
        <v>543</v>
      </c>
      <c r="C196" t="s">
        <v>544</v>
      </c>
      <c r="D196" t="s">
        <v>219</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206</v>
      </c>
      <c r="B197" t="s">
        <v>545</v>
      </c>
      <c r="C197" t="s">
        <v>546</v>
      </c>
      <c r="D197" t="s">
        <v>547</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206</v>
      </c>
      <c r="B198" t="s">
        <v>548</v>
      </c>
      <c r="C198" t="s">
        <v>549</v>
      </c>
      <c r="D198" t="s">
        <v>14</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206</v>
      </c>
      <c r="B199" t="s">
        <v>550</v>
      </c>
      <c r="C199" t="s">
        <v>551</v>
      </c>
      <c r="D199" t="s">
        <v>14</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206</v>
      </c>
      <c r="B200" t="s">
        <v>552</v>
      </c>
      <c r="C200" t="s">
        <v>553</v>
      </c>
      <c r="D200" t="s">
        <v>423</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206</v>
      </c>
      <c r="B201" t="s">
        <v>554</v>
      </c>
      <c r="C201" t="s">
        <v>555</v>
      </c>
      <c r="D201" t="s">
        <v>14</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206</v>
      </c>
      <c r="B202" t="s">
        <v>556</v>
      </c>
      <c r="C202" t="s">
        <v>557</v>
      </c>
      <c r="D202" t="s">
        <v>14</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206</v>
      </c>
      <c r="B203" t="s">
        <v>558</v>
      </c>
      <c r="C203" t="s">
        <v>559</v>
      </c>
      <c r="D203" t="s">
        <v>14</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206</v>
      </c>
      <c r="B204" t="s">
        <v>560</v>
      </c>
      <c r="C204" t="s">
        <v>561</v>
      </c>
      <c r="D204" t="s">
        <v>14</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206</v>
      </c>
      <c r="B205" t="s">
        <v>562</v>
      </c>
      <c r="C205" t="s">
        <v>563</v>
      </c>
      <c r="D205" t="s">
        <v>14</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206</v>
      </c>
      <c r="B206" t="s">
        <v>564</v>
      </c>
      <c r="C206" t="s">
        <v>565</v>
      </c>
      <c r="D206" t="s">
        <v>215</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206</v>
      </c>
      <c r="B207" t="s">
        <v>562</v>
      </c>
      <c r="C207" t="s">
        <v>566</v>
      </c>
      <c r="D207" t="s">
        <v>210</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206</v>
      </c>
      <c r="B208" t="s">
        <v>567</v>
      </c>
      <c r="C208" t="s">
        <v>568</v>
      </c>
      <c r="D208" t="s">
        <v>219</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206</v>
      </c>
      <c r="B209" t="s">
        <v>569</v>
      </c>
      <c r="C209" t="s">
        <v>570</v>
      </c>
      <c r="D209" t="s">
        <v>14</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206</v>
      </c>
      <c r="B210" t="s">
        <v>571</v>
      </c>
      <c r="C210" t="s">
        <v>572</v>
      </c>
      <c r="D210" t="s">
        <v>215</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206</v>
      </c>
      <c r="B211" t="s">
        <v>569</v>
      </c>
      <c r="C211" t="s">
        <v>573</v>
      </c>
      <c r="D211" t="s">
        <v>210</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206</v>
      </c>
      <c r="B212" t="s">
        <v>574</v>
      </c>
      <c r="C212" t="s">
        <v>575</v>
      </c>
      <c r="D212" t="s">
        <v>219</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206</v>
      </c>
      <c r="B213" t="s">
        <v>576</v>
      </c>
      <c r="C213" t="s">
        <v>577</v>
      </c>
      <c r="D213" t="s">
        <v>14</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206</v>
      </c>
      <c r="B214" t="s">
        <v>578</v>
      </c>
      <c r="C214" t="s">
        <v>579</v>
      </c>
      <c r="D214" t="s">
        <v>215</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206</v>
      </c>
      <c r="B215" t="s">
        <v>580</v>
      </c>
      <c r="C215" t="s">
        <v>581</v>
      </c>
      <c r="D215" t="s">
        <v>362</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206</v>
      </c>
      <c r="B216" t="s">
        <v>576</v>
      </c>
      <c r="C216" t="s">
        <v>582</v>
      </c>
      <c r="D216" t="s">
        <v>210</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206</v>
      </c>
      <c r="B217" t="s">
        <v>583</v>
      </c>
      <c r="C217" t="s">
        <v>584</v>
      </c>
      <c r="D217" t="s">
        <v>219</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206</v>
      </c>
      <c r="B218" t="s">
        <v>585</v>
      </c>
      <c r="C218" t="s">
        <v>586</v>
      </c>
      <c r="D218" t="s">
        <v>14</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206</v>
      </c>
      <c r="B219" t="s">
        <v>587</v>
      </c>
      <c r="C219" t="s">
        <v>588</v>
      </c>
      <c r="D219" t="s">
        <v>14</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206</v>
      </c>
      <c r="B220" t="s">
        <v>589</v>
      </c>
      <c r="C220" t="s">
        <v>590</v>
      </c>
      <c r="D220" t="s">
        <v>215</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206</v>
      </c>
      <c r="B221" t="s">
        <v>587</v>
      </c>
      <c r="C221" t="s">
        <v>591</v>
      </c>
      <c r="D221" t="s">
        <v>210</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206</v>
      </c>
      <c r="B222" t="s">
        <v>592</v>
      </c>
      <c r="C222" t="s">
        <v>593</v>
      </c>
      <c r="D222" t="s">
        <v>219</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206</v>
      </c>
      <c r="B223" t="s">
        <v>594</v>
      </c>
      <c r="C223" t="s">
        <v>595</v>
      </c>
      <c r="D223" t="s">
        <v>14</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206</v>
      </c>
      <c r="B224" t="s">
        <v>596</v>
      </c>
      <c r="C224" t="s">
        <v>597</v>
      </c>
      <c r="D224" t="s">
        <v>14</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206</v>
      </c>
      <c r="B225" t="s">
        <v>598</v>
      </c>
      <c r="C225" t="s">
        <v>599</v>
      </c>
      <c r="D225" t="s">
        <v>215</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206</v>
      </c>
      <c r="B226" t="s">
        <v>600</v>
      </c>
      <c r="C226" t="s">
        <v>601</v>
      </c>
      <c r="D226" t="s">
        <v>362</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206</v>
      </c>
      <c r="B227" t="s">
        <v>596</v>
      </c>
      <c r="C227" t="s">
        <v>602</v>
      </c>
      <c r="D227" t="s">
        <v>210</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206</v>
      </c>
      <c r="B228" t="s">
        <v>603</v>
      </c>
      <c r="C228" t="s">
        <v>604</v>
      </c>
      <c r="D228" t="s">
        <v>219</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206</v>
      </c>
      <c r="B229" t="s">
        <v>605</v>
      </c>
      <c r="C229" t="s">
        <v>606</v>
      </c>
      <c r="D229" t="s">
        <v>14</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206</v>
      </c>
      <c r="B230" t="s">
        <v>607</v>
      </c>
      <c r="C230" t="s">
        <v>608</v>
      </c>
      <c r="D230" t="s">
        <v>215</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206</v>
      </c>
      <c r="B231" t="s">
        <v>605</v>
      </c>
      <c r="C231" t="s">
        <v>609</v>
      </c>
      <c r="D231" t="s">
        <v>210</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206</v>
      </c>
      <c r="B232" t="s">
        <v>610</v>
      </c>
      <c r="C232" t="s">
        <v>611</v>
      </c>
      <c r="D232" t="s">
        <v>219</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206</v>
      </c>
      <c r="B233" t="s">
        <v>612</v>
      </c>
      <c r="C233" t="s">
        <v>613</v>
      </c>
      <c r="D233" t="s">
        <v>14</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206</v>
      </c>
      <c r="B234" t="s">
        <v>614</v>
      </c>
      <c r="C234" t="s">
        <v>615</v>
      </c>
      <c r="D234" t="s">
        <v>423</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206</v>
      </c>
      <c r="B235" t="s">
        <v>616</v>
      </c>
      <c r="C235" t="s">
        <v>617</v>
      </c>
      <c r="D235" t="s">
        <v>14</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206</v>
      </c>
      <c r="B236" t="s">
        <v>618</v>
      </c>
      <c r="C236" t="s">
        <v>619</v>
      </c>
      <c r="D236" t="s">
        <v>423</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206</v>
      </c>
      <c r="B237" t="s">
        <v>620</v>
      </c>
      <c r="C237" t="s">
        <v>621</v>
      </c>
      <c r="D237" t="s">
        <v>14</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206</v>
      </c>
      <c r="B238" t="s">
        <v>622</v>
      </c>
      <c r="C238" t="s">
        <v>623</v>
      </c>
      <c r="D238" t="s">
        <v>423</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206</v>
      </c>
      <c r="B239" t="s">
        <v>624</v>
      </c>
      <c r="C239" t="s">
        <v>625</v>
      </c>
      <c r="D239" t="s">
        <v>14</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206</v>
      </c>
      <c r="B240" t="s">
        <v>626</v>
      </c>
      <c r="C240" t="s">
        <v>627</v>
      </c>
      <c r="D240" t="s">
        <v>423</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206</v>
      </c>
      <c r="B241" t="s">
        <v>628</v>
      </c>
      <c r="C241" t="s">
        <v>629</v>
      </c>
      <c r="D241" t="s">
        <v>14</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206</v>
      </c>
      <c r="B242" t="s">
        <v>630</v>
      </c>
      <c r="C242" t="s">
        <v>631</v>
      </c>
      <c r="D242" t="s">
        <v>423</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206</v>
      </c>
      <c r="B243" t="s">
        <v>632</v>
      </c>
      <c r="C243" t="s">
        <v>633</v>
      </c>
      <c r="D243" t="s">
        <v>14</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206</v>
      </c>
      <c r="B244" t="s">
        <v>632</v>
      </c>
      <c r="C244" t="s">
        <v>634</v>
      </c>
      <c r="D244" t="s">
        <v>210</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206</v>
      </c>
      <c r="B245" t="s">
        <v>635</v>
      </c>
      <c r="C245" t="s">
        <v>636</v>
      </c>
      <c r="D245" t="s">
        <v>14</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206</v>
      </c>
      <c r="B246" t="s">
        <v>635</v>
      </c>
      <c r="C246" t="s">
        <v>637</v>
      </c>
      <c r="D246" t="s">
        <v>210</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206</v>
      </c>
      <c r="B247" t="s">
        <v>638</v>
      </c>
      <c r="C247" t="s">
        <v>639</v>
      </c>
      <c r="D247" t="s">
        <v>14</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206</v>
      </c>
      <c r="B248" t="s">
        <v>638</v>
      </c>
      <c r="C248" t="s">
        <v>640</v>
      </c>
      <c r="D248" t="s">
        <v>210</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206</v>
      </c>
      <c r="B249" t="s">
        <v>641</v>
      </c>
      <c r="C249" t="s">
        <v>642</v>
      </c>
      <c r="D249" t="s">
        <v>14</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206</v>
      </c>
      <c r="B250" t="s">
        <v>641</v>
      </c>
      <c r="C250" t="s">
        <v>643</v>
      </c>
      <c r="D250" t="s">
        <v>210</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206</v>
      </c>
      <c r="B251" t="s">
        <v>644</v>
      </c>
      <c r="C251" t="s">
        <v>51</v>
      </c>
      <c r="D251" t="s">
        <v>14</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206</v>
      </c>
      <c r="B252" t="s">
        <v>645</v>
      </c>
      <c r="C252" t="s">
        <v>646</v>
      </c>
      <c r="D252" t="s">
        <v>215</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206</v>
      </c>
      <c r="B253" t="s">
        <v>644</v>
      </c>
      <c r="C253" t="s">
        <v>647</v>
      </c>
      <c r="D253" t="s">
        <v>210</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206</v>
      </c>
      <c r="B254" t="s">
        <v>648</v>
      </c>
      <c r="C254" t="s">
        <v>649</v>
      </c>
      <c r="D254" t="s">
        <v>219</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206</v>
      </c>
      <c r="B255" t="s">
        <v>650</v>
      </c>
      <c r="C255" t="s">
        <v>55</v>
      </c>
      <c r="D255" t="s">
        <v>14</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206</v>
      </c>
      <c r="B256" t="s">
        <v>651</v>
      </c>
      <c r="C256" t="s">
        <v>652</v>
      </c>
      <c r="D256" t="s">
        <v>215</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206</v>
      </c>
      <c r="B257" t="s">
        <v>650</v>
      </c>
      <c r="C257" t="s">
        <v>653</v>
      </c>
      <c r="D257" t="s">
        <v>210</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206</v>
      </c>
      <c r="B258" t="s">
        <v>654</v>
      </c>
      <c r="C258" t="s">
        <v>655</v>
      </c>
      <c r="D258" t="s">
        <v>219</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206</v>
      </c>
      <c r="B259" t="s">
        <v>656</v>
      </c>
      <c r="C259" t="s">
        <v>657</v>
      </c>
      <c r="D259" t="s">
        <v>14</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206</v>
      </c>
      <c r="B260" t="s">
        <v>658</v>
      </c>
      <c r="C260" t="s">
        <v>659</v>
      </c>
      <c r="D260" t="s">
        <v>215</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206</v>
      </c>
      <c r="B261" t="s">
        <v>656</v>
      </c>
      <c r="C261" t="s">
        <v>660</v>
      </c>
      <c r="D261" t="s">
        <v>210</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206</v>
      </c>
      <c r="B262" t="s">
        <v>661</v>
      </c>
      <c r="C262" t="s">
        <v>662</v>
      </c>
      <c r="D262" t="s">
        <v>219</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206</v>
      </c>
      <c r="B263" t="s">
        <v>663</v>
      </c>
      <c r="C263" t="s">
        <v>664</v>
      </c>
      <c r="D263" t="s">
        <v>14</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206</v>
      </c>
      <c r="B264" t="s">
        <v>663</v>
      </c>
      <c r="C264" t="s">
        <v>665</v>
      </c>
      <c r="D264" t="s">
        <v>210</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206</v>
      </c>
      <c r="B265" t="s">
        <v>666</v>
      </c>
      <c r="C265" t="s">
        <v>667</v>
      </c>
      <c r="D265" t="s">
        <v>14</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206</v>
      </c>
      <c r="B266" t="s">
        <v>666</v>
      </c>
      <c r="C266" t="s">
        <v>668</v>
      </c>
      <c r="D266" t="s">
        <v>210</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206</v>
      </c>
      <c r="B267" t="s">
        <v>669</v>
      </c>
      <c r="C267" t="s">
        <v>670</v>
      </c>
      <c r="D267" t="s">
        <v>14</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206</v>
      </c>
      <c r="B268" t="s">
        <v>669</v>
      </c>
      <c r="C268" t="s">
        <v>671</v>
      </c>
      <c r="D268" t="s">
        <v>210</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206</v>
      </c>
      <c r="B269" t="s">
        <v>672</v>
      </c>
      <c r="C269" t="s">
        <v>673</v>
      </c>
      <c r="D269" t="s">
        <v>14</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206</v>
      </c>
      <c r="B270" t="s">
        <v>672</v>
      </c>
      <c r="C270" t="s">
        <v>674</v>
      </c>
      <c r="D270" t="s">
        <v>210</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206</v>
      </c>
      <c r="B271" t="s">
        <v>675</v>
      </c>
      <c r="C271" t="s">
        <v>676</v>
      </c>
      <c r="D271" t="s">
        <v>14</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206</v>
      </c>
      <c r="B272" t="s">
        <v>677</v>
      </c>
      <c r="C272" t="s">
        <v>678</v>
      </c>
      <c r="D272" t="s">
        <v>215</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206</v>
      </c>
      <c r="B273" t="s">
        <v>675</v>
      </c>
      <c r="C273" t="s">
        <v>679</v>
      </c>
      <c r="D273" t="s">
        <v>210</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206</v>
      </c>
      <c r="B274" t="s">
        <v>680</v>
      </c>
      <c r="C274" t="s">
        <v>681</v>
      </c>
      <c r="D274" t="s">
        <v>219</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206</v>
      </c>
      <c r="B275" t="s">
        <v>682</v>
      </c>
      <c r="C275" t="s">
        <v>683</v>
      </c>
      <c r="D275" t="s">
        <v>14</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206</v>
      </c>
      <c r="B276" t="s">
        <v>684</v>
      </c>
      <c r="C276" t="s">
        <v>685</v>
      </c>
      <c r="D276" t="s">
        <v>215</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206</v>
      </c>
      <c r="B277" t="s">
        <v>682</v>
      </c>
      <c r="C277" t="s">
        <v>686</v>
      </c>
      <c r="D277" t="s">
        <v>210</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206</v>
      </c>
      <c r="B278" t="s">
        <v>687</v>
      </c>
      <c r="C278" t="s">
        <v>688</v>
      </c>
      <c r="D278" t="s">
        <v>219</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206</v>
      </c>
      <c r="B279" t="s">
        <v>689</v>
      </c>
      <c r="C279" t="s">
        <v>690</v>
      </c>
      <c r="D279" t="s">
        <v>14</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206</v>
      </c>
      <c r="B280" t="s">
        <v>691</v>
      </c>
      <c r="C280" t="s">
        <v>692</v>
      </c>
      <c r="D280" t="s">
        <v>215</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206</v>
      </c>
      <c r="B281" t="s">
        <v>689</v>
      </c>
      <c r="C281" t="s">
        <v>693</v>
      </c>
      <c r="D281" t="s">
        <v>210</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206</v>
      </c>
      <c r="B282" t="s">
        <v>694</v>
      </c>
      <c r="C282" t="s">
        <v>695</v>
      </c>
      <c r="D282" t="s">
        <v>219</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206</v>
      </c>
      <c r="B283" t="s">
        <v>696</v>
      </c>
      <c r="C283" t="s">
        <v>697</v>
      </c>
      <c r="D283" t="s">
        <v>14</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206</v>
      </c>
      <c r="B284" t="s">
        <v>698</v>
      </c>
      <c r="C284" t="s">
        <v>699</v>
      </c>
      <c r="D284" t="s">
        <v>215</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206</v>
      </c>
      <c r="B285" t="s">
        <v>696</v>
      </c>
      <c r="C285" t="s">
        <v>700</v>
      </c>
      <c r="D285" t="s">
        <v>210</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206</v>
      </c>
      <c r="B286" t="s">
        <v>701</v>
      </c>
      <c r="C286" t="s">
        <v>702</v>
      </c>
      <c r="D286" t="s">
        <v>219</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206</v>
      </c>
      <c r="B287" t="s">
        <v>703</v>
      </c>
      <c r="C287" t="s">
        <v>704</v>
      </c>
      <c r="D287" t="s">
        <v>14</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206</v>
      </c>
      <c r="B288" t="s">
        <v>705</v>
      </c>
      <c r="C288" t="s">
        <v>706</v>
      </c>
      <c r="D288" t="s">
        <v>215</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206</v>
      </c>
      <c r="B289" t="s">
        <v>703</v>
      </c>
      <c r="C289" t="s">
        <v>707</v>
      </c>
      <c r="D289" t="s">
        <v>210</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206</v>
      </c>
      <c r="B290" t="s">
        <v>708</v>
      </c>
      <c r="C290" t="s">
        <v>709</v>
      </c>
      <c r="D290" t="s">
        <v>219</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206</v>
      </c>
      <c r="B291" t="s">
        <v>710</v>
      </c>
      <c r="C291" t="s">
        <v>711</v>
      </c>
      <c r="D291" t="s">
        <v>14</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206</v>
      </c>
      <c r="B292" t="s">
        <v>712</v>
      </c>
      <c r="C292" t="s">
        <v>713</v>
      </c>
      <c r="D292" t="s">
        <v>14</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206</v>
      </c>
      <c r="B293" t="s">
        <v>714</v>
      </c>
      <c r="C293" t="s">
        <v>715</v>
      </c>
      <c r="D293" t="s">
        <v>14</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206</v>
      </c>
      <c r="B294" t="s">
        <v>716</v>
      </c>
      <c r="C294" t="s">
        <v>717</v>
      </c>
      <c r="D294" t="s">
        <v>14</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206</v>
      </c>
      <c r="B295" t="s">
        <v>718</v>
      </c>
      <c r="C295" t="s">
        <v>719</v>
      </c>
      <c r="D295" t="s">
        <v>14</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206</v>
      </c>
      <c r="B296" t="s">
        <v>720</v>
      </c>
      <c r="C296" t="s">
        <v>721</v>
      </c>
      <c r="D296" t="s">
        <v>14</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206</v>
      </c>
      <c r="B297" t="s">
        <v>722</v>
      </c>
      <c r="C297" t="s">
        <v>723</v>
      </c>
      <c r="D297" t="s">
        <v>14</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206</v>
      </c>
      <c r="B298" t="s">
        <v>724</v>
      </c>
      <c r="C298" t="s">
        <v>725</v>
      </c>
      <c r="D298" t="s">
        <v>215</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206</v>
      </c>
      <c r="B299" t="s">
        <v>722</v>
      </c>
      <c r="C299" t="s">
        <v>726</v>
      </c>
      <c r="D299" t="s">
        <v>210</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206</v>
      </c>
      <c r="B300" t="s">
        <v>727</v>
      </c>
      <c r="C300" t="s">
        <v>728</v>
      </c>
      <c r="D300" t="s">
        <v>219</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206</v>
      </c>
      <c r="B301" t="s">
        <v>729</v>
      </c>
      <c r="C301" t="s">
        <v>730</v>
      </c>
      <c r="D301" t="s">
        <v>14</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206</v>
      </c>
      <c r="B302" t="s">
        <v>731</v>
      </c>
      <c r="C302" t="s">
        <v>732</v>
      </c>
      <c r="D302" t="s">
        <v>215</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206</v>
      </c>
      <c r="B303" t="s">
        <v>729</v>
      </c>
      <c r="C303" t="s">
        <v>733</v>
      </c>
      <c r="D303" t="s">
        <v>210</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206</v>
      </c>
      <c r="B304" t="s">
        <v>734</v>
      </c>
      <c r="C304" t="s">
        <v>735</v>
      </c>
      <c r="D304" t="s">
        <v>219</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206</v>
      </c>
      <c r="B305" t="s">
        <v>736</v>
      </c>
      <c r="C305" t="s">
        <v>737</v>
      </c>
      <c r="D305" t="s">
        <v>14</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206</v>
      </c>
      <c r="B306" t="s">
        <v>738</v>
      </c>
      <c r="C306" t="s">
        <v>739</v>
      </c>
      <c r="D306" t="s">
        <v>215</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206</v>
      </c>
      <c r="B307" t="s">
        <v>736</v>
      </c>
      <c r="C307" t="s">
        <v>740</v>
      </c>
      <c r="D307" t="s">
        <v>210</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206</v>
      </c>
      <c r="B308" t="s">
        <v>738</v>
      </c>
      <c r="C308" t="s">
        <v>741</v>
      </c>
      <c r="D308" t="s">
        <v>219</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206</v>
      </c>
      <c r="B309" t="s">
        <v>742</v>
      </c>
      <c r="C309" t="s">
        <v>743</v>
      </c>
      <c r="D309" t="s">
        <v>14</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206</v>
      </c>
      <c r="B310" t="s">
        <v>744</v>
      </c>
      <c r="C310" t="s">
        <v>745</v>
      </c>
      <c r="D310" t="s">
        <v>215</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206</v>
      </c>
      <c r="B311" t="s">
        <v>742</v>
      </c>
      <c r="C311" t="s">
        <v>746</v>
      </c>
      <c r="D311" t="s">
        <v>210</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206</v>
      </c>
      <c r="B312" t="s">
        <v>747</v>
      </c>
      <c r="C312" t="s">
        <v>748</v>
      </c>
      <c r="D312" t="s">
        <v>219</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206</v>
      </c>
      <c r="B313" t="s">
        <v>749</v>
      </c>
      <c r="C313" t="s">
        <v>750</v>
      </c>
      <c r="D313" t="s">
        <v>14</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206</v>
      </c>
      <c r="B314" t="s">
        <v>749</v>
      </c>
      <c r="C314" t="s">
        <v>751</v>
      </c>
      <c r="D314" t="s">
        <v>210</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206</v>
      </c>
      <c r="B315" t="s">
        <v>752</v>
      </c>
      <c r="C315" t="s">
        <v>45</v>
      </c>
      <c r="D315" t="s">
        <v>14</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206</v>
      </c>
      <c r="B316" t="s">
        <v>753</v>
      </c>
      <c r="C316" t="s">
        <v>754</v>
      </c>
      <c r="D316" t="s">
        <v>215</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206</v>
      </c>
      <c r="B317" t="s">
        <v>752</v>
      </c>
      <c r="C317" t="s">
        <v>755</v>
      </c>
      <c r="D317" t="s">
        <v>210</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206</v>
      </c>
      <c r="B318" t="s">
        <v>756</v>
      </c>
      <c r="C318" t="s">
        <v>757</v>
      </c>
      <c r="D318" t="s">
        <v>219</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206</v>
      </c>
      <c r="B319" t="s">
        <v>758</v>
      </c>
      <c r="C319" t="s">
        <v>29</v>
      </c>
      <c r="D319" t="s">
        <v>14</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206</v>
      </c>
      <c r="B320" t="s">
        <v>759</v>
      </c>
      <c r="C320" t="s">
        <v>760</v>
      </c>
      <c r="D320" t="s">
        <v>215</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206</v>
      </c>
      <c r="B321" t="s">
        <v>758</v>
      </c>
      <c r="C321" t="s">
        <v>761</v>
      </c>
      <c r="D321" t="s">
        <v>210</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206</v>
      </c>
      <c r="B322" t="s">
        <v>762</v>
      </c>
      <c r="C322" t="s">
        <v>763</v>
      </c>
      <c r="D322" t="s">
        <v>219</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206</v>
      </c>
      <c r="B323" t="s">
        <v>764</v>
      </c>
      <c r="C323" t="s">
        <v>38</v>
      </c>
      <c r="D323" t="s">
        <v>14</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206</v>
      </c>
      <c r="B324" t="s">
        <v>765</v>
      </c>
      <c r="C324" t="s">
        <v>766</v>
      </c>
      <c r="D324" t="s">
        <v>215</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206</v>
      </c>
      <c r="B325" t="s">
        <v>764</v>
      </c>
      <c r="C325" t="s">
        <v>767</v>
      </c>
      <c r="D325" t="s">
        <v>210</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206</v>
      </c>
      <c r="B326" t="s">
        <v>768</v>
      </c>
      <c r="C326" t="s">
        <v>769</v>
      </c>
      <c r="D326" t="s">
        <v>219</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206</v>
      </c>
      <c r="B327" t="s">
        <v>770</v>
      </c>
      <c r="C327" t="s">
        <v>54</v>
      </c>
      <c r="D327" t="s">
        <v>14</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206</v>
      </c>
      <c r="B328" t="s">
        <v>771</v>
      </c>
      <c r="C328" t="s">
        <v>772</v>
      </c>
      <c r="D328" t="s">
        <v>215</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206</v>
      </c>
      <c r="B329" t="s">
        <v>770</v>
      </c>
      <c r="C329" t="s">
        <v>773</v>
      </c>
      <c r="D329" t="s">
        <v>210</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206</v>
      </c>
      <c r="B330" t="s">
        <v>774</v>
      </c>
      <c r="C330" t="s">
        <v>775</v>
      </c>
      <c r="D330" t="s">
        <v>219</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206</v>
      </c>
      <c r="B331" t="s">
        <v>776</v>
      </c>
      <c r="C331" t="s">
        <v>777</v>
      </c>
      <c r="D331" t="s">
        <v>175</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206</v>
      </c>
      <c r="B332" t="s">
        <v>778</v>
      </c>
      <c r="C332" t="s">
        <v>779</v>
      </c>
      <c r="D332" t="s">
        <v>14</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206</v>
      </c>
      <c r="B333" t="s">
        <v>780</v>
      </c>
      <c r="C333" t="s">
        <v>781</v>
      </c>
      <c r="D333" t="s">
        <v>215</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206</v>
      </c>
      <c r="B334" t="s">
        <v>778</v>
      </c>
      <c r="C334" t="s">
        <v>782</v>
      </c>
      <c r="D334" t="s">
        <v>210</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206</v>
      </c>
      <c r="B335" t="s">
        <v>783</v>
      </c>
      <c r="C335" t="s">
        <v>784</v>
      </c>
      <c r="D335" t="s">
        <v>219</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206</v>
      </c>
      <c r="B336" t="s">
        <v>785</v>
      </c>
      <c r="C336" t="s">
        <v>786</v>
      </c>
      <c r="D336" t="s">
        <v>14</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206</v>
      </c>
      <c r="B337" t="s">
        <v>787</v>
      </c>
      <c r="C337" t="s">
        <v>788</v>
      </c>
      <c r="D337" t="s">
        <v>14</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206</v>
      </c>
      <c r="B338" t="s">
        <v>789</v>
      </c>
      <c r="C338" t="s">
        <v>790</v>
      </c>
      <c r="D338" t="s">
        <v>215</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206</v>
      </c>
      <c r="B339" t="s">
        <v>787</v>
      </c>
      <c r="C339" t="s">
        <v>791</v>
      </c>
      <c r="D339" t="s">
        <v>210</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206</v>
      </c>
      <c r="B340" t="s">
        <v>792</v>
      </c>
      <c r="C340" t="s">
        <v>793</v>
      </c>
      <c r="D340" t="s">
        <v>219</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206</v>
      </c>
      <c r="B341" t="s">
        <v>794</v>
      </c>
      <c r="C341" t="s">
        <v>795</v>
      </c>
      <c r="D341" t="s">
        <v>14</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206</v>
      </c>
      <c r="B342" t="s">
        <v>794</v>
      </c>
      <c r="C342" t="s">
        <v>796</v>
      </c>
      <c r="D342" t="s">
        <v>210</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206</v>
      </c>
      <c r="B343" t="s">
        <v>797</v>
      </c>
      <c r="C343" t="s">
        <v>49</v>
      </c>
      <c r="D343" t="s">
        <v>14</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206</v>
      </c>
      <c r="B344" t="s">
        <v>798</v>
      </c>
      <c r="C344" t="s">
        <v>799</v>
      </c>
      <c r="D344" t="s">
        <v>215</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206</v>
      </c>
      <c r="B345" t="s">
        <v>800</v>
      </c>
      <c r="C345" t="s">
        <v>801</v>
      </c>
      <c r="D345" t="s">
        <v>802</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206</v>
      </c>
      <c r="B346" t="s">
        <v>803</v>
      </c>
      <c r="C346" t="s">
        <v>804</v>
      </c>
      <c r="D346" t="s">
        <v>219</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206</v>
      </c>
      <c r="B347" t="s">
        <v>805</v>
      </c>
      <c r="C347" t="s">
        <v>33</v>
      </c>
      <c r="D347" t="s">
        <v>14</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206</v>
      </c>
      <c r="B348" t="s">
        <v>806</v>
      </c>
      <c r="C348" t="s">
        <v>807</v>
      </c>
      <c r="D348" t="s">
        <v>215</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206</v>
      </c>
      <c r="B349" t="s">
        <v>805</v>
      </c>
      <c r="C349" t="s">
        <v>808</v>
      </c>
      <c r="D349" t="s">
        <v>802</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206</v>
      </c>
      <c r="B350" t="s">
        <v>809</v>
      </c>
      <c r="C350" t="s">
        <v>810</v>
      </c>
      <c r="D350" t="s">
        <v>219</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206</v>
      </c>
      <c r="B351" t="s">
        <v>811</v>
      </c>
      <c r="C351" t="s">
        <v>812</v>
      </c>
      <c r="D351" t="s">
        <v>14</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206</v>
      </c>
      <c r="B352" t="s">
        <v>813</v>
      </c>
      <c r="C352" t="s">
        <v>814</v>
      </c>
      <c r="D352" t="s">
        <v>215</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206</v>
      </c>
      <c r="B353" t="s">
        <v>815</v>
      </c>
      <c r="C353" t="s">
        <v>816</v>
      </c>
      <c r="D353" t="s">
        <v>817</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206</v>
      </c>
      <c r="B354" t="s">
        <v>811</v>
      </c>
      <c r="C354" t="s">
        <v>818</v>
      </c>
      <c r="D354" t="s">
        <v>802</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206</v>
      </c>
      <c r="B355" t="s">
        <v>819</v>
      </c>
      <c r="C355" t="s">
        <v>820</v>
      </c>
      <c r="D355" t="s">
        <v>219</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206</v>
      </c>
      <c r="B356" t="s">
        <v>821</v>
      </c>
      <c r="C356" t="s">
        <v>822</v>
      </c>
      <c r="D356" t="s">
        <v>14</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206</v>
      </c>
      <c r="B357" t="s">
        <v>823</v>
      </c>
      <c r="C357" t="s">
        <v>824</v>
      </c>
      <c r="D357" t="s">
        <v>215</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206</v>
      </c>
      <c r="B358" t="s">
        <v>821</v>
      </c>
      <c r="C358" t="s">
        <v>825</v>
      </c>
      <c r="D358" t="s">
        <v>802</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206</v>
      </c>
      <c r="B359" t="s">
        <v>826</v>
      </c>
      <c r="C359" t="s">
        <v>827</v>
      </c>
      <c r="D359" t="s">
        <v>219</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206</v>
      </c>
      <c r="B360" t="s">
        <v>828</v>
      </c>
      <c r="C360" t="s">
        <v>42</v>
      </c>
      <c r="D360" t="s">
        <v>14</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206</v>
      </c>
      <c r="B361" t="s">
        <v>829</v>
      </c>
      <c r="C361" t="s">
        <v>830</v>
      </c>
      <c r="D361" t="s">
        <v>14</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206</v>
      </c>
      <c r="B362" t="s">
        <v>829</v>
      </c>
      <c r="C362" t="s">
        <v>831</v>
      </c>
      <c r="D362" t="s">
        <v>802</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206</v>
      </c>
      <c r="B363" t="s">
        <v>832</v>
      </c>
      <c r="C363" t="s">
        <v>833</v>
      </c>
      <c r="D363" t="s">
        <v>14</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206</v>
      </c>
      <c r="B364" t="s">
        <v>834</v>
      </c>
      <c r="C364" t="s">
        <v>835</v>
      </c>
      <c r="D364" t="s">
        <v>836</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206</v>
      </c>
      <c r="B365" t="s">
        <v>832</v>
      </c>
      <c r="C365" t="s">
        <v>837</v>
      </c>
      <c r="D365" t="s">
        <v>802</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206</v>
      </c>
      <c r="B366" t="s">
        <v>838</v>
      </c>
      <c r="C366" t="s">
        <v>839</v>
      </c>
      <c r="D366" t="s">
        <v>14</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206</v>
      </c>
      <c r="B367" t="s">
        <v>838</v>
      </c>
      <c r="C367" t="s">
        <v>840</v>
      </c>
      <c r="D367" t="s">
        <v>802</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206</v>
      </c>
      <c r="B368" t="s">
        <v>841</v>
      </c>
      <c r="C368" t="s">
        <v>25</v>
      </c>
      <c r="D368" t="s">
        <v>14</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206</v>
      </c>
      <c r="B369" t="s">
        <v>842</v>
      </c>
      <c r="C369" t="s">
        <v>843</v>
      </c>
      <c r="D369" t="s">
        <v>215</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206</v>
      </c>
      <c r="B370" t="s">
        <v>841</v>
      </c>
      <c r="C370" t="s">
        <v>844</v>
      </c>
      <c r="D370" t="s">
        <v>802</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206</v>
      </c>
      <c r="B371" t="s">
        <v>845</v>
      </c>
      <c r="C371" t="s">
        <v>846</v>
      </c>
      <c r="D371" t="s">
        <v>219</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206</v>
      </c>
      <c r="B372" t="s">
        <v>847</v>
      </c>
      <c r="C372" t="s">
        <v>848</v>
      </c>
      <c r="D372" t="s">
        <v>14</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206</v>
      </c>
      <c r="B373" t="s">
        <v>849</v>
      </c>
      <c r="C373" t="s">
        <v>81</v>
      </c>
      <c r="D373" t="s">
        <v>14</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206</v>
      </c>
      <c r="B374" t="s">
        <v>850</v>
      </c>
      <c r="C374" t="s">
        <v>851</v>
      </c>
      <c r="D374" t="s">
        <v>215</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206</v>
      </c>
      <c r="B375" t="s">
        <v>852</v>
      </c>
      <c r="C375" t="s">
        <v>853</v>
      </c>
      <c r="D375" t="s">
        <v>817</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206</v>
      </c>
      <c r="B376" t="s">
        <v>849</v>
      </c>
      <c r="C376" t="s">
        <v>854</v>
      </c>
      <c r="D376" t="s">
        <v>802</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206</v>
      </c>
      <c r="B377" t="s">
        <v>855</v>
      </c>
      <c r="C377" t="s">
        <v>856</v>
      </c>
      <c r="D377" t="s">
        <v>219</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206</v>
      </c>
      <c r="B378" t="s">
        <v>857</v>
      </c>
      <c r="C378" t="s">
        <v>59</v>
      </c>
      <c r="D378" t="s">
        <v>14</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206</v>
      </c>
      <c r="B379" t="s">
        <v>858</v>
      </c>
      <c r="C379" t="s">
        <v>859</v>
      </c>
      <c r="D379" t="s">
        <v>215</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206</v>
      </c>
      <c r="B380" t="s">
        <v>860</v>
      </c>
      <c r="C380" t="s">
        <v>861</v>
      </c>
      <c r="D380" t="s">
        <v>817</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206</v>
      </c>
      <c r="B381" t="s">
        <v>857</v>
      </c>
      <c r="C381" t="s">
        <v>862</v>
      </c>
      <c r="D381" t="s">
        <v>802</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206</v>
      </c>
      <c r="B382" t="s">
        <v>863</v>
      </c>
      <c r="C382" t="s">
        <v>864</v>
      </c>
      <c r="D382" t="s">
        <v>219</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206</v>
      </c>
      <c r="B383" t="s">
        <v>865</v>
      </c>
      <c r="C383" t="s">
        <v>866</v>
      </c>
      <c r="D383" t="s">
        <v>14</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206</v>
      </c>
      <c r="B384" t="s">
        <v>865</v>
      </c>
      <c r="C384" t="s">
        <v>867</v>
      </c>
      <c r="D384" t="s">
        <v>802</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206</v>
      </c>
      <c r="B385" t="s">
        <v>868</v>
      </c>
      <c r="C385" t="s">
        <v>869</v>
      </c>
      <c r="D385" t="s">
        <v>14</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206</v>
      </c>
      <c r="B386" t="s">
        <v>870</v>
      </c>
      <c r="C386" t="s">
        <v>871</v>
      </c>
      <c r="D386" t="s">
        <v>14</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206</v>
      </c>
      <c r="B387" t="s">
        <v>872</v>
      </c>
      <c r="C387" t="s">
        <v>873</v>
      </c>
      <c r="D387" t="s">
        <v>215</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206</v>
      </c>
      <c r="B388" t="s">
        <v>874</v>
      </c>
      <c r="C388" t="s">
        <v>875</v>
      </c>
      <c r="D388" t="s">
        <v>423</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206</v>
      </c>
      <c r="B389" t="s">
        <v>876</v>
      </c>
      <c r="C389" t="s">
        <v>877</v>
      </c>
      <c r="D389" t="s">
        <v>219</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206</v>
      </c>
      <c r="B390" t="s">
        <v>878</v>
      </c>
      <c r="C390" t="s">
        <v>879</v>
      </c>
      <c r="D390" t="s">
        <v>14</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206</v>
      </c>
      <c r="B391" t="s">
        <v>880</v>
      </c>
      <c r="C391" t="s">
        <v>881</v>
      </c>
      <c r="D391" t="s">
        <v>215</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206</v>
      </c>
      <c r="B392" t="s">
        <v>882</v>
      </c>
      <c r="C392" t="s">
        <v>883</v>
      </c>
      <c r="D392" t="s">
        <v>423</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206</v>
      </c>
      <c r="B393" t="s">
        <v>884</v>
      </c>
      <c r="C393" t="s">
        <v>885</v>
      </c>
      <c r="D393" t="s">
        <v>219</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206</v>
      </c>
      <c r="B394" t="s">
        <v>886</v>
      </c>
      <c r="C394" t="s">
        <v>887</v>
      </c>
      <c r="D394" t="s">
        <v>215</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206</v>
      </c>
      <c r="B395" t="s">
        <v>888</v>
      </c>
      <c r="C395" t="s">
        <v>889</v>
      </c>
      <c r="D395" t="s">
        <v>219</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206</v>
      </c>
      <c r="B396" t="s">
        <v>890</v>
      </c>
      <c r="C396" t="s">
        <v>891</v>
      </c>
      <c r="D396" t="s">
        <v>14</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206</v>
      </c>
      <c r="B397" t="s">
        <v>892</v>
      </c>
      <c r="C397" t="s">
        <v>893</v>
      </c>
      <c r="D397" t="s">
        <v>215</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206</v>
      </c>
      <c r="B398" t="s">
        <v>890</v>
      </c>
      <c r="C398" t="s">
        <v>894</v>
      </c>
      <c r="D398" t="s">
        <v>210</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206</v>
      </c>
      <c r="B399" t="s">
        <v>895</v>
      </c>
      <c r="C399" t="s">
        <v>896</v>
      </c>
      <c r="D399" t="s">
        <v>219</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206</v>
      </c>
      <c r="B400" t="s">
        <v>897</v>
      </c>
      <c r="C400" t="s">
        <v>898</v>
      </c>
      <c r="D400" t="s">
        <v>14</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206</v>
      </c>
      <c r="B401" t="s">
        <v>899</v>
      </c>
      <c r="C401" t="s">
        <v>900</v>
      </c>
      <c r="D401" t="s">
        <v>14</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206</v>
      </c>
      <c r="B402" t="s">
        <v>901</v>
      </c>
      <c r="C402" t="s">
        <v>902</v>
      </c>
      <c r="D402" t="s">
        <v>14</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206</v>
      </c>
      <c r="B403" t="s">
        <v>903</v>
      </c>
      <c r="C403" t="s">
        <v>904</v>
      </c>
      <c r="D403" t="s">
        <v>215</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206</v>
      </c>
      <c r="B404" t="s">
        <v>901</v>
      </c>
      <c r="C404" t="s">
        <v>905</v>
      </c>
      <c r="D404" t="s">
        <v>210</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206</v>
      </c>
      <c r="B405" t="s">
        <v>906</v>
      </c>
      <c r="C405" t="s">
        <v>907</v>
      </c>
      <c r="D405" t="s">
        <v>219</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206</v>
      </c>
      <c r="B406" t="s">
        <v>908</v>
      </c>
      <c r="C406" t="s">
        <v>909</v>
      </c>
      <c r="D406" t="s">
        <v>14</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206</v>
      </c>
      <c r="B407" t="s">
        <v>910</v>
      </c>
      <c r="C407" t="s">
        <v>911</v>
      </c>
      <c r="D407" t="s">
        <v>215</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206</v>
      </c>
      <c r="B408" t="s">
        <v>908</v>
      </c>
      <c r="C408" t="s">
        <v>912</v>
      </c>
      <c r="D408" t="s">
        <v>210</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206</v>
      </c>
      <c r="B409" t="s">
        <v>913</v>
      </c>
      <c r="C409" t="s">
        <v>914</v>
      </c>
      <c r="D409" t="s">
        <v>219</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206</v>
      </c>
      <c r="B410" t="s">
        <v>915</v>
      </c>
      <c r="C410" t="s">
        <v>916</v>
      </c>
      <c r="D410" t="s">
        <v>14</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206</v>
      </c>
      <c r="B411" t="s">
        <v>917</v>
      </c>
      <c r="C411" t="s">
        <v>918</v>
      </c>
      <c r="D411" t="s">
        <v>215</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206</v>
      </c>
      <c r="B412" t="s">
        <v>915</v>
      </c>
      <c r="C412" t="s">
        <v>919</v>
      </c>
      <c r="D412" t="s">
        <v>210</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206</v>
      </c>
      <c r="B413" t="s">
        <v>920</v>
      </c>
      <c r="C413" t="s">
        <v>921</v>
      </c>
      <c r="D413" t="s">
        <v>219</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206</v>
      </c>
      <c r="B414" t="s">
        <v>922</v>
      </c>
      <c r="C414" t="s">
        <v>923</v>
      </c>
      <c r="D414" t="s">
        <v>14</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206</v>
      </c>
      <c r="B415" t="s">
        <v>924</v>
      </c>
      <c r="C415" t="s">
        <v>925</v>
      </c>
      <c r="D415" t="s">
        <v>215</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206</v>
      </c>
      <c r="B416" t="s">
        <v>922</v>
      </c>
      <c r="C416" t="s">
        <v>926</v>
      </c>
      <c r="D416" t="s">
        <v>210</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206</v>
      </c>
      <c r="B417" t="s">
        <v>927</v>
      </c>
      <c r="C417" t="s">
        <v>928</v>
      </c>
      <c r="D417" t="s">
        <v>219</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206</v>
      </c>
      <c r="B418" t="s">
        <v>929</v>
      </c>
      <c r="C418" t="s">
        <v>930</v>
      </c>
      <c r="D418" t="s">
        <v>14</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206</v>
      </c>
      <c r="B419" t="s">
        <v>931</v>
      </c>
      <c r="C419" t="s">
        <v>932</v>
      </c>
      <c r="D419" t="s">
        <v>215</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206</v>
      </c>
      <c r="B420" t="s">
        <v>929</v>
      </c>
      <c r="C420" t="s">
        <v>933</v>
      </c>
      <c r="D420" t="s">
        <v>210</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206</v>
      </c>
      <c r="B421" t="s">
        <v>934</v>
      </c>
      <c r="C421" t="s">
        <v>935</v>
      </c>
      <c r="D421" t="s">
        <v>219</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206</v>
      </c>
      <c r="B422" t="s">
        <v>936</v>
      </c>
      <c r="C422" t="s">
        <v>937</v>
      </c>
      <c r="D422" t="s">
        <v>14</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206</v>
      </c>
      <c r="B423" t="s">
        <v>938</v>
      </c>
      <c r="C423" t="s">
        <v>939</v>
      </c>
      <c r="D423" t="s">
        <v>14</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206</v>
      </c>
      <c r="B424" t="s">
        <v>940</v>
      </c>
      <c r="C424" t="s">
        <v>941</v>
      </c>
      <c r="D424" t="s">
        <v>215</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206</v>
      </c>
      <c r="B425" t="s">
        <v>938</v>
      </c>
      <c r="C425" t="s">
        <v>942</v>
      </c>
      <c r="D425" t="s">
        <v>210</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206</v>
      </c>
      <c r="B426" t="s">
        <v>943</v>
      </c>
      <c r="C426" t="s">
        <v>944</v>
      </c>
      <c r="D426" t="s">
        <v>219</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206</v>
      </c>
      <c r="B427" t="s">
        <v>945</v>
      </c>
      <c r="C427" t="s">
        <v>946</v>
      </c>
      <c r="D427" t="s">
        <v>14</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206</v>
      </c>
      <c r="B428" t="s">
        <v>947</v>
      </c>
      <c r="C428" t="s">
        <v>948</v>
      </c>
      <c r="D428" t="s">
        <v>215</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206</v>
      </c>
      <c r="B429" t="s">
        <v>945</v>
      </c>
      <c r="C429" t="s">
        <v>949</v>
      </c>
      <c r="D429" t="s">
        <v>210</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206</v>
      </c>
      <c r="B430" t="s">
        <v>950</v>
      </c>
      <c r="C430" t="s">
        <v>951</v>
      </c>
      <c r="D430" t="s">
        <v>219</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206</v>
      </c>
      <c r="B431" t="s">
        <v>952</v>
      </c>
      <c r="C431" t="s">
        <v>953</v>
      </c>
      <c r="D431" t="s">
        <v>14</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206</v>
      </c>
      <c r="B432" t="s">
        <v>954</v>
      </c>
      <c r="C432" t="s">
        <v>955</v>
      </c>
      <c r="D432" t="s">
        <v>215</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206</v>
      </c>
      <c r="B433" t="s">
        <v>952</v>
      </c>
      <c r="C433" t="s">
        <v>956</v>
      </c>
      <c r="D433" t="s">
        <v>210</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206</v>
      </c>
      <c r="B434" t="s">
        <v>957</v>
      </c>
      <c r="C434" t="s">
        <v>958</v>
      </c>
      <c r="D434" t="s">
        <v>219</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206</v>
      </c>
      <c r="B435" t="s">
        <v>959</v>
      </c>
      <c r="C435" t="s">
        <v>960</v>
      </c>
      <c r="D435" t="s">
        <v>14</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206</v>
      </c>
      <c r="B436" t="s">
        <v>961</v>
      </c>
      <c r="C436" t="s">
        <v>962</v>
      </c>
      <c r="D436" t="s">
        <v>215</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206</v>
      </c>
      <c r="B437" t="s">
        <v>959</v>
      </c>
      <c r="C437" t="s">
        <v>963</v>
      </c>
      <c r="D437" t="s">
        <v>210</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206</v>
      </c>
      <c r="B438" t="s">
        <v>964</v>
      </c>
      <c r="C438" t="s">
        <v>965</v>
      </c>
      <c r="D438" t="s">
        <v>219</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206</v>
      </c>
      <c r="B439" t="s">
        <v>966</v>
      </c>
      <c r="C439" t="s">
        <v>967</v>
      </c>
      <c r="D439" t="s">
        <v>14</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206</v>
      </c>
      <c r="B440" t="s">
        <v>966</v>
      </c>
      <c r="C440" t="s">
        <v>968</v>
      </c>
      <c r="D440" t="s">
        <v>210</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206</v>
      </c>
      <c r="B441" t="s">
        <v>969</v>
      </c>
      <c r="C441" t="s">
        <v>970</v>
      </c>
      <c r="D441" t="s">
        <v>14</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206</v>
      </c>
      <c r="B442" t="s">
        <v>971</v>
      </c>
      <c r="C442" t="s">
        <v>972</v>
      </c>
      <c r="D442" t="s">
        <v>215</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206</v>
      </c>
      <c r="B443" t="s">
        <v>969</v>
      </c>
      <c r="C443" t="s">
        <v>973</v>
      </c>
      <c r="D443" t="s">
        <v>210</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206</v>
      </c>
      <c r="B444" t="s">
        <v>974</v>
      </c>
      <c r="C444" t="s">
        <v>975</v>
      </c>
      <c r="D444" t="s">
        <v>219</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206</v>
      </c>
      <c r="B445" t="s">
        <v>976</v>
      </c>
      <c r="C445" t="s">
        <v>977</v>
      </c>
      <c r="D445" t="s">
        <v>14</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206</v>
      </c>
      <c r="B446" t="s">
        <v>978</v>
      </c>
      <c r="C446" t="s">
        <v>979</v>
      </c>
      <c r="D446" t="s">
        <v>215</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206</v>
      </c>
      <c r="B447" t="s">
        <v>976</v>
      </c>
      <c r="C447" t="s">
        <v>980</v>
      </c>
      <c r="D447" t="s">
        <v>210</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206</v>
      </c>
      <c r="B448" t="s">
        <v>981</v>
      </c>
      <c r="C448" t="s">
        <v>982</v>
      </c>
      <c r="D448" t="s">
        <v>219</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206</v>
      </c>
      <c r="B449" t="s">
        <v>983</v>
      </c>
      <c r="C449" t="s">
        <v>984</v>
      </c>
      <c r="D449" t="s">
        <v>14</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206</v>
      </c>
      <c r="B450" t="s">
        <v>985</v>
      </c>
      <c r="C450" t="s">
        <v>986</v>
      </c>
      <c r="D450" t="s">
        <v>215</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206</v>
      </c>
      <c r="B451" t="s">
        <v>983</v>
      </c>
      <c r="C451" t="s">
        <v>987</v>
      </c>
      <c r="D451" t="s">
        <v>210</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206</v>
      </c>
      <c r="B452" t="s">
        <v>988</v>
      </c>
      <c r="C452" t="s">
        <v>989</v>
      </c>
      <c r="D452" t="s">
        <v>219</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206</v>
      </c>
      <c r="B453" t="s">
        <v>990</v>
      </c>
      <c r="C453" t="s">
        <v>991</v>
      </c>
      <c r="D453" t="s">
        <v>14</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206</v>
      </c>
      <c r="B454" t="s">
        <v>992</v>
      </c>
      <c r="C454" t="s">
        <v>993</v>
      </c>
      <c r="D454" t="s">
        <v>215</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206</v>
      </c>
      <c r="B455" t="s">
        <v>990</v>
      </c>
      <c r="C455" t="s">
        <v>994</v>
      </c>
      <c r="D455" t="s">
        <v>210</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206</v>
      </c>
      <c r="B456" t="s">
        <v>995</v>
      </c>
      <c r="C456" t="s">
        <v>996</v>
      </c>
      <c r="D456" t="s">
        <v>219</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206</v>
      </c>
      <c r="B457" t="s">
        <v>997</v>
      </c>
      <c r="C457" t="s">
        <v>998</v>
      </c>
      <c r="D457" t="s">
        <v>14</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206</v>
      </c>
      <c r="B458" t="s">
        <v>999</v>
      </c>
      <c r="C458" t="s">
        <v>1000</v>
      </c>
      <c r="D458" t="s">
        <v>215</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206</v>
      </c>
      <c r="B459" t="s">
        <v>997</v>
      </c>
      <c r="C459" t="s">
        <v>1001</v>
      </c>
      <c r="D459" t="s">
        <v>210</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206</v>
      </c>
      <c r="B460" t="s">
        <v>1002</v>
      </c>
      <c r="C460" t="s">
        <v>1003</v>
      </c>
      <c r="D460" t="s">
        <v>219</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206</v>
      </c>
      <c r="B461" t="s">
        <v>1004</v>
      </c>
      <c r="C461" t="s">
        <v>1005</v>
      </c>
      <c r="D461" t="s">
        <v>14</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206</v>
      </c>
      <c r="B462" t="s">
        <v>1006</v>
      </c>
      <c r="C462" t="s">
        <v>1007</v>
      </c>
      <c r="D462" t="s">
        <v>215</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206</v>
      </c>
      <c r="B463" t="s">
        <v>1004</v>
      </c>
      <c r="C463" t="s">
        <v>1008</v>
      </c>
      <c r="D463" t="s">
        <v>210</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206</v>
      </c>
      <c r="B464" t="s">
        <v>1009</v>
      </c>
      <c r="C464" t="s">
        <v>1010</v>
      </c>
      <c r="D464" t="s">
        <v>219</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206</v>
      </c>
      <c r="B465" t="s">
        <v>1011</v>
      </c>
      <c r="C465" t="s">
        <v>1012</v>
      </c>
      <c r="D465" t="s">
        <v>14</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206</v>
      </c>
      <c r="B466" t="s">
        <v>1013</v>
      </c>
      <c r="C466" t="s">
        <v>1014</v>
      </c>
      <c r="D466" t="s">
        <v>14</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206</v>
      </c>
      <c r="B467" t="s">
        <v>1015</v>
      </c>
      <c r="C467" t="s">
        <v>1016</v>
      </c>
      <c r="D467" t="s">
        <v>14</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206</v>
      </c>
      <c r="B468" t="s">
        <v>1017</v>
      </c>
      <c r="C468" t="s">
        <v>1018</v>
      </c>
      <c r="D468" t="s">
        <v>215</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206</v>
      </c>
      <c r="B469" t="s">
        <v>1015</v>
      </c>
      <c r="C469" t="s">
        <v>1019</v>
      </c>
      <c r="D469" t="s">
        <v>210</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206</v>
      </c>
      <c r="B470" t="s">
        <v>1020</v>
      </c>
      <c r="C470" t="s">
        <v>1021</v>
      </c>
      <c r="D470" t="s">
        <v>219</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206</v>
      </c>
      <c r="B471" t="s">
        <v>1022</v>
      </c>
      <c r="C471" t="s">
        <v>1023</v>
      </c>
      <c r="D471" t="s">
        <v>14</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206</v>
      </c>
      <c r="B472" t="s">
        <v>1024</v>
      </c>
      <c r="C472" t="s">
        <v>1025</v>
      </c>
      <c r="D472" t="s">
        <v>215</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206</v>
      </c>
      <c r="B473" t="s">
        <v>1022</v>
      </c>
      <c r="C473" t="s">
        <v>1026</v>
      </c>
      <c r="D473" t="s">
        <v>210</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206</v>
      </c>
      <c r="B474" t="s">
        <v>1027</v>
      </c>
      <c r="C474" t="s">
        <v>1028</v>
      </c>
      <c r="D474" t="s">
        <v>219</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206</v>
      </c>
      <c r="B475" t="s">
        <v>1029</v>
      </c>
      <c r="C475" t="s">
        <v>1030</v>
      </c>
      <c r="D475" t="s">
        <v>215</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206</v>
      </c>
      <c r="B476" t="s">
        <v>1031</v>
      </c>
      <c r="C476" t="s">
        <v>1032</v>
      </c>
      <c r="D476" t="s">
        <v>219</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206</v>
      </c>
      <c r="B477" t="s">
        <v>1033</v>
      </c>
      <c r="C477" t="s">
        <v>1034</v>
      </c>
      <c r="D477" t="s">
        <v>215</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206</v>
      </c>
      <c r="B478" t="s">
        <v>1035</v>
      </c>
      <c r="C478" t="s">
        <v>1036</v>
      </c>
      <c r="D478" t="s">
        <v>219</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206</v>
      </c>
      <c r="B479" t="s">
        <v>1037</v>
      </c>
      <c r="C479" t="s">
        <v>1038</v>
      </c>
      <c r="D479" t="s">
        <v>215</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206</v>
      </c>
      <c r="B480" t="s">
        <v>1039</v>
      </c>
      <c r="C480" t="s">
        <v>1040</v>
      </c>
      <c r="D480" t="s">
        <v>219</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206</v>
      </c>
      <c r="B481" t="s">
        <v>1041</v>
      </c>
      <c r="C481" t="s">
        <v>1042</v>
      </c>
      <c r="D481" t="s">
        <v>215</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206</v>
      </c>
      <c r="B482" t="s">
        <v>1043</v>
      </c>
      <c r="C482" t="s">
        <v>1044</v>
      </c>
      <c r="D482" t="s">
        <v>219</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206</v>
      </c>
      <c r="B483" t="s">
        <v>1045</v>
      </c>
      <c r="C483" t="s">
        <v>1046</v>
      </c>
      <c r="D483" t="s">
        <v>215</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206</v>
      </c>
      <c r="B484" t="s">
        <v>1047</v>
      </c>
      <c r="C484" t="s">
        <v>1048</v>
      </c>
      <c r="D484" t="s">
        <v>219</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206</v>
      </c>
      <c r="B485" t="s">
        <v>1049</v>
      </c>
      <c r="C485" t="s">
        <v>1050</v>
      </c>
      <c r="D485" t="s">
        <v>215</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206</v>
      </c>
      <c r="B486" t="s">
        <v>1051</v>
      </c>
      <c r="C486" t="s">
        <v>1052</v>
      </c>
      <c r="D486" t="s">
        <v>219</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206</v>
      </c>
      <c r="B487" t="s">
        <v>1053</v>
      </c>
      <c r="C487" t="s">
        <v>1054</v>
      </c>
      <c r="D487" t="s">
        <v>215</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206</v>
      </c>
      <c r="B488" t="s">
        <v>1055</v>
      </c>
      <c r="C488" t="s">
        <v>1056</v>
      </c>
      <c r="D488" t="s">
        <v>219</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206</v>
      </c>
      <c r="B489" t="s">
        <v>1057</v>
      </c>
      <c r="C489" t="s">
        <v>1058</v>
      </c>
      <c r="D489" t="s">
        <v>14</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206</v>
      </c>
      <c r="B490" t="s">
        <v>1057</v>
      </c>
      <c r="C490" t="s">
        <v>1059</v>
      </c>
      <c r="D490" t="s">
        <v>210</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206</v>
      </c>
      <c r="B491" t="s">
        <v>1060</v>
      </c>
      <c r="C491" t="s">
        <v>1061</v>
      </c>
      <c r="D491" t="s">
        <v>14</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206</v>
      </c>
      <c r="B492" t="s">
        <v>1062</v>
      </c>
      <c r="C492" t="s">
        <v>1063</v>
      </c>
      <c r="D492" t="s">
        <v>14</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206</v>
      </c>
      <c r="B493" t="s">
        <v>1062</v>
      </c>
      <c r="C493" t="s">
        <v>1064</v>
      </c>
      <c r="D493" t="s">
        <v>210</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206</v>
      </c>
      <c r="B494" t="s">
        <v>1065</v>
      </c>
      <c r="C494" t="s">
        <v>1066</v>
      </c>
      <c r="D494" t="s">
        <v>14</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206</v>
      </c>
      <c r="B495" t="s">
        <v>1067</v>
      </c>
      <c r="C495" t="s">
        <v>1068</v>
      </c>
      <c r="D495" t="s">
        <v>215</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206</v>
      </c>
      <c r="B496" t="s">
        <v>1065</v>
      </c>
      <c r="C496" t="s">
        <v>1069</v>
      </c>
      <c r="D496" t="s">
        <v>210</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206</v>
      </c>
      <c r="B497" t="s">
        <v>1070</v>
      </c>
      <c r="C497" t="s">
        <v>1071</v>
      </c>
      <c r="D497" t="s">
        <v>219</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206</v>
      </c>
      <c r="B498" t="s">
        <v>1072</v>
      </c>
      <c r="C498" t="s">
        <v>1073</v>
      </c>
      <c r="D498" t="s">
        <v>14</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206</v>
      </c>
      <c r="B499" t="s">
        <v>1074</v>
      </c>
      <c r="C499" t="s">
        <v>1075</v>
      </c>
      <c r="D499" t="s">
        <v>215</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206</v>
      </c>
      <c r="B500" t="s">
        <v>1072</v>
      </c>
      <c r="C500" t="s">
        <v>1076</v>
      </c>
      <c r="D500" t="s">
        <v>210</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206</v>
      </c>
      <c r="B501" t="s">
        <v>1077</v>
      </c>
      <c r="C501" t="s">
        <v>1078</v>
      </c>
      <c r="D501" t="s">
        <v>219</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206</v>
      </c>
      <c r="B502" t="s">
        <v>1079</v>
      </c>
      <c r="C502" t="s">
        <v>1080</v>
      </c>
      <c r="D502" t="s">
        <v>14</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206</v>
      </c>
      <c r="B503" t="s">
        <v>1081</v>
      </c>
      <c r="C503" t="s">
        <v>1082</v>
      </c>
      <c r="D503" t="s">
        <v>215</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206</v>
      </c>
      <c r="B504" t="s">
        <v>1079</v>
      </c>
      <c r="C504" t="s">
        <v>1083</v>
      </c>
      <c r="D504" t="s">
        <v>210</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206</v>
      </c>
      <c r="B505" t="s">
        <v>1084</v>
      </c>
      <c r="C505" t="s">
        <v>1085</v>
      </c>
      <c r="D505" t="s">
        <v>219</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206</v>
      </c>
      <c r="B506" t="s">
        <v>1086</v>
      </c>
      <c r="C506" t="s">
        <v>1087</v>
      </c>
      <c r="D506" t="s">
        <v>14</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206</v>
      </c>
      <c r="B507" t="s">
        <v>1088</v>
      </c>
      <c r="C507" t="s">
        <v>1089</v>
      </c>
      <c r="D507" t="s">
        <v>14</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206</v>
      </c>
      <c r="B508" t="s">
        <v>1090</v>
      </c>
      <c r="C508" t="s">
        <v>1091</v>
      </c>
      <c r="D508" t="s">
        <v>215</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206</v>
      </c>
      <c r="B509" t="s">
        <v>1088</v>
      </c>
      <c r="C509" t="s">
        <v>1092</v>
      </c>
      <c r="D509" t="s">
        <v>210</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206</v>
      </c>
      <c r="B510" t="s">
        <v>1093</v>
      </c>
      <c r="C510" t="s">
        <v>1094</v>
      </c>
      <c r="D510" t="s">
        <v>219</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206</v>
      </c>
      <c r="B511" t="s">
        <v>1095</v>
      </c>
      <c r="C511" t="s">
        <v>1096</v>
      </c>
      <c r="D511" t="s">
        <v>14</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206</v>
      </c>
      <c r="B512" t="s">
        <v>1097</v>
      </c>
      <c r="C512" t="s">
        <v>1098</v>
      </c>
      <c r="D512" t="s">
        <v>14</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206</v>
      </c>
      <c r="B513" t="s">
        <v>1099</v>
      </c>
      <c r="C513" t="s">
        <v>1100</v>
      </c>
      <c r="D513" t="s">
        <v>215</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206</v>
      </c>
      <c r="B514" t="s">
        <v>1097</v>
      </c>
      <c r="C514" t="s">
        <v>1101</v>
      </c>
      <c r="D514" t="s">
        <v>210</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206</v>
      </c>
      <c r="B515" t="s">
        <v>1102</v>
      </c>
      <c r="C515" t="s">
        <v>1103</v>
      </c>
      <c r="D515" t="s">
        <v>219</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206</v>
      </c>
      <c r="B516" t="s">
        <v>1104</v>
      </c>
      <c r="C516" t="s">
        <v>1105</v>
      </c>
      <c r="D516" t="s">
        <v>14</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206</v>
      </c>
      <c r="B517" t="s">
        <v>1106</v>
      </c>
      <c r="C517" t="s">
        <v>1107</v>
      </c>
      <c r="D517" t="s">
        <v>215</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206</v>
      </c>
      <c r="B518" t="s">
        <v>1104</v>
      </c>
      <c r="C518" t="s">
        <v>1108</v>
      </c>
      <c r="D518" t="s">
        <v>210</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206</v>
      </c>
      <c r="B519" t="s">
        <v>1109</v>
      </c>
      <c r="C519" t="s">
        <v>1110</v>
      </c>
      <c r="D519" t="s">
        <v>219</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206</v>
      </c>
      <c r="B520" t="s">
        <v>1111</v>
      </c>
      <c r="C520" t="s">
        <v>1112</v>
      </c>
      <c r="D520" t="s">
        <v>14</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206</v>
      </c>
      <c r="B521" t="s">
        <v>1111</v>
      </c>
      <c r="C521" t="s">
        <v>1113</v>
      </c>
      <c r="D521" t="s">
        <v>210</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206</v>
      </c>
      <c r="B522" t="s">
        <v>1114</v>
      </c>
      <c r="C522" t="s">
        <v>1115</v>
      </c>
      <c r="D522" t="s">
        <v>14</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206</v>
      </c>
      <c r="B523" t="s">
        <v>1114</v>
      </c>
      <c r="C523" t="s">
        <v>1116</v>
      </c>
      <c r="D523" t="s">
        <v>210</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206</v>
      </c>
      <c r="B524" t="s">
        <v>1117</v>
      </c>
      <c r="C524" t="s">
        <v>1118</v>
      </c>
      <c r="D524" t="s">
        <v>14</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206</v>
      </c>
      <c r="B525" t="s">
        <v>1119</v>
      </c>
      <c r="C525" t="s">
        <v>1120</v>
      </c>
      <c r="D525" t="s">
        <v>14</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206</v>
      </c>
      <c r="B526" t="s">
        <v>1121</v>
      </c>
      <c r="C526" t="s">
        <v>47</v>
      </c>
      <c r="D526" t="s">
        <v>14</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206</v>
      </c>
      <c r="B527" t="s">
        <v>1122</v>
      </c>
      <c r="C527" t="s">
        <v>1123</v>
      </c>
      <c r="D527" t="s">
        <v>215</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206</v>
      </c>
      <c r="B528" t="s">
        <v>1121</v>
      </c>
      <c r="C528" t="s">
        <v>1124</v>
      </c>
      <c r="D528" t="s">
        <v>210</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206</v>
      </c>
      <c r="B529" t="s">
        <v>1125</v>
      </c>
      <c r="C529" t="s">
        <v>1126</v>
      </c>
      <c r="D529" t="s">
        <v>219</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206</v>
      </c>
      <c r="B530" t="s">
        <v>1127</v>
      </c>
      <c r="C530" t="s">
        <v>31</v>
      </c>
      <c r="D530" t="s">
        <v>14</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206</v>
      </c>
      <c r="B531" t="s">
        <v>1128</v>
      </c>
      <c r="C531" t="s">
        <v>1129</v>
      </c>
      <c r="D531" t="s">
        <v>215</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206</v>
      </c>
      <c r="B532" t="s">
        <v>1127</v>
      </c>
      <c r="C532" t="s">
        <v>1130</v>
      </c>
      <c r="D532" t="s">
        <v>210</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206</v>
      </c>
      <c r="B533" t="s">
        <v>1131</v>
      </c>
      <c r="C533" t="s">
        <v>1132</v>
      </c>
      <c r="D533" t="s">
        <v>219</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206</v>
      </c>
      <c r="B534" t="s">
        <v>1133</v>
      </c>
      <c r="C534" t="s">
        <v>1134</v>
      </c>
      <c r="D534" t="s">
        <v>14</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206</v>
      </c>
      <c r="B535" t="s">
        <v>1135</v>
      </c>
      <c r="C535" t="s">
        <v>1136</v>
      </c>
      <c r="D535" t="s">
        <v>215</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206</v>
      </c>
      <c r="B536" t="s">
        <v>1133</v>
      </c>
      <c r="C536" t="s">
        <v>1137</v>
      </c>
      <c r="D536" t="s">
        <v>210</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206</v>
      </c>
      <c r="B537" t="s">
        <v>1138</v>
      </c>
      <c r="C537" t="s">
        <v>1139</v>
      </c>
      <c r="D537" t="s">
        <v>219</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206</v>
      </c>
      <c r="B538" t="s">
        <v>1140</v>
      </c>
      <c r="C538" t="s">
        <v>1141</v>
      </c>
      <c r="D538" t="s">
        <v>14</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206</v>
      </c>
      <c r="B539" t="s">
        <v>1142</v>
      </c>
      <c r="C539" t="s">
        <v>1143</v>
      </c>
      <c r="D539" t="s">
        <v>215</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206</v>
      </c>
      <c r="B540" t="s">
        <v>1140</v>
      </c>
      <c r="C540" t="s">
        <v>1144</v>
      </c>
      <c r="D540" t="s">
        <v>210</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206</v>
      </c>
      <c r="B541" t="s">
        <v>1145</v>
      </c>
      <c r="C541" t="s">
        <v>1146</v>
      </c>
      <c r="D541" t="s">
        <v>219</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206</v>
      </c>
      <c r="B542" t="s">
        <v>1147</v>
      </c>
      <c r="C542" t="s">
        <v>40</v>
      </c>
      <c r="D542" t="s">
        <v>14</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206</v>
      </c>
      <c r="B543" t="s">
        <v>1148</v>
      </c>
      <c r="C543" t="s">
        <v>1149</v>
      </c>
      <c r="D543" t="s">
        <v>14</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206</v>
      </c>
      <c r="B544" t="s">
        <v>1150</v>
      </c>
      <c r="C544" t="s">
        <v>1151</v>
      </c>
      <c r="D544" t="s">
        <v>14</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206</v>
      </c>
      <c r="B545" t="s">
        <v>1152</v>
      </c>
      <c r="C545" t="s">
        <v>1153</v>
      </c>
      <c r="D545" t="s">
        <v>215</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206</v>
      </c>
      <c r="B546" t="s">
        <v>1150</v>
      </c>
      <c r="C546" t="s">
        <v>1154</v>
      </c>
      <c r="D546" t="s">
        <v>210</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206</v>
      </c>
      <c r="B547" t="s">
        <v>1155</v>
      </c>
      <c r="C547" t="s">
        <v>1156</v>
      </c>
      <c r="D547" t="s">
        <v>219</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206</v>
      </c>
      <c r="B548" t="s">
        <v>1157</v>
      </c>
      <c r="C548" t="s">
        <v>57</v>
      </c>
      <c r="D548" t="s">
        <v>14</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206</v>
      </c>
      <c r="B549" t="s">
        <v>1158</v>
      </c>
      <c r="C549" t="s">
        <v>1159</v>
      </c>
      <c r="D549" t="s">
        <v>215</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206</v>
      </c>
      <c r="B550" t="s">
        <v>1157</v>
      </c>
      <c r="C550" t="s">
        <v>1160</v>
      </c>
      <c r="D550" t="s">
        <v>210</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206</v>
      </c>
      <c r="B551" t="s">
        <v>1161</v>
      </c>
      <c r="C551" t="s">
        <v>1162</v>
      </c>
      <c r="D551" t="s">
        <v>219</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206</v>
      </c>
      <c r="B552" t="s">
        <v>1163</v>
      </c>
      <c r="C552" t="s">
        <v>1164</v>
      </c>
      <c r="D552" t="s">
        <v>14</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206</v>
      </c>
      <c r="B553" t="s">
        <v>1165</v>
      </c>
      <c r="C553" t="s">
        <v>1166</v>
      </c>
      <c r="D553" t="s">
        <v>14</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206</v>
      </c>
      <c r="B554" t="s">
        <v>1167</v>
      </c>
      <c r="C554" t="s">
        <v>1168</v>
      </c>
      <c r="D554" t="s">
        <v>14</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206</v>
      </c>
      <c r="B555" t="s">
        <v>1169</v>
      </c>
      <c r="C555" t="s">
        <v>1170</v>
      </c>
      <c r="D555" t="s">
        <v>14</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206</v>
      </c>
      <c r="B556" t="s">
        <v>1171</v>
      </c>
      <c r="C556" t="s">
        <v>1172</v>
      </c>
      <c r="D556" t="s">
        <v>14</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206</v>
      </c>
      <c r="B557" t="s">
        <v>1173</v>
      </c>
      <c r="C557" t="s">
        <v>1174</v>
      </c>
      <c r="D557" t="s">
        <v>14</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206</v>
      </c>
      <c r="B558" t="s">
        <v>1175</v>
      </c>
      <c r="C558" t="s">
        <v>1176</v>
      </c>
      <c r="D558" t="s">
        <v>14</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206</v>
      </c>
      <c r="B559" t="s">
        <v>1175</v>
      </c>
      <c r="C559" t="s">
        <v>1177</v>
      </c>
      <c r="D559" t="s">
        <v>210</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206</v>
      </c>
      <c r="B560" t="s">
        <v>1178</v>
      </c>
      <c r="C560" t="s">
        <v>1179</v>
      </c>
      <c r="D560" t="s">
        <v>14</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206</v>
      </c>
      <c r="B561" t="s">
        <v>1180</v>
      </c>
      <c r="C561" t="s">
        <v>1181</v>
      </c>
      <c r="D561" t="s">
        <v>215</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206</v>
      </c>
      <c r="B562" t="s">
        <v>1178</v>
      </c>
      <c r="C562" t="s">
        <v>1182</v>
      </c>
      <c r="D562" t="s">
        <v>210</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206</v>
      </c>
      <c r="B563" t="s">
        <v>1183</v>
      </c>
      <c r="C563" t="s">
        <v>1184</v>
      </c>
      <c r="D563" t="s">
        <v>219</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206</v>
      </c>
      <c r="B564" t="s">
        <v>1185</v>
      </c>
      <c r="C564" t="s">
        <v>1186</v>
      </c>
      <c r="D564" t="s">
        <v>14</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206</v>
      </c>
      <c r="B565" t="s">
        <v>1187</v>
      </c>
      <c r="C565" t="s">
        <v>1188</v>
      </c>
      <c r="D565" t="s">
        <v>423</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206</v>
      </c>
      <c r="B566" t="s">
        <v>1189</v>
      </c>
      <c r="C566" t="s">
        <v>1190</v>
      </c>
      <c r="D566" t="s">
        <v>14</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206</v>
      </c>
      <c r="B567" t="s">
        <v>1191</v>
      </c>
      <c r="C567" t="s">
        <v>1192</v>
      </c>
      <c r="D567" t="s">
        <v>423</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206</v>
      </c>
      <c r="B568" t="s">
        <v>1193</v>
      </c>
      <c r="C568" t="s">
        <v>1194</v>
      </c>
      <c r="D568" t="s">
        <v>14</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206</v>
      </c>
      <c r="B569" t="s">
        <v>1195</v>
      </c>
      <c r="C569" t="s">
        <v>1196</v>
      </c>
      <c r="D569" t="s">
        <v>423</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206</v>
      </c>
      <c r="B570" t="s">
        <v>1197</v>
      </c>
      <c r="C570" t="s">
        <v>1198</v>
      </c>
      <c r="D570" t="s">
        <v>423</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206</v>
      </c>
      <c r="B571" t="s">
        <v>1199</v>
      </c>
      <c r="C571" t="s">
        <v>1200</v>
      </c>
      <c r="D571" t="s">
        <v>14</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206</v>
      </c>
      <c r="B572" t="s">
        <v>1201</v>
      </c>
      <c r="C572" t="s">
        <v>1202</v>
      </c>
      <c r="D572" t="s">
        <v>14</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206</v>
      </c>
      <c r="B573" t="s">
        <v>1203</v>
      </c>
      <c r="C573" t="s">
        <v>1204</v>
      </c>
      <c r="D573" t="s">
        <v>423</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206</v>
      </c>
      <c r="B574" t="s">
        <v>1205</v>
      </c>
      <c r="C574" t="s">
        <v>1206</v>
      </c>
      <c r="D574" t="s">
        <v>14</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206</v>
      </c>
      <c r="B575" t="s">
        <v>1207</v>
      </c>
      <c r="C575" t="s">
        <v>1208</v>
      </c>
      <c r="D575" t="s">
        <v>14</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206</v>
      </c>
      <c r="B576" t="s">
        <v>1209</v>
      </c>
      <c r="C576" t="s">
        <v>1210</v>
      </c>
      <c r="D576" t="s">
        <v>215</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206</v>
      </c>
      <c r="B577" t="s">
        <v>1211</v>
      </c>
      <c r="C577" t="s">
        <v>1212</v>
      </c>
      <c r="D577" t="s">
        <v>219</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206</v>
      </c>
      <c r="B578" t="s">
        <v>1213</v>
      </c>
      <c r="C578" t="s">
        <v>1214</v>
      </c>
      <c r="D578" t="s">
        <v>80</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206</v>
      </c>
      <c r="B579" t="s">
        <v>1215</v>
      </c>
      <c r="C579" t="s">
        <v>1216</v>
      </c>
      <c r="D579" t="s">
        <v>14</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206</v>
      </c>
      <c r="B580" t="s">
        <v>1217</v>
      </c>
      <c r="C580" t="s">
        <v>1218</v>
      </c>
      <c r="D580" t="s">
        <v>215</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206</v>
      </c>
      <c r="B581" t="s">
        <v>1219</v>
      </c>
      <c r="C581" t="s">
        <v>1220</v>
      </c>
      <c r="D581" t="s">
        <v>219</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206</v>
      </c>
      <c r="B582" t="s">
        <v>1221</v>
      </c>
      <c r="C582" t="s">
        <v>1222</v>
      </c>
      <c r="D582" t="s">
        <v>80</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206</v>
      </c>
      <c r="B583" t="s">
        <v>1223</v>
      </c>
      <c r="C583" t="s">
        <v>1224</v>
      </c>
      <c r="D583" t="s">
        <v>14</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206</v>
      </c>
      <c r="B584" t="s">
        <v>1225</v>
      </c>
      <c r="C584" t="s">
        <v>1226</v>
      </c>
      <c r="D584" t="s">
        <v>1227</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206</v>
      </c>
      <c r="B585" t="s">
        <v>1228</v>
      </c>
      <c r="C585" t="s">
        <v>1229</v>
      </c>
      <c r="D585" t="s">
        <v>14</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206</v>
      </c>
      <c r="B586" t="s">
        <v>1230</v>
      </c>
      <c r="C586" t="s">
        <v>1231</v>
      </c>
      <c r="D586" t="s">
        <v>215</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206</v>
      </c>
      <c r="B587" t="s">
        <v>1232</v>
      </c>
      <c r="C587" t="s">
        <v>1233</v>
      </c>
      <c r="D587" t="s">
        <v>219</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206</v>
      </c>
      <c r="B588" t="s">
        <v>1234</v>
      </c>
      <c r="C588" t="s">
        <v>1235</v>
      </c>
      <c r="D588" t="s">
        <v>80</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206</v>
      </c>
      <c r="B589" t="s">
        <v>1236</v>
      </c>
      <c r="C589" t="s">
        <v>1237</v>
      </c>
      <c r="D589" t="s">
        <v>14</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206</v>
      </c>
      <c r="B590" t="s">
        <v>1238</v>
      </c>
      <c r="C590" t="s">
        <v>1239</v>
      </c>
      <c r="D590" t="s">
        <v>14</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206</v>
      </c>
      <c r="B591" t="s">
        <v>1240</v>
      </c>
      <c r="C591" t="s">
        <v>1241</v>
      </c>
      <c r="D591" t="s">
        <v>14</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206</v>
      </c>
      <c r="B592" t="s">
        <v>1242</v>
      </c>
      <c r="C592" t="s">
        <v>1243</v>
      </c>
      <c r="D592" t="s">
        <v>215</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206</v>
      </c>
      <c r="B593" t="s">
        <v>1244</v>
      </c>
      <c r="C593" t="s">
        <v>1245</v>
      </c>
      <c r="D593" t="s">
        <v>219</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206</v>
      </c>
      <c r="B594" t="s">
        <v>1246</v>
      </c>
      <c r="C594" t="s">
        <v>1247</v>
      </c>
      <c r="D594" t="s">
        <v>14</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206</v>
      </c>
      <c r="B595" t="s">
        <v>1248</v>
      </c>
      <c r="C595" t="s">
        <v>1249</v>
      </c>
      <c r="D595" t="s">
        <v>80</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206</v>
      </c>
      <c r="B596" t="s">
        <v>1250</v>
      </c>
      <c r="C596" t="s">
        <v>1251</v>
      </c>
      <c r="D596" t="s">
        <v>14</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206</v>
      </c>
      <c r="B597" t="s">
        <v>1252</v>
      </c>
      <c r="C597" t="s">
        <v>1253</v>
      </c>
      <c r="D597" t="s">
        <v>215</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206</v>
      </c>
      <c r="B598" t="s">
        <v>1254</v>
      </c>
      <c r="C598" t="s">
        <v>1255</v>
      </c>
      <c r="D598" t="s">
        <v>219</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206</v>
      </c>
      <c r="B599" t="s">
        <v>1256</v>
      </c>
      <c r="C599" t="s">
        <v>1257</v>
      </c>
      <c r="D599" t="s">
        <v>1258</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206</v>
      </c>
      <c r="B600" t="s">
        <v>1259</v>
      </c>
      <c r="C600" t="s">
        <v>1260</v>
      </c>
      <c r="D600" t="s">
        <v>80</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206</v>
      </c>
      <c r="B601" t="s">
        <v>1261</v>
      </c>
      <c r="C601" t="s">
        <v>1262</v>
      </c>
      <c r="D601" t="s">
        <v>175</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206</v>
      </c>
      <c r="B602" t="s">
        <v>1263</v>
      </c>
      <c r="C602" t="s">
        <v>1264</v>
      </c>
      <c r="D602" t="s">
        <v>14</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206</v>
      </c>
      <c r="B603" t="s">
        <v>1265</v>
      </c>
      <c r="C603" t="s">
        <v>1266</v>
      </c>
      <c r="D603" t="s">
        <v>215</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206</v>
      </c>
      <c r="B604" t="s">
        <v>1267</v>
      </c>
      <c r="C604" t="s">
        <v>1268</v>
      </c>
      <c r="D604" t="s">
        <v>219</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206</v>
      </c>
      <c r="B605" t="s">
        <v>1269</v>
      </c>
      <c r="C605" t="s">
        <v>1270</v>
      </c>
      <c r="D605" t="s">
        <v>14</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206</v>
      </c>
      <c r="B606" t="s">
        <v>1271</v>
      </c>
      <c r="C606" t="s">
        <v>1272</v>
      </c>
      <c r="D606" t="s">
        <v>14</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206</v>
      </c>
      <c r="B607" t="s">
        <v>1273</v>
      </c>
      <c r="C607" t="s">
        <v>1274</v>
      </c>
      <c r="D607" t="s">
        <v>14</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206</v>
      </c>
      <c r="B608" t="s">
        <v>1275</v>
      </c>
      <c r="C608" t="s">
        <v>1276</v>
      </c>
      <c r="D608" t="s">
        <v>14</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206</v>
      </c>
      <c r="B609" t="s">
        <v>1277</v>
      </c>
      <c r="C609" t="s">
        <v>1278</v>
      </c>
      <c r="D609" t="s">
        <v>14</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206</v>
      </c>
      <c r="B610" t="s">
        <v>1279</v>
      </c>
      <c r="C610" t="s">
        <v>1280</v>
      </c>
      <c r="D610" t="s">
        <v>14</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206</v>
      </c>
      <c r="B611" t="s">
        <v>1281</v>
      </c>
      <c r="C611" t="s">
        <v>1282</v>
      </c>
      <c r="D611" t="s">
        <v>1283</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206</v>
      </c>
      <c r="B612" t="s">
        <v>1284</v>
      </c>
      <c r="C612" t="s">
        <v>1285</v>
      </c>
      <c r="D612" t="s">
        <v>14</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206</v>
      </c>
      <c r="B613" t="s">
        <v>1284</v>
      </c>
      <c r="C613" t="s">
        <v>1286</v>
      </c>
      <c r="D613" t="s">
        <v>210</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206</v>
      </c>
      <c r="B614" t="s">
        <v>1287</v>
      </c>
      <c r="C614" t="s">
        <v>1288</v>
      </c>
      <c r="D614" t="s">
        <v>14</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206</v>
      </c>
      <c r="B615" t="s">
        <v>1287</v>
      </c>
      <c r="C615" t="s">
        <v>1289</v>
      </c>
      <c r="D615" t="s">
        <v>210</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206</v>
      </c>
      <c r="B616" t="s">
        <v>1290</v>
      </c>
      <c r="C616" t="s">
        <v>1291</v>
      </c>
      <c r="D616" t="s">
        <v>14</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206</v>
      </c>
      <c r="B617" t="s">
        <v>1292</v>
      </c>
      <c r="C617" t="s">
        <v>1293</v>
      </c>
      <c r="D617" t="s">
        <v>14</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206</v>
      </c>
      <c r="B618" t="s">
        <v>1294</v>
      </c>
      <c r="C618" t="s">
        <v>1295</v>
      </c>
      <c r="D618" t="s">
        <v>14</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206</v>
      </c>
      <c r="B619" t="s">
        <v>1296</v>
      </c>
      <c r="C619" t="s">
        <v>1297</v>
      </c>
      <c r="D619" t="s">
        <v>14</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206</v>
      </c>
      <c r="B620" t="s">
        <v>1298</v>
      </c>
      <c r="C620" t="s">
        <v>1299</v>
      </c>
      <c r="D620" t="s">
        <v>14</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206</v>
      </c>
      <c r="B621" t="s">
        <v>1300</v>
      </c>
      <c r="C621" t="s">
        <v>1301</v>
      </c>
      <c r="D621" t="s">
        <v>14</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206</v>
      </c>
      <c r="B622" t="s">
        <v>1302</v>
      </c>
      <c r="C622" t="s">
        <v>1303</v>
      </c>
      <c r="D622" t="s">
        <v>215</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206</v>
      </c>
      <c r="B623" t="s">
        <v>1300</v>
      </c>
      <c r="C623" t="s">
        <v>1304</v>
      </c>
      <c r="D623" t="s">
        <v>1305</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206</v>
      </c>
      <c r="B624" t="s">
        <v>1306</v>
      </c>
      <c r="C624" t="s">
        <v>1307</v>
      </c>
      <c r="D624" t="s">
        <v>219</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206</v>
      </c>
      <c r="B625" t="s">
        <v>1308</v>
      </c>
      <c r="C625" t="s">
        <v>1309</v>
      </c>
      <c r="D625" t="s">
        <v>14</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206</v>
      </c>
      <c r="B626" t="s">
        <v>1310</v>
      </c>
      <c r="C626" t="s">
        <v>1311</v>
      </c>
      <c r="D626" t="s">
        <v>14</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206</v>
      </c>
      <c r="B627" t="s">
        <v>1312</v>
      </c>
      <c r="C627" t="s">
        <v>1313</v>
      </c>
      <c r="D627" t="s">
        <v>14</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206</v>
      </c>
      <c r="B628" t="s">
        <v>1314</v>
      </c>
      <c r="C628" t="s">
        <v>1315</v>
      </c>
      <c r="D628" t="s">
        <v>14</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206</v>
      </c>
      <c r="B629" t="s">
        <v>1316</v>
      </c>
      <c r="C629" t="s">
        <v>1317</v>
      </c>
      <c r="D629" t="s">
        <v>14</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206</v>
      </c>
      <c r="B630" t="s">
        <v>1318</v>
      </c>
      <c r="C630" t="s">
        <v>1319</v>
      </c>
      <c r="D630" t="s">
        <v>14</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206</v>
      </c>
      <c r="B631" t="s">
        <v>1320</v>
      </c>
      <c r="C631" t="s">
        <v>1321</v>
      </c>
      <c r="D631" t="s">
        <v>14</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206</v>
      </c>
      <c r="B632" t="s">
        <v>1322</v>
      </c>
      <c r="C632" t="s">
        <v>1323</v>
      </c>
      <c r="D632" t="s">
        <v>14</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206</v>
      </c>
      <c r="B633" t="s">
        <v>1324</v>
      </c>
      <c r="C633" t="s">
        <v>1325</v>
      </c>
      <c r="D633" t="s">
        <v>215</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206</v>
      </c>
      <c r="B634" t="s">
        <v>1326</v>
      </c>
      <c r="C634" t="s">
        <v>1327</v>
      </c>
      <c r="D634" t="s">
        <v>219</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206</v>
      </c>
      <c r="B635" t="s">
        <v>1328</v>
      </c>
      <c r="C635" t="s">
        <v>1329</v>
      </c>
      <c r="D635" t="s">
        <v>14</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206</v>
      </c>
      <c r="B636" t="s">
        <v>1330</v>
      </c>
      <c r="C636" t="s">
        <v>1331</v>
      </c>
      <c r="D636" t="s">
        <v>14</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206</v>
      </c>
      <c r="B637" t="s">
        <v>1332</v>
      </c>
      <c r="C637" t="s">
        <v>1333</v>
      </c>
      <c r="D637" t="s">
        <v>14</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206</v>
      </c>
      <c r="B638" t="s">
        <v>1334</v>
      </c>
      <c r="C638" t="s">
        <v>1335</v>
      </c>
      <c r="D638" t="s">
        <v>215</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206</v>
      </c>
      <c r="B639" t="s">
        <v>1336</v>
      </c>
      <c r="C639" t="s">
        <v>1337</v>
      </c>
      <c r="D639" t="s">
        <v>219</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206</v>
      </c>
      <c r="B640" t="s">
        <v>1338</v>
      </c>
      <c r="C640" t="s">
        <v>1339</v>
      </c>
      <c r="D640" t="s">
        <v>14</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206</v>
      </c>
      <c r="B641" t="s">
        <v>1340</v>
      </c>
      <c r="C641" t="s">
        <v>1341</v>
      </c>
      <c r="D641" t="s">
        <v>215</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206</v>
      </c>
      <c r="B642" t="s">
        <v>1342</v>
      </c>
      <c r="C642" t="s">
        <v>1343</v>
      </c>
      <c r="D642" t="s">
        <v>219</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206</v>
      </c>
      <c r="B643" t="s">
        <v>1344</v>
      </c>
      <c r="C643" t="s">
        <v>1345</v>
      </c>
      <c r="D643" t="s">
        <v>14</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206</v>
      </c>
      <c r="B644" t="s">
        <v>1346</v>
      </c>
      <c r="C644" t="s">
        <v>1347</v>
      </c>
      <c r="D644" t="s">
        <v>14</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206</v>
      </c>
      <c r="B645" t="s">
        <v>1348</v>
      </c>
      <c r="C645" t="s">
        <v>1349</v>
      </c>
      <c r="D645" t="s">
        <v>14</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206</v>
      </c>
      <c r="B646" t="s">
        <v>1350</v>
      </c>
      <c r="C646" t="s">
        <v>1351</v>
      </c>
      <c r="D646" t="s">
        <v>215</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206</v>
      </c>
      <c r="B647" t="s">
        <v>1352</v>
      </c>
      <c r="C647" t="s">
        <v>1353</v>
      </c>
      <c r="D647" t="s">
        <v>219</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206</v>
      </c>
      <c r="B648" t="s">
        <v>1354</v>
      </c>
      <c r="C648" t="s">
        <v>1355</v>
      </c>
      <c r="D648" t="s">
        <v>14</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206</v>
      </c>
      <c r="B649" t="s">
        <v>1356</v>
      </c>
      <c r="C649" t="s">
        <v>1357</v>
      </c>
      <c r="D649" t="s">
        <v>215</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206</v>
      </c>
      <c r="B650" t="s">
        <v>1358</v>
      </c>
      <c r="C650" t="s">
        <v>1359</v>
      </c>
      <c r="D650" t="s">
        <v>219</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206</v>
      </c>
      <c r="B651" t="s">
        <v>1360</v>
      </c>
      <c r="C651" t="s">
        <v>1361</v>
      </c>
      <c r="D651" t="s">
        <v>14</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206</v>
      </c>
      <c r="B652" t="s">
        <v>1362</v>
      </c>
      <c r="C652" t="s">
        <v>1363</v>
      </c>
      <c r="D652" t="s">
        <v>215</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206</v>
      </c>
      <c r="B653" t="s">
        <v>1360</v>
      </c>
      <c r="C653" t="s">
        <v>1364</v>
      </c>
      <c r="D653" t="s">
        <v>210</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206</v>
      </c>
      <c r="B654" t="s">
        <v>1365</v>
      </c>
      <c r="C654" t="s">
        <v>1366</v>
      </c>
      <c r="D654" t="s">
        <v>219</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206</v>
      </c>
      <c r="B655" t="s">
        <v>1367</v>
      </c>
      <c r="C655" t="s">
        <v>1368</v>
      </c>
      <c r="D655" t="s">
        <v>14</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206</v>
      </c>
      <c r="B656" t="s">
        <v>1369</v>
      </c>
      <c r="C656" t="s">
        <v>1370</v>
      </c>
      <c r="D656" t="s">
        <v>423</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206</v>
      </c>
      <c r="B657" t="s">
        <v>1371</v>
      </c>
      <c r="C657" t="s">
        <v>1372</v>
      </c>
      <c r="D657" t="s">
        <v>14</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206</v>
      </c>
      <c r="B658" t="s">
        <v>1373</v>
      </c>
      <c r="C658" t="s">
        <v>1374</v>
      </c>
      <c r="D658" t="s">
        <v>423</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206</v>
      </c>
      <c r="B659" t="s">
        <v>1375</v>
      </c>
      <c r="C659" t="s">
        <v>1376</v>
      </c>
      <c r="D659" t="s">
        <v>14</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206</v>
      </c>
      <c r="B660" t="s">
        <v>1377</v>
      </c>
      <c r="C660" t="s">
        <v>1378</v>
      </c>
      <c r="D660" t="s">
        <v>423</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206</v>
      </c>
      <c r="B661" t="s">
        <v>1379</v>
      </c>
      <c r="C661" t="s">
        <v>1380</v>
      </c>
      <c r="D661" t="s">
        <v>14</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206</v>
      </c>
      <c r="B662" t="s">
        <v>1381</v>
      </c>
      <c r="C662" t="s">
        <v>1382</v>
      </c>
      <c r="D662" t="s">
        <v>423</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206</v>
      </c>
      <c r="B663" t="s">
        <v>1383</v>
      </c>
      <c r="C663" t="s">
        <v>1384</v>
      </c>
      <c r="D663" t="s">
        <v>14</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206</v>
      </c>
      <c r="B664" t="s">
        <v>1385</v>
      </c>
      <c r="C664" t="s">
        <v>1386</v>
      </c>
      <c r="D664" t="s">
        <v>423</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93</v>
      </c>
      <c r="B1" t="s">
        <v>1387</v>
      </c>
    </row>
    <row r="3" spans="1:3">
      <c r="A3" t="s">
        <v>199</v>
      </c>
      <c r="B3" t="s">
        <v>1388</v>
      </c>
    </row>
    <row r="4" spans="1:3">
      <c r="A4" s="1" t="n">
        <v>38749</v>
      </c>
      <c r="B4" t="n">
        <v>2.78</v>
      </c>
      <c r="C4" t="s">
        <v>1389</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1390</v>
      </c>
    </row>
    <row r="10" spans="1:3">
      <c r="A10" s="1" t="n">
        <v>38930</v>
      </c>
      <c r="B10" t="n">
        <v>2.08</v>
      </c>
    </row>
    <row r="11" spans="1:3">
      <c r="A11" s="1" t="n">
        <v>38961</v>
      </c>
      <c r="B11" t="n">
        <v>2.08</v>
      </c>
    </row>
    <row r="12" spans="1:3">
      <c r="A12" s="1" t="n">
        <v>38991</v>
      </c>
      <c r="B12" t="n">
        <v>2.08</v>
      </c>
    </row>
    <row r="13" spans="1:3">
      <c r="A13" s="1" t="n">
        <v>39022</v>
      </c>
      <c r="B13" t="n">
        <v>2.01</v>
      </c>
      <c r="C13" t="s">
        <v>1391</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1392</v>
      </c>
    </row>
    <row r="19" spans="1:3">
      <c r="A19" s="1" t="n">
        <v>39203</v>
      </c>
      <c r="B19" t="n">
        <v>2.59</v>
      </c>
    </row>
    <row r="20" spans="1:3">
      <c r="A20" s="1" t="n">
        <v>39234</v>
      </c>
      <c r="B20" t="n">
        <v>2.59</v>
      </c>
    </row>
    <row r="21" spans="1:3">
      <c r="A21" s="1" t="n">
        <v>39264</v>
      </c>
      <c r="B21" t="n">
        <v>2.59</v>
      </c>
    </row>
    <row r="22" spans="1:3">
      <c r="A22" s="1" t="n">
        <v>39295</v>
      </c>
      <c r="B22" t="n">
        <v>2.56</v>
      </c>
      <c r="C22" t="s">
        <v>1393</v>
      </c>
    </row>
    <row r="23" spans="1:3">
      <c r="A23" s="1" t="n">
        <v>39326</v>
      </c>
      <c r="B23" t="n">
        <v>2.56</v>
      </c>
    </row>
    <row r="24" spans="1:3">
      <c r="A24" s="1" t="n">
        <v>39356</v>
      </c>
      <c r="B24" t="n">
        <v>2.56</v>
      </c>
    </row>
    <row r="25" spans="1:3">
      <c r="A25" s="1" t="n">
        <v>39387</v>
      </c>
      <c r="B25" t="n">
        <v>2.61</v>
      </c>
      <c r="C25" t="s">
        <v>1394</v>
      </c>
    </row>
    <row r="26" spans="1:3">
      <c r="A26" s="1" t="n">
        <v>39417</v>
      </c>
      <c r="B26" t="n">
        <v>2.61</v>
      </c>
    </row>
    <row r="27" spans="1:3">
      <c r="A27" s="1" t="n">
        <v>39448</v>
      </c>
      <c r="B27" t="n">
        <v>2.61</v>
      </c>
    </row>
    <row r="28" spans="1:3">
      <c r="A28" s="1" t="n">
        <v>39479</v>
      </c>
      <c r="B28" t="n">
        <v>3.03</v>
      </c>
      <c r="C28" t="s">
        <v>1395</v>
      </c>
    </row>
    <row r="29" spans="1:3">
      <c r="A29" s="1" t="n">
        <v>39508</v>
      </c>
      <c r="B29" t="n">
        <v>3.03</v>
      </c>
    </row>
    <row r="30" spans="1:3">
      <c r="A30" s="1" t="n">
        <v>39539</v>
      </c>
      <c r="B30" t="n">
        <v>3.03</v>
      </c>
    </row>
    <row r="31" spans="1:3">
      <c r="A31" s="1" t="n">
        <v>39569</v>
      </c>
      <c r="B31" t="n">
        <v>3.39</v>
      </c>
      <c r="C31" t="s">
        <v>1396</v>
      </c>
    </row>
    <row r="32" spans="1:3">
      <c r="A32" s="1" t="n">
        <v>39600</v>
      </c>
      <c r="B32" t="n">
        <v>3.39</v>
      </c>
    </row>
    <row r="33" spans="1:3">
      <c r="A33" s="1" t="n">
        <v>39630</v>
      </c>
      <c r="B33" t="n">
        <v>3.39</v>
      </c>
    </row>
    <row r="34" spans="1:3">
      <c r="A34" s="1" t="n">
        <v>39661</v>
      </c>
      <c r="B34" t="n">
        <v>2.86</v>
      </c>
      <c r="C34" t="s">
        <v>1397</v>
      </c>
    </row>
    <row r="35" spans="1:3">
      <c r="A35" s="1" t="n">
        <v>39692</v>
      </c>
      <c r="B35" t="n">
        <v>2.86</v>
      </c>
    </row>
    <row r="36" spans="1:3">
      <c r="A36" s="1" t="n">
        <v>39722</v>
      </c>
      <c r="B36" t="n">
        <v>2.86</v>
      </c>
    </row>
    <row r="37" spans="1:3">
      <c r="A37" s="1" t="n">
        <v>39753</v>
      </c>
      <c r="B37" t="n">
        <v>1.77</v>
      </c>
      <c r="C37" t="s">
        <v>1398</v>
      </c>
    </row>
    <row r="38" spans="1:3">
      <c r="A38" s="1" t="n">
        <v>39783</v>
      </c>
      <c r="B38" t="n">
        <v>1.77</v>
      </c>
    </row>
    <row r="39" spans="1:3">
      <c r="A39" s="1" t="n">
        <v>39814</v>
      </c>
      <c r="B39" t="n">
        <v>1.77</v>
      </c>
    </row>
    <row r="40" spans="1:3">
      <c r="A40" s="1" t="n">
        <v>39845</v>
      </c>
      <c r="B40" t="n">
        <v>1.73</v>
      </c>
      <c r="C40" t="s">
        <v>1399</v>
      </c>
    </row>
    <row r="41" spans="1:3">
      <c r="A41" s="1" t="n">
        <v>39873</v>
      </c>
      <c r="B41" t="n">
        <v>1.73</v>
      </c>
    </row>
    <row r="42" spans="1:3">
      <c r="A42" s="1" t="n">
        <v>39904</v>
      </c>
      <c r="B42" t="n">
        <v>1.73</v>
      </c>
    </row>
    <row r="43" spans="1:3">
      <c r="A43" s="1" t="n">
        <v>39934</v>
      </c>
      <c r="B43" t="n">
        <v>2.01</v>
      </c>
      <c r="C43" t="s">
        <v>1400</v>
      </c>
    </row>
    <row r="44" spans="1:3">
      <c r="A44" s="1" t="n">
        <v>39965</v>
      </c>
      <c r="B44" t="n">
        <v>2.01</v>
      </c>
    </row>
    <row r="45" spans="1:3">
      <c r="A45" s="1" t="n">
        <v>39995</v>
      </c>
      <c r="B45" t="n">
        <v>2.01</v>
      </c>
    </row>
    <row r="46" spans="1:3">
      <c r="A46" s="1" t="n">
        <v>40026</v>
      </c>
      <c r="B46" t="n">
        <v>2.17</v>
      </c>
      <c r="C46" t="s">
        <v>1401</v>
      </c>
    </row>
    <row r="47" spans="1:3">
      <c r="A47" s="1" t="n">
        <v>40057</v>
      </c>
      <c r="B47" t="n">
        <v>2.17</v>
      </c>
    </row>
    <row r="48" spans="1:3">
      <c r="A48" s="1" t="n">
        <v>40087</v>
      </c>
      <c r="B48" t="n">
        <v>2.17</v>
      </c>
    </row>
    <row r="49" spans="1:3">
      <c r="A49" s="1" t="n">
        <v>40118</v>
      </c>
      <c r="B49" t="n">
        <v>2.38</v>
      </c>
      <c r="C49" t="s">
        <v>1402</v>
      </c>
    </row>
    <row r="50" spans="1:3">
      <c r="A50" s="1" t="n">
        <v>40148</v>
      </c>
      <c r="B50" t="n">
        <v>2.38</v>
      </c>
    </row>
    <row r="51" spans="1:3">
      <c r="A51" s="1" t="n">
        <v>40179</v>
      </c>
      <c r="B51" t="n">
        <v>2.38</v>
      </c>
    </row>
    <row r="52" spans="1:3">
      <c r="A52" s="1" t="n">
        <v>40210</v>
      </c>
      <c r="B52" t="n">
        <v>2.4</v>
      </c>
      <c r="C52" t="s">
        <v>1403</v>
      </c>
    </row>
    <row r="53" spans="1:3">
      <c r="A53" s="1" t="n">
        <v>40238</v>
      </c>
      <c r="B53" t="n">
        <v>2.4</v>
      </c>
    </row>
    <row r="54" spans="1:3">
      <c r="A54" s="1" t="n">
        <v>40269</v>
      </c>
      <c r="B54" t="n">
        <v>2.4</v>
      </c>
    </row>
    <row r="55" spans="1:3">
      <c r="A55" s="1" t="n">
        <v>40299</v>
      </c>
      <c r="B55" t="n">
        <v>2.23</v>
      </c>
      <c r="C55" t="s">
        <v>1404</v>
      </c>
    </row>
    <row r="56" spans="1:3">
      <c r="A56" s="1" t="n">
        <v>40330</v>
      </c>
      <c r="B56" t="n">
        <v>2.23</v>
      </c>
    </row>
    <row r="57" spans="1:3">
      <c r="A57" s="1" t="n">
        <v>40360</v>
      </c>
      <c r="B57" t="n">
        <v>2.23</v>
      </c>
    </row>
    <row r="58" spans="1:3">
      <c r="A58" s="1" t="n">
        <v>40391</v>
      </c>
      <c r="B58" t="n">
        <v>2.34</v>
      </c>
      <c r="C58" t="s">
        <v>1405</v>
      </c>
    </row>
    <row r="59" spans="1:3">
      <c r="A59" s="1" t="n">
        <v>40422</v>
      </c>
      <c r="B59" t="n">
        <v>2.34</v>
      </c>
    </row>
    <row r="60" spans="1:3">
      <c r="A60" s="1" t="n">
        <v>40452</v>
      </c>
      <c r="B60" t="n">
        <v>2.34</v>
      </c>
    </row>
    <row r="61" spans="1:3">
      <c r="A61" s="1" t="n">
        <v>40483</v>
      </c>
      <c r="B61" t="n">
        <v>2.69</v>
      </c>
      <c r="C61" t="s">
        <v>1406</v>
      </c>
    </row>
    <row r="62" spans="1:3">
      <c r="A62" s="1" t="n">
        <v>40513</v>
      </c>
      <c r="B62" t="n">
        <v>2.69</v>
      </c>
    </row>
    <row r="63" spans="1:3">
      <c r="A63" s="1" t="n">
        <v>40544</v>
      </c>
      <c r="B63" t="n">
        <v>2.69</v>
      </c>
    </row>
    <row r="64" spans="1:3">
      <c r="A64" s="1" t="n">
        <v>40575</v>
      </c>
      <c r="B64" t="n">
        <v>3.26</v>
      </c>
      <c r="C64" t="s">
        <v>1407</v>
      </c>
    </row>
    <row r="65" spans="1:3">
      <c r="A65" s="1" t="n">
        <v>40603</v>
      </c>
      <c r="B65" t="n">
        <v>3.26</v>
      </c>
    </row>
    <row r="66" spans="1:3">
      <c r="A66" s="1" t="n">
        <v>40634</v>
      </c>
      <c r="B66" t="n">
        <v>3.26</v>
      </c>
    </row>
    <row r="67" spans="1:3">
      <c r="A67" s="1" t="n">
        <v>40664</v>
      </c>
      <c r="B67" t="n">
        <v>3.3</v>
      </c>
      <c r="C67" t="s">
        <v>1408</v>
      </c>
    </row>
    <row r="68" spans="1:3">
      <c r="A68" s="1" t="n">
        <v>40695</v>
      </c>
      <c r="B68" t="n">
        <v>3.3</v>
      </c>
    </row>
    <row r="69" spans="1:3">
      <c r="A69" s="1" t="n">
        <v>40725</v>
      </c>
      <c r="B69" t="n">
        <v>3.3</v>
      </c>
    </row>
    <row r="70" spans="1:3">
      <c r="A70" s="1" t="n">
        <v>40756</v>
      </c>
      <c r="B70" t="n">
        <v>3.04</v>
      </c>
      <c r="C70" t="s">
        <v>1409</v>
      </c>
    </row>
    <row r="71" spans="1:3">
      <c r="A71" s="1" t="n">
        <v>40787</v>
      </c>
      <c r="B71" t="n">
        <v>3.04</v>
      </c>
    </row>
    <row r="72" spans="1:3">
      <c r="A72" s="1" t="n">
        <v>40817</v>
      </c>
      <c r="B72" t="n">
        <v>3.04</v>
      </c>
    </row>
    <row r="73" spans="1:3">
      <c r="A73" s="1" t="n">
        <v>40848</v>
      </c>
      <c r="B73" t="n">
        <v>3.05</v>
      </c>
      <c r="C73" t="s">
        <v>1410</v>
      </c>
    </row>
    <row r="74" spans="1:3">
      <c r="A74" s="1" t="n">
        <v>40878</v>
      </c>
      <c r="B74" t="n">
        <v>3.05</v>
      </c>
    </row>
    <row r="75" spans="1:3">
      <c r="A75" s="1" t="n">
        <v>40909</v>
      </c>
      <c r="B75" t="n">
        <v>3.05</v>
      </c>
    </row>
    <row r="76" spans="1:3">
      <c r="A76" s="1" t="n">
        <v>40940</v>
      </c>
      <c r="B76" t="n">
        <v>3.45</v>
      </c>
      <c r="C76" t="s">
        <v>1411</v>
      </c>
    </row>
    <row r="77" spans="1:3">
      <c r="A77" s="1" t="n">
        <v>40969</v>
      </c>
      <c r="B77" t="n">
        <v>3.45</v>
      </c>
    </row>
    <row r="78" spans="1:3">
      <c r="A78" s="1" t="n">
        <v>41000</v>
      </c>
      <c r="B78" t="n">
        <v>3.45</v>
      </c>
    </row>
    <row r="79" spans="1:3">
      <c r="A79" s="1" t="n">
        <v>41030</v>
      </c>
      <c r="B79" t="n">
        <v>3.05</v>
      </c>
      <c r="C79" t="s">
        <v>1412</v>
      </c>
    </row>
    <row r="80" spans="1:3">
      <c r="A80" s="1" t="n">
        <v>41061</v>
      </c>
      <c r="B80" t="n">
        <v>3.05</v>
      </c>
    </row>
    <row r="81" spans="1:3">
      <c r="A81" s="1" t="n">
        <v>41091</v>
      </c>
      <c r="B81" t="n">
        <v>3.05</v>
      </c>
    </row>
    <row r="82" spans="1:3">
      <c r="A82" s="1" t="n">
        <v>41122</v>
      </c>
      <c r="B82" t="n">
        <v>3.32</v>
      </c>
      <c r="C82" t="s">
        <v>1413</v>
      </c>
    </row>
    <row r="83" spans="1:3">
      <c r="A83" s="1" t="n">
        <v>41153</v>
      </c>
      <c r="B83" t="n">
        <v>3.32</v>
      </c>
    </row>
    <row r="84" spans="1:3">
      <c r="A84" s="1" t="n">
        <v>41183</v>
      </c>
      <c r="B84" t="n">
        <v>3.32</v>
      </c>
    </row>
    <row r="85" spans="1:3">
      <c r="A85" s="1" t="n">
        <v>41214</v>
      </c>
      <c r="B85" t="n">
        <v>3.02</v>
      </c>
      <c r="C85" t="s">
        <v>1414</v>
      </c>
    </row>
    <row r="86" spans="1:3">
      <c r="A86" s="1" t="n">
        <v>41244</v>
      </c>
      <c r="B86" t="n">
        <v>3.02</v>
      </c>
    </row>
    <row r="87" spans="1:3">
      <c r="A87" s="1" t="n">
        <v>41275</v>
      </c>
      <c r="B87" t="n">
        <v>3.02</v>
      </c>
    </row>
    <row r="88" spans="1:3">
      <c r="A88" s="1" t="n">
        <v>41306</v>
      </c>
      <c r="B88" t="n">
        <v>3.13</v>
      </c>
      <c r="C88" t="s">
        <v>1415</v>
      </c>
    </row>
    <row r="89" spans="1:3">
      <c r="A89" s="1" t="n">
        <v>41334</v>
      </c>
      <c r="B89" t="n">
        <v>3.13</v>
      </c>
    </row>
    <row r="90" spans="1:3">
      <c r="A90" s="1" t="n">
        <v>41365</v>
      </c>
      <c r="B90" t="n">
        <v>3.13</v>
      </c>
    </row>
    <row r="91" spans="1:3">
      <c r="A91" s="1" t="n">
        <v>41395</v>
      </c>
      <c r="B91" t="n">
        <v>3.13</v>
      </c>
      <c r="C91" t="s">
        <v>1416</v>
      </c>
    </row>
    <row r="92" spans="1:3">
      <c r="A92" s="1" t="n">
        <v>41426</v>
      </c>
      <c r="B92" t="n">
        <v>3.13</v>
      </c>
    </row>
    <row r="93" spans="1:3">
      <c r="A93" s="1" t="n">
        <v>41456</v>
      </c>
      <c r="B93" t="n">
        <v>3.13</v>
      </c>
    </row>
    <row r="94" spans="1:3">
      <c r="A94" s="1" t="n">
        <v>41487</v>
      </c>
      <c r="B94" t="n">
        <v>2.92</v>
      </c>
      <c r="C94" t="s">
        <v>1417</v>
      </c>
    </row>
    <row r="95" spans="1:3">
      <c r="A95" s="1" t="n">
        <v>41518</v>
      </c>
      <c r="B95" t="n">
        <v>2.92</v>
      </c>
    </row>
    <row r="96" spans="1:3">
      <c r="A96" s="1" t="n">
        <v>41548</v>
      </c>
      <c r="B96" t="n">
        <v>2.92</v>
      </c>
    </row>
    <row r="97" spans="1:3">
      <c r="A97" s="1" t="n">
        <v>41579</v>
      </c>
      <c r="B97" t="n">
        <v>2.81</v>
      </c>
      <c r="C97" t="s">
        <v>1418</v>
      </c>
    </row>
    <row r="98" spans="1:3">
      <c r="A98" s="1" t="n">
        <v>41609</v>
      </c>
      <c r="B98" t="n">
        <v>2.81</v>
      </c>
    </row>
    <row r="99" spans="1:3">
      <c r="A99" s="1" t="n">
        <v>41640</v>
      </c>
      <c r="B99" t="n">
        <v>2.81</v>
      </c>
    </row>
    <row r="100" spans="1:3">
      <c r="A100" s="1" t="n">
        <v>41671</v>
      </c>
      <c r="B100" t="n">
        <v>3.22</v>
      </c>
      <c r="C100" t="s">
        <v>1419</v>
      </c>
    </row>
    <row r="101" spans="1:3">
      <c r="A101" s="1" t="n">
        <v>41699</v>
      </c>
      <c r="B101" t="n">
        <v>3.22</v>
      </c>
    </row>
    <row r="102" spans="1:3">
      <c r="A102" s="1" t="n">
        <v>41730</v>
      </c>
      <c r="B102" t="n">
        <v>3.22</v>
      </c>
    </row>
    <row r="103" spans="1:3">
      <c r="A103" s="1" t="n">
        <v>41760</v>
      </c>
      <c r="B103" t="n">
        <v>3.14</v>
      </c>
      <c r="C103" t="s">
        <v>1420</v>
      </c>
    </row>
    <row r="104" spans="1:3">
      <c r="A104" s="1" t="n">
        <v>41791</v>
      </c>
      <c r="B104" t="n">
        <v>3.14</v>
      </c>
    </row>
    <row r="105" spans="1:3">
      <c r="A105" s="1" t="n">
        <v>41821</v>
      </c>
      <c r="B105" t="n">
        <v>3.14</v>
      </c>
    </row>
    <row r="106" spans="1:3">
      <c r="A106" s="1" t="n">
        <v>41852</v>
      </c>
      <c r="B106" t="n">
        <v>2.74</v>
      </c>
      <c r="C106" t="s">
        <v>1421</v>
      </c>
    </row>
    <row r="107" spans="1:3">
      <c r="A107" s="1" t="n">
        <v>41883</v>
      </c>
      <c r="B107" t="n">
        <v>2.74</v>
      </c>
    </row>
    <row r="108" spans="1:3">
      <c r="A108" s="1" t="n">
        <v>41913</v>
      </c>
      <c r="B108" t="n">
        <v>2.74</v>
      </c>
    </row>
    <row r="109" spans="1:3">
      <c r="A109" s="1" t="n">
        <v>41944</v>
      </c>
      <c r="B109" t="n">
        <v>2.02</v>
      </c>
      <c r="C109" t="s">
        <v>1422</v>
      </c>
    </row>
    <row r="110" spans="1:3">
      <c r="A110" s="1" t="n">
        <v>41974</v>
      </c>
      <c r="B110" t="n">
        <v>2.02</v>
      </c>
    </row>
    <row r="111" spans="1:3">
      <c r="A111" s="1" t="n">
        <v>42005</v>
      </c>
      <c r="B111" t="n">
        <v>2.02</v>
      </c>
    </row>
    <row r="112" spans="1:3">
      <c r="A112" s="1" t="n">
        <v>42036</v>
      </c>
      <c r="B112" t="n">
        <v>1.91</v>
      </c>
      <c r="C112" t="s">
        <v>1423</v>
      </c>
    </row>
    <row r="113" spans="1:3">
      <c r="A113" s="1" t="n">
        <v>42064</v>
      </c>
      <c r="B113" t="n">
        <v>1.91</v>
      </c>
    </row>
    <row r="114" spans="1:3">
      <c r="A114" s="1" t="n">
        <v>42095</v>
      </c>
      <c r="B114" t="n">
        <v>1.91</v>
      </c>
    </row>
    <row r="115" spans="1:3">
      <c r="A115" s="1" t="n">
        <v>42125</v>
      </c>
      <c r="B115" t="n">
        <v>2.13</v>
      </c>
      <c r="C115" t="s">
        <v>1424</v>
      </c>
    </row>
    <row r="116" spans="1:3">
      <c r="A116" s="1" t="n">
        <v>42156</v>
      </c>
      <c r="B116" t="n">
        <v>2.13</v>
      </c>
    </row>
    <row r="117" spans="1:3">
      <c r="A117" s="1" t="n">
        <v>42186</v>
      </c>
      <c r="B117" t="n">
        <v>2.13</v>
      </c>
    </row>
    <row r="118" spans="1:3">
      <c r="A118" s="1" t="n">
        <v>42217</v>
      </c>
      <c r="B118" t="n">
        <v>1.92</v>
      </c>
      <c r="C118" t="s">
        <v>1425</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1426</v>
      </c>
    </row>
    <row r="2" spans="1:2">
      <c r="A2" t="s">
        <v>199</v>
      </c>
      <c r="B2" t="s">
        <v>1427</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1428</v>
      </c>
    </row>
    <row r="3" spans="1:302">
      <c r="A3" t="s">
        <v>1429</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1428</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15</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1430</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208</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209</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212</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216</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221</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224</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228</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231</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235</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238</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242</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245</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249</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252</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256</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270</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276</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281</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284</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288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293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299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302</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306</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311</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315</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320</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331</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334</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340</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343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347</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350</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358</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359</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46</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366</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30</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372</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383</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386</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20</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393</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399</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402</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56</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408</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412</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415</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419</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422</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427</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430</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434</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438</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439</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50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34</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43</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452</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61</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457</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459</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461</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465</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475</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28</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481</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485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488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13</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495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53</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503</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507</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510</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520</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522</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526</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530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533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537</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540</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546</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549</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551</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553</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555</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557</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559</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561</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613</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615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617</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619</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621</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623</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625</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627</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629</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631</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51</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647</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55</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653</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657</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660</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664</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665</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667</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668</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670</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671</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673</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674</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676</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679</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683</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686</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690</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693</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697</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700</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704</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707</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48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1431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32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1432</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1433</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1434</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23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1435</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58</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1436</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1437</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1438</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711</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713</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715</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717</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719</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721</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723</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726</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730</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733</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737</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740</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743</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746</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750</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751</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45</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755</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29</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761</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38</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767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54</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773</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779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782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786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788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791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795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796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49</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801</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33</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808</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812</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818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822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825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830</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831</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839</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840</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25</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844</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81</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854</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59</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862</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866</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867</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1439</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1440</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1441</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1442</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1443</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869</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871</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875</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879</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883</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916</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919</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923</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926</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930</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933</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939</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942</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946</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949</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953</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956</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960</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963</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970</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973</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977</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980</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984</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987</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991</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994</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998</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1001</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1005</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1008</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1016</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1019</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1058</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1059</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1061</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1444</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1445</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1446</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1447</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1448</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1449</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1063</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1064</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1120</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47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1124</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31</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1130</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1134</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1137</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1141</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1144</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1151</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1154</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57</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1160</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1166</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1168</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1170</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1172</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1174</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1176</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1177</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1179</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1182</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1190</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1192</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1450</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1202</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1206</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1208</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1216</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1224</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1229</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1241</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1251</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1257</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1260</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1264</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1270</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1272</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1274</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1276</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1280</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1282</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1285</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1286</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1288</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1289</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1291</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1293</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1297</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1301</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1304</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1315</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1317</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1319</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1323</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1333</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1339</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1349</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1355</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1361</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1364</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1372</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1374</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1380</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17</v>
      </c>
      <c r="D305" t="s">
        <v>17</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206</v>
      </c>
      <c r="B307" t="s">
        <v>1451</v>
      </c>
      <c r="C307" t="s">
        <v>1452</v>
      </c>
      <c r="D307" t="s">
        <v>14</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206</v>
      </c>
      <c r="B308" t="s">
        <v>1451</v>
      </c>
      <c r="C308" t="s">
        <v>1453</v>
      </c>
      <c r="D308" t="s">
        <v>210</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206</v>
      </c>
      <c r="B309" t="s">
        <v>1454</v>
      </c>
      <c r="C309" t="s">
        <v>1455</v>
      </c>
      <c r="D309" t="s">
        <v>14</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206</v>
      </c>
      <c r="B310" t="s">
        <v>1454</v>
      </c>
      <c r="C310" t="s">
        <v>1456</v>
      </c>
      <c r="D310" t="s">
        <v>210</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206</v>
      </c>
      <c r="B311" t="s">
        <v>1457</v>
      </c>
      <c r="C311" t="s">
        <v>1458</v>
      </c>
      <c r="D311" t="s">
        <v>14</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206</v>
      </c>
      <c r="B312" t="s">
        <v>1457</v>
      </c>
      <c r="C312" t="s">
        <v>1459</v>
      </c>
      <c r="D312" t="s">
        <v>210</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206</v>
      </c>
      <c r="B313" t="s">
        <v>1460</v>
      </c>
      <c r="C313" t="s">
        <v>1461</v>
      </c>
      <c r="D313" t="s">
        <v>14</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206</v>
      </c>
      <c r="B314" t="s">
        <v>1460</v>
      </c>
      <c r="C314" t="s">
        <v>1462</v>
      </c>
      <c r="D314" t="s">
        <v>210</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1463</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203</v>
      </c>
      <c r="B2" t="s">
        <v>204</v>
      </c>
      <c r="C2" t="s">
        <v>205</v>
      </c>
      <c r="D2" t="s">
        <v>115</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214</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218</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223</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226</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230</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233</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237</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240</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244</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247</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251</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254</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272</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279</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283</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286</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290</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295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301</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304</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308</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313</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317</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322</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324</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333</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336</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338</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342</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345</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349</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352</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354</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356</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365</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368</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371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374</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378</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381</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385</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388</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39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392</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395</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397</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401</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404</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407</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410</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414</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417</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421</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425</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429</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432</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442</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445</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450</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455</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474</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477</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480</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483</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487</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490</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37</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494</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497</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499</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502</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505</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509</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512</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524</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528</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532</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535</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539</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542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544</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646</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649</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652</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655</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659</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662</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678</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681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685</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688</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692</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695</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699</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702</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706</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709</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1464</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1465</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1466</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1467</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1468</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1469</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41</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1470</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1471</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1472</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1473</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1474</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1475</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1476</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725</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728</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732</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735</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739</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741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745</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748</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754</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757</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760</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763</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766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769</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772</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775</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781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784</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790</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793</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799</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804</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807</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810</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814</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820</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824</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827</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42</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843</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846</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848</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851</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856</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859</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864</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873</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877</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881</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885</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918</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921</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925</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928</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932</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935</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941</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944</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948</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951</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955</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958</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962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965</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972</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975</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979</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982</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986</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989</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993</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996</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1000</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1003</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1007</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1010</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1018</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1021</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1030</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1032</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1034</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1036</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1038</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1040</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1042</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1044</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1046</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1048</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1050</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1052</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1054</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1056</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1477</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1478</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1479</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1480</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1481</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1482</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1123</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1126</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1129</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1132</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1136</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1139</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1143</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1146</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40</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1149</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1153</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1156</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1159</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1162</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1181</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1184</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1210</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1212</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1218</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1220</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1226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1231</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1233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1243</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1245</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1247</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1253</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1255</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1262</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1266</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1268</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1278</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1282</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1303</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1307</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1325</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1327</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1329</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1335</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1337</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1341</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1343</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1345</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1351</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1353</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1357</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1359</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1363</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1366</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17</v>
      </c>
      <c r="D251" t="s">
        <v>17</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1483</v>
      </c>
    </row>
    <row r="2" spans="1:5">
      <c r="A2" t="s">
        <v>1484</v>
      </c>
      <c r="B2" t="s">
        <v>1485</v>
      </c>
      <c r="D2" t="s">
        <v>1486</v>
      </c>
      <c r="E2">
        <f>AVERAGE(D:D)</f>
        <v/>
      </c>
    </row>
    <row r="3" spans="1:5">
      <c r="A3" t="s">
        <v>197</v>
      </c>
      <c r="B3" t="s">
        <v>1487</v>
      </c>
    </row>
    <row r="4" spans="1:5">
      <c r="A4" t="s">
        <v>199</v>
      </c>
      <c r="B4" t="s">
        <v>200</v>
      </c>
      <c r="C4" t="s">
        <v>1427</v>
      </c>
      <c r="D4" t="s">
        <v>1488</v>
      </c>
      <c r="E4" t="s">
        <v>1489</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1490</v>
      </c>
      <c r="B1" t="s">
        <v>1491</v>
      </c>
      <c r="C1" t="s">
        <v>205</v>
      </c>
      <c r="D1" t="s">
        <v>1492</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1493</v>
      </c>
      <c r="B2" t="s">
        <v>1494</v>
      </c>
      <c r="C2" t="s">
        <v>1475</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1495</v>
      </c>
      <c r="B3" t="s">
        <v>1496</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1495</v>
      </c>
      <c r="B4" t="s">
        <v>1494</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1497</v>
      </c>
      <c r="B5" t="s">
        <v>1498</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1486</v>
      </c>
      <c r="B6" t="s">
        <v>1498</v>
      </c>
      <c r="C6">
        <f>AVERAGE(E5:BM5)</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1499</v>
      </c>
    </row>
    <row r="2" spans="1:465">
      <c r="A2" t="s">
        <v>68</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115</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1496</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1500</v>
      </c>
      <c r="B5" t="s">
        <v>1496</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15</v>
      </c>
      <c r="C1" t="s">
        <v>1501</v>
      </c>
      <c r="I1" t="s">
        <v>1485</v>
      </c>
    </row>
    <row r="3" spans="1:12">
      <c r="I3" t="s">
        <v>859</v>
      </c>
    </row>
    <row r="4" spans="1:12">
      <c r="A4" t="s">
        <v>197</v>
      </c>
      <c r="C4" t="s">
        <v>15</v>
      </c>
      <c r="I4" t="s">
        <v>15</v>
      </c>
    </row>
    <row r="5" spans="1:12">
      <c r="A5" t="s">
        <v>199</v>
      </c>
      <c r="B5" t="s">
        <v>68</v>
      </c>
      <c r="C5" t="s">
        <v>1502</v>
      </c>
      <c r="I5" t="s">
        <v>1503</v>
      </c>
      <c r="J5" t="s">
        <v>202</v>
      </c>
      <c r="K5" t="s">
        <v>1504</v>
      </c>
      <c r="L5" t="s">
        <v>1497</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1505</v>
      </c>
    </row>
    <row r="78" spans="1:12">
      <c r="A78" s="1" t="n">
        <v>35961</v>
      </c>
      <c r="B78">
        <f>YEAR(A78)</f>
        <v/>
      </c>
      <c r="C78">
        <f>VLOOKUP(B78,$H:$I,2,FALSE)</f>
        <v/>
      </c>
      <c r="H78" t="s">
        <v>1506</v>
      </c>
      <c r="I78" t="s">
        <v>1507</v>
      </c>
      <c r="J78">
        <f>'Unit Conversions'!D12</f>
        <v/>
      </c>
      <c r="K78" t="s">
        <v>1508</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96</v>
      </c>
    </row>
    <row r="2" spans="1:6">
      <c r="A2" t="s">
        <v>1509</v>
      </c>
    </row>
    <row r="3" spans="1:6">
      <c r="C3" t="s">
        <v>1510</v>
      </c>
      <c r="D3" t="n">
        <v>42</v>
      </c>
    </row>
    <row r="4" spans="1:6">
      <c r="C4" t="s">
        <v>1511</v>
      </c>
      <c r="D4">
        <f>1/D3</f>
        <v/>
      </c>
    </row>
    <row r="5" spans="1:6">
      <c r="B5" t="s">
        <v>1512</v>
      </c>
      <c r="C5" t="s">
        <v>1491</v>
      </c>
      <c r="D5" t="s">
        <v>1513</v>
      </c>
      <c r="E5" t="s">
        <v>1491</v>
      </c>
      <c r="F5" t="s">
        <v>1513</v>
      </c>
    </row>
    <row r="6" spans="1:6">
      <c r="B6" t="s">
        <v>1514</v>
      </c>
      <c r="C6" t="s">
        <v>1507</v>
      </c>
      <c r="D6">
        <f>F6*$D$4</f>
        <v/>
      </c>
      <c r="E6" t="s">
        <v>1508</v>
      </c>
      <c r="F6" t="n">
        <v>5.254</v>
      </c>
    </row>
    <row r="7" spans="1:6">
      <c r="B7" t="s">
        <v>1515</v>
      </c>
      <c r="C7" t="s">
        <v>1507</v>
      </c>
      <c r="D7">
        <f>F7*$D$4</f>
        <v/>
      </c>
      <c r="E7" t="s">
        <v>1508</v>
      </c>
      <c r="F7" t="n">
        <v>5.1</v>
      </c>
    </row>
    <row r="8" spans="1:6">
      <c r="B8" t="s">
        <v>1516</v>
      </c>
      <c r="C8" t="s">
        <v>1507</v>
      </c>
      <c r="D8">
        <f>F8*$D$4</f>
        <v/>
      </c>
      <c r="E8" t="s">
        <v>1508</v>
      </c>
      <c r="F8" t="n">
        <v>5.67</v>
      </c>
    </row>
    <row r="9" spans="1:6">
      <c r="B9" t="s">
        <v>1517</v>
      </c>
      <c r="C9" t="s">
        <v>1507</v>
      </c>
      <c r="D9">
        <f>F9*$D$4</f>
        <v/>
      </c>
      <c r="E9" t="s">
        <v>1508</v>
      </c>
      <c r="F9" t="n">
        <v>5.771</v>
      </c>
    </row>
    <row r="10" spans="1:6">
      <c r="B10" t="s">
        <v>1518</v>
      </c>
      <c r="C10" t="s">
        <v>1507</v>
      </c>
      <c r="D10">
        <f>F10*$D$4</f>
        <v/>
      </c>
      <c r="E10" t="s">
        <v>1508</v>
      </c>
      <c r="F10" t="n">
        <v>5.762</v>
      </c>
    </row>
    <row r="11" spans="1:6">
      <c r="B11" t="s">
        <v>1519</v>
      </c>
      <c r="C11" t="s">
        <v>1507</v>
      </c>
      <c r="D11">
        <f>F11*$D$4</f>
        <v/>
      </c>
      <c r="E11" t="s">
        <v>1508</v>
      </c>
      <c r="F11" t="n">
        <v>6.287</v>
      </c>
    </row>
    <row r="12" spans="1:6">
      <c r="B12" t="s">
        <v>1506</v>
      </c>
      <c r="C12" t="s">
        <v>1507</v>
      </c>
      <c r="D12">
        <f>F12*$D$4</f>
        <v/>
      </c>
      <c r="E12" t="s">
        <v>1508</v>
      </c>
      <c r="F12" t="n">
        <v>3.557</v>
      </c>
    </row>
    <row r="13" spans="1:6">
      <c r="B13" t="s">
        <v>1520</v>
      </c>
      <c r="C13" t="s">
        <v>1507</v>
      </c>
      <c r="D13">
        <f>F13*$D$4</f>
        <v/>
      </c>
      <c r="E13" t="s">
        <v>1508</v>
      </c>
      <c r="F13" t="n">
        <v>5.67</v>
      </c>
    </row>
    <row r="14" spans="1:6">
      <c r="B14" t="s">
        <v>1521</v>
      </c>
      <c r="C14" t="s">
        <v>1507</v>
      </c>
      <c r="D14">
        <f>F14*$D$4</f>
        <v/>
      </c>
      <c r="E14" t="s">
        <v>1508</v>
      </c>
      <c r="F14" t="n">
        <v>5.51</v>
      </c>
    </row>
    <row r="15" spans="1:6">
      <c r="B15" t="s">
        <v>1522</v>
      </c>
      <c r="C15" t="s">
        <v>1507</v>
      </c>
      <c r="D15">
        <f>F15*$D$4</f>
        <v/>
      </c>
      <c r="E15" t="s">
        <v>1508</v>
      </c>
      <c r="F15" t="n">
        <v>6.118</v>
      </c>
    </row>
    <row r="16" spans="1:6">
      <c r="B16" t="s">
        <v>1523</v>
      </c>
      <c r="C16" t="s">
        <v>1507</v>
      </c>
      <c r="D16">
        <f>F16*$D$4</f>
        <v/>
      </c>
      <c r="E16" t="s">
        <v>1508</v>
      </c>
      <c r="F16" t="n">
        <v>3.561</v>
      </c>
    </row>
    <row r="17" spans="1:6">
      <c r="B17" t="s">
        <v>1524</v>
      </c>
      <c r="C17" t="s">
        <v>1507</v>
      </c>
      <c r="D17">
        <f>F17*$D$4</f>
        <v/>
      </c>
      <c r="E17" t="s">
        <v>1508</v>
      </c>
      <c r="F17" t="n">
        <v>5.359</v>
      </c>
    </row>
    <row r="19" spans="1:6">
      <c r="B19" t="s">
        <v>12</v>
      </c>
      <c r="C19" t="s">
        <v>1525</v>
      </c>
      <c r="D19" t="n">
        <v>3412</v>
      </c>
      <c r="E19" t="s">
        <v>1525</v>
      </c>
      <c r="F19" t="n">
        <v>3412</v>
      </c>
    </row>
    <row r="21" spans="1:6">
      <c r="A21" t="s">
        <v>134</v>
      </c>
    </row>
    <row r="22" spans="1:6">
      <c r="B22" t="s">
        <v>1526</v>
      </c>
      <c r="C22" t="s">
        <v>1507</v>
      </c>
      <c r="D22">
        <f>F22*$D$4</f>
        <v/>
      </c>
      <c r="E22" t="s">
        <v>1508</v>
      </c>
      <c r="F22" t="n">
        <v>5.8</v>
      </c>
    </row>
    <row r="23" spans="1:6">
      <c r="B23" t="s">
        <v>1527</v>
      </c>
      <c r="C23" t="s">
        <v>1507</v>
      </c>
      <c r="D23">
        <f>F23*$D$4</f>
        <v/>
      </c>
      <c r="E23" t="s">
        <v>1508</v>
      </c>
      <c r="F23" t="n">
        <v>5.989</v>
      </c>
    </row>
    <row r="25" spans="1:6">
      <c r="A25" t="s">
        <v>1528</v>
      </c>
      <c r="B25" t="s">
        <v>68</v>
      </c>
    </row>
    <row r="26" spans="1:6">
      <c r="B26" t="n">
        <v>1984</v>
      </c>
      <c r="C26" t="s">
        <v>1529</v>
      </c>
      <c r="D26" t="n">
        <v>0.974569319114</v>
      </c>
    </row>
    <row r="27" spans="1:6">
      <c r="B27" t="n">
        <v>1985</v>
      </c>
      <c r="C27" t="s">
        <v>1529</v>
      </c>
      <c r="D27" t="n">
        <v>0.9240788984</v>
      </c>
    </row>
    <row r="28" spans="1:6">
      <c r="B28" t="n">
        <v>1986</v>
      </c>
      <c r="C28" t="s">
        <v>1529</v>
      </c>
      <c r="D28" t="n">
        <v>0.92071802543</v>
      </c>
    </row>
    <row r="29" spans="1:6">
      <c r="B29" t="n">
        <v>1987</v>
      </c>
      <c r="C29" t="s">
        <v>1529</v>
      </c>
      <c r="D29" t="n">
        <v>0.936490850377</v>
      </c>
    </row>
    <row r="30" spans="1:6">
      <c r="B30" t="n">
        <v>1988</v>
      </c>
      <c r="C30" t="s">
        <v>1529</v>
      </c>
      <c r="D30" t="n">
        <v>0.927556818182</v>
      </c>
    </row>
    <row r="31" spans="1:6">
      <c r="B31" t="n">
        <v>1989</v>
      </c>
      <c r="C31" t="s">
        <v>1529</v>
      </c>
      <c r="D31" t="n">
        <v>0.926091440358</v>
      </c>
    </row>
    <row r="32" spans="1:6">
      <c r="B32" t="n">
        <v>1990</v>
      </c>
      <c r="C32" t="s">
        <v>1529</v>
      </c>
      <c r="D32" t="n">
        <v>0.934629567549</v>
      </c>
    </row>
    <row r="33" spans="1:6">
      <c r="B33" t="n">
        <v>1991</v>
      </c>
      <c r="C33" t="s">
        <v>1529</v>
      </c>
      <c r="D33" t="n">
        <v>0.926091440358</v>
      </c>
    </row>
    <row r="34" spans="1:6">
      <c r="B34" t="n">
        <v>1992</v>
      </c>
      <c r="C34" t="s">
        <v>1529</v>
      </c>
      <c r="D34" t="n">
        <v>0.931881051176</v>
      </c>
    </row>
    <row r="35" spans="1:6">
      <c r="B35" t="n">
        <v>1993</v>
      </c>
      <c r="C35" t="s">
        <v>1529</v>
      </c>
      <c r="D35" t="n">
        <v>0.941693010186</v>
      </c>
    </row>
    <row r="36" spans="1:6">
      <c r="B36" t="n">
        <v>1994</v>
      </c>
      <c r="C36" t="s">
        <v>1529</v>
      </c>
      <c r="D36" t="n">
        <v>0.951369863014</v>
      </c>
    </row>
    <row r="37" spans="1:6">
      <c r="B37" t="n">
        <v>1995</v>
      </c>
      <c r="C37" t="s">
        <v>1529</v>
      </c>
      <c r="D37" t="n">
        <v>0.954232622161</v>
      </c>
    </row>
    <row r="38" spans="1:6">
      <c r="B38" t="n">
        <v>1996</v>
      </c>
      <c r="C38" t="s">
        <v>1529</v>
      </c>
      <c r="D38" t="n">
        <v>0.945840707965</v>
      </c>
    </row>
    <row r="39" spans="1:6">
      <c r="B39" t="n">
        <v>1997</v>
      </c>
      <c r="C39" t="s">
        <v>1529</v>
      </c>
      <c r="D39" t="n">
        <v>0.970992934176</v>
      </c>
    </row>
    <row r="40" spans="1:6">
      <c r="B40" t="n">
        <v>1998</v>
      </c>
      <c r="C40" t="s">
        <v>1529</v>
      </c>
      <c r="D40" t="n">
        <v>0.946842668569</v>
      </c>
    </row>
    <row r="41" spans="1:6">
      <c r="B41" t="n">
        <v>1999</v>
      </c>
      <c r="C41" t="s">
        <v>1529</v>
      </c>
      <c r="D41" t="n">
        <v>0.947678447678</v>
      </c>
    </row>
    <row r="42" spans="1:6">
      <c r="B42" t="n">
        <v>2000</v>
      </c>
      <c r="C42" t="s">
        <v>1529</v>
      </c>
      <c r="D42" t="n">
        <v>0.954957983193</v>
      </c>
    </row>
    <row r="43" spans="1:6">
      <c r="B43" t="n">
        <v>2001</v>
      </c>
      <c r="C43" t="s">
        <v>1529</v>
      </c>
      <c r="D43" t="n">
        <v>0.965068493151</v>
      </c>
    </row>
    <row r="44" spans="1:6">
      <c r="B44" t="n">
        <v>2002</v>
      </c>
      <c r="C44" t="s">
        <v>1529</v>
      </c>
      <c r="D44" t="n">
        <v>0.943409247757</v>
      </c>
    </row>
    <row r="45" spans="1:6">
      <c r="B45" t="n">
        <v>2003</v>
      </c>
      <c r="C45" t="s">
        <v>1529</v>
      </c>
      <c r="D45" t="n">
        <v>0.954910870325</v>
      </c>
    </row>
    <row r="46" spans="1:6">
      <c r="B46" t="n">
        <v>2004</v>
      </c>
      <c r="C46" t="s">
        <v>1529</v>
      </c>
      <c r="D46" t="n">
        <v>0.954248366013</v>
      </c>
    </row>
    <row r="47" spans="1:6">
      <c r="B47" t="n">
        <v>2005</v>
      </c>
      <c r="C47" t="s">
        <v>1529</v>
      </c>
      <c r="D47" t="n">
        <v>0.964458247067</v>
      </c>
    </row>
    <row r="48" spans="1:6">
      <c r="B48" t="n">
        <v>2006</v>
      </c>
      <c r="C48" t="s">
        <v>1529</v>
      </c>
      <c r="D48" t="n">
        <v>0.955044612217</v>
      </c>
    </row>
    <row r="49" spans="1:6">
      <c r="B49" t="n">
        <v>2007</v>
      </c>
      <c r="C49" t="s">
        <v>1529</v>
      </c>
      <c r="D49" t="n">
        <v>0.964140730717</v>
      </c>
    </row>
    <row r="50" spans="1:6">
      <c r="B50" t="n">
        <v>2008</v>
      </c>
      <c r="C50" t="s">
        <v>1529</v>
      </c>
      <c r="D50" t="n">
        <v>0.95882144125</v>
      </c>
    </row>
    <row r="51" spans="1:6">
      <c r="B51" t="n">
        <v>2009</v>
      </c>
      <c r="C51" t="s">
        <v>1529</v>
      </c>
      <c r="D51" t="n">
        <v>0.961651917404</v>
      </c>
    </row>
    <row r="52" spans="1:6">
      <c r="B52" t="n">
        <v>2010</v>
      </c>
      <c r="C52" t="s">
        <v>1529</v>
      </c>
      <c r="D52" t="n">
        <v>0.961566617862</v>
      </c>
    </row>
    <row r="53" spans="1:6">
      <c r="B53" t="n">
        <v>2011</v>
      </c>
      <c r="C53" t="s">
        <v>1529</v>
      </c>
      <c r="D53">
        <f>D52</f>
        <v/>
      </c>
      <c r="E53" t="s">
        <v>1530</v>
      </c>
    </row>
    <row r="54" spans="1:6">
      <c r="B54" t="n">
        <v>2012</v>
      </c>
      <c r="C54" t="s">
        <v>1529</v>
      </c>
      <c r="D54">
        <f>D53</f>
        <v/>
      </c>
      <c r="E54" t="s">
        <v>1530</v>
      </c>
    </row>
    <row r="55" spans="1:6">
      <c r="B55" t="n">
        <v>2013</v>
      </c>
      <c r="C55" t="s">
        <v>1529</v>
      </c>
      <c r="D55">
        <f>D54</f>
        <v/>
      </c>
      <c r="E55" t="s">
        <v>1530</v>
      </c>
    </row>
    <row r="56" spans="1:6">
      <c r="B56" t="n">
        <v>2014</v>
      </c>
      <c r="C56" t="s">
        <v>1529</v>
      </c>
      <c r="D56">
        <f>D55</f>
        <v/>
      </c>
      <c r="E56" t="s">
        <v>1530</v>
      </c>
    </row>
    <row r="57" spans="1:6">
      <c r="B57" t="n">
        <v>2015</v>
      </c>
      <c r="C57" t="s">
        <v>1529</v>
      </c>
      <c r="D57">
        <f>D56</f>
        <v/>
      </c>
      <c r="E57" t="s">
        <v>1530</v>
      </c>
    </row>
    <row r="58" spans="1:6">
      <c r="B58" t="n">
        <v>2016</v>
      </c>
      <c r="C58" t="s">
        <v>1529</v>
      </c>
      <c r="D58">
        <f>D57</f>
        <v/>
      </c>
      <c r="E58" t="s">
        <v>1530</v>
      </c>
    </row>
    <row r="59" spans="1:6">
      <c r="B59" t="n">
        <v>2017</v>
      </c>
      <c r="C59" t="s">
        <v>1529</v>
      </c>
      <c r="D59">
        <f>D58</f>
        <v/>
      </c>
      <c r="E59" t="s">
        <v>1530</v>
      </c>
    </row>
    <row r="60" spans="1:6">
      <c r="B60" t="n">
        <v>2018</v>
      </c>
      <c r="C60" t="s">
        <v>1529</v>
      </c>
      <c r="D60">
        <f>D59</f>
        <v/>
      </c>
      <c r="E60" t="s">
        <v>1530</v>
      </c>
    </row>
    <row r="61" spans="1:6">
      <c r="B61" t="n">
        <v>2019</v>
      </c>
      <c r="C61" t="s">
        <v>1529</v>
      </c>
      <c r="D61">
        <f>D60</f>
        <v/>
      </c>
      <c r="E61" t="s">
        <v>1530</v>
      </c>
    </row>
    <row r="62" spans="1:6">
      <c r="B62" t="n">
        <v>2020</v>
      </c>
      <c r="C62" t="s">
        <v>1529</v>
      </c>
      <c r="D62">
        <f>D61</f>
        <v/>
      </c>
      <c r="E62" t="s">
        <v>1530</v>
      </c>
    </row>
    <row r="63" spans="1:6">
      <c r="B63" t="n">
        <v>2021</v>
      </c>
      <c r="C63" t="s">
        <v>1529</v>
      </c>
      <c r="D63">
        <f>D62</f>
        <v/>
      </c>
      <c r="E63" t="s">
        <v>1530</v>
      </c>
    </row>
    <row r="64" spans="1:6">
      <c r="B64" t="n">
        <v>2022</v>
      </c>
      <c r="C64" t="s">
        <v>1529</v>
      </c>
      <c r="D64">
        <f>D63</f>
        <v/>
      </c>
      <c r="E64" t="s">
        <v>1530</v>
      </c>
    </row>
    <row r="65" spans="1:6">
      <c r="B65" t="n">
        <v>2023</v>
      </c>
      <c r="C65" t="s">
        <v>1529</v>
      </c>
      <c r="D65">
        <f>D64</f>
        <v/>
      </c>
      <c r="E65" t="s">
        <v>1530</v>
      </c>
    </row>
    <row r="66" spans="1:6">
      <c r="B66" t="n">
        <v>2024</v>
      </c>
      <c r="C66" t="s">
        <v>1529</v>
      </c>
      <c r="D66">
        <f>D65</f>
        <v/>
      </c>
      <c r="E66" t="s">
        <v>1530</v>
      </c>
    </row>
    <row r="67" spans="1:6">
      <c r="B67" t="n">
        <v>2025</v>
      </c>
      <c r="C67" t="s">
        <v>1529</v>
      </c>
      <c r="D67">
        <f>D66</f>
        <v/>
      </c>
      <c r="E67" t="s">
        <v>1530</v>
      </c>
    </row>
    <row r="68" spans="1:6">
      <c r="B68" t="n">
        <v>2026</v>
      </c>
      <c r="C68" t="s">
        <v>1529</v>
      </c>
      <c r="D68">
        <f>D67</f>
        <v/>
      </c>
      <c r="E68" t="s">
        <v>1530</v>
      </c>
    </row>
    <row r="69" spans="1:6">
      <c r="B69" t="n">
        <v>2027</v>
      </c>
      <c r="C69" t="s">
        <v>1529</v>
      </c>
      <c r="D69">
        <f>D68</f>
        <v/>
      </c>
      <c r="E69" t="s">
        <v>1530</v>
      </c>
    </row>
    <row r="70" spans="1:6">
      <c r="B70" t="n">
        <v>2028</v>
      </c>
      <c r="C70" t="s">
        <v>1529</v>
      </c>
      <c r="D70">
        <f>D69</f>
        <v/>
      </c>
      <c r="E70" t="s">
        <v>1530</v>
      </c>
    </row>
    <row r="71" spans="1:6">
      <c r="B71" t="n">
        <v>2029</v>
      </c>
      <c r="C71" t="s">
        <v>1529</v>
      </c>
      <c r="D71">
        <f>D70</f>
        <v/>
      </c>
      <c r="E71" t="s">
        <v>1530</v>
      </c>
    </row>
    <row r="72" spans="1:6">
      <c r="B72" t="n">
        <v>2030</v>
      </c>
      <c r="C72" t="s">
        <v>1529</v>
      </c>
      <c r="D72">
        <f>D71</f>
        <v/>
      </c>
      <c r="E72" t="s">
        <v>1530</v>
      </c>
    </row>
    <row r="73" spans="1:6">
      <c r="A73" t="s">
        <v>1531</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E17"/>
  <sheetViews>
    <sheetView workbookViewId="0">
      <selection activeCell="A1" sqref="A1"/>
    </sheetView>
  </sheetViews>
  <sheetFormatPr baseColWidth="10" defaultRowHeight="15"/>
  <sheetData>
    <row r="1" spans="1:5">
      <c r="A1" t="s">
        <v>1532</v>
      </c>
      <c r="B1" t="s">
        <v>1533</v>
      </c>
      <c r="C1" t="s">
        <v>1534</v>
      </c>
      <c r="D1" t="s">
        <v>1535</v>
      </c>
      <c r="E1" t="s">
        <v>1536</v>
      </c>
    </row>
    <row r="2" spans="1:5">
      <c r="A2" t="s">
        <v>1537</v>
      </c>
      <c r="B2" s="1" t="n">
        <v>42895.61920138889</v>
      </c>
      <c r="C2" t="s">
        <v>1538</v>
      </c>
      <c r="D2" t="s">
        <v>1538</v>
      </c>
      <c r="E2" t="s">
        <v>1536</v>
      </c>
    </row>
    <row r="3" spans="1:5">
      <c r="A3" t="s">
        <v>1537</v>
      </c>
      <c r="B3" s="1" t="n">
        <v>42943.57498842593</v>
      </c>
      <c r="C3" t="s">
        <v>1539</v>
      </c>
      <c r="D3" t="s">
        <v>1539</v>
      </c>
      <c r="E3" t="s">
        <v>1536</v>
      </c>
    </row>
    <row r="4" spans="1:5">
      <c r="A4" t="s">
        <v>1537</v>
      </c>
      <c r="B4" s="1" t="n">
        <v>43337.72545138889</v>
      </c>
      <c r="C4" t="s">
        <v>1540</v>
      </c>
      <c r="D4" t="s">
        <v>1540</v>
      </c>
      <c r="E4" t="s">
        <v>1536</v>
      </c>
    </row>
    <row r="5" spans="1:5">
      <c r="A5" t="s">
        <v>1541</v>
      </c>
      <c r="B5" s="1" t="n">
        <v>42705.578125</v>
      </c>
      <c r="C5" t="s">
        <v>1542</v>
      </c>
      <c r="D5" t="s">
        <v>1542</v>
      </c>
      <c r="E5" t="s">
        <v>1536</v>
      </c>
    </row>
    <row r="6" spans="1:5">
      <c r="A6" t="s">
        <v>1541</v>
      </c>
      <c r="B6" s="1" t="n">
        <v>42895.61576388889</v>
      </c>
      <c r="C6" t="s">
        <v>1543</v>
      </c>
      <c r="D6" t="s">
        <v>1543</v>
      </c>
      <c r="E6" t="s">
        <v>1536</v>
      </c>
    </row>
    <row r="7" spans="1:5">
      <c r="A7" t="s">
        <v>1541</v>
      </c>
      <c r="B7" s="1" t="n">
        <v>42943.58471064815</v>
      </c>
      <c r="C7" t="s">
        <v>1544</v>
      </c>
      <c r="D7" t="s">
        <v>1544</v>
      </c>
      <c r="E7" t="s">
        <v>1536</v>
      </c>
    </row>
    <row r="8" spans="1:5">
      <c r="A8" t="s">
        <v>1541</v>
      </c>
      <c r="B8" s="1" t="n">
        <v>43337.71760416667</v>
      </c>
      <c r="C8" t="s">
        <v>1545</v>
      </c>
      <c r="D8" t="s">
        <v>1545</v>
      </c>
      <c r="E8" t="s">
        <v>1536</v>
      </c>
    </row>
    <row r="9" spans="1:5">
      <c r="A9" t="s">
        <v>1541</v>
      </c>
      <c r="B9" s="1" t="n">
        <v>43358.88244212963</v>
      </c>
      <c r="C9" t="s">
        <v>1546</v>
      </c>
      <c r="D9" t="s">
        <v>1546</v>
      </c>
      <c r="E9" t="s">
        <v>1536</v>
      </c>
    </row>
    <row r="10" spans="1:5">
      <c r="A10" t="s">
        <v>1547</v>
      </c>
      <c r="B10" s="1" t="n">
        <v>42705.578125</v>
      </c>
      <c r="C10" t="s">
        <v>1548</v>
      </c>
      <c r="D10" t="s">
        <v>1548</v>
      </c>
      <c r="E10" t="s">
        <v>1536</v>
      </c>
    </row>
    <row r="11" spans="1:5">
      <c r="A11" t="s">
        <v>1547</v>
      </c>
      <c r="B11" s="1" t="n">
        <v>42895.61576388889</v>
      </c>
      <c r="C11" t="s">
        <v>1549</v>
      </c>
      <c r="D11" t="s">
        <v>1549</v>
      </c>
      <c r="E11" t="s">
        <v>1536</v>
      </c>
    </row>
    <row r="12" spans="1:5">
      <c r="A12" t="s">
        <v>1547</v>
      </c>
      <c r="B12" s="1" t="n">
        <v>42943.58471064815</v>
      </c>
      <c r="C12" t="s">
        <v>1550</v>
      </c>
      <c r="D12" t="s">
        <v>1550</v>
      </c>
      <c r="E12" t="s">
        <v>1536</v>
      </c>
    </row>
    <row r="13" spans="1:5">
      <c r="A13" t="s">
        <v>1547</v>
      </c>
      <c r="B13" s="1" t="n">
        <v>43337.71760416667</v>
      </c>
      <c r="C13" t="s">
        <v>1551</v>
      </c>
      <c r="D13" t="s">
        <v>1551</v>
      </c>
      <c r="E13" t="s">
        <v>1536</v>
      </c>
    </row>
    <row r="14" spans="1:5">
      <c r="A14" t="s">
        <v>1547</v>
      </c>
      <c r="B14" s="1" t="n">
        <v>43358.88244212963</v>
      </c>
      <c r="C14" t="s">
        <v>1552</v>
      </c>
      <c r="D14" t="s">
        <v>1552</v>
      </c>
      <c r="E14" t="s">
        <v>1536</v>
      </c>
    </row>
    <row r="15" spans="1:5">
      <c r="A15" t="s">
        <v>1553</v>
      </c>
      <c r="B15" s="1" t="n">
        <v>42943.58471064815</v>
      </c>
      <c r="C15" t="s">
        <v>1554</v>
      </c>
      <c r="D15" t="s">
        <v>1554</v>
      </c>
      <c r="E15" t="s">
        <v>1536</v>
      </c>
    </row>
    <row r="16" spans="1:5">
      <c r="A16" t="s">
        <v>1553</v>
      </c>
      <c r="B16" s="1" t="n">
        <v>43337.71760416667</v>
      </c>
      <c r="C16" t="s">
        <v>1555</v>
      </c>
      <c r="D16" t="s">
        <v>1555</v>
      </c>
      <c r="E16" t="s">
        <v>1536</v>
      </c>
    </row>
    <row r="17" spans="1:5">
      <c r="A17" t="s">
        <v>1553</v>
      </c>
      <c r="B17" s="1" t="n">
        <v>43354.78898148148</v>
      </c>
      <c r="C17" t="s">
        <v>1556</v>
      </c>
      <c r="D17" t="s">
        <v>1556</v>
      </c>
      <c r="E17" t="s">
        <v>1536</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21</vt:i4>
      </vt:variant>
    </vt:vector>
  </ns0:HeadingPairs>
  <ns0:TitlesOfParts>
    <vt:vector xmlns:vt="http://schemas.openxmlformats.org/officeDocument/2006/docPropsVTypes" baseType="lpstr" size="21">
      <vt:lpstr>Charts Data M4 Price</vt:lpstr>
      <vt:lpstr>Dashboard M4 Price Annual</vt:lpstr>
      <vt:lpstr>Dashboard M4 Price Monthly</vt:lpstr>
      <vt:lpstr>Charts M4 Price</vt:lpstr>
      <vt:lpstr>Input DBEDT Monthly Energy</vt:lpstr>
      <vt:lpstr>Input EIA Jet Fuel Price</vt:lpstr>
      <vt:lpstr>Input EIA Propane Price</vt:lpstr>
      <vt:lpstr>Input EIA SEDS</vt:lpstr>
      <vt:lpstr>Input Ethanol Monthly</vt:lpstr>
      <vt:lpstr>Input Hawaii Jet Fuel Price</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2018-09-17T02:47:15Z</dcterms:created>
  <dcterms:modified xmlns:dcterms="http://purl.org/dc/terms/" xmlns:xsi="http://www.w3.org/2001/XMLSchema-instance" xsi:type="dcterms:W3CDTF">2018-09-17T02:47:15Z</dcterms:modified>
  <cp:lastModifiedBy/>
  <cp:category/>
  <cp:contentStatus/>
  <cp:version/>
  <cp:revision/>
  <cp:keywords/>
</cp:coreProperties>
</file>