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8 Alt" sheetId="1" r:id="rId1"/>
    <s:sheet name="Input EIA SEDS" sheetId="2" r:id="rId2"/>
    <s:sheet name="Input RPS" sheetId="3" r:id="rId3"/>
    <s:sheet name="EIA Consumption" sheetId="4" r:id="rId4"/>
    <s:sheet name="EIA Expenditur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<sst xmlns="http://schemas.openxmlformats.org/spreadsheetml/2006/main" uniqueCount="1427">
  <si>
    <t>Metric 8: Maintaining affordability of energy costs (Alternative Calculation)</t>
  </si>
  <si>
    <t>Notes</t>
  </si>
  <si>
    <t>Note: Data point taken from EIA Consumption</t>
  </si>
  <si>
    <t>Note: Results from this calculation are only valid when viewed as "All Fuels"</t>
  </si>
  <si>
    <t>Source</t>
  </si>
  <si>
    <t>Year:</t>
  </si>
  <si>
    <t>ESTXP</t>
  </si>
  <si>
    <t>Fossil-Based Electricity consumed (Million kWh)</t>
  </si>
  <si>
    <t xml:space="preserve">http://www.eia.gov/state/seds/seds-states.cfm?q_state_a=HI&amp;q_state=Hawaii#undefined </t>
  </si>
  <si>
    <t>Note: Data taken from EIA Consumption</t>
  </si>
  <si>
    <t>Billion Btu</t>
  </si>
  <si>
    <t>DKEIB</t>
  </si>
  <si>
    <t>Diesel</t>
  </si>
  <si>
    <t>RFEIB</t>
  </si>
  <si>
    <t>Fuel Oil</t>
  </si>
  <si>
    <t>NGEIB</t>
  </si>
  <si>
    <t>SNG</t>
  </si>
  <si>
    <t>CLEIB</t>
  </si>
  <si>
    <t>Coal</t>
  </si>
  <si>
    <t>All Fuels</t>
  </si>
  <si>
    <t>Divide Billion Btu by Million kWh and multiply by 1,000</t>
  </si>
  <si>
    <t>Btu/kWh</t>
  </si>
  <si>
    <t>Variable ES(y): Electricity sales by Year</t>
  </si>
  <si>
    <t>Total Electricity consumed (Million kWh)</t>
  </si>
  <si>
    <t>Million kWh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</si>
  <si>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</si>
  <si>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 Fossil-Based Electricity Consumed (Million kWh)</t>
  </si>
  <si>
    <t xml:space="preserve">  Displacement Tech: Photovoltaic Systems</t>
  </si>
  <si>
    <t xml:space="preserve">  Displacement Tech: Solar Water Heating</t>
  </si>
  <si>
    <t xml:space="preserve">  Energy Efficiency Technologies</t>
  </si>
  <si>
    <t>Baseline Comparative Consumption</t>
  </si>
  <si>
    <t>MMBtu</t>
  </si>
  <si>
    <t>Variable FP (y,f): Fuel Price by Year and Fuel</t>
  </si>
  <si>
    <t>$/million Btu</t>
  </si>
  <si>
    <t>Million Dollars</t>
  </si>
  <si>
    <t>Variabl AFC(Actual,y,p,f): Actual Fuel Consumption for Power Sector by Year and Fuel</t>
  </si>
  <si>
    <t>Variabl AFE(Actual,y,p,f): Actual Fuel Expenditure for Power Sector by Year and Fuel</t>
  </si>
  <si>
    <t>Ratio AFE:HFE (y,p,f): Actual Expenditures to Hypothetical Expenditures in the Power Sector by Year and Fuel</t>
  </si>
  <si>
    <t>All Fuels (Savings)</t>
  </si>
  <si>
    <t>All Fuels (Actual)</t>
  </si>
  <si>
    <t>State</t>
  </si>
  <si>
    <t>Description</t>
  </si>
  <si>
    <t>MSN</t>
  </si>
  <si>
    <t>Unit</t>
  </si>
  <si>
    <t>HI</t>
  </si>
  <si>
    <t>Aviation gasoline blending components consumed by the industrial sector</t>
  </si>
  <si>
    <t>ABICB</t>
  </si>
  <si>
    <t>ABICP</t>
  </si>
  <si>
    <t>Thousand barrels</t>
  </si>
  <si>
    <t>Asphalt and road oil consumed by the industrial sector</t>
  </si>
  <si>
    <t>ARICB</t>
  </si>
  <si>
    <t>Asphalt and road oil price in the industrial sector</t>
  </si>
  <si>
    <t>ARICD</t>
  </si>
  <si>
    <t>Dollars per million Btu</t>
  </si>
  <si>
    <t>ARICP</t>
  </si>
  <si>
    <t>Asphalt and road oil expenditures in the industrial sector</t>
  </si>
  <si>
    <t>ARICV</t>
  </si>
  <si>
    <t>Million dollars</t>
  </si>
  <si>
    <t>Asphalt and road oil total consumption</t>
  </si>
  <si>
    <t>ARTCB</t>
  </si>
  <si>
    <t>Asphalt and road oil average price, all sectors</t>
  </si>
  <si>
    <t>ARTCD</t>
  </si>
  <si>
    <t>ARTCP</t>
  </si>
  <si>
    <t>Asphalt and road oil total expenditures</t>
  </si>
  <si>
    <t>ARTCV</t>
  </si>
  <si>
    <t>Asphalt and road oil total end-use consumption</t>
  </si>
  <si>
    <t>ARTXB</t>
  </si>
  <si>
    <t>Asphalt and road oil average price, all end-use sectors</t>
  </si>
  <si>
    <t>ARTXD</t>
  </si>
  <si>
    <t>ARTXP</t>
  </si>
  <si>
    <t>Asphalt and road oil total end-use expenditures</t>
  </si>
  <si>
    <t>ARTXV</t>
  </si>
  <si>
    <t>Aviation gasoline consumed by the transportation sector</t>
  </si>
  <si>
    <t>AVACB</t>
  </si>
  <si>
    <t>Aviation gasoline price in the transportation sector</t>
  </si>
  <si>
    <t>AVACD</t>
  </si>
  <si>
    <t>AVACP</t>
  </si>
  <si>
    <t>Aviation gasoline expenditures in the transportation sector</t>
  </si>
  <si>
    <t>AVACV</t>
  </si>
  <si>
    <t>Aviation gasoline total consumption</t>
  </si>
  <si>
    <t>AVTCB</t>
  </si>
  <si>
    <t>Aviation gasoline average price, all sectors</t>
  </si>
  <si>
    <t>AVTCD</t>
  </si>
  <si>
    <t>AVTCP</t>
  </si>
  <si>
    <t>Aviation gasoline total expenditures</t>
  </si>
  <si>
    <t>AVTCV</t>
  </si>
  <si>
    <t>Aviation gasoline total end-use consumption</t>
  </si>
  <si>
    <t>AVTXB</t>
  </si>
  <si>
    <t>Aviation gasoline average price, all end-use sectors</t>
  </si>
  <si>
    <t>AVTXD</t>
  </si>
  <si>
    <t>AVTXP</t>
  </si>
  <si>
    <t>Aviation gasoline total end-use expenditures</t>
  </si>
  <si>
    <t>AVTXV</t>
  </si>
  <si>
    <t>Biomass total consumption</t>
  </si>
  <si>
    <t>BMTCB</t>
  </si>
  <si>
    <t>Normal butane consumed by the industrial sector</t>
  </si>
  <si>
    <t>BQICB</t>
  </si>
  <si>
    <t>BQICP</t>
  </si>
  <si>
    <t>Normal butane total consumption</t>
  </si>
  <si>
    <t>BQTCB</t>
  </si>
  <si>
    <t>BQTCP</t>
  </si>
  <si>
    <t>Butylene from refineries consumed by the industrial sector</t>
  </si>
  <si>
    <t>BYICB</t>
  </si>
  <si>
    <t>BYICP</t>
  </si>
  <si>
    <t>Butylene from refineries total consumption</t>
  </si>
  <si>
    <t>BYTCB</t>
  </si>
  <si>
    <t>BYTCP</t>
  </si>
  <si>
    <t>Coal consumed by the transportation sector</t>
  </si>
  <si>
    <t>CLACB</t>
  </si>
  <si>
    <t>Coal price in the transportation sector</t>
  </si>
  <si>
    <t>CLACD</t>
  </si>
  <si>
    <t>Factor for converting coal consumed by the transportation sector from physical units to Btu</t>
  </si>
  <si>
    <t>CLACK</t>
  </si>
  <si>
    <t>Million Btu per short ton</t>
  </si>
  <si>
    <t>CLACP</t>
  </si>
  <si>
    <t>Thousand short tons</t>
  </si>
  <si>
    <t>Coal expenditures in the transportation sector</t>
  </si>
  <si>
    <t>CLACV</t>
  </si>
  <si>
    <t>Coal consumed by the commercial sector</t>
  </si>
  <si>
    <t>CLCCB</t>
  </si>
  <si>
    <t>Coal price in the commercial sector</t>
  </si>
  <si>
    <t>CLCCD</t>
  </si>
  <si>
    <t>CLCCP</t>
  </si>
  <si>
    <t>Coal expenditures in the commercial sector</t>
  </si>
  <si>
    <t>CLCCV</t>
  </si>
  <si>
    <t>Coal consumed by the electric power sector</t>
  </si>
  <si>
    <t>Coal price in the electric power sector</t>
  </si>
  <si>
    <t>CLEID</t>
  </si>
  <si>
    <t>Factor for converting coal consumed by the electric power sector from physical units to Btu</t>
  </si>
  <si>
    <t>CLEIK</t>
  </si>
  <si>
    <t>CLEIP</t>
  </si>
  <si>
    <t>Coal expenditures in the electric power sector</t>
  </si>
  <si>
    <t>CLEIV</t>
  </si>
  <si>
    <t>Factor for converting coal consumed by the residential and commercial sectors from physical units to Btu</t>
  </si>
  <si>
    <t>CLHCK</t>
  </si>
  <si>
    <t>Coal consumed by the industrial sector</t>
  </si>
  <si>
    <t>CLICB</t>
  </si>
  <si>
    <t>Coal price in the industrial sector</t>
  </si>
  <si>
    <t>CLICD</t>
  </si>
  <si>
    <t>CLICP</t>
  </si>
  <si>
    <t>Coal expenditures in the industrial sector</t>
  </si>
  <si>
    <t>CLICV</t>
  </si>
  <si>
    <t>Coal consumed at coke plants (coking coal)</t>
  </si>
  <si>
    <t>CLKCB</t>
  </si>
  <si>
    <t>Coal price at coke plants</t>
  </si>
  <si>
    <t>CLKCD</t>
  </si>
  <si>
    <t>Factor for converting coal carbonized at coke plants from physical units to Btu</t>
  </si>
  <si>
    <t>CLKCK</t>
  </si>
  <si>
    <t>CLKCP</t>
  </si>
  <si>
    <t>Coal expenditures at coke plants</t>
  </si>
  <si>
    <t>CLKCV</t>
  </si>
  <si>
    <t>Coal consumed by industrial users other than coke plants</t>
  </si>
  <si>
    <t>CLOCB</t>
  </si>
  <si>
    <t>Coal price in the industrial sector other than coke plants</t>
  </si>
  <si>
    <t>CLOCD</t>
  </si>
  <si>
    <t>Factor for converting coal consumed by industrial users other than coke plants from physical units to Btu</t>
  </si>
  <si>
    <t>CLOCK</t>
  </si>
  <si>
    <t>CLOCP</t>
  </si>
  <si>
    <t>Coal expenditures in the industrial sector other than coke plants</t>
  </si>
  <si>
    <t>CLOCV</t>
  </si>
  <si>
    <t>Coal consumed by the industrial sector excluding refinery fuel</t>
  </si>
  <si>
    <t>CLOSB</t>
  </si>
  <si>
    <t>Coal production</t>
  </si>
  <si>
    <t>CLPRB</t>
  </si>
  <si>
    <t>Factor for converting coal production from physical units to Btu</t>
  </si>
  <si>
    <t>CLPRK</t>
  </si>
  <si>
    <t>CLPRP</t>
  </si>
  <si>
    <t>Coal consumed by the residential sector</t>
  </si>
  <si>
    <t>CLRCB</t>
  </si>
  <si>
    <t>Coal price in the residential sector</t>
  </si>
  <si>
    <t>CLRCD</t>
  </si>
  <si>
    <t>CLRCP</t>
  </si>
  <si>
    <t>Coal expenditures in the residential sector</t>
  </si>
  <si>
    <t>CLRCV</t>
  </si>
  <si>
    <t>Coal consumed as refinery fuel</t>
  </si>
  <si>
    <t>CLRFB</t>
  </si>
  <si>
    <t>Coal total consumption</t>
  </si>
  <si>
    <t>CLTCB</t>
  </si>
  <si>
    <t>Coal average price, all sectors</t>
  </si>
  <si>
    <t>CLTCD</t>
  </si>
  <si>
    <t>CLTCP</t>
  </si>
  <si>
    <t>Coal total expenditures</t>
  </si>
  <si>
    <t>CLTCV</t>
  </si>
  <si>
    <t>Coal total end-use consumption</t>
  </si>
  <si>
    <t>CLTXB</t>
  </si>
  <si>
    <t>Coal average price, all end-use sectors</t>
  </si>
  <si>
    <t>CLTXD</t>
  </si>
  <si>
    <t>CLTXP</t>
  </si>
  <si>
    <t>Coal total end-use expenditures</t>
  </si>
  <si>
    <t>CLTXV</t>
  </si>
  <si>
    <t>Coal average price for all sectors excluding refinery fuel</t>
  </si>
  <si>
    <t>CLXCD</t>
  </si>
  <si>
    <t>Coal expenditures for all sectors excluding refinery fuel</t>
  </si>
  <si>
    <t>CLXCV</t>
  </si>
  <si>
    <t>Crude oil consumed by the industrial sector</t>
  </si>
  <si>
    <t>COICB</t>
  </si>
  <si>
    <t>COICP</t>
  </si>
  <si>
    <t>Factor for converting crude oil production from physical units to Btu</t>
  </si>
  <si>
    <t>COPRK</t>
  </si>
  <si>
    <t>Million Btu per barrel</t>
  </si>
  <si>
    <t>Distillate fuel oil consumed by the transportation sector</t>
  </si>
  <si>
    <t>DFACB</t>
  </si>
  <si>
    <t>Distillate fuel oil price in the transportation sector</t>
  </si>
  <si>
    <t>DFACD</t>
  </si>
  <si>
    <t>DFACP</t>
  </si>
  <si>
    <t>Distillate fuel oil expenditures in the transportation sector</t>
  </si>
  <si>
    <t>DFACV</t>
  </si>
  <si>
    <t>Distillate fuel oil consumed by the commercial sector</t>
  </si>
  <si>
    <t>DFCCB</t>
  </si>
  <si>
    <t>Distillate fuel oil price in the commercial sector</t>
  </si>
  <si>
    <t>DFCCD</t>
  </si>
  <si>
    <t>DFCCP</t>
  </si>
  <si>
    <t>Distillate fuel oil expenditures in the commercial sector</t>
  </si>
  <si>
    <t>DFCCV</t>
  </si>
  <si>
    <t>Distillate fuel oil consumed by the electric power sector</t>
  </si>
  <si>
    <t>DFEIB</t>
  </si>
  <si>
    <t>Distillate fuel oil price in the electric power sector</t>
  </si>
  <si>
    <t>DFEID</t>
  </si>
  <si>
    <t>DFEIP</t>
  </si>
  <si>
    <t>Distillate fuel oil expenditures in the electric power sector</t>
  </si>
  <si>
    <t>DFEIV</t>
  </si>
  <si>
    <t>Distillate fuel oil consumed by the industrial sector</t>
  </si>
  <si>
    <t>DFICB</t>
  </si>
  <si>
    <t>Distillate fuel oil price in the industrial sector</t>
  </si>
  <si>
    <t>DFICD</t>
  </si>
  <si>
    <t>DFICP</t>
  </si>
  <si>
    <t>Distillate fuel oil expenditures in the industrial sector</t>
  </si>
  <si>
    <t>DFICV</t>
  </si>
  <si>
    <t>Distillate fuel oil consumed by the industrial sector excluding refinery fuel</t>
  </si>
  <si>
    <t>DFISB</t>
  </si>
  <si>
    <t>Distillate fuel oil consumed by the residential sector</t>
  </si>
  <si>
    <t>DFRCB</t>
  </si>
  <si>
    <t>Distillate fuel oil price in the residential sector</t>
  </si>
  <si>
    <t>DFRCD</t>
  </si>
  <si>
    <t>DFRCP</t>
  </si>
  <si>
    <t>Distillate fuel oil expenditures in the residential sector</t>
  </si>
  <si>
    <t>DFRCV</t>
  </si>
  <si>
    <t>Distillate fuel oil consumed as refinery fuel</t>
  </si>
  <si>
    <t>DFRFB</t>
  </si>
  <si>
    <t>Distillate fuel oil total consumption</t>
  </si>
  <si>
    <t>DFTCB</t>
  </si>
  <si>
    <t>Distillate fuel oil average price, all sectors</t>
  </si>
  <si>
    <t>DFTCD</t>
  </si>
  <si>
    <t>DFTCP</t>
  </si>
  <si>
    <t>Distillate fuel oil total expenditures</t>
  </si>
  <si>
    <t>DFTCV</t>
  </si>
  <si>
    <t>Distillate fuel oil total end-use consumption</t>
  </si>
  <si>
    <t>DFTXB</t>
  </si>
  <si>
    <t>Distillate fuel oil average price, all end-use sectors</t>
  </si>
  <si>
    <t>DFTXD</t>
  </si>
  <si>
    <t>DFTXP</t>
  </si>
  <si>
    <t>Distillate fuel oil total end-use expenditures</t>
  </si>
  <si>
    <t>DFTXV</t>
  </si>
  <si>
    <t>Distillate fuel oil and kerosene-type jet fuel consumed by the electric power sector</t>
  </si>
  <si>
    <t>Distillate fuel oil and kerosene-type jet fuel average price in the electric power sector</t>
  </si>
  <si>
    <t>DKEID</t>
  </si>
  <si>
    <t>DKEIP</t>
  </si>
  <si>
    <t>Distillate fuel oil and kerosene-type jet fuel expenditures in the electric power sector</t>
  </si>
  <si>
    <t>DKEIV</t>
  </si>
  <si>
    <t>Electricity exported from the United States</t>
  </si>
  <si>
    <t>ELEXB</t>
  </si>
  <si>
    <t>Electricity exports average price</t>
  </si>
  <si>
    <t>ELEXD</t>
  </si>
  <si>
    <t>ELEXP</t>
  </si>
  <si>
    <t>Million kilowatthours</t>
  </si>
  <si>
    <t>Electricity exports expenditures</t>
  </si>
  <si>
    <t>ELEXV</t>
  </si>
  <si>
    <t>Electricity imported into the United States</t>
  </si>
  <si>
    <t>ELIMB</t>
  </si>
  <si>
    <t>Electricity imports average price</t>
  </si>
  <si>
    <t>ELIMD</t>
  </si>
  <si>
    <t>ELIMP</t>
  </si>
  <si>
    <t>Electricity imports expenditures</t>
  </si>
  <si>
    <t>ELIMV</t>
  </si>
  <si>
    <t>Net interstate flow of electricity and associated losses (negative and positive values)</t>
  </si>
  <si>
    <t>ELISB</t>
  </si>
  <si>
    <t>Net interstate flow of of electricity</t>
  </si>
  <si>
    <t>ELISP</t>
  </si>
  <si>
    <t>Net imports of electricity into the United States</t>
  </si>
  <si>
    <t>ELNIB</t>
  </si>
  <si>
    <t>ELNIP</t>
  </si>
  <si>
    <t xml:space="preserve">Fuel ethanol, excluding denaturant, consumed by the transportation sector   </t>
  </si>
  <si>
    <t>EMACB</t>
  </si>
  <si>
    <t>Fuel ethanol, excluding denaturant, expenditures in the transportation sector</t>
  </si>
  <si>
    <t>EMACV</t>
  </si>
  <si>
    <t xml:space="preserve">Fuel ethanol, excluding denaturant, consumed by the commercial sector </t>
  </si>
  <si>
    <t>EMCCB</t>
  </si>
  <si>
    <t>Fuel ethanol, excluding denaturant, expenditures in the commercial sector</t>
  </si>
  <si>
    <t>EMCCV</t>
  </si>
  <si>
    <t>Biomass inputs (feedstock) for the production of fuel ethanol</t>
  </si>
  <si>
    <t>EMFDB</t>
  </si>
  <si>
    <t xml:space="preserve">Fuel ethanol, excluding denaturant, consumed by the industrial sector </t>
  </si>
  <si>
    <t>EMICB</t>
  </si>
  <si>
    <t>Fuel ethanol, excluding denaturant, expenditures in the industrial sector</t>
  </si>
  <si>
    <t>EMICV</t>
  </si>
  <si>
    <t>Energy losses and co-products from the production of fuel ethanol</t>
  </si>
  <si>
    <t>EMLCB</t>
  </si>
  <si>
    <t>Fuel ethanol, excluding denaturant, total consumption</t>
  </si>
  <si>
    <t>EMTCB</t>
  </si>
  <si>
    <t>Fuel ethanol, excluding denaturant, total expenditures</t>
  </si>
  <si>
    <t>EMTCV</t>
  </si>
  <si>
    <t>Fuel ethanol, including denaturant, consumed by the transportation sector</t>
  </si>
  <si>
    <t>ENACP</t>
  </si>
  <si>
    <t>Fuel ethanol, including denaturant, consumed by the commercial sector</t>
  </si>
  <si>
    <t>ENCCP</t>
  </si>
  <si>
    <t>Fuel ethanol, including denaturant, consumed by the industrial sector</t>
  </si>
  <si>
    <t>ENICP</t>
  </si>
  <si>
    <t>Fuel ethanol production, including denaturant</t>
  </si>
  <si>
    <t>ENPRP</t>
  </si>
  <si>
    <t>Fuel ethanol, including denaturant, total consumption</t>
  </si>
  <si>
    <t>ENTCP</t>
  </si>
  <si>
    <t>Ethane consumed by the industrial sector</t>
  </si>
  <si>
    <t>EQICB</t>
  </si>
  <si>
    <t>EQICP</t>
  </si>
  <si>
    <t>Ethane total consumption</t>
  </si>
  <si>
    <t>EQTCB</t>
  </si>
  <si>
    <t>EQTCP</t>
  </si>
  <si>
    <t>Electricity consumed by (i.e., sold to) the transportation sector</t>
  </si>
  <si>
    <t>ESACB</t>
  </si>
  <si>
    <t>Electricity price in the transportation sector</t>
  </si>
  <si>
    <t>ESACD</t>
  </si>
  <si>
    <t>ESACP</t>
  </si>
  <si>
    <t>Electricity expenditures in the transportation sector</t>
  </si>
  <si>
    <t>ESACV</t>
  </si>
  <si>
    <t>Electricity consumed by (i.e., sold to) the commercial sector</t>
  </si>
  <si>
    <t>ESCCB</t>
  </si>
  <si>
    <t>Electricity price in the commercial sector</t>
  </si>
  <si>
    <t>ESCCD</t>
  </si>
  <si>
    <t>ESCCP</t>
  </si>
  <si>
    <t>Electricity expenditures in the commercial sector</t>
  </si>
  <si>
    <t>ESCCV</t>
  </si>
  <si>
    <t>Electricity consumed by (i.e., sold to) the industrial sector</t>
  </si>
  <si>
    <t>ESICB</t>
  </si>
  <si>
    <t>Electricity price in the industrial sector</t>
  </si>
  <si>
    <t>ESICD</t>
  </si>
  <si>
    <t>ESICP</t>
  </si>
  <si>
    <t>Electricity expenditures in the industrial sector</t>
  </si>
  <si>
    <t>ESICV</t>
  </si>
  <si>
    <t>Electricity sales to the industrial sector excluding refinery use</t>
  </si>
  <si>
    <t>ESISB</t>
  </si>
  <si>
    <t>Electricity consumed by (i.e., sold to) the residential sector</t>
  </si>
  <si>
    <t>ESRCB</t>
  </si>
  <si>
    <t>Electricity price in the residential sector</t>
  </si>
  <si>
    <t>ESRCD</t>
  </si>
  <si>
    <t>ESRCP</t>
  </si>
  <si>
    <t>Electricity expenditures in the residential sector</t>
  </si>
  <si>
    <t>ESRCV</t>
  </si>
  <si>
    <t>Electricity consumed by refineries</t>
  </si>
  <si>
    <t>ESRFB</t>
  </si>
  <si>
    <t>Electricity total consumption (i.e., sold)</t>
  </si>
  <si>
    <t>ESTCB</t>
  </si>
  <si>
    <t>Electricity average price, all sectors</t>
  </si>
  <si>
    <t>ESTCD</t>
  </si>
  <si>
    <t>ESTCP</t>
  </si>
  <si>
    <t>Electricity total expenditures</t>
  </si>
  <si>
    <t>ESTCV</t>
  </si>
  <si>
    <t>Electricity total end-use consumption (i.e., sold)</t>
  </si>
  <si>
    <t>ESTXB</t>
  </si>
  <si>
    <t>Electricity average price, all end-use sectors</t>
  </si>
  <si>
    <t>ESTXD</t>
  </si>
  <si>
    <t>Electricity total end-use expenditures</t>
  </si>
  <si>
    <t>ESTXV</t>
  </si>
  <si>
    <t>Ethylene from refineries consumed by the industrial sector</t>
  </si>
  <si>
    <t>EYICB</t>
  </si>
  <si>
    <t>EYICP</t>
  </si>
  <si>
    <t>Ethylene from refineries total consumption</t>
  </si>
  <si>
    <t>EYTCB</t>
  </si>
  <si>
    <t>EYTCP</t>
  </si>
  <si>
    <t>Fossil fuels, total consumption</t>
  </si>
  <si>
    <t>FFTCB</t>
  </si>
  <si>
    <t>Petrochemical feedstocks, naphtha, less than 401o F, consumed by the industrial sector</t>
  </si>
  <si>
    <t>FNICB</t>
  </si>
  <si>
    <t>Petrochemical feedstocks, naphtha less than 401 F, price in the industrial sector</t>
  </si>
  <si>
    <t>FNICD</t>
  </si>
  <si>
    <t>Petrochemical feedstocks, naphtha less than 401o F, consumed by the industrial sector</t>
  </si>
  <si>
    <t>FNICP</t>
  </si>
  <si>
    <t>Petrochemical feedstocks, naphtha less than 401 F, expenditures in the industrial sector</t>
  </si>
  <si>
    <t>FNICV</t>
  </si>
  <si>
    <t>Petrochemical feedstocks, other oils equal to or greater than 401o F, consumed by the industrial sector</t>
  </si>
  <si>
    <t>FOICB</t>
  </si>
  <si>
    <t>Petrochemical feedstocks, other oils equal to or greater than 401o F, price in the industrial sector</t>
  </si>
  <si>
    <t>FOICD</t>
  </si>
  <si>
    <t>FOICP</t>
  </si>
  <si>
    <t>Petrochemical feedstocks, other oils equal to or greater than 401o F, expenditures in the industrial sector</t>
  </si>
  <si>
    <t>FOICV</t>
  </si>
  <si>
    <t>Petrochemical feedstocks, still gas, consumed by the industrial sector</t>
  </si>
  <si>
    <t>FSICB</t>
  </si>
  <si>
    <t>Petrochemical feedstocks, still gas, price in the industrial sector</t>
  </si>
  <si>
    <t>FSICD</t>
  </si>
  <si>
    <t>FSICP</t>
  </si>
  <si>
    <t>Petrochemical feedstocks, still gas, expenditures in the industrial sector</t>
  </si>
  <si>
    <t>FSICV</t>
  </si>
  <si>
    <t>Current-dollar gross domestic product</t>
  </si>
  <si>
    <t>GDPRV</t>
  </si>
  <si>
    <t>Real gross domestic product</t>
  </si>
  <si>
    <t>GDPRX</t>
  </si>
  <si>
    <t>Million chained (2009) dollars</t>
  </si>
  <si>
    <t>Geothermal energy consumed by the commercial sector</t>
  </si>
  <si>
    <t>GECCB</t>
  </si>
  <si>
    <t>Geothermal energy consumed for electricity generation by the electric power sector</t>
  </si>
  <si>
    <t>GEEGB</t>
  </si>
  <si>
    <t>Geothermal electricity net generation in the electric power sector</t>
  </si>
  <si>
    <t>GEEGP</t>
  </si>
  <si>
    <t>Geothermal energy consumed by the industrial sector</t>
  </si>
  <si>
    <t>GEICB</t>
  </si>
  <si>
    <t>Geothermal energy consumed by the residential sector</t>
  </si>
  <si>
    <t>GERCB</t>
  </si>
  <si>
    <t>Geothermal energy, total consumed</t>
  </si>
  <si>
    <t>GETCB</t>
  </si>
  <si>
    <t>Geothermal energy, total end-use consumption</t>
  </si>
  <si>
    <t>GETXB</t>
  </si>
  <si>
    <t>Hydrocarbon gas liquids consumed by the transportation sector</t>
  </si>
  <si>
    <t>HLACB</t>
  </si>
  <si>
    <t>Hydrocarbon gas liquids price in the transportation sector</t>
  </si>
  <si>
    <t>HLACD</t>
  </si>
  <si>
    <t>HLACP</t>
  </si>
  <si>
    <t>Hydrocarbon gas liquids expenditures in the transportation sector</t>
  </si>
  <si>
    <t>HLACV</t>
  </si>
  <si>
    <t>Hydrocarbon gas liquids consumed by the commercial sector</t>
  </si>
  <si>
    <t>HLCCB</t>
  </si>
  <si>
    <t>Hydrocarbon gas liquids price in the commercial sector</t>
  </si>
  <si>
    <t>HLCCD</t>
  </si>
  <si>
    <t>HLCCP</t>
  </si>
  <si>
    <t>Hydrocarbon gas liquids expenditures in the commercial sector</t>
  </si>
  <si>
    <t>HLCCV</t>
  </si>
  <si>
    <t>Hydrocarbon gas liquids consumed by the industrial sector</t>
  </si>
  <si>
    <t>HLICB</t>
  </si>
  <si>
    <t>Hydrocarbon gas liquids price in the industrial sector</t>
  </si>
  <si>
    <t>HLICD</t>
  </si>
  <si>
    <t>Average conversion factor for industrial consumption of hydrocarbon gas liquids</t>
  </si>
  <si>
    <t>HLICK</t>
  </si>
  <si>
    <t>HLICP</t>
  </si>
  <si>
    <t>Hydrocarbon gas liquids expenditures in the industrial sector</t>
  </si>
  <si>
    <t>HLICV</t>
  </si>
  <si>
    <t>Hydrocarbon gas liquids consumed by the industrial sector adjusted for processed fuel</t>
  </si>
  <si>
    <t>HLISB</t>
  </si>
  <si>
    <t>Hydrocarbon gas liquids consumed by the residential sector</t>
  </si>
  <si>
    <t>HLRCB</t>
  </si>
  <si>
    <t>Hydrocarbon gas liquids price in the residential sector</t>
  </si>
  <si>
    <t>HLRCD</t>
  </si>
  <si>
    <t>HLRCP</t>
  </si>
  <si>
    <t>Hydrocarbon gas liquids expenditures in the residential sector</t>
  </si>
  <si>
    <t>HLRCV</t>
  </si>
  <si>
    <t>Hydrocarbon gas liquids consumed as refinery fuel and intermediate products</t>
  </si>
  <si>
    <t>HLRFB</t>
  </si>
  <si>
    <t>Hydrocarbon gas liquids total consumption</t>
  </si>
  <si>
    <t>HLTCB</t>
  </si>
  <si>
    <t>Hydrocarbon gas liquids average price, all sectors</t>
  </si>
  <si>
    <t>HLTCD</t>
  </si>
  <si>
    <t>Factor for converting hydrocarbon gas liquids physical units to Btu</t>
  </si>
  <si>
    <t>HLTCK</t>
  </si>
  <si>
    <t>HLTCP</t>
  </si>
  <si>
    <t>Hydrocarbon gas liquids total expenditures</t>
  </si>
  <si>
    <t>HLTCV</t>
  </si>
  <si>
    <t>Hydrocarbon gas liquids total end-use consumption</t>
  </si>
  <si>
    <t>HLTXB</t>
  </si>
  <si>
    <t>Hydrocarbon gas liquids average price, all end-use sectors</t>
  </si>
  <si>
    <t>HLTXD</t>
  </si>
  <si>
    <t>HLTXP</t>
  </si>
  <si>
    <t>Hydrocarbon gas liquids total end-use expenditures</t>
  </si>
  <si>
    <t>HLTXV</t>
  </si>
  <si>
    <t>Hydropower consumed by the commercial sector</t>
  </si>
  <si>
    <t>HYCCB</t>
  </si>
  <si>
    <t>Hydroelectricity net generation in the commercial sector</t>
  </si>
  <si>
    <t>HYCCP</t>
  </si>
  <si>
    <t>Hydropower consumed for electricity generation by the electric power sector</t>
  </si>
  <si>
    <t>HYEGB</t>
  </si>
  <si>
    <t>Hydroelectricity net generation in the electric power sector</t>
  </si>
  <si>
    <t>HYEGP</t>
  </si>
  <si>
    <t>Hydropower consumed by the industrial sector</t>
  </si>
  <si>
    <t>HYICB</t>
  </si>
  <si>
    <t>Hydroelectricity net generation in the industrial sector</t>
  </si>
  <si>
    <t>HYICP</t>
  </si>
  <si>
    <t>Hydropower, total consumed</t>
  </si>
  <si>
    <t>HYTCB</t>
  </si>
  <si>
    <t>Hydroelectricity, total net generation</t>
  </si>
  <si>
    <t>HYTCP</t>
  </si>
  <si>
    <t>Hydropower, total end-use consumption</t>
  </si>
  <si>
    <t>HYTXB</t>
  </si>
  <si>
    <t>Hydroelectricity net generation, total end-use sectors</t>
  </si>
  <si>
    <t>HYTXP</t>
  </si>
  <si>
    <t>Isobutane consumed by the industrial sector</t>
  </si>
  <si>
    <t>IQICB</t>
  </si>
  <si>
    <t>IQICP</t>
  </si>
  <si>
    <t>Isobutane total consumption</t>
  </si>
  <si>
    <t>IQTCB</t>
  </si>
  <si>
    <t>IQTCP</t>
  </si>
  <si>
    <t>Isobutylene from refineries consumed by the industrial sector</t>
  </si>
  <si>
    <t>IYICB</t>
  </si>
  <si>
    <t>IYICP</t>
  </si>
  <si>
    <t>Isobutylene from refineries total consumption</t>
  </si>
  <si>
    <t>IYTCB</t>
  </si>
  <si>
    <t>IYTCP</t>
  </si>
  <si>
    <t>Jet fuel consumed by the transportation sector</t>
  </si>
  <si>
    <t>JFACB</t>
  </si>
  <si>
    <t>Jet fuel price in the transportation sector</t>
  </si>
  <si>
    <t>JFACD</t>
  </si>
  <si>
    <t>JFACP</t>
  </si>
  <si>
    <t>Jet fuel expenditures in the transportation sector</t>
  </si>
  <si>
    <t>JFACV</t>
  </si>
  <si>
    <t>Jet fuel total consumption</t>
  </si>
  <si>
    <t>JFTCB</t>
  </si>
  <si>
    <t>Jet fuel average price, all sectors</t>
  </si>
  <si>
    <t>JFTCD</t>
  </si>
  <si>
    <t>JFTCP</t>
  </si>
  <si>
    <t>Jet fuel total expenditures</t>
  </si>
  <si>
    <t>JFTCV</t>
  </si>
  <si>
    <t>Jet fuel total end-use consumption</t>
  </si>
  <si>
    <t>JFTXB</t>
  </si>
  <si>
    <t>Jet fuel average price, all end-use sectors</t>
  </si>
  <si>
    <t>JFTXD</t>
  </si>
  <si>
    <t>JFTXP</t>
  </si>
  <si>
    <t>Jet fuel total end-use expenditures</t>
  </si>
  <si>
    <t>JFTXV</t>
  </si>
  <si>
    <t>Kerosene-type jet fuel consumed by the transportation sector</t>
  </si>
  <si>
    <t>JKACB</t>
  </si>
  <si>
    <t>JKACP</t>
  </si>
  <si>
    <t>Kerosene-type jet fuel total consumption</t>
  </si>
  <si>
    <t>JKTCB</t>
  </si>
  <si>
    <t>JKTCP</t>
  </si>
  <si>
    <t>Naphtha-type jet fuel consumed by the transportation sector</t>
  </si>
  <si>
    <t>JNACB</t>
  </si>
  <si>
    <t>JNACP</t>
  </si>
  <si>
    <t>Naphtha-type jet fuel total consumption</t>
  </si>
  <si>
    <t>JNTCB</t>
  </si>
  <si>
    <t>JNTCP</t>
  </si>
  <si>
    <t>Kerosene consumed by the commercial sector</t>
  </si>
  <si>
    <t>KSCCB</t>
  </si>
  <si>
    <t>Kerosene price in the commercial sector</t>
  </si>
  <si>
    <t>KSCCD</t>
  </si>
  <si>
    <t>KSCCP</t>
  </si>
  <si>
    <t>Kerosene expenditures in the commercial sector</t>
  </si>
  <si>
    <t>KSCCV</t>
  </si>
  <si>
    <t>Kerosene consumed by the industrial sector</t>
  </si>
  <si>
    <t>KSICB</t>
  </si>
  <si>
    <t>Kerosene price in the industrial sector</t>
  </si>
  <si>
    <t>KSICD</t>
  </si>
  <si>
    <t>KSICP</t>
  </si>
  <si>
    <t>Kerosene expenditures in the industrial sector</t>
  </si>
  <si>
    <t>KSICV</t>
  </si>
  <si>
    <t>Kerosene consumed by the residential sector</t>
  </si>
  <si>
    <t>KSRCB</t>
  </si>
  <si>
    <t>Kerosene price in the residential sector</t>
  </si>
  <si>
    <t>KSRCD</t>
  </si>
  <si>
    <t>KSRCP</t>
  </si>
  <si>
    <t>Kerosene expenditures in the residential sector</t>
  </si>
  <si>
    <t>KSRCV</t>
  </si>
  <si>
    <t>Kerosene total consumption</t>
  </si>
  <si>
    <t>KSTCB</t>
  </si>
  <si>
    <t>Kerosene average price, all sectors</t>
  </si>
  <si>
    <t>KSTCD</t>
  </si>
  <si>
    <t>KSTCP</t>
  </si>
  <si>
    <t>Kerosene total expenditures</t>
  </si>
  <si>
    <t>KSTCV</t>
  </si>
  <si>
    <t>Kerosene total end-use consumption</t>
  </si>
  <si>
    <t>KSTXB</t>
  </si>
  <si>
    <t>Kerosene average price, all end-use sectors</t>
  </si>
  <si>
    <t>KSTXD</t>
  </si>
  <si>
    <t>KSTXP</t>
  </si>
  <si>
    <t>Kerosene total end-use expenditures</t>
  </si>
  <si>
    <t>KSTXV</t>
  </si>
  <si>
    <t>The transportation sector's share of electrical system energy losses</t>
  </si>
  <si>
    <t>LOACB</t>
  </si>
  <si>
    <t>The commercial sector's share of electrical system energy losses</t>
  </si>
  <si>
    <t>LOCCB</t>
  </si>
  <si>
    <t>The industrial sector's share of electrical system energy losses</t>
  </si>
  <si>
    <t>LOICB</t>
  </si>
  <si>
    <t>The residential sector's share of electrical system energy losses</t>
  </si>
  <si>
    <t>LORCB</t>
  </si>
  <si>
    <t>Total electrical system energy losses</t>
  </si>
  <si>
    <t>LOTCB</t>
  </si>
  <si>
    <t>Total electrical system energy losses allocated to the end-use sectors</t>
  </si>
  <si>
    <t>LOTXB</t>
  </si>
  <si>
    <t>Lubricants consumed by the transportation sector</t>
  </si>
  <si>
    <t>LUACB</t>
  </si>
  <si>
    <t>Lubricants price in the transportation sector</t>
  </si>
  <si>
    <t>LUACD</t>
  </si>
  <si>
    <t>LUACP</t>
  </si>
  <si>
    <t>Lubricants expenditures in the transportation sector</t>
  </si>
  <si>
    <t>LUACV</t>
  </si>
  <si>
    <t>Lubricants consumed by the industrial sector</t>
  </si>
  <si>
    <t>LUICB</t>
  </si>
  <si>
    <t>Lubricants price in the industrial sector</t>
  </si>
  <si>
    <t>LUICD</t>
  </si>
  <si>
    <t>LUICP</t>
  </si>
  <si>
    <t>Lubricants expenditures in the industrial sector</t>
  </si>
  <si>
    <t>LUICV</t>
  </si>
  <si>
    <t>Lubricants total consumption</t>
  </si>
  <si>
    <t>LUTCB</t>
  </si>
  <si>
    <t>Lubricants average price, all sectors</t>
  </si>
  <si>
    <t>LUTCD</t>
  </si>
  <si>
    <t>LUTCP</t>
  </si>
  <si>
    <t>LUTCV</t>
  </si>
  <si>
    <t>Lubricants total end-use consumption</t>
  </si>
  <si>
    <t>LUTXB</t>
  </si>
  <si>
    <t>Lubricants average price, all end-use sectors</t>
  </si>
  <si>
    <t>LUTXD</t>
  </si>
  <si>
    <t>LUTXP</t>
  </si>
  <si>
    <t>Lubricants total end-use expenditures</t>
  </si>
  <si>
    <t>LUTXV</t>
  </si>
  <si>
    <t>Motor gasoline blending components consumed by the industrial sector</t>
  </si>
  <si>
    <t>MBICB</t>
  </si>
  <si>
    <t>MBICP</t>
  </si>
  <si>
    <t>Motor gasoline consumed by the transportation sector</t>
  </si>
  <si>
    <t>MGACB</t>
  </si>
  <si>
    <t>Motor gasoline price in the transportation sector</t>
  </si>
  <si>
    <t>MGACD</t>
  </si>
  <si>
    <t>MGACP</t>
  </si>
  <si>
    <t>Motor gasoline expenditures in the transportation sector</t>
  </si>
  <si>
    <t>MGACV</t>
  </si>
  <si>
    <t>Motor gasoline consumed by the commercial sector</t>
  </si>
  <si>
    <t>MGCCB</t>
  </si>
  <si>
    <t>Motor gasoline price in the commercial sector</t>
  </si>
  <si>
    <t>MGCCD</t>
  </si>
  <si>
    <t>MGCCP</t>
  </si>
  <si>
    <t>Motor gasoline expenditures in the commercial sector</t>
  </si>
  <si>
    <t>MGCCV</t>
  </si>
  <si>
    <t>Motor gasoline consumed by the industrial sector</t>
  </si>
  <si>
    <t>MGICB</t>
  </si>
  <si>
    <t>Motor gasoline price in the industrial sector</t>
  </si>
  <si>
    <t>MGICD</t>
  </si>
  <si>
    <t>MGICP</t>
  </si>
  <si>
    <t>Motor gasoline expenditures in the industrial sector</t>
  </si>
  <si>
    <t>MGICV</t>
  </si>
  <si>
    <t>Motor gasoline total consumption</t>
  </si>
  <si>
    <t>MGTCB</t>
  </si>
  <si>
    <t>Motor gasoline average price, all sectors</t>
  </si>
  <si>
    <t>MGTCD</t>
  </si>
  <si>
    <t>MGTCP</t>
  </si>
  <si>
    <t>Motor gasoline total expenditures</t>
  </si>
  <si>
    <t>MGTCV</t>
  </si>
  <si>
    <t>Motor gasoline expenditures per capita</t>
  </si>
  <si>
    <t>MGTPV</t>
  </si>
  <si>
    <t>Dollars</t>
  </si>
  <si>
    <t>Motor gasoline total end-use consumption</t>
  </si>
  <si>
    <t>MGTXB</t>
  </si>
  <si>
    <t>Motor gasoline average price, all end-use sectors</t>
  </si>
  <si>
    <t>MGTXD</t>
  </si>
  <si>
    <t>MGTXP</t>
  </si>
  <si>
    <t>Motor gasoline total end-use expenditures</t>
  </si>
  <si>
    <t>MGTXV</t>
  </si>
  <si>
    <t>Motor gasoline total consumption excluding fuel ethanol</t>
  </si>
  <si>
    <t>MMTCB</t>
  </si>
  <si>
    <t>Miscellaneous petroleum products consumed by the industrial sector</t>
  </si>
  <si>
    <t>MSICB</t>
  </si>
  <si>
    <t>Miscellaneous petroleum products price in the industrial sector</t>
  </si>
  <si>
    <t>MSICD</t>
  </si>
  <si>
    <t>MSICP</t>
  </si>
  <si>
    <t>Miscellaneous petroleum products expenditures in the industrial sector</t>
  </si>
  <si>
    <t>MSICV</t>
  </si>
  <si>
    <t>Natural gasoline consumed by the industrial sector (through 1983)</t>
  </si>
  <si>
    <t>NAICB</t>
  </si>
  <si>
    <t>NAICP</t>
  </si>
  <si>
    <t xml:space="preserve">Natural gas consumed by the transportation sector </t>
  </si>
  <si>
    <t>NGACB</t>
  </si>
  <si>
    <t>Natural gas price in the transportation sector</t>
  </si>
  <si>
    <t>NGACD</t>
  </si>
  <si>
    <t>Natural gas consumed by the transportation sector</t>
  </si>
  <si>
    <t>NGACP</t>
  </si>
  <si>
    <t>Million cubic feet</t>
  </si>
  <si>
    <t>Natural gas expenditures in the transportation sector</t>
  </si>
  <si>
    <t>NGACV</t>
  </si>
  <si>
    <t>Natural gas consumed by (delivered to) the commercial sector (including supplemental gaseous fuels)</t>
  </si>
  <si>
    <t>NGCCB</t>
  </si>
  <si>
    <t>Natural gas price in the commercial sector (including supplemental gaseous fuels)</t>
  </si>
  <si>
    <t>NGCCD</t>
  </si>
  <si>
    <t>NGCCP</t>
  </si>
  <si>
    <t>Natural gas expenditures in the commercial sector (including supplemental gaseous fuels)</t>
  </si>
  <si>
    <t>NGCCV</t>
  </si>
  <si>
    <t>Natural gas consumed by the electric power sector (including supplemental gaseous fuels)</t>
  </si>
  <si>
    <t>Natural gas price in the electric power sector (including supplemental gaseous fuels)</t>
  </si>
  <si>
    <t>NGEID</t>
  </si>
  <si>
    <t>Factor for converting natural gas consumed by the electric power sector from physical units to Btu</t>
  </si>
  <si>
    <t>NGEIK</t>
  </si>
  <si>
    <t>Thousand Btu per cubic foot</t>
  </si>
  <si>
    <t>NGEIP</t>
  </si>
  <si>
    <t>Natural gas expenditures in the electric power sector (including supplemental gaseous fuels)</t>
  </si>
  <si>
    <t>NGEIV</t>
  </si>
  <si>
    <t>Natural gas consumed by (delivered to) the industrial sector (including supplemental gaseous fuels)</t>
  </si>
  <si>
    <t>NGICB</t>
  </si>
  <si>
    <t>Natural gas price in the industrial sector (including supplemental gaseous fuels)</t>
  </si>
  <si>
    <t>NGICD</t>
  </si>
  <si>
    <t>NGICP</t>
  </si>
  <si>
    <t>Natural gas expenditures in the industrial sector (including supplemental gaseous fuels)</t>
  </si>
  <si>
    <t>NGICV</t>
  </si>
  <si>
    <t>Natural gas consumed by the industrial sector excluding refinery fuel (including supplemental gaseous fuels)</t>
  </si>
  <si>
    <t>NGISB</t>
  </si>
  <si>
    <t>Natural gas consumed as lease and plant fuel</t>
  </si>
  <si>
    <t>NGLPB</t>
  </si>
  <si>
    <t>NGLPP</t>
  </si>
  <si>
    <t>Natural gas marketed production</t>
  </si>
  <si>
    <t>NGMPB</t>
  </si>
  <si>
    <t>Conversion factor for natural gas marketed production</t>
  </si>
  <si>
    <t>NGMPK</t>
  </si>
  <si>
    <t>Thousand Btu per cubic feet</t>
  </si>
  <si>
    <t>NGMPP</t>
  </si>
  <si>
    <t>Natural gas for pipeline and distribution use</t>
  </si>
  <si>
    <t>NGPZB</t>
  </si>
  <si>
    <t>NGPZP</t>
  </si>
  <si>
    <t>Natural gas consumed by (delivered to) the residential sector (including supplemental gaseous fuels)</t>
  </si>
  <si>
    <t>NGRCB</t>
  </si>
  <si>
    <t>Natural gas price in the residential sector (including supplemental gaseous fuels)</t>
  </si>
  <si>
    <t>NGRCD</t>
  </si>
  <si>
    <t>NGRCP</t>
  </si>
  <si>
    <t>Natural gas expenditures in the residential sector (including supplemental gaseous fuels)</t>
  </si>
  <si>
    <t>NGRCV</t>
  </si>
  <si>
    <t xml:space="preserve">Natural gas consumed as refinery fuel (including supplemental gaseous fuels) </t>
  </si>
  <si>
    <t>NGRFB</t>
  </si>
  <si>
    <t>Natural gas total consumption (including supplemental gaseous fuels)</t>
  </si>
  <si>
    <t>NGTCB</t>
  </si>
  <si>
    <t>Natural gas average price, all sectors (including supplemental gaseous fuels)</t>
  </si>
  <si>
    <t>NGTCD</t>
  </si>
  <si>
    <t>Factor for converting natural gas total consumption from physical units to Btu</t>
  </si>
  <si>
    <t>NGTCK</t>
  </si>
  <si>
    <t>NGTCP</t>
  </si>
  <si>
    <t>Natural gas total expenditures (including supplemental gaseous fuels)</t>
  </si>
  <si>
    <t>NGTCV</t>
  </si>
  <si>
    <t>Natural gas total end-use consumption (including supplemental gaseous fuels)</t>
  </si>
  <si>
    <t>NGTXB</t>
  </si>
  <si>
    <t>Natural gas average price, all end-use sectors (including supplemental gaseous fuels)</t>
  </si>
  <si>
    <t>NGTXD</t>
  </si>
  <si>
    <t>Factor for converting natural gas consumed by all sectors other than electric power from physical units to Btu</t>
  </si>
  <si>
    <t>NGTXK</t>
  </si>
  <si>
    <t>NGTXP</t>
  </si>
  <si>
    <t>Natural gas total end-use expenditures (including supplemental gaseous fuels)</t>
  </si>
  <si>
    <t>NGTXV</t>
  </si>
  <si>
    <t>Natural gas consumed as vehicle fuel</t>
  </si>
  <si>
    <t>NGVHB</t>
  </si>
  <si>
    <t>NGVHP</t>
  </si>
  <si>
    <t>Natural gas total consumption (excluding supplemental gaseous fuels)</t>
  </si>
  <si>
    <t>NNTCB</t>
  </si>
  <si>
    <t>Nuclear energy consumed for electricity generation by the electric power sector</t>
  </si>
  <si>
    <t>NUEGB</t>
  </si>
  <si>
    <t>Nuclear fuel price in the electric power sector</t>
  </si>
  <si>
    <t>NUEGD</t>
  </si>
  <si>
    <t>Nuclear electricity net generation in the electric power sector</t>
  </si>
  <si>
    <t>NUEGP</t>
  </si>
  <si>
    <t>Nuclear fuel expenditures in the electric power sector</t>
  </si>
  <si>
    <t>NUEGV</t>
  </si>
  <si>
    <t>Nuclear energy consumed for electricity generation, total</t>
  </si>
  <si>
    <t>NUETB</t>
  </si>
  <si>
    <t>Nuclear fuel average price, all sectors</t>
  </si>
  <si>
    <t>NUETD</t>
  </si>
  <si>
    <t>Nuclear electricity, total net generation</t>
  </si>
  <si>
    <t>NUETP</t>
  </si>
  <si>
    <t>Nuclear fuel total expenditures</t>
  </si>
  <si>
    <t>NUETV</t>
  </si>
  <si>
    <t>Other hydrocarbon gas liquids (other than propane) price in the industrial sector</t>
  </si>
  <si>
    <t>OHICD</t>
  </si>
  <si>
    <t>Other hydrocarbon gas liquids (other than propane) expenditures in the industrial sector</t>
  </si>
  <si>
    <t>OHICV</t>
  </si>
  <si>
    <t>Other petroleum products consumed by the industrial sector</t>
  </si>
  <si>
    <t>OPICB</t>
  </si>
  <si>
    <t>Other petroleum products average price in the industrial sector</t>
  </si>
  <si>
    <t>OPICD</t>
  </si>
  <si>
    <t>OPICP</t>
  </si>
  <si>
    <t>Other petroleum products total expenditures in the industrial sector</t>
  </si>
  <si>
    <t>OPICV</t>
  </si>
  <si>
    <t>Other petroleum products consumed by the industrial sector excluding refinery fuel and intermediate products</t>
  </si>
  <si>
    <t>OPISB</t>
  </si>
  <si>
    <t>Other petroleum products total consumption adjusted for refinery fuel and intermediate products</t>
  </si>
  <si>
    <t>OPSCB</t>
  </si>
  <si>
    <t>Other petroleum products total consumption</t>
  </si>
  <si>
    <t>OPTCB</t>
  </si>
  <si>
    <t>Other petroleum products average price, all sectors</t>
  </si>
  <si>
    <t>OPTCD</t>
  </si>
  <si>
    <t>OPTCP</t>
  </si>
  <si>
    <t>Other petroleum products total expenditures</t>
  </si>
  <si>
    <t>OPTCV</t>
  </si>
  <si>
    <t>Other petroleum products total end-use consumption</t>
  </si>
  <si>
    <t>OPTXB</t>
  </si>
  <si>
    <t>Other petroleum products average price, all end-use sectors</t>
  </si>
  <si>
    <t>OPTXD</t>
  </si>
  <si>
    <t>OPTXP</t>
  </si>
  <si>
    <t>Other petroleum products total end-use expenditures</t>
  </si>
  <si>
    <t>OPTXV</t>
  </si>
  <si>
    <t>Asphalt and road oil, kerosene, lubricants, petroleum coke, and "other petroleum products" consumed by the industrial sector</t>
  </si>
  <si>
    <t>P1ICB</t>
  </si>
  <si>
    <t>Asphalt and road oil, kerosene, lubricants, petroleum coke, and "other petroleum products" average price in the  industrial sector</t>
  </si>
  <si>
    <t>P1ICD</t>
  </si>
  <si>
    <t>P1ICP</t>
  </si>
  <si>
    <t>Asphalt and road oil, kerosene, lubricants, petroleum coke, and "other petroleum products" expenditures in the  industrial sector</t>
  </si>
  <si>
    <t>P1ICV</t>
  </si>
  <si>
    <t>Asphalt and road oil, aviation gasoline, kerosene, lubricants, petroleum coke, and "other petroleum products" total consumption</t>
  </si>
  <si>
    <t>P1TCB</t>
  </si>
  <si>
    <t>Asphalt and road oil, aviation gasoline, kerosene, lubricants, petroleum coke, and "other petroleum products" average price, all sectors</t>
  </si>
  <si>
    <t>P1TCD</t>
  </si>
  <si>
    <t>P1TCP</t>
  </si>
  <si>
    <t>Asphalt and road oil, aviation gasoline, kerosene, lubricants, petroleum coke, and "other petroleum products" total expenditures</t>
  </si>
  <si>
    <t>P1TCV</t>
  </si>
  <si>
    <t>Asphalt and road oil, aviation gasoline, kerosene, lubricants, petroleum coke, and "other petroleum products" total end-use consumption</t>
  </si>
  <si>
    <t>P1TXB</t>
  </si>
  <si>
    <t>Asphalt and road oil, aviation gasoline, kerosene, lubricants, petroleum coke, and "other petroleum products" average price, all end-use sectors</t>
  </si>
  <si>
    <t>P1TXD</t>
  </si>
  <si>
    <t>P1TXP</t>
  </si>
  <si>
    <t>Asphalt and road oil, aviation gasoline, kerosene, lubricants, petroleum coke, and "other petroleum products" total end-use expenditures</t>
  </si>
  <si>
    <t>P1TXV</t>
  </si>
  <si>
    <t>Other petroleum products (SG and PC consumed as process fuel and AB, MB, PP, and UO consumed as intermediate products)</t>
  </si>
  <si>
    <t>P5RFB</t>
  </si>
  <si>
    <t>All petroleum products consumed by the transportation sector</t>
  </si>
  <si>
    <t>PAACB</t>
  </si>
  <si>
    <t>All petroleum products average price in the transportation sector</t>
  </si>
  <si>
    <t>PAACD</t>
  </si>
  <si>
    <t>PAACP</t>
  </si>
  <si>
    <t>All petroleum products total expenditures in the transportation sector</t>
  </si>
  <si>
    <t>PAACV</t>
  </si>
  <si>
    <t>All petroleum products consumed by the commercial sector</t>
  </si>
  <si>
    <t>PACCB</t>
  </si>
  <si>
    <t>All petroleum products average price in the commercial sector</t>
  </si>
  <si>
    <t>PACCD</t>
  </si>
  <si>
    <t>PACCP</t>
  </si>
  <si>
    <t>All petroleum products total expenditures in the commercial sector</t>
  </si>
  <si>
    <t>PACCV</t>
  </si>
  <si>
    <t>All petroleum products consumed by the electric power sector</t>
  </si>
  <si>
    <t>PAEIB</t>
  </si>
  <si>
    <t>All petroleum products average price in the electric power sector</t>
  </si>
  <si>
    <t>PAEID</t>
  </si>
  <si>
    <t>PAEIP</t>
  </si>
  <si>
    <t>All petroleum products total expenditures in the electric power sector</t>
  </si>
  <si>
    <t>PAEIV</t>
  </si>
  <si>
    <t>All petroleum products consumed by the industrial sector</t>
  </si>
  <si>
    <t>PAICB</t>
  </si>
  <si>
    <t>All petroleum products average price in the industrial sector</t>
  </si>
  <si>
    <t>PAICD</t>
  </si>
  <si>
    <t>PAICP</t>
  </si>
  <si>
    <t>All petroleum products total expenditures in the industrial sector</t>
  </si>
  <si>
    <t>PAICV</t>
  </si>
  <si>
    <t>Crude oil production (including lease condensate)</t>
  </si>
  <si>
    <t>PAPRB</t>
  </si>
  <si>
    <t>PAPRP</t>
  </si>
  <si>
    <t>All petroleum products consumed by the residential sector</t>
  </si>
  <si>
    <t>PARCB</t>
  </si>
  <si>
    <t>All petroleum products average price in the residential sector</t>
  </si>
  <si>
    <t>PARCD</t>
  </si>
  <si>
    <t>PARCP</t>
  </si>
  <si>
    <t>All petroleum products total expenditures in the residential sector</t>
  </si>
  <si>
    <t>PARCV</t>
  </si>
  <si>
    <t>All petroleum products total consumption</t>
  </si>
  <si>
    <t>PATCB</t>
  </si>
  <si>
    <t>All petroleum products average price, all sectors</t>
  </si>
  <si>
    <t>PATCD</t>
  </si>
  <si>
    <t>PATCP</t>
  </si>
  <si>
    <t>All petroleum products total expenditures</t>
  </si>
  <si>
    <t>PATCV</t>
  </si>
  <si>
    <t>All petroleum products total end-use consumption</t>
  </si>
  <si>
    <t>PATXB</t>
  </si>
  <si>
    <t>All petroleum products average price, all end-use sectors</t>
  </si>
  <si>
    <t>PATXD</t>
  </si>
  <si>
    <t>PATXP</t>
  </si>
  <si>
    <t>All petroleum products total end-use expenditures</t>
  </si>
  <si>
    <t>PATXV</t>
  </si>
  <si>
    <t>Petroleum coke consumed by the commercial sector</t>
  </si>
  <si>
    <t>PCCCB</t>
  </si>
  <si>
    <t>Petroleum coke price in the commercial sector</t>
  </si>
  <si>
    <t>PCCCD</t>
  </si>
  <si>
    <t>PCCCP</t>
  </si>
  <si>
    <t>Petroleum coke expenditures in the commercial sector</t>
  </si>
  <si>
    <t>PCCCV</t>
  </si>
  <si>
    <t>Petroleum coke consumed by the electric power sector</t>
  </si>
  <si>
    <t>PCEIB</t>
  </si>
  <si>
    <t>Petroleum coke price in the electric power sector</t>
  </si>
  <si>
    <t>PCEID</t>
  </si>
  <si>
    <t>PCEIP</t>
  </si>
  <si>
    <t>Petroleum coke expenditures in the electric power sector</t>
  </si>
  <si>
    <t>PCEIV</t>
  </si>
  <si>
    <t>Petroleum coke consumed by the industrial sector</t>
  </si>
  <si>
    <t>PCICB</t>
  </si>
  <si>
    <t>Petroleum coke price in the industrial sector</t>
  </si>
  <si>
    <t>PCICD</t>
  </si>
  <si>
    <t>PCICP</t>
  </si>
  <si>
    <t>Petroleum coke expenditures in the industrial sector</t>
  </si>
  <si>
    <t>PCICV</t>
  </si>
  <si>
    <t>Petroleum coke consumed by the industrial sector excluding refinery fuel</t>
  </si>
  <si>
    <t>PCISB</t>
  </si>
  <si>
    <t>Petroleum coke consumed as refinery fuel</t>
  </si>
  <si>
    <t>PCRFB</t>
  </si>
  <si>
    <t>Petroleum coke total consumption</t>
  </si>
  <si>
    <t>PCTCB</t>
  </si>
  <si>
    <t>Petroleum coke average price, all sectors</t>
  </si>
  <si>
    <t>PCTCD</t>
  </si>
  <si>
    <t>PCTCP</t>
  </si>
  <si>
    <t>Petroleum coke total expenditures</t>
  </si>
  <si>
    <t>PCTCV</t>
  </si>
  <si>
    <t>Petroleum coke total end-use consumption</t>
  </si>
  <si>
    <t>PCTXB</t>
  </si>
  <si>
    <t>Petroleum coke average price, all end-use sectors</t>
  </si>
  <si>
    <t>PCTXD</t>
  </si>
  <si>
    <t>PCTXP</t>
  </si>
  <si>
    <t>Petroleum coke total end-use expenditures</t>
  </si>
  <si>
    <t>PCTXV</t>
  </si>
  <si>
    <t>Primary energy average price in the transportation sector</t>
  </si>
  <si>
    <t>PEACD</t>
  </si>
  <si>
    <t>Primary energy total expenditures in the transportation sector</t>
  </si>
  <si>
    <t>PEACV</t>
  </si>
  <si>
    <t>Primary energy average price in the commercial sector</t>
  </si>
  <si>
    <t>PECCD</t>
  </si>
  <si>
    <t>Primary energy total expenditures in the commercial sector</t>
  </si>
  <si>
    <t>PECCV</t>
  </si>
  <si>
    <t>Primary energy average price in the electric power sector</t>
  </si>
  <si>
    <t>PEEID</t>
  </si>
  <si>
    <t>Primary energy total expenditures in the electric power sector</t>
  </si>
  <si>
    <t>PEEIV</t>
  </si>
  <si>
    <t>Primary energy average price in the industrial sector</t>
  </si>
  <si>
    <t>PEICD</t>
  </si>
  <si>
    <t>Primary energy total expenditures in the industrial sector</t>
  </si>
  <si>
    <t>PEICV</t>
  </si>
  <si>
    <t>Primary energy average price in the residential sector</t>
  </si>
  <si>
    <t>PERCD</t>
  </si>
  <si>
    <t>Primary energy total expenditures in the residential sector</t>
  </si>
  <si>
    <t>PERCV</t>
  </si>
  <si>
    <t>Primary energy average price, all sectors</t>
  </si>
  <si>
    <t>PETCD</t>
  </si>
  <si>
    <t>Primary energy total expenditures</t>
  </si>
  <si>
    <t>PETCV</t>
  </si>
  <si>
    <t>Primary energy average price, all end-use sectors</t>
  </si>
  <si>
    <t>PETXD</t>
  </si>
  <si>
    <t>Primary energy total end-use expenditures</t>
  </si>
  <si>
    <t>PETXV</t>
  </si>
  <si>
    <t>Plant condensate consumed by the industrial sector</t>
  </si>
  <si>
    <t>PLICB</t>
  </si>
  <si>
    <t>PLICP</t>
  </si>
  <si>
    <t>All petroleum products total consumption excluding fuel ethanol</t>
  </si>
  <si>
    <t>PMTCB</t>
  </si>
  <si>
    <t>Natural gasoline (pentanes plus) consumed by the industrial sector</t>
  </si>
  <si>
    <t>PPICB</t>
  </si>
  <si>
    <t>PPICP</t>
  </si>
  <si>
    <t>Propane consumed by the transportation sector</t>
  </si>
  <si>
    <t>PQACB</t>
  </si>
  <si>
    <t>Propane price in the transportation sector</t>
  </si>
  <si>
    <t>PQACD</t>
  </si>
  <si>
    <t>PQACP</t>
  </si>
  <si>
    <t>Propane expenditures in the transportation sector</t>
  </si>
  <si>
    <t>PQACV</t>
  </si>
  <si>
    <t>Propane consumed by the commercial sector</t>
  </si>
  <si>
    <t>PQCCB</t>
  </si>
  <si>
    <t>Propane price in the commercial sector</t>
  </si>
  <si>
    <t>PQCCD</t>
  </si>
  <si>
    <t>PQCCP</t>
  </si>
  <si>
    <t>Propane expenditures in the commercial sector</t>
  </si>
  <si>
    <t>PQCCV</t>
  </si>
  <si>
    <t>Propane consumed by the industrial sector</t>
  </si>
  <si>
    <t>PQICB</t>
  </si>
  <si>
    <t>Propane price in the industrial sector</t>
  </si>
  <si>
    <t>PQICD</t>
  </si>
  <si>
    <t>PQICP</t>
  </si>
  <si>
    <t>Propane expenditures in the industrial sector</t>
  </si>
  <si>
    <t>PQICV</t>
  </si>
  <si>
    <t>Propane consumed in the industrial sector excluding refinery fuel</t>
  </si>
  <si>
    <t>PQISB</t>
  </si>
  <si>
    <t>Propane consumed by the residential sector</t>
  </si>
  <si>
    <t>PQRCB</t>
  </si>
  <si>
    <t>Propane price in the residential sector</t>
  </si>
  <si>
    <t>PQRCD</t>
  </si>
  <si>
    <t>PQRCP</t>
  </si>
  <si>
    <t>Propane expenditures in the residential sector</t>
  </si>
  <si>
    <t>PQRCV</t>
  </si>
  <si>
    <t>Propane consumed as refinery fuel</t>
  </si>
  <si>
    <t>PQRFB</t>
  </si>
  <si>
    <t>Propane total consumption</t>
  </si>
  <si>
    <t>PQTCB</t>
  </si>
  <si>
    <t>Propane average price, all sectors</t>
  </si>
  <si>
    <t>PQTCD</t>
  </si>
  <si>
    <t>PQTCP</t>
  </si>
  <si>
    <t>Propane total expenditures</t>
  </si>
  <si>
    <t>PQTCV</t>
  </si>
  <si>
    <t>Propane total end-use consumption</t>
  </si>
  <si>
    <t>PQTXB</t>
  </si>
  <si>
    <t>Propane average price, all end-use sectors</t>
  </si>
  <si>
    <t>PQTXD</t>
  </si>
  <si>
    <t>PQTXP</t>
  </si>
  <si>
    <t>Propane total end-use expenditures</t>
  </si>
  <si>
    <t>PQTXV</t>
  </si>
  <si>
    <t>Propylene from refineries consumed by the industrial sector</t>
  </si>
  <si>
    <t>PYICB</t>
  </si>
  <si>
    <t>PYICP</t>
  </si>
  <si>
    <t>Propylene from refineries total consumption</t>
  </si>
  <si>
    <t>PYTCB</t>
  </si>
  <si>
    <t>PYTCP</t>
  </si>
  <si>
    <t>Renewable energy production</t>
  </si>
  <si>
    <t>REPRB</t>
  </si>
  <si>
    <t>Renewable energy total consumption</t>
  </si>
  <si>
    <t>RETCB</t>
  </si>
  <si>
    <t>Residual fuel oil consumed by the transportation sector</t>
  </si>
  <si>
    <t>RFACB</t>
  </si>
  <si>
    <t>Residual fuel oil price in the transportation sector</t>
  </si>
  <si>
    <t>RFACD</t>
  </si>
  <si>
    <t>RFACP</t>
  </si>
  <si>
    <t>Residual fuel oil expenditures in the transportation sector</t>
  </si>
  <si>
    <t>RFACV</t>
  </si>
  <si>
    <t>Residual fuel oil consumed by the commercial sector</t>
  </si>
  <si>
    <t>RFCCB</t>
  </si>
  <si>
    <t>Residual fuel oil price in the commercial sector</t>
  </si>
  <si>
    <t>RFCCD</t>
  </si>
  <si>
    <t>RFCCP</t>
  </si>
  <si>
    <t>Residual fuel oil expenditures in the commercial sector</t>
  </si>
  <si>
    <t>RFCCV</t>
  </si>
  <si>
    <t>Residual fuel oil consumed by the electric power sector</t>
  </si>
  <si>
    <t>Residual fuel oil price in the electric power sector</t>
  </si>
  <si>
    <t>RFEID</t>
  </si>
  <si>
    <t>RFEIP</t>
  </si>
  <si>
    <t>Residual fuel oil expenditures in the electric power sector</t>
  </si>
  <si>
    <t>RFEIV</t>
  </si>
  <si>
    <t>Residual fuel oil consumed by the industrial sector</t>
  </si>
  <si>
    <t>RFICB</t>
  </si>
  <si>
    <t>Residual fuel oil price in the industrial sector</t>
  </si>
  <si>
    <t>RFICD</t>
  </si>
  <si>
    <t>RFICP</t>
  </si>
  <si>
    <t>Residual fuel oil expenditures in the industrial sector</t>
  </si>
  <si>
    <t>RFICV</t>
  </si>
  <si>
    <t>Residual fuel oil consumed by the industrial sector excluding refinery fuel</t>
  </si>
  <si>
    <t>RFISB</t>
  </si>
  <si>
    <t>Residual fuel oil consumed as refinery fuel</t>
  </si>
  <si>
    <t>RFRFB</t>
  </si>
  <si>
    <t>Residual fuel oil total consumption</t>
  </si>
  <si>
    <t>RFTCB</t>
  </si>
  <si>
    <t>Residual fuel oil average price, all sectors</t>
  </si>
  <si>
    <t>RFTCD</t>
  </si>
  <si>
    <t>RFTCP</t>
  </si>
  <si>
    <t>Residual fuel oil total expenditures</t>
  </si>
  <si>
    <t>RFTCV</t>
  </si>
  <si>
    <t>Residual fuel oil total end-use consumption</t>
  </si>
  <si>
    <t>RFTXB</t>
  </si>
  <si>
    <t>Residual fuel oil average price, all end-use sectors</t>
  </si>
  <si>
    <t>RFTXD</t>
  </si>
  <si>
    <t>RFTXP</t>
  </si>
  <si>
    <t>Residual fuel oil total end-use expenditures</t>
  </si>
  <si>
    <t>RFTXV</t>
  </si>
  <si>
    <t>Renewable energy production, other than fuel ethanol</t>
  </si>
  <si>
    <t>ROPRB</t>
  </si>
  <si>
    <t>Supplemental gaseous fuels consumed by the commercial sector</t>
  </si>
  <si>
    <t>SFCCB</t>
  </si>
  <si>
    <t>Supplemental gaseous fuels consumed by the electric power sector</t>
  </si>
  <si>
    <t>SFEIB</t>
  </si>
  <si>
    <t>Supplemental gaseous fuels consumed by the industrial sector</t>
  </si>
  <si>
    <t>SFINB</t>
  </si>
  <si>
    <t>Supplemental gaseous fuels consumed by the residential sector</t>
  </si>
  <si>
    <t>SFRCB</t>
  </si>
  <si>
    <t>Supplemental gaseous fuels total consumed</t>
  </si>
  <si>
    <t>SFTCB</t>
  </si>
  <si>
    <t>Still gas consumed by the industrial sector</t>
  </si>
  <si>
    <t>SGICB</t>
  </si>
  <si>
    <t>SGICP</t>
  </si>
  <si>
    <t>Special naphthas consumed by the industrial sector</t>
  </si>
  <si>
    <t>SNICB</t>
  </si>
  <si>
    <t>Special naphthas price in the industrial sector</t>
  </si>
  <si>
    <t>SNICD</t>
  </si>
  <si>
    <t>SNICP</t>
  </si>
  <si>
    <t>Special naphthas expenditures in the industrial sector</t>
  </si>
  <si>
    <t>SNICV</t>
  </si>
  <si>
    <t>Solar energy consumed by the commercial sector</t>
  </si>
  <si>
    <t>SOCCB</t>
  </si>
  <si>
    <t>Solar thermal and photovoltaic electricity net generation in the commercial sector</t>
  </si>
  <si>
    <t>SOCCP</t>
  </si>
  <si>
    <t>Solar energy consumed for electricity generation by the electric power sector</t>
  </si>
  <si>
    <t>SOEGB</t>
  </si>
  <si>
    <t>Solar thermal and photovoltaic electricity net generation in the electric power sector</t>
  </si>
  <si>
    <t>SOEGP</t>
  </si>
  <si>
    <t>Solar energy consumed by the industrial sector</t>
  </si>
  <si>
    <t>SOICB</t>
  </si>
  <si>
    <t>Solar thermal and photovoltaic electricity net generation in the industrial sector</t>
  </si>
  <si>
    <t>SOICP</t>
  </si>
  <si>
    <t>Solar photovoltaic electricity generation by small-scale applications in the residential sector</t>
  </si>
  <si>
    <t>SOR7P</t>
  </si>
  <si>
    <t>Solar energy consumed by the residential sector</t>
  </si>
  <si>
    <t>SORCB</t>
  </si>
  <si>
    <t>Solar energy, total consumed</t>
  </si>
  <si>
    <t>SOTCB</t>
  </si>
  <si>
    <t>Solar thermal and photovoltaic electricity total net generation</t>
  </si>
  <si>
    <t>SOTGP</t>
  </si>
  <si>
    <t>Solar energy, total end-use consumption</t>
  </si>
  <si>
    <t>SOTXB</t>
  </si>
  <si>
    <t>Total energy consumed by the transportation sector</t>
  </si>
  <si>
    <t>TEACB</t>
  </si>
  <si>
    <t>Total energy average price in the transportation sector</t>
  </si>
  <si>
    <t>TEACD</t>
  </si>
  <si>
    <t>Total energy expenditures in the transportation sector</t>
  </si>
  <si>
    <t>TEACV</t>
  </si>
  <si>
    <t>Total energy consumption per capita in the transportation sector</t>
  </si>
  <si>
    <t>TEAPB</t>
  </si>
  <si>
    <t>Million Btu</t>
  </si>
  <si>
    <t>Total energy consumed by the commercial sector</t>
  </si>
  <si>
    <t>TECCB</t>
  </si>
  <si>
    <t>Total energy average price in the commercial sector</t>
  </si>
  <si>
    <t>TECCD</t>
  </si>
  <si>
    <t>Total energy expenditures in the commercial sector</t>
  </si>
  <si>
    <t>TECCV</t>
  </si>
  <si>
    <t>Total energy consumption per capita in the commercial sector</t>
  </si>
  <si>
    <t>TECPB</t>
  </si>
  <si>
    <t>Total energy consumed by the electric power sector</t>
  </si>
  <si>
    <t>TEEIB</t>
  </si>
  <si>
    <t>Energy expenditures as percent of current-dollar GDP</t>
  </si>
  <si>
    <t>TEGDS</t>
  </si>
  <si>
    <t>Percent</t>
  </si>
  <si>
    <t>Total energy consumed by the industrial sector</t>
  </si>
  <si>
    <t>TEICB</t>
  </si>
  <si>
    <t>Total energy average price in the industrial sector</t>
  </si>
  <si>
    <t>TEICD</t>
  </si>
  <si>
    <t>Total energy expenditures in the industrial sector</t>
  </si>
  <si>
    <t>TEICV</t>
  </si>
  <si>
    <t>Total energy consumption per capita in the industrial sector</t>
  </si>
  <si>
    <t>TEIPB</t>
  </si>
  <si>
    <t>Total energy used as process fuel and other consumption that has no direct fuel costs</t>
  </si>
  <si>
    <t>TEPFB</t>
  </si>
  <si>
    <t>Total energy production</t>
  </si>
  <si>
    <t>TEPRB</t>
  </si>
  <si>
    <t>Total energy consumed by the residential sector</t>
  </si>
  <si>
    <t>TERCB</t>
  </si>
  <si>
    <t>Total energy average price in the residential sector</t>
  </si>
  <si>
    <t>TERCD</t>
  </si>
  <si>
    <t>Total energy total expenditures in the residential sector</t>
  </si>
  <si>
    <t>TERCV</t>
  </si>
  <si>
    <t>Total energy used as refinery fuel and intermediate products</t>
  </si>
  <si>
    <t>TERFB</t>
  </si>
  <si>
    <t>Total energy consumption per capita in the residential sector</t>
  </si>
  <si>
    <t>TERPB</t>
  </si>
  <si>
    <t>Total energy consumption</t>
  </si>
  <si>
    <t>TETCB</t>
  </si>
  <si>
    <t>Total energy average price</t>
  </si>
  <si>
    <t>TETCD</t>
  </si>
  <si>
    <t>Total energy expenditures</t>
  </si>
  <si>
    <t>TETCV</t>
  </si>
  <si>
    <t>Total energy consumed per dollar of real gross domestic product</t>
  </si>
  <si>
    <t>TETGR</t>
  </si>
  <si>
    <t>Thousand Btu per chained (2009) dollar</t>
  </si>
  <si>
    <t>Total energy consumption per capita</t>
  </si>
  <si>
    <t>TETPB</t>
  </si>
  <si>
    <t>Total energy expenditures per capita</t>
  </si>
  <si>
    <t>TETPV</t>
  </si>
  <si>
    <t>Total end-use energy consumption</t>
  </si>
  <si>
    <t>TETXB</t>
  </si>
  <si>
    <t>Total end-use energy average price</t>
  </si>
  <si>
    <t>TETXD</t>
  </si>
  <si>
    <t>Total end-use energy expenditures</t>
  </si>
  <si>
    <t>TETXV</t>
  </si>
  <si>
    <t>Total energy consumed by the transportation sector excluding the sector's share of electrical system energy losses</t>
  </si>
  <si>
    <t>TNACB</t>
  </si>
  <si>
    <t>Total energy consumed by the commercial sector excluding the sector's share of electrical system energy losses</t>
  </si>
  <si>
    <t>TNCCB</t>
  </si>
  <si>
    <t>Total energy consumed by the industrial sector excluding the sector's share of electrical system energy losses</t>
  </si>
  <si>
    <t>TNICB</t>
  </si>
  <si>
    <t>Total energy consumed by the residential sector excluding the sector's share of electrical system energy losses</t>
  </si>
  <si>
    <t>TNRCB</t>
  </si>
  <si>
    <t>Total primary energy and electricity consumed</t>
  </si>
  <si>
    <t>TNSCB</t>
  </si>
  <si>
    <t>Total primary energy and electricity consumed by the end-use sectors</t>
  </si>
  <si>
    <t>TNTXB</t>
  </si>
  <si>
    <t>Resident population including Armed Forces</t>
  </si>
  <si>
    <t>TPOPP</t>
  </si>
  <si>
    <t>Thousand</t>
  </si>
  <si>
    <t>Unfinished oils consumed by the industrial sector</t>
  </si>
  <si>
    <t>UOICB</t>
  </si>
  <si>
    <t>UOICP</t>
  </si>
  <si>
    <t>Unfractionated streams consumed by the industrial sector</t>
  </si>
  <si>
    <t>USICB</t>
  </si>
  <si>
    <t>USICP</t>
  </si>
  <si>
    <t>Wood consumed by the commercial sector</t>
  </si>
  <si>
    <t>WDCCB</t>
  </si>
  <si>
    <t>Wood consumed by the electric power sector</t>
  </si>
  <si>
    <t>WDEIB</t>
  </si>
  <si>
    <t>densified biomass exports</t>
  </si>
  <si>
    <t>WDEXB</t>
  </si>
  <si>
    <t>Wood consumed by the industrial sector</t>
  </si>
  <si>
    <t>WDICB</t>
  </si>
  <si>
    <t>Wood energy production</t>
  </si>
  <si>
    <t>WDPRB</t>
  </si>
  <si>
    <t>Wood consumed by the residential sector</t>
  </si>
  <si>
    <t>WDRCB</t>
  </si>
  <si>
    <t>Wood price in the residential sector</t>
  </si>
  <si>
    <t>WDRCD</t>
  </si>
  <si>
    <t>WDRCP</t>
  </si>
  <si>
    <t>Thousand cords</t>
  </si>
  <si>
    <t xml:space="preserve">Wood expenditures in the residential sector </t>
  </si>
  <si>
    <t>WDRCV</t>
  </si>
  <si>
    <t>Wood consumed in the residential sector at a cost</t>
  </si>
  <si>
    <t>WDRSB</t>
  </si>
  <si>
    <t>Wood consumed in the residential sector at no cost</t>
  </si>
  <si>
    <t>WDRXB</t>
  </si>
  <si>
    <t>Wood energy total consumed</t>
  </si>
  <si>
    <t>WDTCB</t>
  </si>
  <si>
    <t>Waste consumed by the commercial sector, total</t>
  </si>
  <si>
    <t>WSCCB</t>
  </si>
  <si>
    <t>Waste consumed by the electric power sector</t>
  </si>
  <si>
    <t>WSEIB</t>
  </si>
  <si>
    <t>Waste energy consumed by the industrial sector, total</t>
  </si>
  <si>
    <t>WSICB</t>
  </si>
  <si>
    <t>Waste energy total consumed</t>
  </si>
  <si>
    <t>WSTCB</t>
  </si>
  <si>
    <t>Wood and waste consumed in the commercial sector</t>
  </si>
  <si>
    <t>WWCCB</t>
  </si>
  <si>
    <t>Wood and waste price in the commercial sector</t>
  </si>
  <si>
    <t>WWCCD</t>
  </si>
  <si>
    <t>Wood and waste expenditures in the commercial sector</t>
  </si>
  <si>
    <t>WWCCV</t>
  </si>
  <si>
    <t>Wood and waste consumed in the commercial sector at a cost</t>
  </si>
  <si>
    <t>WWCSB</t>
  </si>
  <si>
    <t>Wood and waste consumed in the commercial sector at no cost</t>
  </si>
  <si>
    <t>WWCXB</t>
  </si>
  <si>
    <t>Wood and waste consumed by the electric power sector</t>
  </si>
  <si>
    <t>WWEIB</t>
  </si>
  <si>
    <t>Wood and waste price in the electric power sector</t>
  </si>
  <si>
    <t>WWEID</t>
  </si>
  <si>
    <t>Wood and waste expenditures in the electric power sector</t>
  </si>
  <si>
    <t>WWEIV</t>
  </si>
  <si>
    <t>Wood and waste consumed in the industrial sector, total</t>
  </si>
  <si>
    <t>WWICB</t>
  </si>
  <si>
    <t>Wood and waste price in the industrial sector</t>
  </si>
  <si>
    <t>WWICD</t>
  </si>
  <si>
    <t>Wood and waste expenditures in the industrial sector</t>
  </si>
  <si>
    <t>WWICV</t>
  </si>
  <si>
    <t>Wood and waste consumed in the industrial sector at a cost</t>
  </si>
  <si>
    <t>WWISB</t>
  </si>
  <si>
    <t>Wood and waste consumed in the industrial sector at no cost</t>
  </si>
  <si>
    <t>WWIXB</t>
  </si>
  <si>
    <t>Wood and waste total consumed</t>
  </si>
  <si>
    <t>WWTCB</t>
  </si>
  <si>
    <t>Wood and waste average price, all sectors</t>
  </si>
  <si>
    <t>WWTCD</t>
  </si>
  <si>
    <t>Wood and waste total expenditures</t>
  </si>
  <si>
    <t>WWTCV</t>
  </si>
  <si>
    <t>Wood and waste total end-use consumption</t>
  </si>
  <si>
    <t>WWTXB</t>
  </si>
  <si>
    <t>Wood and waste average price, all end-use sectors</t>
  </si>
  <si>
    <t>WWTXD</t>
  </si>
  <si>
    <t>Wood and waste total end-use expenditures</t>
  </si>
  <si>
    <t>WWTXV</t>
  </si>
  <si>
    <t>Waxes consumed by the industrial sector</t>
  </si>
  <si>
    <t>WXICB</t>
  </si>
  <si>
    <t>Waxes price in the industrial sector</t>
  </si>
  <si>
    <t>WXICD</t>
  </si>
  <si>
    <t>WXICP</t>
  </si>
  <si>
    <t>Waxes expenditures in the industrial sector</t>
  </si>
  <si>
    <t>WXICV</t>
  </si>
  <si>
    <t>Wind energy consumed by the commercial sector</t>
  </si>
  <si>
    <t>WYCCB</t>
  </si>
  <si>
    <t>Wind electricity net generation in the commercial sector</t>
  </si>
  <si>
    <t>WYCCP</t>
  </si>
  <si>
    <t>Wind energy consumed for electricity generation by the electric power sector</t>
  </si>
  <si>
    <t>WYEGB</t>
  </si>
  <si>
    <t>Wind electricity net generation in the electric power sector</t>
  </si>
  <si>
    <t>WYEGP</t>
  </si>
  <si>
    <t>Wind energy consumed by the industrial sector</t>
  </si>
  <si>
    <t>WYICB</t>
  </si>
  <si>
    <t>Wind electricity net generation in the industrial sector</t>
  </si>
  <si>
    <t>WYICP</t>
  </si>
  <si>
    <t>Wind energy, total consumed</t>
  </si>
  <si>
    <t>WYTCB</t>
  </si>
  <si>
    <t>Wind electricity, total net generation</t>
  </si>
  <si>
    <t>WYTCP</t>
  </si>
  <si>
    <t>Wind energy, total end-use consumption</t>
  </si>
  <si>
    <t>WYTXB</t>
  </si>
  <si>
    <t>Wind energy, total end-use net generation</t>
  </si>
  <si>
    <t>WYTXP</t>
  </si>
  <si>
    <t>http://puc.hawaii.gov/reports/energy-reports/renewable-portfolio-standards-rps-annual-reports/</t>
  </si>
  <si>
    <t>Units</t>
  </si>
  <si>
    <t>LOOKUPKEY</t>
  </si>
  <si>
    <t>RPS</t>
  </si>
  <si>
    <t>Renewable Electricity</t>
  </si>
  <si>
    <t>HECO</t>
  </si>
  <si>
    <t>MWh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</si>
  <si>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</si>
  <si>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</si>
  <si>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</si>
  <si>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</si>
  <si>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</si>
  <si>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</si>
  <si>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</si>
  <si>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</si>
  <si>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</si>
  <si>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</si>
  <si>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</si>
  <si>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</si>
  <si>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</si>
  <si>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</si>
  <si>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</si>
  <si>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</si>
  <si>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</si>
  <si>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</si>
  <si>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</si>
  <si>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</si>
  <si>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</si>
  <si>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</si>
  <si>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</si>
  <si>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</si>
  <si>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</si>
  <si>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</si>
  <si>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</si>
  <si>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</si>
  <si>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</si>
  <si>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</si>
  <si>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HELCO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</si>
  <si>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</si>
  <si>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</si>
  <si>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</si>
  <si>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</si>
  <si>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</si>
  <si>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</si>
  <si>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</si>
  <si>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MECO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</si>
  <si>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</si>
  <si>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</si>
  <si>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</si>
  <si>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</si>
  <si>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</si>
  <si>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</si>
  <si>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</si>
  <si>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</si>
  <si>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</si>
  <si>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KIUC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</si>
  <si>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</si>
  <si>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</si>
  <si>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</si>
  <si>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</si>
  <si>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</si>
  <si>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</si>
  <si>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</si>
  <si>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</si>
  <si>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</si>
  <si>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</si>
  <si>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</si>
  <si>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</si>
  <si>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</si>
  <si>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</si>
  <si>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</si>
  <si>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</si>
  <si>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</si>
  <si>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</si>
  <si>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</si>
  <si>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</si>
  <si>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</si>
  <si>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</si>
  <si>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</si>
  <si>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</si>
  <si>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</si>
  <si>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</si>
  <si>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Total</t>
  </si>
  <si>
    <t>EEPS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</si>
  <si>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</si>
  <si>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</si>
  <si>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</si>
  <si>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</si>
  <si>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</si>
  <si>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</si>
  <si>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</si>
  <si>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</si>
  <si>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</si>
  <si>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</si>
  <si>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TEusy - Total Energy source "s" sold by utilitiy "u" in year "y"</t>
  </si>
  <si>
    <t>Total Renewable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</si>
  <si>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</si>
  <si>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</si>
  <si>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</si>
  <si>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</si>
  <si>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</si>
  <si>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</si>
  <si>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</si>
  <si>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</si>
  <si>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EIA SEDS Index Row</t>
  </si>
  <si>
    <t>LGACB</t>
  </si>
  <si>
    <t>LGACP</t>
  </si>
  <si>
    <t>LGCCB</t>
  </si>
  <si>
    <t>LGCCP</t>
  </si>
  <si>
    <t>LGICB</t>
  </si>
  <si>
    <t>LGICP</t>
  </si>
  <si>
    <t>LGRCB</t>
  </si>
  <si>
    <t>LGRCP</t>
  </si>
  <si>
    <t>LGTCB</t>
  </si>
  <si>
    <t>LGTCP</t>
  </si>
  <si>
    <t>LGTXB</t>
  </si>
  <si>
    <t>LGTXP</t>
  </si>
  <si>
    <t>NNACB</t>
  </si>
  <si>
    <t>NNCCB</t>
  </si>
  <si>
    <t>NNEIB</t>
  </si>
  <si>
    <t>NNICB</t>
  </si>
  <si>
    <t>NNRCB</t>
  </si>
  <si>
    <t>POICB</t>
  </si>
  <si>
    <t>POICP</t>
  </si>
  <si>
    <t>POTCB</t>
  </si>
  <si>
    <t>POTCP</t>
  </si>
  <si>
    <t>POTXB</t>
  </si>
  <si>
    <t>POTXP</t>
  </si>
  <si>
    <t>SOHCB</t>
  </si>
  <si>
    <t>-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</si>
  <si>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</si>
  <si>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</si>
  <si>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</si>
  <si>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</si>
  <si>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</si>
  <si>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</si>
  <si>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</si>
  <si>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</si>
  <si>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</si>
  <si>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</si>
  <si>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</si>
  <si>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</si>
  <si>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 xml:space="preserve">http://www.eia.gov/beta/state/seds/seds-data-complete.cfm?sid=HI#Prices &amp; Expenditures </t>
  </si>
  <si>
    <t>LGACD</t>
  </si>
  <si>
    <t>LGACV</t>
  </si>
  <si>
    <t>LGCCD</t>
  </si>
  <si>
    <t>LGCCV</t>
  </si>
  <si>
    <t>LGICD</t>
  </si>
  <si>
    <t>LGICV</t>
  </si>
  <si>
    <t>LGISB</t>
  </si>
  <si>
    <t>LGRCD</t>
  </si>
  <si>
    <t>LGRCV</t>
  </si>
  <si>
    <t>LGRFB</t>
  </si>
  <si>
    <t>LGTCD</t>
  </si>
  <si>
    <t>LGTCV</t>
  </si>
  <si>
    <t>LGTXD</t>
  </si>
  <si>
    <t>LGTXV</t>
  </si>
  <si>
    <t>POICD</t>
  </si>
  <si>
    <t>POICV</t>
  </si>
  <si>
    <t>POTCD</t>
  </si>
  <si>
    <t>POTCV</t>
  </si>
  <si>
    <t>POTXD</t>
  </si>
  <si>
    <t>POTXV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</si>
  <si>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</si>
  <si>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</si>
  <si>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</si>
  <si>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</si>
  <si>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</si>
  <si>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</si>
  <si>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</si>
  <si>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</si>
  <si>
    <t>Input EIA SEDS</t>
  </si>
  <si>
    <t>EIA_SEDS_2017-06-09-14-51-39.csv</t>
  </si>
  <si>
    <t>EIA_SEDS_2017-07-27-13-47-59.csv</t>
  </si>
  <si>
    <t>EIA_SEDS_2018-08-25-17-24-39.csv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</si>
</sst>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759142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K82"/>
  <sheetViews>
    <sheetView workbookViewId="0">
      <selection activeCell="A1" sqref="A1"/>
    </sheetView>
  </sheetViews>
  <sheetFormatPr baseColWidth="10" defaultRowHeight="15"/>
  <sheetData>
    <row r="1" spans="1:37">
      <c r="A1" t="s">
        <v>0</v>
      </c>
      <c r="F1" t="s">
        <v>1</v>
      </c>
    </row>
    <row r="2" spans="1:37">
      <c r="A2">
        <f>"Variable BEC("&amp;D4&amp;"): Baseline Electricity Consumption in "&amp;D4</f>
        <v/>
      </c>
      <c r="C2" t="s">
        <v>2</v>
      </c>
      <c r="M2" t="s">
        <v>3</v>
      </c>
    </row>
    <row r="3" spans="1:37">
      <c r="C3" t="s">
        <v>4</v>
      </c>
    </row>
    <row r="4" spans="1:37">
      <c r="B4" t="s">
        <v>5</v>
      </c>
      <c r="D4" t="n">
        <v>2005</v>
      </c>
    </row>
    <row r="5" spans="1:37">
      <c r="A5" t="s">
        <v>6</v>
      </c>
      <c r="B5" t="s">
        <v>7</v>
      </c>
      <c r="C5" t="s">
        <v>8</v>
      </c>
      <c r="D5">
        <f>HLOOKUP(D4,G24:AA28,5,FALSE)</f>
        <v/>
      </c>
    </row>
    <row r="7" spans="1:37">
      <c r="A7">
        <f>"Variable FC("&amp;D4&amp;",c,p): Fuel Consumed in Power Sector in "&amp;D4</f>
        <v/>
      </c>
      <c r="C7" t="s">
        <v>9</v>
      </c>
    </row>
    <row r="8" spans="1:37">
      <c r="C8" t="s">
        <v>4</v>
      </c>
    </row>
    <row r="9" spans="1:37">
      <c r="D9" t="s">
        <v>10</v>
      </c>
    </row>
    <row r="10" spans="1:37">
      <c r="A10" t="s">
        <v>11</v>
      </c>
      <c r="B10" t="s">
        <v>12</v>
      </c>
      <c r="C10" t="s">
        <v>8</v>
      </c>
      <c r="D10">
        <f>SUMIF('EIA Consumption'!$E$2:$CD$2,'Dashboard M8 Alt'!D4,'EIA Consumption'!$E$50:$CD$50)</f>
        <v/>
      </c>
    </row>
    <row r="11" spans="1:37">
      <c r="A11" t="s">
        <v>13</v>
      </c>
      <c r="B11" t="s">
        <v>14</v>
      </c>
      <c r="C11" t="s">
        <v>8</v>
      </c>
      <c r="D11">
        <f>SUMIF('EIA Consumption'!$E$2:$CD$2,D4,'EIA Consumption'!$E$246:$CD$246)</f>
        <v/>
      </c>
    </row>
    <row r="12" spans="1:37">
      <c r="A12" t="s">
        <v>15</v>
      </c>
      <c r="B12" t="s">
        <v>16</v>
      </c>
      <c r="C12" t="s">
        <v>8</v>
      </c>
      <c r="D12">
        <f>SUMIF('EIA Consumption'!$E$2:$CD$2,'Dashboard M8 Alt'!D4,'EIA Consumption'!$E$176:$CD$176)</f>
        <v/>
      </c>
    </row>
    <row r="13" spans="1:37">
      <c r="A13" t="s">
        <v>17</v>
      </c>
      <c r="B13" t="s">
        <v>18</v>
      </c>
      <c r="C13" t="s">
        <v>8</v>
      </c>
      <c r="D13">
        <f>SUMIF('EIA Consumption'!$E$2:$CD$2,'Dashboard M8 Alt'!D4,'EIA Consumption'!$E$22:$CD$22)</f>
        <v/>
      </c>
    </row>
    <row r="14" spans="1:37">
      <c r="B14" t="s">
        <v>19</v>
      </c>
      <c r="D14">
        <f>SUM(D10:D13)</f>
        <v/>
      </c>
    </row>
    <row r="15" spans="1:37">
      <c r="A15">
        <f>"Variable HR("&amp;D4&amp;",c,p): Aggregate Sales Heat Rate for power sector by fuel in "&amp;D4</f>
        <v/>
      </c>
      <c r="C15" t="s">
        <v>20</v>
      </c>
    </row>
    <row r="17" spans="1:37">
      <c r="C17" t="s">
        <v>4</v>
      </c>
    </row>
    <row r="18" spans="1:37">
      <c r="D18" t="s">
        <v>21</v>
      </c>
    </row>
    <row r="19" spans="1:37">
      <c r="A19" t="s">
        <v>11</v>
      </c>
      <c r="B19" t="s">
        <v>12</v>
      </c>
      <c r="C19" t="s">
        <v>8</v>
      </c>
      <c r="D19">
        <f>D10/($D$5/1000)</f>
        <v/>
      </c>
    </row>
    <row r="20" spans="1:37">
      <c r="A20" t="s">
        <v>13</v>
      </c>
      <c r="B20" t="s">
        <v>14</v>
      </c>
      <c r="C20" t="s">
        <v>8</v>
      </c>
      <c r="D20">
        <f>D11/($D$5/1000)</f>
        <v/>
      </c>
    </row>
    <row r="21" spans="1:37">
      <c r="A21" t="s">
        <v>15</v>
      </c>
      <c r="B21" t="s">
        <v>16</v>
      </c>
      <c r="C21" t="s">
        <v>8</v>
      </c>
      <c r="D21">
        <f>D12/($D$5/1000)</f>
        <v/>
      </c>
    </row>
    <row r="22" spans="1:37">
      <c r="A22" t="s">
        <v>17</v>
      </c>
      <c r="B22" t="s">
        <v>18</v>
      </c>
      <c r="C22" t="s">
        <v>8</v>
      </c>
      <c r="D22">
        <f>D13/($D$5/1000)</f>
        <v/>
      </c>
    </row>
    <row r="23" spans="1:37">
      <c r="B23" t="s">
        <v>19</v>
      </c>
      <c r="D23">
        <f>D14/($D$5/1000)</f>
        <v/>
      </c>
    </row>
    <row r="24" spans="1:37">
      <c r="G24" t="n">
        <v>2000</v>
      </c>
      <c r="H24" t="n">
        <v>2001</v>
      </c>
      <c r="I24" t="n">
        <v>2002</v>
      </c>
      <c r="J24" t="n">
        <v>2003</v>
      </c>
      <c r="K24" t="n">
        <v>2004</v>
      </c>
      <c r="L24" t="n">
        <v>2005</v>
      </c>
      <c r="M24" t="n">
        <v>2006</v>
      </c>
      <c r="N24" t="n">
        <v>2007</v>
      </c>
      <c r="O24" t="n">
        <v>2008</v>
      </c>
      <c r="P24" t="n">
        <v>2009</v>
      </c>
      <c r="Q24" t="n">
        <v>2010</v>
      </c>
      <c r="R24" t="n">
        <v>2011</v>
      </c>
      <c r="S24" t="n">
        <v>2012</v>
      </c>
      <c r="T24" t="n">
        <v>2013</v>
      </c>
      <c r="U24" t="n">
        <v>2014</v>
      </c>
      <c r="V24" t="n">
        <v>2015</v>
      </c>
      <c r="W24" t="n">
        <v>2016</v>
      </c>
      <c r="X24" t="n">
        <v>2017</v>
      </c>
      <c r="Y24" t="n">
        <v>2018</v>
      </c>
      <c r="Z24" t="n">
        <v>2019</v>
      </c>
      <c r="AA24" t="n">
        <v>2020</v>
      </c>
      <c r="AB24" t="n">
        <v>2021</v>
      </c>
      <c r="AC24" t="n">
        <v>2022</v>
      </c>
      <c r="AD24" t="n">
        <v>2023</v>
      </c>
      <c r="AE24" t="n">
        <v>2024</v>
      </c>
      <c r="AF24" t="n">
        <v>2025</v>
      </c>
      <c r="AG24" t="n">
        <v>2026</v>
      </c>
      <c r="AH24" t="n">
        <v>2027</v>
      </c>
      <c r="AI24" t="n">
        <v>2028</v>
      </c>
      <c r="AJ24" t="n">
        <v>2029</v>
      </c>
      <c r="AK24" t="n">
        <v>2030</v>
      </c>
    </row>
    <row r="25" spans="1:37">
      <c r="A25" t="s">
        <v>22</v>
      </c>
    </row>
    <row r="26" spans="1:37">
      <c r="D26" t="s">
        <v>4</v>
      </c>
    </row>
    <row r="27" spans="1:37">
      <c r="B27" t="s">
        <v>23</v>
      </c>
      <c r="C27" t="s">
        <v>24</v>
      </c>
      <c r="D27" t="s">
        <v>25</v>
      </c>
      <c r="G27">
        <f>'Input RPS'!H129/1000</f>
        <v/>
      </c>
      <c r="H27">
        <f>'Input RPS'!I129/1000</f>
        <v/>
      </c>
      <c r="I27">
        <f>'Input RPS'!J129/1000</f>
        <v/>
      </c>
      <c r="J27">
        <f>'Input RPS'!K129/1000</f>
        <v/>
      </c>
      <c r="K27">
        <f>'Input RPS'!L129/1000</f>
        <v/>
      </c>
      <c r="L27">
        <f>'Input RPS'!M129/1000</f>
        <v/>
      </c>
      <c r="M27">
        <f>'Input RPS'!N129/1000</f>
        <v/>
      </c>
      <c r="N27">
        <f>'Input RPS'!O129/1000</f>
        <v/>
      </c>
      <c r="O27">
        <f>'Input RPS'!P129/1000</f>
        <v/>
      </c>
      <c r="P27">
        <f>'Input RPS'!Q129/1000</f>
        <v/>
      </c>
      <c r="Q27">
        <f>'Input RPS'!R129/1000</f>
        <v/>
      </c>
      <c r="R27">
        <f>'Input RPS'!S129/1000</f>
        <v/>
      </c>
      <c r="S27">
        <f>'Input RPS'!T129/1000</f>
        <v/>
      </c>
      <c r="T27">
        <f>'Input RPS'!U129/1000</f>
        <v/>
      </c>
      <c r="U27">
        <f>'Input RPS'!V129/1000</f>
        <v/>
      </c>
      <c r="V27">
        <f>'Input RPS'!W129/1000</f>
        <v/>
      </c>
      <c r="W27">
        <f>'Input RPS'!X129/1000</f>
        <v/>
      </c>
      <c r="X27">
        <f>'Input RPS'!Y129/1000</f>
        <v/>
      </c>
      <c r="Y27">
        <f>'Input RPS'!Z129/1000</f>
        <v/>
      </c>
      <c r="Z27">
        <f>'Input RPS'!AA129/1000</f>
        <v/>
      </c>
      <c r="AA27">
        <f>'Input RPS'!AB129/1000</f>
        <v/>
      </c>
      <c r="AB27">
        <f>'Input RPS'!AC129/1000</f>
        <v/>
      </c>
      <c r="AC27">
        <f>'Input RPS'!AD129/1000</f>
        <v/>
      </c>
      <c r="AD27">
        <f>'Input RPS'!AE129/1000</f>
        <v/>
      </c>
      <c r="AE27">
        <f>'Input RPS'!AF129/1000</f>
        <v/>
      </c>
      <c r="AF27">
        <f>'Input RPS'!AG129/1000</f>
        <v/>
      </c>
      <c r="AG27">
        <f>'Input RPS'!AH129/1000</f>
        <v/>
      </c>
      <c r="AH27">
        <f>'Input RPS'!AI129/1000</f>
        <v/>
      </c>
      <c r="AI27">
        <f>'Input RPS'!AJ129/1000</f>
        <v/>
      </c>
      <c r="AJ27">
        <f>'Input RPS'!AK129/1000</f>
        <v/>
      </c>
      <c r="AK27">
        <f>'Input RPS'!AL129/1000</f>
        <v/>
      </c>
    </row>
    <row r="28" spans="1:37">
      <c r="B28" t="s">
        <v>26</v>
      </c>
      <c r="C28" t="s">
        <v>24</v>
      </c>
      <c r="D28" t="s">
        <v>25</v>
      </c>
      <c r="G28">
        <f>('Input RPS'!H129-'Input RPS'!H97)/1000</f>
        <v/>
      </c>
      <c r="H28">
        <f>('Input RPS'!I129-'Input RPS'!I97)/1000</f>
        <v/>
      </c>
      <c r="I28">
        <f>('Input RPS'!J129-'Input RPS'!J97)/1000</f>
        <v/>
      </c>
      <c r="J28">
        <f>('Input RPS'!K129-'Input RPS'!K97)/1000</f>
        <v/>
      </c>
      <c r="K28">
        <f>('Input RPS'!L129-'Input RPS'!L97)/1000</f>
        <v/>
      </c>
      <c r="L28">
        <f>('Input RPS'!M129-'Input RPS'!M97)/1000</f>
        <v/>
      </c>
      <c r="M28">
        <f>('Input RPS'!N129-'Input RPS'!N97)/1000</f>
        <v/>
      </c>
      <c r="N28">
        <f>('Input RPS'!O129-'Input RPS'!O97)/1000</f>
        <v/>
      </c>
      <c r="O28">
        <f>('Input RPS'!P129-'Input RPS'!P97)/1000</f>
        <v/>
      </c>
      <c r="P28">
        <f>('Input RPS'!Q129-'Input RPS'!Q97)/1000</f>
        <v/>
      </c>
      <c r="Q28">
        <f>('Input RPS'!R129-'Input RPS'!R97)/1000</f>
        <v/>
      </c>
      <c r="R28">
        <f>('Input RPS'!S129-'Input RPS'!S97)/1000</f>
        <v/>
      </c>
      <c r="S28">
        <f>('Input RPS'!T129-'Input RPS'!T97)/1000</f>
        <v/>
      </c>
      <c r="T28">
        <f>('Input RPS'!U129-'Input RPS'!U97)/1000</f>
        <v/>
      </c>
      <c r="U28">
        <f>('Input RPS'!V129-'Input RPS'!V97)/1000</f>
        <v/>
      </c>
      <c r="V28">
        <f>('Input RPS'!W129-'Input RPS'!W97)/1000</f>
        <v/>
      </c>
      <c r="W28">
        <f>('Input RPS'!X129-'Input RPS'!X97)/1000</f>
        <v/>
      </c>
      <c r="X28">
        <f>('Input RPS'!Y129-'Input RPS'!Y97)/1000</f>
        <v/>
      </c>
      <c r="Y28">
        <f>('Input RPS'!Z129-'Input RPS'!Z97)/1000</f>
        <v/>
      </c>
      <c r="Z28">
        <f>('Input RPS'!AA129-'Input RPS'!AA97)/1000</f>
        <v/>
      </c>
      <c r="AA28">
        <f>('Input RPS'!AB129-'Input RPS'!AB97)/1000</f>
        <v/>
      </c>
      <c r="AB28">
        <f>('Input RPS'!AC129-'Input RPS'!AC97)/1000</f>
        <v/>
      </c>
      <c r="AC28">
        <f>('Input RPS'!AD129-'Input RPS'!AD97)/1000</f>
        <v/>
      </c>
      <c r="AD28">
        <f>('Input RPS'!AE129-'Input RPS'!AE97)/1000</f>
        <v/>
      </c>
      <c r="AE28">
        <f>('Input RPS'!AF129-'Input RPS'!AF97)/1000</f>
        <v/>
      </c>
      <c r="AF28">
        <f>('Input RPS'!AG129-'Input RPS'!AG97)/1000</f>
        <v/>
      </c>
      <c r="AG28">
        <f>('Input RPS'!AH129-'Input RPS'!AH97)/1000</f>
        <v/>
      </c>
      <c r="AH28">
        <f>('Input RPS'!AI129-'Input RPS'!AI97)/1000</f>
        <v/>
      </c>
      <c r="AI28">
        <f>('Input RPS'!AJ129-'Input RPS'!AJ97)/1000</f>
        <v/>
      </c>
      <c r="AJ28">
        <f>('Input RPS'!AK129-'Input RPS'!AK97)/1000</f>
        <v/>
      </c>
      <c r="AK28">
        <f>('Input RPS'!AL129-'Input RPS'!AL97)/1000</f>
        <v/>
      </c>
    </row>
    <row r="29" spans="1:37">
      <c r="B29" t="s">
        <v>27</v>
      </c>
      <c r="C29" t="s">
        <v>24</v>
      </c>
      <c r="D29" t="s">
        <v>25</v>
      </c>
      <c r="G29">
        <f>('Input RPS'!H118+'Input RPS'!H112+'Input RPS'!H106+'Input RPS'!H100)/1000</f>
        <v/>
      </c>
      <c r="H29">
        <f>('Input RPS'!I118+'Input RPS'!I112+'Input RPS'!I106+'Input RPS'!I100)/1000</f>
        <v/>
      </c>
      <c r="I29">
        <f>('Input RPS'!J118+'Input RPS'!J112+'Input RPS'!J106+'Input RPS'!J100)/1000</f>
        <v/>
      </c>
      <c r="J29">
        <f>('Input RPS'!K118+'Input RPS'!K112+'Input RPS'!K106+'Input RPS'!K100)/1000</f>
        <v/>
      </c>
      <c r="K29">
        <f>('Input RPS'!L118+'Input RPS'!L112+'Input RPS'!L106+'Input RPS'!L100)/1000</f>
        <v/>
      </c>
      <c r="L29">
        <f>('Input RPS'!M118+'Input RPS'!M112+'Input RPS'!M106+'Input RPS'!M100)/1000</f>
        <v/>
      </c>
      <c r="M29">
        <f>('Input RPS'!N118+'Input RPS'!N112+'Input RPS'!N106+'Input RPS'!N100)/1000</f>
        <v/>
      </c>
      <c r="N29">
        <f>('Input RPS'!O118+'Input RPS'!O112+'Input RPS'!O106+'Input RPS'!O100)/1000</f>
        <v/>
      </c>
      <c r="O29">
        <f>('Input RPS'!P118+'Input RPS'!P112+'Input RPS'!P106+'Input RPS'!P100)/1000</f>
        <v/>
      </c>
      <c r="P29">
        <f>('Input RPS'!Q118+'Input RPS'!Q112+'Input RPS'!Q106+'Input RPS'!Q100)/1000</f>
        <v/>
      </c>
      <c r="Q29">
        <f>('Input RPS'!R118+'Input RPS'!R112+'Input RPS'!R106+'Input RPS'!R100)/1000</f>
        <v/>
      </c>
      <c r="R29">
        <f>('Input RPS'!S118+'Input RPS'!S112+'Input RPS'!S106+'Input RPS'!S100)/1000</f>
        <v/>
      </c>
      <c r="S29">
        <f>('Input RPS'!T118+'Input RPS'!T112+'Input RPS'!T106+'Input RPS'!T100)/1000</f>
        <v/>
      </c>
      <c r="T29">
        <f>('Input RPS'!U118+'Input RPS'!U112+'Input RPS'!U106+'Input RPS'!U100)/1000</f>
        <v/>
      </c>
      <c r="U29">
        <f>('Input RPS'!V118+'Input RPS'!V112+'Input RPS'!V106+'Input RPS'!V100)/1000</f>
        <v/>
      </c>
      <c r="V29">
        <f>('Input RPS'!W118+'Input RPS'!W112+'Input RPS'!W106+'Input RPS'!W100)/1000</f>
        <v/>
      </c>
      <c r="W29">
        <f>('Input RPS'!X118+'Input RPS'!X112+'Input RPS'!X106+'Input RPS'!X100)/1000</f>
        <v/>
      </c>
      <c r="X29">
        <f>('Input RPS'!Y118+'Input RPS'!Y112+'Input RPS'!Y106+'Input RPS'!Y100)/1000</f>
        <v/>
      </c>
      <c r="Y29">
        <f>('Input RPS'!Z118+'Input RPS'!Z112+'Input RPS'!Z106+'Input RPS'!Z100)/1000</f>
        <v/>
      </c>
      <c r="Z29">
        <f>('Input RPS'!AA118+'Input RPS'!AA112+'Input RPS'!AA106+'Input RPS'!AA100)/1000</f>
        <v/>
      </c>
      <c r="AA29">
        <f>('Input RPS'!AB118+'Input RPS'!AB112+'Input RPS'!AB106+'Input RPS'!AB100)/1000</f>
        <v/>
      </c>
      <c r="AB29">
        <f>('Input RPS'!AC118+'Input RPS'!AC112+'Input RPS'!AC106+'Input RPS'!AC100)/1000</f>
        <v/>
      </c>
      <c r="AC29">
        <f>('Input RPS'!AD118+'Input RPS'!AD112+'Input RPS'!AD106+'Input RPS'!AD100)/1000</f>
        <v/>
      </c>
      <c r="AD29">
        <f>('Input RPS'!AE118+'Input RPS'!AE112+'Input RPS'!AE106+'Input RPS'!AE100)/1000</f>
        <v/>
      </c>
      <c r="AE29">
        <f>('Input RPS'!AF118+'Input RPS'!AF112+'Input RPS'!AF106+'Input RPS'!AF100)/1000</f>
        <v/>
      </c>
      <c r="AF29">
        <f>('Input RPS'!AG118+'Input RPS'!AG112+'Input RPS'!AG106+'Input RPS'!AG100)/1000</f>
        <v/>
      </c>
      <c r="AG29">
        <f>('Input RPS'!AH118+'Input RPS'!AH112+'Input RPS'!AH106+'Input RPS'!AH100)/1000</f>
        <v/>
      </c>
      <c r="AH29">
        <f>('Input RPS'!AI118+'Input RPS'!AI112+'Input RPS'!AI106+'Input RPS'!AI100)/1000</f>
        <v/>
      </c>
      <c r="AI29">
        <f>('Input RPS'!AJ118+'Input RPS'!AJ112+'Input RPS'!AJ106+'Input RPS'!AJ100)/1000</f>
        <v/>
      </c>
      <c r="AJ29">
        <f>('Input RPS'!AK118+'Input RPS'!AK112+'Input RPS'!AK106+'Input RPS'!AK100)/1000</f>
        <v/>
      </c>
      <c r="AK29">
        <f>('Input RPS'!AL118+'Input RPS'!AL112+'Input RPS'!AL106+'Input RPS'!AL100)/1000</f>
        <v/>
      </c>
    </row>
    <row r="30" spans="1:37">
      <c r="B30" t="s">
        <v>28</v>
      </c>
      <c r="C30" t="s">
        <v>24</v>
      </c>
      <c r="D30" t="s">
        <v>25</v>
      </c>
      <c r="G30">
        <f>('Input RPS'!H119+'Input RPS'!H114+'Input RPS'!H108+'Input RPS'!H102)/1000</f>
        <v/>
      </c>
      <c r="H30">
        <f>('Input RPS'!I119+'Input RPS'!I114+'Input RPS'!I108+'Input RPS'!I102)/1000</f>
        <v/>
      </c>
      <c r="I30">
        <f>('Input RPS'!J119+'Input RPS'!J114+'Input RPS'!J108+'Input RPS'!J102)/1000</f>
        <v/>
      </c>
      <c r="J30">
        <f>('Input RPS'!K119+'Input RPS'!K114+'Input RPS'!K108+'Input RPS'!K102)/1000</f>
        <v/>
      </c>
      <c r="K30">
        <f>('Input RPS'!L119+'Input RPS'!L114+'Input RPS'!L108+'Input RPS'!L102)/1000</f>
        <v/>
      </c>
      <c r="L30">
        <f>('Input RPS'!M119+'Input RPS'!M114+'Input RPS'!M108+'Input RPS'!M102)/1000</f>
        <v/>
      </c>
      <c r="M30">
        <f>('Input RPS'!N119+'Input RPS'!N114+'Input RPS'!N108+'Input RPS'!N102)/1000</f>
        <v/>
      </c>
      <c r="N30">
        <f>('Input RPS'!O119+'Input RPS'!O114+'Input RPS'!O108+'Input RPS'!O102)/1000</f>
        <v/>
      </c>
      <c r="O30">
        <f>('Input RPS'!P119+'Input RPS'!P114+'Input RPS'!P108+'Input RPS'!P102)/1000</f>
        <v/>
      </c>
      <c r="P30">
        <f>('Input RPS'!Q119+'Input RPS'!Q114+'Input RPS'!Q108+'Input RPS'!Q102)/1000</f>
        <v/>
      </c>
      <c r="Q30">
        <f>('Input RPS'!R119+'Input RPS'!R114+'Input RPS'!R108+'Input RPS'!R102)/1000</f>
        <v/>
      </c>
      <c r="R30">
        <f>('Input RPS'!S119+'Input RPS'!S114+'Input RPS'!S108+'Input RPS'!S102)/1000</f>
        <v/>
      </c>
      <c r="S30">
        <f>('Input RPS'!T119+'Input RPS'!T114+'Input RPS'!T108+'Input RPS'!T102)/1000</f>
        <v/>
      </c>
      <c r="T30">
        <f>('Input RPS'!U119+'Input RPS'!U114+'Input RPS'!U108+'Input RPS'!U102)/1000</f>
        <v/>
      </c>
      <c r="U30">
        <f>('Input RPS'!V119+'Input RPS'!V114+'Input RPS'!V108+'Input RPS'!V102)/1000</f>
        <v/>
      </c>
      <c r="V30">
        <f>('Input RPS'!W119+'Input RPS'!W114+'Input RPS'!W108+'Input RPS'!W102)/1000</f>
        <v/>
      </c>
      <c r="W30">
        <f>('Input RPS'!X119+'Input RPS'!X114+'Input RPS'!X108+'Input RPS'!X102)/1000</f>
        <v/>
      </c>
      <c r="X30">
        <f>('Input RPS'!Y119+'Input RPS'!Y114+'Input RPS'!Y108+'Input RPS'!Y102)/1000</f>
        <v/>
      </c>
      <c r="Y30">
        <f>('Input RPS'!Z119+'Input RPS'!Z114+'Input RPS'!Z108+'Input RPS'!Z102)/1000</f>
        <v/>
      </c>
      <c r="Z30">
        <f>('Input RPS'!AA119+'Input RPS'!AA114+'Input RPS'!AA108+'Input RPS'!AA102)/1000</f>
        <v/>
      </c>
      <c r="AA30">
        <f>('Input RPS'!AB119+'Input RPS'!AB114+'Input RPS'!AB108+'Input RPS'!AB102)/1000</f>
        <v/>
      </c>
      <c r="AB30">
        <f>('Input RPS'!AC119+'Input RPS'!AC114+'Input RPS'!AC108+'Input RPS'!AC102)/1000</f>
        <v/>
      </c>
      <c r="AC30">
        <f>('Input RPS'!AD119+'Input RPS'!AD114+'Input RPS'!AD108+'Input RPS'!AD102)/1000</f>
        <v/>
      </c>
      <c r="AD30">
        <f>('Input RPS'!AE119+'Input RPS'!AE114+'Input RPS'!AE108+'Input RPS'!AE102)/1000</f>
        <v/>
      </c>
      <c r="AE30">
        <f>('Input RPS'!AF119+'Input RPS'!AF114+'Input RPS'!AF108+'Input RPS'!AF102)/1000</f>
        <v/>
      </c>
      <c r="AF30">
        <f>('Input RPS'!AG119+'Input RPS'!AG114+'Input RPS'!AG108+'Input RPS'!AG102)/1000</f>
        <v/>
      </c>
      <c r="AG30">
        <f>('Input RPS'!AH119+'Input RPS'!AH114+'Input RPS'!AH108+'Input RPS'!AH102)/1000</f>
        <v/>
      </c>
      <c r="AH30">
        <f>('Input RPS'!AI119+'Input RPS'!AI114+'Input RPS'!AI108+'Input RPS'!AI102)/1000</f>
        <v/>
      </c>
      <c r="AI30">
        <f>('Input RPS'!AJ119+'Input RPS'!AJ114+'Input RPS'!AJ108+'Input RPS'!AJ102)/1000</f>
        <v/>
      </c>
      <c r="AJ30">
        <f>('Input RPS'!AK119+'Input RPS'!AK114+'Input RPS'!AK108+'Input RPS'!AK102)/1000</f>
        <v/>
      </c>
      <c r="AK30">
        <f>('Input RPS'!AL119+'Input RPS'!AL114+'Input RPS'!AL108+'Input RPS'!AL102)/1000</f>
        <v/>
      </c>
    </row>
    <row r="31" spans="1:37">
      <c r="B31" t="s">
        <v>29</v>
      </c>
      <c r="C31" t="s">
        <v>24</v>
      </c>
      <c r="D31" t="s">
        <v>25</v>
      </c>
      <c r="G31">
        <f>('Input RPS'!H120+'Input RPS'!H115+'Input RPS'!H109+'Input RPS'!H103)/1000</f>
        <v/>
      </c>
      <c r="H31">
        <f>('Input RPS'!I120+'Input RPS'!I115+'Input RPS'!I109+'Input RPS'!I103)/1000</f>
        <v/>
      </c>
      <c r="I31">
        <f>('Input RPS'!J120+'Input RPS'!J115+'Input RPS'!J109+'Input RPS'!J103)/1000</f>
        <v/>
      </c>
      <c r="J31">
        <f>('Input RPS'!K120+'Input RPS'!K115+'Input RPS'!K109+'Input RPS'!K103)/1000</f>
        <v/>
      </c>
      <c r="K31">
        <f>('Input RPS'!L120+'Input RPS'!L115+'Input RPS'!L109+'Input RPS'!L103)/1000</f>
        <v/>
      </c>
      <c r="L31">
        <f>('Input RPS'!M120+'Input RPS'!M115+'Input RPS'!M109+'Input RPS'!M103)/1000</f>
        <v/>
      </c>
      <c r="M31">
        <f>('Input RPS'!N120+'Input RPS'!N115+'Input RPS'!N109+'Input RPS'!N103)/1000</f>
        <v/>
      </c>
      <c r="N31">
        <f>('Input RPS'!O120+'Input RPS'!O115+'Input RPS'!O109+'Input RPS'!O103)/1000</f>
        <v/>
      </c>
      <c r="O31">
        <f>('Input RPS'!P120+'Input RPS'!P115+'Input RPS'!P109+'Input RPS'!P103)/1000</f>
        <v/>
      </c>
      <c r="P31">
        <f>('Input RPS'!Q120+'Input RPS'!Q115+'Input RPS'!Q109+'Input RPS'!Q103)/1000</f>
        <v/>
      </c>
      <c r="Q31">
        <f>('Input RPS'!R120+'Input RPS'!R115+'Input RPS'!R109+'Input RPS'!R103)/1000</f>
        <v/>
      </c>
      <c r="R31">
        <f>('Input RPS'!S120+'Input RPS'!S115+'Input RPS'!S109+'Input RPS'!S103)/1000</f>
        <v/>
      </c>
      <c r="S31">
        <f>('Input RPS'!T120+'Input RPS'!T115+'Input RPS'!T109+'Input RPS'!T103)/1000</f>
        <v/>
      </c>
      <c r="T31">
        <f>('Input RPS'!U120+'Input RPS'!U115+'Input RPS'!U109+'Input RPS'!U103)/1000</f>
        <v/>
      </c>
      <c r="U31">
        <f>('Input RPS'!V120+'Input RPS'!V115+'Input RPS'!V109+'Input RPS'!V103)/1000</f>
        <v/>
      </c>
      <c r="V31">
        <f>('Input RPS'!W120+'Input RPS'!W115+'Input RPS'!W109+'Input RPS'!W103)/1000</f>
        <v/>
      </c>
      <c r="W31">
        <f>('Input RPS'!X120+'Input RPS'!X115+'Input RPS'!X109+'Input RPS'!X103)/1000</f>
        <v/>
      </c>
      <c r="X31">
        <f>('Input RPS'!Y120+'Input RPS'!Y115+'Input RPS'!Y109+'Input RPS'!Y103)/1000</f>
        <v/>
      </c>
      <c r="Y31">
        <f>('Input RPS'!Z120+'Input RPS'!Z115+'Input RPS'!Z109+'Input RPS'!Z103)/1000</f>
        <v/>
      </c>
      <c r="Z31">
        <f>('Input RPS'!AA120+'Input RPS'!AA115+'Input RPS'!AA109+'Input RPS'!AA103)/1000</f>
        <v/>
      </c>
      <c r="AA31">
        <f>('Input RPS'!AB120+'Input RPS'!AB115+'Input RPS'!AB109+'Input RPS'!AB103)/1000</f>
        <v/>
      </c>
      <c r="AB31">
        <f>('Input RPS'!AC120+'Input RPS'!AC115+'Input RPS'!AC109+'Input RPS'!AC103)/1000</f>
        <v/>
      </c>
      <c r="AC31">
        <f>('Input RPS'!AD120+'Input RPS'!AD115+'Input RPS'!AD109+'Input RPS'!AD103)/1000</f>
        <v/>
      </c>
      <c r="AD31">
        <f>('Input RPS'!AE120+'Input RPS'!AE115+'Input RPS'!AE109+'Input RPS'!AE103)/1000</f>
        <v/>
      </c>
      <c r="AE31">
        <f>('Input RPS'!AF120+'Input RPS'!AF115+'Input RPS'!AF109+'Input RPS'!AF103)/1000</f>
        <v/>
      </c>
      <c r="AF31">
        <f>('Input RPS'!AG120+'Input RPS'!AG115+'Input RPS'!AG109+'Input RPS'!AG103)/1000</f>
        <v/>
      </c>
      <c r="AG31">
        <f>('Input RPS'!AH120+'Input RPS'!AH115+'Input RPS'!AH109+'Input RPS'!AH103)/1000</f>
        <v/>
      </c>
      <c r="AH31">
        <f>('Input RPS'!AI120+'Input RPS'!AI115+'Input RPS'!AI109+'Input RPS'!AI103)/1000</f>
        <v/>
      </c>
      <c r="AI31">
        <f>('Input RPS'!AJ120+'Input RPS'!AJ115+'Input RPS'!AJ109+'Input RPS'!AJ103)/1000</f>
        <v/>
      </c>
      <c r="AJ31">
        <f>('Input RPS'!AK120+'Input RPS'!AK115+'Input RPS'!AK109+'Input RPS'!AK103)/1000</f>
        <v/>
      </c>
      <c r="AK31">
        <f>('Input RPS'!AL120+'Input RPS'!AL115+'Input RPS'!AL109+'Input RPS'!AL103)/1000</f>
        <v/>
      </c>
    </row>
    <row r="32" spans="1:37">
      <c r="B32" t="s">
        <v>30</v>
      </c>
      <c r="C32" t="s">
        <v>24</v>
      </c>
      <c r="D32" t="s">
        <v>25</v>
      </c>
      <c r="G32">
        <f>SUM(G28:G31)</f>
        <v/>
      </c>
      <c r="H32">
        <f>SUM(H28:H31)</f>
        <v/>
      </c>
      <c r="I32">
        <f>SUM(I28:I31)</f>
        <v/>
      </c>
      <c r="J32">
        <f>SUM(J28:J31)</f>
        <v/>
      </c>
      <c r="K32">
        <f>SUM(K28:K31)</f>
        <v/>
      </c>
      <c r="L32">
        <f>SUM(L28:L31)</f>
        <v/>
      </c>
      <c r="M32">
        <f>SUM(M28:M31)</f>
        <v/>
      </c>
      <c r="N32">
        <f>SUM(N28:N31)</f>
        <v/>
      </c>
      <c r="O32">
        <f>SUM(O28:O31)</f>
        <v/>
      </c>
      <c r="P32">
        <f>SUM(P28:P31)</f>
        <v/>
      </c>
      <c r="Q32">
        <f>SUM(Q28:Q31)</f>
        <v/>
      </c>
      <c r="R32">
        <f>SUM(R28:R31)</f>
        <v/>
      </c>
      <c r="S32">
        <f>SUM(S28:S31)</f>
        <v/>
      </c>
      <c r="T32">
        <f>SUM(T28:T31)</f>
        <v/>
      </c>
      <c r="U32">
        <f>SUM(U28:U31)</f>
        <v/>
      </c>
      <c r="V32">
        <f>SUM(V28:V31)</f>
        <v/>
      </c>
      <c r="W32">
        <f>SUM(W28:W31)</f>
        <v/>
      </c>
      <c r="X32">
        <f>SUM(X28:X31)</f>
        <v/>
      </c>
      <c r="Y32">
        <f>SUM(Y28:Y31)</f>
        <v/>
      </c>
      <c r="Z32">
        <f>SUM(Z28:Z31)</f>
        <v/>
      </c>
      <c r="AA32">
        <f>SUM(AA28:AA31)</f>
        <v/>
      </c>
      <c r="AB32">
        <f>SUM(AB28:AB31)</f>
        <v/>
      </c>
      <c r="AC32">
        <f>SUM(AC28:AC31)</f>
        <v/>
      </c>
      <c r="AD32">
        <f>SUM(AD28:AD31)</f>
        <v/>
      </c>
      <c r="AE32">
        <f>SUM(AE28:AE31)</f>
        <v/>
      </c>
      <c r="AF32">
        <f>SUM(AF28:AF31)</f>
        <v/>
      </c>
      <c r="AG32">
        <f>SUM(AG28:AG31)</f>
        <v/>
      </c>
      <c r="AH32">
        <f>SUM(AH28:AH31)</f>
        <v/>
      </c>
      <c r="AI32">
        <f>SUM(AI28:AI31)</f>
        <v/>
      </c>
      <c r="AJ32">
        <f>SUM(AJ28:AJ31)</f>
        <v/>
      </c>
      <c r="AK32">
        <f>SUM(AK28:AK31)</f>
        <v/>
      </c>
    </row>
    <row r="34" spans="1:37">
      <c r="A34">
        <f>"Variable HF("&amp;$D$4&amp;",c,p,y): Hypothetical Power Sector Fuel Consumption by energy source and year"</f>
        <v/>
      </c>
    </row>
    <row r="36" spans="1:37">
      <c r="B36" t="s">
        <v>12</v>
      </c>
      <c r="C36" t="s">
        <v>31</v>
      </c>
      <c r="I36">
        <f>I$32*$D19</f>
        <v/>
      </c>
      <c r="J36">
        <f>J$32*$D19</f>
        <v/>
      </c>
      <c r="K36">
        <f>K$32*$D19</f>
        <v/>
      </c>
      <c r="L36">
        <f>L$32*$D19</f>
        <v/>
      </c>
      <c r="M36">
        <f>M$32*$D19</f>
        <v/>
      </c>
      <c r="N36">
        <f>N$32*$D19</f>
        <v/>
      </c>
      <c r="O36">
        <f>O$32*$D19</f>
        <v/>
      </c>
      <c r="P36">
        <f>P$32*$D19</f>
        <v/>
      </c>
      <c r="Q36">
        <f>Q$32*$D19</f>
        <v/>
      </c>
      <c r="R36">
        <f>R$32*$D19</f>
        <v/>
      </c>
      <c r="S36">
        <f>S$32*$D19</f>
        <v/>
      </c>
      <c r="T36">
        <f>T$32*$D19</f>
        <v/>
      </c>
      <c r="U36">
        <f>U$32*$D19</f>
        <v/>
      </c>
      <c r="V36">
        <f>V$32*$D19</f>
        <v/>
      </c>
      <c r="W36">
        <f>W$32*$D19</f>
        <v/>
      </c>
      <c r="X36">
        <f>X$32*$D19</f>
        <v/>
      </c>
      <c r="Y36">
        <f>Y$32*$D19</f>
        <v/>
      </c>
      <c r="Z36">
        <f>Z$32*$D19</f>
        <v/>
      </c>
      <c r="AA36">
        <f>AA$32*$D19</f>
        <v/>
      </c>
      <c r="AB36">
        <f>AB$32*$D19</f>
        <v/>
      </c>
      <c r="AC36">
        <f>AC$32*$D19</f>
        <v/>
      </c>
      <c r="AD36">
        <f>AD$32*$D19</f>
        <v/>
      </c>
      <c r="AE36">
        <f>AE$32*$D19</f>
        <v/>
      </c>
      <c r="AF36">
        <f>AF$32*$D19</f>
        <v/>
      </c>
      <c r="AG36">
        <f>AG$32*$D19</f>
        <v/>
      </c>
      <c r="AH36">
        <f>AH$32*$D19</f>
        <v/>
      </c>
      <c r="AI36">
        <f>AI$32*$D19</f>
        <v/>
      </c>
      <c r="AJ36">
        <f>AJ$32*$D19</f>
        <v/>
      </c>
      <c r="AK36">
        <f>AK$32*$D19</f>
        <v/>
      </c>
    </row>
    <row r="37" spans="1:37">
      <c r="B37" t="s">
        <v>14</v>
      </c>
      <c r="C37" t="s">
        <v>31</v>
      </c>
      <c r="I37">
        <f>I$32*$D20</f>
        <v/>
      </c>
      <c r="J37">
        <f>J$32*$D20</f>
        <v/>
      </c>
      <c r="K37">
        <f>K$32*$D20</f>
        <v/>
      </c>
      <c r="L37">
        <f>L$32*$D20</f>
        <v/>
      </c>
      <c r="M37">
        <f>M$32*$D20</f>
        <v/>
      </c>
      <c r="N37">
        <f>N$32*$D20</f>
        <v/>
      </c>
      <c r="O37">
        <f>O$32*$D20</f>
        <v/>
      </c>
      <c r="P37">
        <f>P$32*$D20</f>
        <v/>
      </c>
      <c r="Q37">
        <f>Q$32*$D20</f>
        <v/>
      </c>
      <c r="R37">
        <f>R$32*$D20</f>
        <v/>
      </c>
      <c r="S37">
        <f>S$32*$D20</f>
        <v/>
      </c>
      <c r="T37">
        <f>T$32*$D20</f>
        <v/>
      </c>
      <c r="U37">
        <f>U$32*$D20</f>
        <v/>
      </c>
      <c r="V37">
        <f>V$32*$D20</f>
        <v/>
      </c>
      <c r="W37">
        <f>W$32*$D20</f>
        <v/>
      </c>
      <c r="X37">
        <f>X$32*$D20</f>
        <v/>
      </c>
      <c r="Y37">
        <f>Y$32*$D20</f>
        <v/>
      </c>
      <c r="Z37">
        <f>Z$32*$D20</f>
        <v/>
      </c>
      <c r="AA37">
        <f>AA$32*$D20</f>
        <v/>
      </c>
      <c r="AB37">
        <f>AB$32*$D20</f>
        <v/>
      </c>
      <c r="AC37">
        <f>AC$32*$D20</f>
        <v/>
      </c>
      <c r="AD37">
        <f>AD$32*$D20</f>
        <v/>
      </c>
      <c r="AE37">
        <f>AE$32*$D20</f>
        <v/>
      </c>
      <c r="AF37">
        <f>AF$32*$D20</f>
        <v/>
      </c>
      <c r="AG37">
        <f>AG$32*$D20</f>
        <v/>
      </c>
      <c r="AH37">
        <f>AH$32*$D20</f>
        <v/>
      </c>
      <c r="AI37">
        <f>AI$32*$D20</f>
        <v/>
      </c>
      <c r="AJ37">
        <f>AJ$32*$D20</f>
        <v/>
      </c>
      <c r="AK37">
        <f>AK$32*$D20</f>
        <v/>
      </c>
    </row>
    <row r="38" spans="1:37">
      <c r="B38" t="s">
        <v>16</v>
      </c>
      <c r="C38" t="s">
        <v>31</v>
      </c>
      <c r="I38">
        <f>I$32*$D21</f>
        <v/>
      </c>
      <c r="J38">
        <f>J$32*$D21</f>
        <v/>
      </c>
      <c r="K38">
        <f>K$32*$D21</f>
        <v/>
      </c>
      <c r="L38">
        <f>L$32*$D21</f>
        <v/>
      </c>
      <c r="M38">
        <f>M$32*$D21</f>
        <v/>
      </c>
      <c r="N38">
        <f>N$32*$D21</f>
        <v/>
      </c>
      <c r="O38">
        <f>O$32*$D21</f>
        <v/>
      </c>
      <c r="P38">
        <f>P$32*$D21</f>
        <v/>
      </c>
      <c r="Q38">
        <f>Q$32*$D21</f>
        <v/>
      </c>
      <c r="R38">
        <f>R$32*$D21</f>
        <v/>
      </c>
      <c r="S38">
        <f>S$32*$D21</f>
        <v/>
      </c>
      <c r="T38">
        <f>T$32*$D21</f>
        <v/>
      </c>
      <c r="U38">
        <f>U$32*$D21</f>
        <v/>
      </c>
      <c r="V38">
        <f>V$32*$D21</f>
        <v/>
      </c>
      <c r="W38">
        <f>W$32*$D21</f>
        <v/>
      </c>
      <c r="X38">
        <f>X$32*$D21</f>
        <v/>
      </c>
      <c r="Y38">
        <f>Y$32*$D21</f>
        <v/>
      </c>
      <c r="Z38">
        <f>Z$32*$D21</f>
        <v/>
      </c>
      <c r="AA38">
        <f>AA$32*$D21</f>
        <v/>
      </c>
      <c r="AB38">
        <f>AB$32*$D21</f>
        <v/>
      </c>
      <c r="AC38">
        <f>AC$32*$D21</f>
        <v/>
      </c>
      <c r="AD38">
        <f>AD$32*$D21</f>
        <v/>
      </c>
      <c r="AE38">
        <f>AE$32*$D21</f>
        <v/>
      </c>
      <c r="AF38">
        <f>AF$32*$D21</f>
        <v/>
      </c>
      <c r="AG38">
        <f>AG$32*$D21</f>
        <v/>
      </c>
      <c r="AH38">
        <f>AH$32*$D21</f>
        <v/>
      </c>
      <c r="AI38">
        <f>AI$32*$D21</f>
        <v/>
      </c>
      <c r="AJ38">
        <f>AJ$32*$D21</f>
        <v/>
      </c>
      <c r="AK38">
        <f>AK$32*$D21</f>
        <v/>
      </c>
    </row>
    <row r="39" spans="1:37">
      <c r="B39" t="s">
        <v>18</v>
      </c>
      <c r="C39" t="s">
        <v>31</v>
      </c>
      <c r="I39">
        <f>I$32*$D22</f>
        <v/>
      </c>
      <c r="J39">
        <f>J$32*$D22</f>
        <v/>
      </c>
      <c r="K39">
        <f>K$32*$D22</f>
        <v/>
      </c>
      <c r="L39">
        <f>L$32*$D22</f>
        <v/>
      </c>
      <c r="M39">
        <f>M$32*$D22</f>
        <v/>
      </c>
      <c r="N39">
        <f>N$32*$D22</f>
        <v/>
      </c>
      <c r="O39">
        <f>O$32*$D22</f>
        <v/>
      </c>
      <c r="P39">
        <f>P$32*$D22</f>
        <v/>
      </c>
      <c r="Q39">
        <f>Q$32*$D22</f>
        <v/>
      </c>
      <c r="R39">
        <f>R$32*$D22</f>
        <v/>
      </c>
      <c r="S39">
        <f>S$32*$D22</f>
        <v/>
      </c>
      <c r="T39">
        <f>T$32*$D22</f>
        <v/>
      </c>
      <c r="U39">
        <f>U$32*$D22</f>
        <v/>
      </c>
      <c r="V39">
        <f>V$32*$D22</f>
        <v/>
      </c>
      <c r="W39">
        <f>W$32*$D22</f>
        <v/>
      </c>
      <c r="X39">
        <f>X$32*$D22</f>
        <v/>
      </c>
      <c r="Y39">
        <f>Y$32*$D22</f>
        <v/>
      </c>
      <c r="Z39">
        <f>Z$32*$D22</f>
        <v/>
      </c>
      <c r="AA39">
        <f>AA$32*$D22</f>
        <v/>
      </c>
      <c r="AB39">
        <f>AB$32*$D22</f>
        <v/>
      </c>
      <c r="AC39">
        <f>AC$32*$D22</f>
        <v/>
      </c>
      <c r="AD39">
        <f>AD$32*$D22</f>
        <v/>
      </c>
      <c r="AE39">
        <f>AE$32*$D22</f>
        <v/>
      </c>
      <c r="AF39">
        <f>AF$32*$D22</f>
        <v/>
      </c>
      <c r="AG39">
        <f>AG$32*$D22</f>
        <v/>
      </c>
      <c r="AH39">
        <f>AH$32*$D22</f>
        <v/>
      </c>
      <c r="AI39">
        <f>AI$32*$D22</f>
        <v/>
      </c>
      <c r="AJ39">
        <f>AJ$32*$D22</f>
        <v/>
      </c>
      <c r="AK39">
        <f>AK$32*$D22</f>
        <v/>
      </c>
    </row>
    <row r="40" spans="1:37">
      <c r="B40" t="s">
        <v>19</v>
      </c>
      <c r="C40" t="s">
        <v>31</v>
      </c>
      <c r="I40">
        <f>I$32*$D23</f>
        <v/>
      </c>
      <c r="J40">
        <f>J$32*$D23</f>
        <v/>
      </c>
      <c r="K40">
        <f>K$32*$D23</f>
        <v/>
      </c>
      <c r="L40">
        <f>L$32*$D23</f>
        <v/>
      </c>
      <c r="M40">
        <f>M$32*$D23</f>
        <v/>
      </c>
      <c r="N40">
        <f>N$32*$D23</f>
        <v/>
      </c>
      <c r="O40">
        <f>O$32*$D23</f>
        <v/>
      </c>
      <c r="P40">
        <f>P$32*$D23</f>
        <v/>
      </c>
      <c r="Q40">
        <f>Q$32*$D23</f>
        <v/>
      </c>
      <c r="R40">
        <f>R$32*$D23</f>
        <v/>
      </c>
      <c r="S40">
        <f>S$32*$D23</f>
        <v/>
      </c>
      <c r="T40">
        <f>T$32*$D23</f>
        <v/>
      </c>
      <c r="U40">
        <f>U$32*$D23</f>
        <v/>
      </c>
      <c r="V40">
        <f>V$32*$D23</f>
        <v/>
      </c>
      <c r="W40">
        <f>W$32*$D23</f>
        <v/>
      </c>
      <c r="X40">
        <f>X$32*$D23</f>
        <v/>
      </c>
      <c r="Y40">
        <f>Y$32*$D23</f>
        <v/>
      </c>
      <c r="Z40">
        <f>Z$32*$D23</f>
        <v/>
      </c>
      <c r="AA40">
        <f>AA$32*$D23</f>
        <v/>
      </c>
      <c r="AB40">
        <f>AB$32*$D23</f>
        <v/>
      </c>
      <c r="AC40">
        <f>AC$32*$D23</f>
        <v/>
      </c>
      <c r="AD40">
        <f>AD$32*$D23</f>
        <v/>
      </c>
      <c r="AE40">
        <f>AE$32*$D23</f>
        <v/>
      </c>
      <c r="AF40">
        <f>AF$32*$D23</f>
        <v/>
      </c>
      <c r="AG40">
        <f>AG$32*$D23</f>
        <v/>
      </c>
      <c r="AH40">
        <f>AH$32*$D23</f>
        <v/>
      </c>
      <c r="AI40">
        <f>AI$32*$D23</f>
        <v/>
      </c>
      <c r="AJ40">
        <f>AJ$32*$D23</f>
        <v/>
      </c>
      <c r="AK40">
        <f>AK$32*$D23</f>
        <v/>
      </c>
    </row>
    <row r="42" spans="1:37">
      <c r="A42" t="s">
        <v>32</v>
      </c>
    </row>
    <row r="44" spans="1:37">
      <c r="B44" t="s">
        <v>12</v>
      </c>
      <c r="C44" t="s">
        <v>33</v>
      </c>
      <c r="I44">
        <f>SUMIF('EIA Consumption'!$E$2:$CD$2,I$24,'EIA Expenditures'!$E$41:$CD$41)</f>
        <v/>
      </c>
      <c r="J44">
        <f>SUMIF('EIA Consumption'!$E$2:$CD$2,J$24,'EIA Expenditures'!$E$41:$CD$41)</f>
        <v/>
      </c>
      <c r="K44">
        <f>SUMIF('EIA Consumption'!$E$2:$CD$2,K$24,'EIA Expenditures'!$E$41:$CD$41)</f>
        <v/>
      </c>
      <c r="L44">
        <f>SUMIF('EIA Consumption'!$E$2:$CD$2,L$24,'EIA Expenditures'!$E$41:$CD$41)</f>
        <v/>
      </c>
      <c r="M44">
        <f>SUMIF('EIA Consumption'!$E$2:$CD$2,M$24,'EIA Expenditures'!$E$41:$CD$41)</f>
        <v/>
      </c>
      <c r="N44">
        <f>SUMIF('EIA Consumption'!$E$2:$CD$2,N$24,'EIA Expenditures'!$E$41:$CD$41)</f>
        <v/>
      </c>
      <c r="O44">
        <f>SUMIF('EIA Consumption'!$E$2:$CD$2,O$24,'EIA Expenditures'!$E$41:$CD$41)</f>
        <v/>
      </c>
      <c r="P44">
        <f>SUMIF('EIA Consumption'!$E$2:$CD$2,P$24,'EIA Expenditures'!$E$41:$CD$41)</f>
        <v/>
      </c>
      <c r="Q44">
        <f>SUMIF('EIA Consumption'!$E$2:$CD$2,Q$24,'EIA Expenditures'!$E$41:$CD$41)</f>
        <v/>
      </c>
      <c r="R44">
        <f>SUMIF('EIA Consumption'!$E$2:$CD$2,R$24,'EIA Expenditures'!$E$41:$CD$41)</f>
        <v/>
      </c>
      <c r="S44">
        <f>SUMIF('EIA Consumption'!$E$2:$CD$2,S$24,'EIA Expenditures'!$E$41:$CD$41)</f>
        <v/>
      </c>
      <c r="T44">
        <f>SUMIF('EIA Consumption'!$E$2:$CD$2,T$24,'EIA Expenditures'!$E$41:$CD$41)</f>
        <v/>
      </c>
      <c r="U44">
        <f>SUMIF('EIA Consumption'!$E$2:$CD$2,U$24,'EIA Expenditures'!$E$41:$CD$41)</f>
        <v/>
      </c>
      <c r="V44">
        <f>SUMIF('EIA Consumption'!$E$2:$CD$2,V$24,'EIA Expenditures'!$E$41:$CD$41)</f>
        <v/>
      </c>
      <c r="W44">
        <f>SUMIF('EIA Consumption'!$E$2:$CD$2,W$24,'EIA Expenditures'!$E$41:$CD$41)</f>
        <v/>
      </c>
      <c r="X44">
        <f>SUMIF('EIA Consumption'!$E$2:$CD$2,X$24,'EIA Expenditures'!$E$41:$CD$41)</f>
        <v/>
      </c>
      <c r="Y44">
        <f>SUMIF('EIA Consumption'!$E$2:$CD$2,Y$24,'EIA Expenditures'!$E$41:$CD$41)</f>
        <v/>
      </c>
      <c r="Z44">
        <f>SUMIF('EIA Consumption'!$E$2:$CD$2,Z$24,'EIA Expenditures'!$E$41:$CD$41)</f>
        <v/>
      </c>
      <c r="AA44">
        <f>SUMIF('EIA Consumption'!$E$2:$CD$2,AA$24,'EIA Expenditures'!$E$41:$CD$41)</f>
        <v/>
      </c>
      <c r="AB44">
        <f>SUMIF('EIA Consumption'!$E$2:$CD$2,AB$24,'EIA Expenditures'!$E$41:$CD$41)</f>
        <v/>
      </c>
      <c r="AC44">
        <f>SUMIF('EIA Consumption'!$E$2:$CD$2,AC$24,'EIA Expenditures'!$E$41:$CD$41)</f>
        <v/>
      </c>
      <c r="AD44">
        <f>SUMIF('EIA Consumption'!$E$2:$CD$2,AD$24,'EIA Expenditures'!$E$41:$CD$41)</f>
        <v/>
      </c>
      <c r="AE44">
        <f>SUMIF('EIA Consumption'!$E$2:$CD$2,AE$24,'EIA Expenditures'!$E$41:$CD$41)</f>
        <v/>
      </c>
      <c r="AF44">
        <f>SUMIF('EIA Consumption'!$E$2:$CD$2,AF$24,'EIA Expenditures'!$E$41:$CD$41)</f>
        <v/>
      </c>
      <c r="AG44">
        <f>SUMIF('EIA Consumption'!$E$2:$CD$2,AG$24,'EIA Expenditures'!$E$41:$CD$41)</f>
        <v/>
      </c>
      <c r="AH44">
        <f>SUMIF('EIA Consumption'!$E$2:$CD$2,AH$24,'EIA Expenditures'!$E$41:$CD$41)</f>
        <v/>
      </c>
      <c r="AI44">
        <f>SUMIF('EIA Consumption'!$E$2:$CD$2,AI$24,'EIA Expenditures'!$E$41:$CD$41)</f>
        <v/>
      </c>
      <c r="AJ44">
        <f>SUMIF('EIA Consumption'!$E$2:$CD$2,AJ$24,'EIA Expenditures'!$E$41:$CD$41)</f>
        <v/>
      </c>
      <c r="AK44">
        <f>SUMIF('EIA Consumption'!$E$2:$CD$2,AK$24,'EIA Expenditures'!$E$41:$CD$41)</f>
        <v/>
      </c>
    </row>
    <row r="45" spans="1:37">
      <c r="B45" t="s">
        <v>14</v>
      </c>
      <c r="C45" t="s">
        <v>33</v>
      </c>
      <c r="I45">
        <f>SUMIF('EIA Consumption'!$E$2:$CD$2,I$24,'EIA Expenditures'!$E$206:$CD$206)</f>
        <v/>
      </c>
      <c r="J45">
        <f>SUMIF('EIA Consumption'!$E$2:$CD$2,J$24,'EIA Expenditures'!$E$206:$CD$206)</f>
        <v/>
      </c>
      <c r="K45">
        <f>SUMIF('EIA Consumption'!$E$2:$CD$2,K$24,'EIA Expenditures'!$E$206:$CD$206)</f>
        <v/>
      </c>
      <c r="L45">
        <f>SUMIF('EIA Consumption'!$E$2:$CD$2,L$24,'EIA Expenditures'!$E$206:$CD$206)</f>
        <v/>
      </c>
      <c r="M45">
        <f>SUMIF('EIA Consumption'!$E$2:$CD$2,M$24,'EIA Expenditures'!$E$206:$CD$206)</f>
        <v/>
      </c>
      <c r="N45">
        <f>SUMIF('EIA Consumption'!$E$2:$CD$2,N$24,'EIA Expenditures'!$E$206:$CD$206)</f>
        <v/>
      </c>
      <c r="O45">
        <f>SUMIF('EIA Consumption'!$E$2:$CD$2,O$24,'EIA Expenditures'!$E$206:$CD$206)</f>
        <v/>
      </c>
      <c r="P45">
        <f>SUMIF('EIA Consumption'!$E$2:$CD$2,P$24,'EIA Expenditures'!$E$206:$CD$206)</f>
        <v/>
      </c>
      <c r="Q45">
        <f>SUMIF('EIA Consumption'!$E$2:$CD$2,Q$24,'EIA Expenditures'!$E$206:$CD$206)</f>
        <v/>
      </c>
      <c r="R45">
        <f>SUMIF('EIA Consumption'!$E$2:$CD$2,R$24,'EIA Expenditures'!$E$206:$CD$206)</f>
        <v/>
      </c>
      <c r="S45">
        <f>SUMIF('EIA Consumption'!$E$2:$CD$2,S$24,'EIA Expenditures'!$E$206:$CD$206)</f>
        <v/>
      </c>
      <c r="T45">
        <f>SUMIF('EIA Consumption'!$E$2:$CD$2,T$24,'EIA Expenditures'!$E$206:$CD$206)</f>
        <v/>
      </c>
      <c r="U45">
        <f>SUMIF('EIA Consumption'!$E$2:$CD$2,U$24,'EIA Expenditures'!$E$206:$CD$206)</f>
        <v/>
      </c>
      <c r="V45">
        <f>SUMIF('EIA Consumption'!$E$2:$CD$2,V$24,'EIA Expenditures'!$E$206:$CD$206)</f>
        <v/>
      </c>
      <c r="W45">
        <f>SUMIF('EIA Consumption'!$E$2:$CD$2,W$24,'EIA Expenditures'!$E$206:$CD$206)</f>
        <v/>
      </c>
      <c r="X45">
        <f>SUMIF('EIA Consumption'!$E$2:$CD$2,X$24,'EIA Expenditures'!$E$206:$CD$206)</f>
        <v/>
      </c>
      <c r="Y45">
        <f>SUMIF('EIA Consumption'!$E$2:$CD$2,Y$24,'EIA Expenditures'!$E$206:$CD$206)</f>
        <v/>
      </c>
      <c r="Z45">
        <f>SUMIF('EIA Consumption'!$E$2:$CD$2,Z$24,'EIA Expenditures'!$E$206:$CD$206)</f>
        <v/>
      </c>
      <c r="AA45">
        <f>SUMIF('EIA Consumption'!$E$2:$CD$2,AA$24,'EIA Expenditures'!$E$206:$CD$206)</f>
        <v/>
      </c>
      <c r="AB45">
        <f>SUMIF('EIA Consumption'!$E$2:$CD$2,AB$24,'EIA Expenditures'!$E$206:$CD$206)</f>
        <v/>
      </c>
      <c r="AC45">
        <f>SUMIF('EIA Consumption'!$E$2:$CD$2,AC$24,'EIA Expenditures'!$E$206:$CD$206)</f>
        <v/>
      </c>
      <c r="AD45">
        <f>SUMIF('EIA Consumption'!$E$2:$CD$2,AD$24,'EIA Expenditures'!$E$206:$CD$206)</f>
        <v/>
      </c>
      <c r="AE45">
        <f>SUMIF('EIA Consumption'!$E$2:$CD$2,AE$24,'EIA Expenditures'!$E$206:$CD$206)</f>
        <v/>
      </c>
      <c r="AF45">
        <f>SUMIF('EIA Consumption'!$E$2:$CD$2,AF$24,'EIA Expenditures'!$E$206:$CD$206)</f>
        <v/>
      </c>
      <c r="AG45">
        <f>SUMIF('EIA Consumption'!$E$2:$CD$2,AG$24,'EIA Expenditures'!$E$206:$CD$206)</f>
        <v/>
      </c>
      <c r="AH45">
        <f>SUMIF('EIA Consumption'!$E$2:$CD$2,AH$24,'EIA Expenditures'!$E$206:$CD$206)</f>
        <v/>
      </c>
      <c r="AI45">
        <f>SUMIF('EIA Consumption'!$E$2:$CD$2,AI$24,'EIA Expenditures'!$E$206:$CD$206)</f>
        <v/>
      </c>
      <c r="AJ45">
        <f>SUMIF('EIA Consumption'!$E$2:$CD$2,AJ$24,'EIA Expenditures'!$E$206:$CD$206)</f>
        <v/>
      </c>
      <c r="AK45">
        <f>SUMIF('EIA Consumption'!$E$2:$CD$2,AK$24,'EIA Expenditures'!$E$206:$CD$206)</f>
        <v/>
      </c>
    </row>
    <row r="46" spans="1:37">
      <c r="B46" t="s">
        <v>16</v>
      </c>
      <c r="C46" t="s">
        <v>33</v>
      </c>
      <c r="I46">
        <f>SUMIF('EIA Consumption'!$E$2:$CD$2,I$24,'EIA Expenditures'!$E$138:$CD$138)</f>
        <v/>
      </c>
      <c r="J46">
        <f>SUMIF('EIA Consumption'!$E$2:$CD$2,J$24,'EIA Expenditures'!$E$138:$CD$138)</f>
        <v/>
      </c>
      <c r="K46">
        <f>SUMIF('EIA Consumption'!$E$2:$CD$2,K$24,'EIA Expenditures'!$E$138:$CD$138)</f>
        <v/>
      </c>
      <c r="L46">
        <f>SUMIF('EIA Consumption'!$E$2:$CD$2,L$24,'EIA Expenditures'!$E$138:$CD$138)</f>
        <v/>
      </c>
      <c r="M46">
        <f>SUMIF('EIA Consumption'!$E$2:$CD$2,M$24,'EIA Expenditures'!$E$138:$CD$138)</f>
        <v/>
      </c>
      <c r="N46">
        <f>SUMIF('EIA Consumption'!$E$2:$CD$2,N$24,'EIA Expenditures'!$E$138:$CD$138)</f>
        <v/>
      </c>
      <c r="O46">
        <f>SUMIF('EIA Consumption'!$E$2:$CD$2,O$24,'EIA Expenditures'!$E$138:$CD$138)</f>
        <v/>
      </c>
      <c r="P46">
        <f>SUMIF('EIA Consumption'!$E$2:$CD$2,P$24,'EIA Expenditures'!$E$138:$CD$138)</f>
        <v/>
      </c>
      <c r="Q46">
        <f>SUMIF('EIA Consumption'!$E$2:$CD$2,Q$24,'EIA Expenditures'!$E$138:$CD$138)</f>
        <v/>
      </c>
      <c r="R46">
        <f>SUMIF('EIA Consumption'!$E$2:$CD$2,R$24,'EIA Expenditures'!$E$138:$CD$138)</f>
        <v/>
      </c>
      <c r="S46">
        <f>SUMIF('EIA Consumption'!$E$2:$CD$2,S$24,'EIA Expenditures'!$E$138:$CD$138)</f>
        <v/>
      </c>
      <c r="T46">
        <f>SUMIF('EIA Consumption'!$E$2:$CD$2,T$24,'EIA Expenditures'!$E$138:$CD$138)</f>
        <v/>
      </c>
      <c r="U46">
        <f>SUMIF('EIA Consumption'!$E$2:$CD$2,U$24,'EIA Expenditures'!$E$138:$CD$138)</f>
        <v/>
      </c>
      <c r="V46">
        <f>SUMIF('EIA Consumption'!$E$2:$CD$2,V$24,'EIA Expenditures'!$E$138:$CD$138)</f>
        <v/>
      </c>
      <c r="W46">
        <f>SUMIF('EIA Consumption'!$E$2:$CD$2,W$24,'EIA Expenditures'!$E$138:$CD$138)</f>
        <v/>
      </c>
      <c r="X46">
        <f>SUMIF('EIA Consumption'!$E$2:$CD$2,X$24,'EIA Expenditures'!$E$138:$CD$138)</f>
        <v/>
      </c>
      <c r="Y46">
        <f>SUMIF('EIA Consumption'!$E$2:$CD$2,Y$24,'EIA Expenditures'!$E$138:$CD$138)</f>
        <v/>
      </c>
      <c r="Z46">
        <f>SUMIF('EIA Consumption'!$E$2:$CD$2,Z$24,'EIA Expenditures'!$E$138:$CD$138)</f>
        <v/>
      </c>
      <c r="AA46">
        <f>SUMIF('EIA Consumption'!$E$2:$CD$2,AA$24,'EIA Expenditures'!$E$138:$CD$138)</f>
        <v/>
      </c>
      <c r="AB46">
        <f>SUMIF('EIA Consumption'!$E$2:$CD$2,AB$24,'EIA Expenditures'!$E$138:$CD$138)</f>
        <v/>
      </c>
      <c r="AC46">
        <f>SUMIF('EIA Consumption'!$E$2:$CD$2,AC$24,'EIA Expenditures'!$E$138:$CD$138)</f>
        <v/>
      </c>
      <c r="AD46">
        <f>SUMIF('EIA Consumption'!$E$2:$CD$2,AD$24,'EIA Expenditures'!$E$138:$CD$138)</f>
        <v/>
      </c>
      <c r="AE46">
        <f>SUMIF('EIA Consumption'!$E$2:$CD$2,AE$24,'EIA Expenditures'!$E$138:$CD$138)</f>
        <v/>
      </c>
      <c r="AF46">
        <f>SUMIF('EIA Consumption'!$E$2:$CD$2,AF$24,'EIA Expenditures'!$E$138:$CD$138)</f>
        <v/>
      </c>
      <c r="AG46">
        <f>SUMIF('EIA Consumption'!$E$2:$CD$2,AG$24,'EIA Expenditures'!$E$138:$CD$138)</f>
        <v/>
      </c>
      <c r="AH46">
        <f>SUMIF('EIA Consumption'!$E$2:$CD$2,AH$24,'EIA Expenditures'!$E$138:$CD$138)</f>
        <v/>
      </c>
      <c r="AI46">
        <f>SUMIF('EIA Consumption'!$E$2:$CD$2,AI$24,'EIA Expenditures'!$E$138:$CD$138)</f>
        <v/>
      </c>
      <c r="AJ46">
        <f>SUMIF('EIA Consumption'!$E$2:$CD$2,AJ$24,'EIA Expenditures'!$E$138:$CD$138)</f>
        <v/>
      </c>
      <c r="AK46">
        <f>SUMIF('EIA Consumption'!$E$2:$CD$2,AK$24,'EIA Expenditures'!$E$138:$CD$138)</f>
        <v/>
      </c>
    </row>
    <row r="47" spans="1:37">
      <c r="B47" t="s">
        <v>18</v>
      </c>
      <c r="C47" t="s">
        <v>33</v>
      </c>
      <c r="I47">
        <f>SUMIF('EIA Consumption'!$E$2:$CD$2,I$24,'EIA Expenditures'!$E$19:$CD$19)</f>
        <v/>
      </c>
      <c r="J47">
        <f>SUMIF('EIA Consumption'!$E$2:$CD$2,J$24,'EIA Expenditures'!$E$19:$CD$19)</f>
        <v/>
      </c>
      <c r="K47">
        <f>SUMIF('EIA Consumption'!$E$2:$CD$2,K$24,'EIA Expenditures'!$E$19:$CD$19)</f>
        <v/>
      </c>
      <c r="L47">
        <f>SUMIF('EIA Consumption'!$E$2:$CD$2,L$24,'EIA Expenditures'!$E$19:$CD$19)</f>
        <v/>
      </c>
      <c r="M47">
        <f>SUMIF('EIA Consumption'!$E$2:$CD$2,M$24,'EIA Expenditures'!$E$19:$CD$19)</f>
        <v/>
      </c>
      <c r="N47">
        <f>SUMIF('EIA Consumption'!$E$2:$CD$2,N$24,'EIA Expenditures'!$E$19:$CD$19)</f>
        <v/>
      </c>
      <c r="O47">
        <f>SUMIF('EIA Consumption'!$E$2:$CD$2,O$24,'EIA Expenditures'!$E$19:$CD$19)</f>
        <v/>
      </c>
      <c r="P47">
        <f>SUMIF('EIA Consumption'!$E$2:$CD$2,P$24,'EIA Expenditures'!$E$19:$CD$19)</f>
        <v/>
      </c>
      <c r="Q47">
        <f>SUMIF('EIA Consumption'!$E$2:$CD$2,Q$24,'EIA Expenditures'!$E$19:$CD$19)</f>
        <v/>
      </c>
      <c r="R47">
        <f>SUMIF('EIA Consumption'!$E$2:$CD$2,R$24,'EIA Expenditures'!$E$19:$CD$19)</f>
        <v/>
      </c>
      <c r="S47">
        <f>SUMIF('EIA Consumption'!$E$2:$CD$2,S$24,'EIA Expenditures'!$E$19:$CD$19)</f>
        <v/>
      </c>
      <c r="T47">
        <f>SUMIF('EIA Consumption'!$E$2:$CD$2,T$24,'EIA Expenditures'!$E$19:$CD$19)</f>
        <v/>
      </c>
      <c r="U47">
        <f>SUMIF('EIA Consumption'!$E$2:$CD$2,U$24,'EIA Expenditures'!$E$19:$CD$19)</f>
        <v/>
      </c>
      <c r="V47">
        <f>SUMIF('EIA Consumption'!$E$2:$CD$2,V$24,'EIA Expenditures'!$E$19:$CD$19)</f>
        <v/>
      </c>
      <c r="W47">
        <f>SUMIF('EIA Consumption'!$E$2:$CD$2,W$24,'EIA Expenditures'!$E$19:$CD$19)</f>
        <v/>
      </c>
      <c r="X47">
        <f>SUMIF('EIA Consumption'!$E$2:$CD$2,X$24,'EIA Expenditures'!$E$19:$CD$19)</f>
        <v/>
      </c>
      <c r="Y47">
        <f>SUMIF('EIA Consumption'!$E$2:$CD$2,Y$24,'EIA Expenditures'!$E$19:$CD$19)</f>
        <v/>
      </c>
      <c r="Z47">
        <f>SUMIF('EIA Consumption'!$E$2:$CD$2,Z$24,'EIA Expenditures'!$E$19:$CD$19)</f>
        <v/>
      </c>
      <c r="AA47">
        <f>SUMIF('EIA Consumption'!$E$2:$CD$2,AA$24,'EIA Expenditures'!$E$19:$CD$19)</f>
        <v/>
      </c>
      <c r="AB47">
        <f>SUMIF('EIA Consumption'!$E$2:$CD$2,AB$24,'EIA Expenditures'!$E$19:$CD$19)</f>
        <v/>
      </c>
      <c r="AC47">
        <f>SUMIF('EIA Consumption'!$E$2:$CD$2,AC$24,'EIA Expenditures'!$E$19:$CD$19)</f>
        <v/>
      </c>
      <c r="AD47">
        <f>SUMIF('EIA Consumption'!$E$2:$CD$2,AD$24,'EIA Expenditures'!$E$19:$CD$19)</f>
        <v/>
      </c>
      <c r="AE47">
        <f>SUMIF('EIA Consumption'!$E$2:$CD$2,AE$24,'EIA Expenditures'!$E$19:$CD$19)</f>
        <v/>
      </c>
      <c r="AF47">
        <f>SUMIF('EIA Consumption'!$E$2:$CD$2,AF$24,'EIA Expenditures'!$E$19:$CD$19)</f>
        <v/>
      </c>
      <c r="AG47">
        <f>SUMIF('EIA Consumption'!$E$2:$CD$2,AG$24,'EIA Expenditures'!$E$19:$CD$19)</f>
        <v/>
      </c>
      <c r="AH47">
        <f>SUMIF('EIA Consumption'!$E$2:$CD$2,AH$24,'EIA Expenditures'!$E$19:$CD$19)</f>
        <v/>
      </c>
      <c r="AI47">
        <f>SUMIF('EIA Consumption'!$E$2:$CD$2,AI$24,'EIA Expenditures'!$E$19:$CD$19)</f>
        <v/>
      </c>
      <c r="AJ47">
        <f>SUMIF('EIA Consumption'!$E$2:$CD$2,AJ$24,'EIA Expenditures'!$E$19:$CD$19)</f>
        <v/>
      </c>
      <c r="AK47">
        <f>SUMIF('EIA Consumption'!$E$2:$CD$2,AK$24,'EIA Expenditures'!$E$19:$CD$19)</f>
        <v/>
      </c>
    </row>
    <row r="48" spans="1:37">
      <c r="B48" t="s">
        <v>19</v>
      </c>
      <c r="C48" t="s">
        <v>33</v>
      </c>
      <c r="I48">
        <f>SUM(I44:I47)</f>
        <v/>
      </c>
      <c r="J48">
        <f>SUM(J44:J47)</f>
        <v/>
      </c>
      <c r="K48">
        <f>SUM(K44:K47)</f>
        <v/>
      </c>
      <c r="L48">
        <f>SUM(L44:L47)</f>
        <v/>
      </c>
      <c r="M48">
        <f>SUM(M44:M47)</f>
        <v/>
      </c>
      <c r="N48">
        <f>SUM(N44:N47)</f>
        <v/>
      </c>
      <c r="O48">
        <f>SUM(O44:O47)</f>
        <v/>
      </c>
      <c r="P48">
        <f>SUM(P44:P47)</f>
        <v/>
      </c>
      <c r="Q48">
        <f>SUM(Q44:Q47)</f>
        <v/>
      </c>
      <c r="R48">
        <f>SUM(R44:R47)</f>
        <v/>
      </c>
      <c r="S48">
        <f>SUM(S44:S47)</f>
        <v/>
      </c>
      <c r="T48">
        <f>SUM(T44:T47)</f>
        <v/>
      </c>
      <c r="U48">
        <f>SUM(U44:U47)</f>
        <v/>
      </c>
      <c r="V48">
        <f>SUM(V44:V47)</f>
        <v/>
      </c>
      <c r="W48">
        <f>SUM(W44:W47)</f>
        <v/>
      </c>
      <c r="X48">
        <f>SUM(X44:X47)</f>
        <v/>
      </c>
      <c r="Y48">
        <f>SUM(Y44:Y47)</f>
        <v/>
      </c>
      <c r="Z48">
        <f>SUM(Z44:Z47)</f>
        <v/>
      </c>
      <c r="AA48">
        <f>SUM(AA44:AA47)</f>
        <v/>
      </c>
      <c r="AB48">
        <f>SUM(AB44:AB47)</f>
        <v/>
      </c>
      <c r="AC48">
        <f>SUM(AC44:AC47)</f>
        <v/>
      </c>
      <c r="AD48">
        <f>SUM(AD44:AD47)</f>
        <v/>
      </c>
      <c r="AE48">
        <f>SUM(AE44:AE47)</f>
        <v/>
      </c>
      <c r="AF48">
        <f>SUM(AF44:AF47)</f>
        <v/>
      </c>
      <c r="AG48">
        <f>SUM(AG44:AG47)</f>
        <v/>
      </c>
      <c r="AH48">
        <f>SUM(AH44:AH47)</f>
        <v/>
      </c>
      <c r="AI48">
        <f>SUM(AI44:AI47)</f>
        <v/>
      </c>
      <c r="AJ48">
        <f>SUM(AJ44:AJ47)</f>
        <v/>
      </c>
      <c r="AK48">
        <f>SUM(AK44:AK47)</f>
        <v/>
      </c>
    </row>
    <row r="50" spans="1:37">
      <c r="A50">
        <f>"Variabl HFE("&amp;$D$4&amp;",y,p,f): Hyopthetical Fuel Expenditure for Power Sector by Year and Fuel"</f>
        <v/>
      </c>
    </row>
    <row r="52" spans="1:37">
      <c r="B52" t="s">
        <v>12</v>
      </c>
      <c r="C52" t="s">
        <v>34</v>
      </c>
      <c r="I52">
        <f>I36*I44/1000000</f>
        <v/>
      </c>
      <c r="J52">
        <f>J36*J44/1000000</f>
        <v/>
      </c>
      <c r="K52">
        <f>K36*K44/1000000</f>
        <v/>
      </c>
      <c r="L52">
        <f>L36*L44/1000000</f>
        <v/>
      </c>
      <c r="M52">
        <f>M36*M44/1000000</f>
        <v/>
      </c>
      <c r="N52">
        <f>N36*N44/1000000</f>
        <v/>
      </c>
      <c r="O52">
        <f>O36*O44/1000000</f>
        <v/>
      </c>
      <c r="P52">
        <f>P36*P44/1000000</f>
        <v/>
      </c>
      <c r="Q52">
        <f>Q36*Q44/1000000</f>
        <v/>
      </c>
      <c r="R52">
        <f>R36*R44/1000000</f>
        <v/>
      </c>
      <c r="S52">
        <f>S36*S44/1000000</f>
        <v/>
      </c>
      <c r="T52">
        <f>T36*T44/1000000</f>
        <v/>
      </c>
      <c r="U52">
        <f>U36*U44/1000000</f>
        <v/>
      </c>
      <c r="V52">
        <f>V36*V44/1000000</f>
        <v/>
      </c>
      <c r="W52">
        <f>W36*W44/1000000</f>
        <v/>
      </c>
      <c r="X52">
        <f>X36*X44/1000000</f>
        <v/>
      </c>
      <c r="Y52">
        <f>Y36*Y44/1000000</f>
        <v/>
      </c>
      <c r="Z52">
        <f>Z36*Z44/1000000</f>
        <v/>
      </c>
      <c r="AA52">
        <f>AA36*AA44/1000000</f>
        <v/>
      </c>
      <c r="AB52">
        <f>AB36*AB44/1000000</f>
        <v/>
      </c>
      <c r="AC52">
        <f>AC36*AC44/1000000</f>
        <v/>
      </c>
      <c r="AD52">
        <f>AD36*AD44/1000000</f>
        <v/>
      </c>
      <c r="AE52">
        <f>AE36*AE44/1000000</f>
        <v/>
      </c>
      <c r="AF52">
        <f>AF36*AF44/1000000</f>
        <v/>
      </c>
      <c r="AG52">
        <f>AG36*AG44/1000000</f>
        <v/>
      </c>
      <c r="AH52">
        <f>AH36*AH44/1000000</f>
        <v/>
      </c>
      <c r="AI52">
        <f>AI36*AI44/1000000</f>
        <v/>
      </c>
      <c r="AJ52">
        <f>AJ36*AJ44/1000000</f>
        <v/>
      </c>
      <c r="AK52">
        <f>AK36*AK44/1000000</f>
        <v/>
      </c>
    </row>
    <row r="53" spans="1:37">
      <c r="B53" t="s">
        <v>14</v>
      </c>
      <c r="C53" t="s">
        <v>34</v>
      </c>
      <c r="I53">
        <f>I37*I45/1000000</f>
        <v/>
      </c>
      <c r="J53">
        <f>J37*J45/1000000</f>
        <v/>
      </c>
      <c r="K53">
        <f>K37*K45/1000000</f>
        <v/>
      </c>
      <c r="L53">
        <f>L37*L45/1000000</f>
        <v/>
      </c>
      <c r="M53">
        <f>M37*M45/1000000</f>
        <v/>
      </c>
      <c r="N53">
        <f>N37*N45/1000000</f>
        <v/>
      </c>
      <c r="O53">
        <f>O37*O45/1000000</f>
        <v/>
      </c>
      <c r="P53">
        <f>P37*P45/1000000</f>
        <v/>
      </c>
      <c r="Q53">
        <f>Q37*Q45/1000000</f>
        <v/>
      </c>
      <c r="R53">
        <f>R37*R45/1000000</f>
        <v/>
      </c>
      <c r="S53">
        <f>S37*S45/1000000</f>
        <v/>
      </c>
      <c r="T53">
        <f>T37*T45/1000000</f>
        <v/>
      </c>
      <c r="U53">
        <f>U37*U45/1000000</f>
        <v/>
      </c>
      <c r="V53">
        <f>V37*V45/1000000</f>
        <v/>
      </c>
      <c r="W53">
        <f>W37*W45/1000000</f>
        <v/>
      </c>
      <c r="X53">
        <f>X37*X45/1000000</f>
        <v/>
      </c>
      <c r="Y53">
        <f>Y37*Y45/1000000</f>
        <v/>
      </c>
      <c r="Z53">
        <f>Z37*Z45/1000000</f>
        <v/>
      </c>
      <c r="AA53">
        <f>AA37*AA45/1000000</f>
        <v/>
      </c>
      <c r="AB53">
        <f>AB37*AB45/1000000</f>
        <v/>
      </c>
      <c r="AC53">
        <f>AC37*AC45/1000000</f>
        <v/>
      </c>
      <c r="AD53">
        <f>AD37*AD45/1000000</f>
        <v/>
      </c>
      <c r="AE53">
        <f>AE37*AE45/1000000</f>
        <v/>
      </c>
      <c r="AF53">
        <f>AF37*AF45/1000000</f>
        <v/>
      </c>
      <c r="AG53">
        <f>AG37*AG45/1000000</f>
        <v/>
      </c>
      <c r="AH53">
        <f>AH37*AH45/1000000</f>
        <v/>
      </c>
      <c r="AI53">
        <f>AI37*AI45/1000000</f>
        <v/>
      </c>
      <c r="AJ53">
        <f>AJ37*AJ45/1000000</f>
        <v/>
      </c>
      <c r="AK53">
        <f>AK37*AK45/1000000</f>
        <v/>
      </c>
    </row>
    <row r="54" spans="1:37">
      <c r="B54" t="s">
        <v>16</v>
      </c>
      <c r="C54" t="s">
        <v>34</v>
      </c>
      <c r="I54">
        <f>I38*I46/1000000</f>
        <v/>
      </c>
      <c r="J54">
        <f>J38*J46/1000000</f>
        <v/>
      </c>
      <c r="K54">
        <f>K38*K46/1000000</f>
        <v/>
      </c>
      <c r="L54">
        <f>L38*L46/1000000</f>
        <v/>
      </c>
      <c r="M54">
        <f>M38*M46/1000000</f>
        <v/>
      </c>
      <c r="N54">
        <f>N38*N46/1000000</f>
        <v/>
      </c>
      <c r="O54">
        <f>O38*O46/1000000</f>
        <v/>
      </c>
      <c r="P54">
        <f>P38*P46/1000000</f>
        <v/>
      </c>
      <c r="Q54">
        <f>Q38*Q46/1000000</f>
        <v/>
      </c>
      <c r="R54">
        <f>R38*R46/1000000</f>
        <v/>
      </c>
      <c r="S54">
        <f>S38*S46/1000000</f>
        <v/>
      </c>
      <c r="T54">
        <f>T38*T46/1000000</f>
        <v/>
      </c>
      <c r="U54">
        <f>U38*U46/1000000</f>
        <v/>
      </c>
      <c r="V54">
        <f>V38*V46/1000000</f>
        <v/>
      </c>
      <c r="W54">
        <f>W38*W46/1000000</f>
        <v/>
      </c>
      <c r="X54">
        <f>X38*X46/1000000</f>
        <v/>
      </c>
      <c r="Y54">
        <f>Y38*Y46/1000000</f>
        <v/>
      </c>
      <c r="Z54">
        <f>Z38*Z46/1000000</f>
        <v/>
      </c>
      <c r="AA54">
        <f>AA38*AA46/1000000</f>
        <v/>
      </c>
      <c r="AB54">
        <f>AB38*AB46/1000000</f>
        <v/>
      </c>
      <c r="AC54">
        <f>AC38*AC46/1000000</f>
        <v/>
      </c>
      <c r="AD54">
        <f>AD38*AD46/1000000</f>
        <v/>
      </c>
      <c r="AE54">
        <f>AE38*AE46/1000000</f>
        <v/>
      </c>
      <c r="AF54">
        <f>AF38*AF46/1000000</f>
        <v/>
      </c>
      <c r="AG54">
        <f>AG38*AG46/1000000</f>
        <v/>
      </c>
      <c r="AH54">
        <f>AH38*AH46/1000000</f>
        <v/>
      </c>
      <c r="AI54">
        <f>AI38*AI46/1000000</f>
        <v/>
      </c>
      <c r="AJ54">
        <f>AJ38*AJ46/1000000</f>
        <v/>
      </c>
      <c r="AK54">
        <f>AK38*AK46/1000000</f>
        <v/>
      </c>
    </row>
    <row r="55" spans="1:37">
      <c r="B55" t="s">
        <v>18</v>
      </c>
      <c r="C55" t="s">
        <v>34</v>
      </c>
      <c r="I55">
        <f>I39*I47/1000000</f>
        <v/>
      </c>
      <c r="J55">
        <f>J39*J47/1000000</f>
        <v/>
      </c>
      <c r="K55">
        <f>K39*K47/1000000</f>
        <v/>
      </c>
      <c r="L55">
        <f>L39*L47/1000000</f>
        <v/>
      </c>
      <c r="M55">
        <f>M39*M47/1000000</f>
        <v/>
      </c>
      <c r="N55">
        <f>N39*N47/1000000</f>
        <v/>
      </c>
      <c r="O55">
        <f>O39*O47/1000000</f>
        <v/>
      </c>
      <c r="P55">
        <f>P39*P47/1000000</f>
        <v/>
      </c>
      <c r="Q55">
        <f>Q39*Q47/1000000</f>
        <v/>
      </c>
      <c r="R55">
        <f>R39*R47/1000000</f>
        <v/>
      </c>
      <c r="S55">
        <f>S39*S47/1000000</f>
        <v/>
      </c>
      <c r="T55">
        <f>T39*T47/1000000</f>
        <v/>
      </c>
      <c r="U55">
        <f>U39*U47/1000000</f>
        <v/>
      </c>
      <c r="V55">
        <f>V39*V47/1000000</f>
        <v/>
      </c>
      <c r="W55">
        <f>W39*W47/1000000</f>
        <v/>
      </c>
      <c r="X55">
        <f>X39*X47/1000000</f>
        <v/>
      </c>
      <c r="Y55">
        <f>Y39*Y47/1000000</f>
        <v/>
      </c>
      <c r="Z55">
        <f>Z39*Z47/1000000</f>
        <v/>
      </c>
      <c r="AA55">
        <f>AA39*AA47/1000000</f>
        <v/>
      </c>
      <c r="AB55">
        <f>AB39*AB47/1000000</f>
        <v/>
      </c>
      <c r="AC55">
        <f>AC39*AC47/1000000</f>
        <v/>
      </c>
      <c r="AD55">
        <f>AD39*AD47/1000000</f>
        <v/>
      </c>
      <c r="AE55">
        <f>AE39*AE47/1000000</f>
        <v/>
      </c>
      <c r="AF55">
        <f>AF39*AF47/1000000</f>
        <v/>
      </c>
      <c r="AG55">
        <f>AG39*AG47/1000000</f>
        <v/>
      </c>
      <c r="AH55">
        <f>AH39*AH47/1000000</f>
        <v/>
      </c>
      <c r="AI55">
        <f>AI39*AI47/1000000</f>
        <v/>
      </c>
      <c r="AJ55">
        <f>AJ39*AJ47/1000000</f>
        <v/>
      </c>
      <c r="AK55">
        <f>AK39*AK47/1000000</f>
        <v/>
      </c>
    </row>
    <row r="56" spans="1:37">
      <c r="B56" t="s">
        <v>19</v>
      </c>
      <c r="C56" t="s">
        <v>34</v>
      </c>
      <c r="I56">
        <f>SUM(I52:I55)</f>
        <v/>
      </c>
      <c r="J56">
        <f>SUM(J52:J55)</f>
        <v/>
      </c>
      <c r="K56">
        <f>SUM(K52:K55)</f>
        <v/>
      </c>
      <c r="L56">
        <f>SUM(L52:L55)</f>
        <v/>
      </c>
      <c r="M56">
        <f>SUM(M52:M55)</f>
        <v/>
      </c>
      <c r="N56">
        <f>SUM(N52:N55)</f>
        <v/>
      </c>
      <c r="O56">
        <f>SUM(O52:O55)</f>
        <v/>
      </c>
      <c r="P56">
        <f>SUM(P52:P55)</f>
        <v/>
      </c>
      <c r="Q56">
        <f>SUM(Q52:Q55)</f>
        <v/>
      </c>
      <c r="R56">
        <f>SUM(R52:R55)</f>
        <v/>
      </c>
      <c r="S56">
        <f>SUM(S52:S55)</f>
        <v/>
      </c>
      <c r="T56">
        <f>SUM(T52:T55)</f>
        <v/>
      </c>
      <c r="U56">
        <f>SUM(U52:U55)</f>
        <v/>
      </c>
      <c r="V56">
        <f>SUM(V52:V55)</f>
        <v/>
      </c>
      <c r="W56">
        <f>SUM(W52:W55)</f>
        <v/>
      </c>
      <c r="X56">
        <f>SUM(X52:X55)</f>
        <v/>
      </c>
      <c r="Y56">
        <f>SUM(Y52:Y55)</f>
        <v/>
      </c>
      <c r="Z56">
        <f>SUM(Z52:Z55)</f>
        <v/>
      </c>
      <c r="AA56">
        <f>SUM(AA52:AA55)</f>
        <v/>
      </c>
      <c r="AB56">
        <f>SUM(AB52:AB55)</f>
        <v/>
      </c>
      <c r="AC56">
        <f>SUM(AC52:AC55)</f>
        <v/>
      </c>
      <c r="AD56">
        <f>SUM(AD52:AD55)</f>
        <v/>
      </c>
      <c r="AE56">
        <f>SUM(AE52:AE55)</f>
        <v/>
      </c>
      <c r="AF56">
        <f>SUM(AF52:AF55)</f>
        <v/>
      </c>
      <c r="AG56">
        <f>SUM(AG52:AG55)</f>
        <v/>
      </c>
      <c r="AH56">
        <f>SUM(AH52:AH55)</f>
        <v/>
      </c>
      <c r="AI56">
        <f>SUM(AI52:AI55)</f>
        <v/>
      </c>
      <c r="AJ56">
        <f>SUM(AJ52:AJ55)</f>
        <v/>
      </c>
      <c r="AK56">
        <f>SUM(AK52:AK55)</f>
        <v/>
      </c>
    </row>
    <row r="58" spans="1:37">
      <c r="A58" t="s">
        <v>35</v>
      </c>
    </row>
    <row r="59" spans="1:37">
      <c r="B59" t="s">
        <v>12</v>
      </c>
      <c r="C59" t="s">
        <v>10</v>
      </c>
      <c r="I59">
        <f>SUMIF('EIA Consumption'!$E$2:$CD$2,'Dashboard M8 Alt'!I24,'EIA Consumption'!$E$50:$CD$50)*1000</f>
        <v/>
      </c>
      <c r="J59">
        <f>SUMIF('EIA Consumption'!$E$2:$CD$2,'Dashboard M8 Alt'!J24,'EIA Consumption'!$E$50:$CD$50)*1000</f>
        <v/>
      </c>
      <c r="K59">
        <f>SUMIF('EIA Consumption'!$E$2:$CD$2,'Dashboard M8 Alt'!K24,'EIA Consumption'!$E$50:$CD$50)*1000</f>
        <v/>
      </c>
      <c r="L59">
        <f>SUMIF('EIA Consumption'!$E$2:$CD$2,'Dashboard M8 Alt'!L24,'EIA Consumption'!$E$50:$CD$50)*1000</f>
        <v/>
      </c>
      <c r="M59">
        <f>SUMIF('EIA Consumption'!$E$2:$CD$2,'Dashboard M8 Alt'!M24,'EIA Consumption'!$E$50:$CD$50)*1000</f>
        <v/>
      </c>
      <c r="N59">
        <f>SUMIF('EIA Consumption'!$E$2:$CD$2,'Dashboard M8 Alt'!N24,'EIA Consumption'!$E$50:$CD$50)*1000</f>
        <v/>
      </c>
      <c r="O59">
        <f>SUMIF('EIA Consumption'!$E$2:$CD$2,'Dashboard M8 Alt'!O24,'EIA Consumption'!$E$50:$CD$50)*1000</f>
        <v/>
      </c>
      <c r="P59">
        <f>SUMIF('EIA Consumption'!$E$2:$CD$2,'Dashboard M8 Alt'!P24,'EIA Consumption'!$E$50:$CD$50)*1000</f>
        <v/>
      </c>
      <c r="Q59">
        <f>SUMIF('EIA Consumption'!$E$2:$CD$2,'Dashboard M8 Alt'!Q24,'EIA Consumption'!$E$50:$CD$50)*1000</f>
        <v/>
      </c>
      <c r="R59">
        <f>SUMIF('EIA Consumption'!$E$2:$CD$2,'Dashboard M8 Alt'!R24,'EIA Consumption'!$E$50:$CD$50)*1000</f>
        <v/>
      </c>
      <c r="S59">
        <f>SUMIF('EIA Consumption'!$E$2:$CD$2,'Dashboard M8 Alt'!S24,'EIA Consumption'!$E$50:$CD$50)*1000</f>
        <v/>
      </c>
      <c r="T59">
        <f>SUMIF('EIA Consumption'!$E$2:$CD$2,'Dashboard M8 Alt'!T24,'EIA Consumption'!$E$50:$CD$50)*1000</f>
        <v/>
      </c>
      <c r="U59">
        <f>SUMIF('EIA Consumption'!$E$2:$CD$2,'Dashboard M8 Alt'!U24,'EIA Consumption'!$E$50:$CD$50)*1000</f>
        <v/>
      </c>
      <c r="V59">
        <f>SUMIF('EIA Consumption'!$E$2:$CD$2,'Dashboard M8 Alt'!V24,'EIA Consumption'!$E$50:$CD$50)*1000</f>
        <v/>
      </c>
      <c r="W59">
        <f>SUMIF('EIA Consumption'!$E$2:$CD$2,'Dashboard M8 Alt'!W24,'EIA Consumption'!$E$50:$CD$50)*1000</f>
        <v/>
      </c>
      <c r="X59">
        <f>SUMIF('EIA Consumption'!$E$2:$CD$2,'Dashboard M8 Alt'!X24,'EIA Consumption'!$E$50:$CD$50)*1000</f>
        <v/>
      </c>
      <c r="Y59">
        <f>SUMIF('EIA Consumption'!$E$2:$CD$2,'Dashboard M8 Alt'!Y24,'EIA Consumption'!$E$50:$CD$50)*1000</f>
        <v/>
      </c>
      <c r="Z59">
        <f>SUMIF('EIA Consumption'!$E$2:$CD$2,'Dashboard M8 Alt'!Z24,'EIA Consumption'!$E$50:$CD$50)*1000</f>
        <v/>
      </c>
      <c r="AA59">
        <f>SUMIF('EIA Consumption'!$E$2:$CD$2,'Dashboard M8 Alt'!AA24,'EIA Consumption'!$E$50:$CD$50)*1000</f>
        <v/>
      </c>
      <c r="AB59">
        <f>SUMIF('EIA Consumption'!$E$2:$CD$2,'Dashboard M8 Alt'!AB24,'EIA Consumption'!$E$50:$CD$50)*1000</f>
        <v/>
      </c>
      <c r="AC59">
        <f>SUMIF('EIA Consumption'!$E$2:$CD$2,'Dashboard M8 Alt'!AC24,'EIA Consumption'!$E$50:$CD$50)*1000</f>
        <v/>
      </c>
      <c r="AD59">
        <f>SUMIF('EIA Consumption'!$E$2:$CD$2,'Dashboard M8 Alt'!AD24,'EIA Consumption'!$E$50:$CD$50)*1000</f>
        <v/>
      </c>
      <c r="AE59">
        <f>SUMIF('EIA Consumption'!$E$2:$CD$2,'Dashboard M8 Alt'!AE24,'EIA Consumption'!$E$50:$CD$50)*1000</f>
        <v/>
      </c>
      <c r="AF59">
        <f>SUMIF('EIA Consumption'!$E$2:$CD$2,'Dashboard M8 Alt'!AF24,'EIA Consumption'!$E$50:$CD$50)*1000</f>
        <v/>
      </c>
      <c r="AG59">
        <f>SUMIF('EIA Consumption'!$E$2:$CD$2,'Dashboard M8 Alt'!AG24,'EIA Consumption'!$E$50:$CD$50)*1000</f>
        <v/>
      </c>
      <c r="AH59">
        <f>SUMIF('EIA Consumption'!$E$2:$CD$2,'Dashboard M8 Alt'!AH24,'EIA Consumption'!$E$50:$CD$50)*1000</f>
        <v/>
      </c>
      <c r="AI59">
        <f>SUMIF('EIA Consumption'!$E$2:$CD$2,'Dashboard M8 Alt'!AI24,'EIA Consumption'!$E$50:$CD$50)*1000</f>
        <v/>
      </c>
      <c r="AJ59">
        <f>SUMIF('EIA Consumption'!$E$2:$CD$2,'Dashboard M8 Alt'!AJ24,'EIA Consumption'!$E$50:$CD$50)*1000</f>
        <v/>
      </c>
      <c r="AK59">
        <f>SUMIF('EIA Consumption'!$E$2:$CD$2,'Dashboard M8 Alt'!AK24,'EIA Consumption'!$E$50:$CD$50)*1000</f>
        <v/>
      </c>
    </row>
    <row r="60" spans="1:37">
      <c r="B60" t="s">
        <v>14</v>
      </c>
      <c r="C60" t="s">
        <v>10</v>
      </c>
      <c r="I60">
        <f>SUMIF('EIA Consumption'!$E$2:$CD$2,I24,'EIA Consumption'!$E$246:$CD$246)*1000</f>
        <v/>
      </c>
      <c r="J60">
        <f>SUMIF('EIA Consumption'!$E$2:$CD$2,J24,'EIA Consumption'!$E$246:$CD$246)*1000</f>
        <v/>
      </c>
      <c r="K60">
        <f>SUMIF('EIA Consumption'!$E$2:$CD$2,K24,'EIA Consumption'!$E$246:$CD$246)*1000</f>
        <v/>
      </c>
      <c r="L60">
        <f>SUMIF('EIA Consumption'!$E$2:$CD$2,L24,'EIA Consumption'!$E$246:$CD$246)*1000</f>
        <v/>
      </c>
      <c r="M60">
        <f>SUMIF('EIA Consumption'!$E$2:$CD$2,M24,'EIA Consumption'!$E$246:$CD$246)*1000</f>
        <v/>
      </c>
      <c r="N60">
        <f>SUMIF('EIA Consumption'!$E$2:$CD$2,N24,'EIA Consumption'!$E$246:$CD$246)*1000</f>
        <v/>
      </c>
      <c r="O60">
        <f>SUMIF('EIA Consumption'!$E$2:$CD$2,O24,'EIA Consumption'!$E$246:$CD$246)*1000</f>
        <v/>
      </c>
      <c r="P60">
        <f>SUMIF('EIA Consumption'!$E$2:$CD$2,P24,'EIA Consumption'!$E$246:$CD$246)*1000</f>
        <v/>
      </c>
      <c r="Q60">
        <f>SUMIF('EIA Consumption'!$E$2:$CD$2,Q24,'EIA Consumption'!$E$246:$CD$246)*1000</f>
        <v/>
      </c>
      <c r="R60">
        <f>SUMIF('EIA Consumption'!$E$2:$CD$2,R24,'EIA Consumption'!$E$246:$CD$246)*1000</f>
        <v/>
      </c>
      <c r="S60">
        <f>SUMIF('EIA Consumption'!$E$2:$CD$2,S24,'EIA Consumption'!$E$246:$CD$246)*1000</f>
        <v/>
      </c>
      <c r="T60">
        <f>SUMIF('EIA Consumption'!$E$2:$CD$2,T24,'EIA Consumption'!$E$246:$CD$246)*1000</f>
        <v/>
      </c>
      <c r="U60">
        <f>SUMIF('EIA Consumption'!$E$2:$CD$2,U24,'EIA Consumption'!$E$246:$CD$246)*1000</f>
        <v/>
      </c>
      <c r="V60">
        <f>SUMIF('EIA Consumption'!$E$2:$CD$2,V24,'EIA Consumption'!$E$246:$CD$246)*1000</f>
        <v/>
      </c>
      <c r="W60">
        <f>SUMIF('EIA Consumption'!$E$2:$CD$2,W24,'EIA Consumption'!$E$246:$CD$246)*1000</f>
        <v/>
      </c>
      <c r="X60">
        <f>SUMIF('EIA Consumption'!$E$2:$CD$2,X24,'EIA Consumption'!$E$246:$CD$246)*1000</f>
        <v/>
      </c>
      <c r="Y60">
        <f>SUMIF('EIA Consumption'!$E$2:$CD$2,Y24,'EIA Consumption'!$E$246:$CD$246)*1000</f>
        <v/>
      </c>
      <c r="Z60">
        <f>SUMIF('EIA Consumption'!$E$2:$CD$2,Z24,'EIA Consumption'!$E$246:$CD$246)*1000</f>
        <v/>
      </c>
      <c r="AA60">
        <f>SUMIF('EIA Consumption'!$E$2:$CD$2,AA24,'EIA Consumption'!$E$246:$CD$246)*1000</f>
        <v/>
      </c>
      <c r="AB60">
        <f>SUMIF('EIA Consumption'!$E$2:$CD$2,AB24,'EIA Consumption'!$E$246:$CD$246)*1000</f>
        <v/>
      </c>
      <c r="AC60">
        <f>SUMIF('EIA Consumption'!$E$2:$CD$2,AC24,'EIA Consumption'!$E$246:$CD$246)*1000</f>
        <v/>
      </c>
      <c r="AD60">
        <f>SUMIF('EIA Consumption'!$E$2:$CD$2,AD24,'EIA Consumption'!$E$246:$CD$246)*1000</f>
        <v/>
      </c>
      <c r="AE60">
        <f>SUMIF('EIA Consumption'!$E$2:$CD$2,AE24,'EIA Consumption'!$E$246:$CD$246)*1000</f>
        <v/>
      </c>
      <c r="AF60">
        <f>SUMIF('EIA Consumption'!$E$2:$CD$2,AF24,'EIA Consumption'!$E$246:$CD$246)*1000</f>
        <v/>
      </c>
      <c r="AG60">
        <f>SUMIF('EIA Consumption'!$E$2:$CD$2,AG24,'EIA Consumption'!$E$246:$CD$246)*1000</f>
        <v/>
      </c>
      <c r="AH60">
        <f>SUMIF('EIA Consumption'!$E$2:$CD$2,AH24,'EIA Consumption'!$E$246:$CD$246)*1000</f>
        <v/>
      </c>
      <c r="AI60">
        <f>SUMIF('EIA Consumption'!$E$2:$CD$2,AI24,'EIA Consumption'!$E$246:$CD$246)*1000</f>
        <v/>
      </c>
      <c r="AJ60">
        <f>SUMIF('EIA Consumption'!$E$2:$CD$2,AJ24,'EIA Consumption'!$E$246:$CD$246)*1000</f>
        <v/>
      </c>
      <c r="AK60">
        <f>SUMIF('EIA Consumption'!$E$2:$CD$2,AK24,'EIA Consumption'!$E$246:$CD$246)*1000</f>
        <v/>
      </c>
    </row>
    <row r="61" spans="1:37">
      <c r="B61" t="s">
        <v>16</v>
      </c>
      <c r="C61" t="s">
        <v>10</v>
      </c>
      <c r="I61">
        <f>SUMIF('EIA Consumption'!$E$2:$CD$2,'Dashboard M8 Alt'!I24,'EIA Consumption'!$E$176:$CD$176)*1000</f>
        <v/>
      </c>
      <c r="J61">
        <f>SUMIF('EIA Consumption'!$E$2:$CD$2,'Dashboard M8 Alt'!J24,'EIA Consumption'!$E$176:$CD$176)*1000</f>
        <v/>
      </c>
      <c r="K61">
        <f>SUMIF('EIA Consumption'!$E$2:$CD$2,'Dashboard M8 Alt'!K24,'EIA Consumption'!$E$176:$CD$176)*1000</f>
        <v/>
      </c>
      <c r="L61">
        <f>SUMIF('EIA Consumption'!$E$2:$CD$2,'Dashboard M8 Alt'!L24,'EIA Consumption'!$E$176:$CD$176)*1000</f>
        <v/>
      </c>
      <c r="M61">
        <f>SUMIF('EIA Consumption'!$E$2:$CD$2,'Dashboard M8 Alt'!M24,'EIA Consumption'!$E$176:$CD$176)*1000</f>
        <v/>
      </c>
      <c r="N61">
        <f>SUMIF('EIA Consumption'!$E$2:$CD$2,'Dashboard M8 Alt'!N24,'EIA Consumption'!$E$176:$CD$176)*1000</f>
        <v/>
      </c>
      <c r="O61">
        <f>SUMIF('EIA Consumption'!$E$2:$CD$2,'Dashboard M8 Alt'!O24,'EIA Consumption'!$E$176:$CD$176)*1000</f>
        <v/>
      </c>
      <c r="P61">
        <f>SUMIF('EIA Consumption'!$E$2:$CD$2,'Dashboard M8 Alt'!P24,'EIA Consumption'!$E$176:$CD$176)*1000</f>
        <v/>
      </c>
      <c r="Q61">
        <f>SUMIF('EIA Consumption'!$E$2:$CD$2,'Dashboard M8 Alt'!Q24,'EIA Consumption'!$E$176:$CD$176)*1000</f>
        <v/>
      </c>
      <c r="R61">
        <f>SUMIF('EIA Consumption'!$E$2:$CD$2,'Dashboard M8 Alt'!R24,'EIA Consumption'!$E$176:$CD$176)*1000</f>
        <v/>
      </c>
      <c r="S61">
        <f>SUMIF('EIA Consumption'!$E$2:$CD$2,'Dashboard M8 Alt'!S24,'EIA Consumption'!$E$176:$CD$176)*1000</f>
        <v/>
      </c>
      <c r="T61">
        <f>SUMIF('EIA Consumption'!$E$2:$CD$2,'Dashboard M8 Alt'!T24,'EIA Consumption'!$E$176:$CD$176)*1000</f>
        <v/>
      </c>
      <c r="U61">
        <f>SUMIF('EIA Consumption'!$E$2:$CD$2,'Dashboard M8 Alt'!U24,'EIA Consumption'!$E$176:$CD$176)*1000</f>
        <v/>
      </c>
      <c r="V61">
        <f>SUMIF('EIA Consumption'!$E$2:$CD$2,'Dashboard M8 Alt'!V24,'EIA Consumption'!$E$176:$CD$176)*1000</f>
        <v/>
      </c>
      <c r="W61">
        <f>SUMIF('EIA Consumption'!$E$2:$CD$2,'Dashboard M8 Alt'!W24,'EIA Consumption'!$E$176:$CD$176)*1000</f>
        <v/>
      </c>
      <c r="X61">
        <f>SUMIF('EIA Consumption'!$E$2:$CD$2,'Dashboard M8 Alt'!X24,'EIA Consumption'!$E$176:$CD$176)*1000</f>
        <v/>
      </c>
      <c r="Y61">
        <f>SUMIF('EIA Consumption'!$E$2:$CD$2,'Dashboard M8 Alt'!Y24,'EIA Consumption'!$E$176:$CD$176)*1000</f>
        <v/>
      </c>
      <c r="Z61">
        <f>SUMIF('EIA Consumption'!$E$2:$CD$2,'Dashboard M8 Alt'!Z24,'EIA Consumption'!$E$176:$CD$176)*1000</f>
        <v/>
      </c>
      <c r="AA61">
        <f>SUMIF('EIA Consumption'!$E$2:$CD$2,'Dashboard M8 Alt'!AA24,'EIA Consumption'!$E$176:$CD$176)*1000</f>
        <v/>
      </c>
      <c r="AB61">
        <f>SUMIF('EIA Consumption'!$E$2:$CD$2,'Dashboard M8 Alt'!AB24,'EIA Consumption'!$E$176:$CD$176)*1000</f>
        <v/>
      </c>
      <c r="AC61">
        <f>SUMIF('EIA Consumption'!$E$2:$CD$2,'Dashboard M8 Alt'!AC24,'EIA Consumption'!$E$176:$CD$176)*1000</f>
        <v/>
      </c>
      <c r="AD61">
        <f>SUMIF('EIA Consumption'!$E$2:$CD$2,'Dashboard M8 Alt'!AD24,'EIA Consumption'!$E$176:$CD$176)*1000</f>
        <v/>
      </c>
      <c r="AE61">
        <f>SUMIF('EIA Consumption'!$E$2:$CD$2,'Dashboard M8 Alt'!AE24,'EIA Consumption'!$E$176:$CD$176)*1000</f>
        <v/>
      </c>
      <c r="AF61">
        <f>SUMIF('EIA Consumption'!$E$2:$CD$2,'Dashboard M8 Alt'!AF24,'EIA Consumption'!$E$176:$CD$176)*1000</f>
        <v/>
      </c>
      <c r="AG61">
        <f>SUMIF('EIA Consumption'!$E$2:$CD$2,'Dashboard M8 Alt'!AG24,'EIA Consumption'!$E$176:$CD$176)*1000</f>
        <v/>
      </c>
      <c r="AH61">
        <f>SUMIF('EIA Consumption'!$E$2:$CD$2,'Dashboard M8 Alt'!AH24,'EIA Consumption'!$E$176:$CD$176)*1000</f>
        <v/>
      </c>
      <c r="AI61">
        <f>SUMIF('EIA Consumption'!$E$2:$CD$2,'Dashboard M8 Alt'!AI24,'EIA Consumption'!$E$176:$CD$176)*1000</f>
        <v/>
      </c>
      <c r="AJ61">
        <f>SUMIF('EIA Consumption'!$E$2:$CD$2,'Dashboard M8 Alt'!AJ24,'EIA Consumption'!$E$176:$CD$176)*1000</f>
        <v/>
      </c>
      <c r="AK61">
        <f>SUMIF('EIA Consumption'!$E$2:$CD$2,'Dashboard M8 Alt'!AK24,'EIA Consumption'!$E$176:$CD$176)*1000</f>
        <v/>
      </c>
    </row>
    <row r="62" spans="1:37">
      <c r="B62" t="s">
        <v>18</v>
      </c>
      <c r="C62" t="s">
        <v>10</v>
      </c>
      <c r="I62">
        <f>SUMIF('EIA Consumption'!$E$2:$CD$2,'Dashboard M8 Alt'!I24,'EIA Consumption'!$E$22:$CD$22)*1000</f>
        <v/>
      </c>
      <c r="J62">
        <f>SUMIF('EIA Consumption'!$E$2:$CD$2,'Dashboard M8 Alt'!J24,'EIA Consumption'!$E$22:$CD$22)*1000</f>
        <v/>
      </c>
      <c r="K62">
        <f>SUMIF('EIA Consumption'!$E$2:$CD$2,'Dashboard M8 Alt'!K24,'EIA Consumption'!$E$22:$CD$22)*1000</f>
        <v/>
      </c>
      <c r="L62">
        <f>SUMIF('EIA Consumption'!$E$2:$CD$2,'Dashboard M8 Alt'!L24,'EIA Consumption'!$E$22:$CD$22)*1000</f>
        <v/>
      </c>
      <c r="M62">
        <f>SUMIF('EIA Consumption'!$E$2:$CD$2,'Dashboard M8 Alt'!M24,'EIA Consumption'!$E$22:$CD$22)*1000</f>
        <v/>
      </c>
      <c r="N62">
        <f>SUMIF('EIA Consumption'!$E$2:$CD$2,'Dashboard M8 Alt'!N24,'EIA Consumption'!$E$22:$CD$22)*1000</f>
        <v/>
      </c>
      <c r="O62">
        <f>SUMIF('EIA Consumption'!$E$2:$CD$2,'Dashboard M8 Alt'!O24,'EIA Consumption'!$E$22:$CD$22)*1000</f>
        <v/>
      </c>
      <c r="P62">
        <f>SUMIF('EIA Consumption'!$E$2:$CD$2,'Dashboard M8 Alt'!P24,'EIA Consumption'!$E$22:$CD$22)*1000</f>
        <v/>
      </c>
      <c r="Q62">
        <f>SUMIF('EIA Consumption'!$E$2:$CD$2,'Dashboard M8 Alt'!Q24,'EIA Consumption'!$E$22:$CD$22)*1000</f>
        <v/>
      </c>
      <c r="R62">
        <f>SUMIF('EIA Consumption'!$E$2:$CD$2,'Dashboard M8 Alt'!R24,'EIA Consumption'!$E$22:$CD$22)*1000</f>
        <v/>
      </c>
      <c r="S62">
        <f>SUMIF('EIA Consumption'!$E$2:$CD$2,'Dashboard M8 Alt'!S24,'EIA Consumption'!$E$22:$CD$22)*1000</f>
        <v/>
      </c>
      <c r="T62">
        <f>SUMIF('EIA Consumption'!$E$2:$CD$2,'Dashboard M8 Alt'!T24,'EIA Consumption'!$E$22:$CD$22)*1000</f>
        <v/>
      </c>
      <c r="U62">
        <f>SUMIF('EIA Consumption'!$E$2:$CD$2,'Dashboard M8 Alt'!U24,'EIA Consumption'!$E$22:$CD$22)*1000</f>
        <v/>
      </c>
      <c r="V62">
        <f>SUMIF('EIA Consumption'!$E$2:$CD$2,'Dashboard M8 Alt'!V24,'EIA Consumption'!$E$22:$CD$22)*1000</f>
        <v/>
      </c>
      <c r="W62">
        <f>SUMIF('EIA Consumption'!$E$2:$CD$2,'Dashboard M8 Alt'!W24,'EIA Consumption'!$E$22:$CD$22)*1000</f>
        <v/>
      </c>
      <c r="X62">
        <f>SUMIF('EIA Consumption'!$E$2:$CD$2,'Dashboard M8 Alt'!X24,'EIA Consumption'!$E$22:$CD$22)*1000</f>
        <v/>
      </c>
      <c r="Y62">
        <f>SUMIF('EIA Consumption'!$E$2:$CD$2,'Dashboard M8 Alt'!Y24,'EIA Consumption'!$E$22:$CD$22)*1000</f>
        <v/>
      </c>
      <c r="Z62">
        <f>SUMIF('EIA Consumption'!$E$2:$CD$2,'Dashboard M8 Alt'!Z24,'EIA Consumption'!$E$22:$CD$22)*1000</f>
        <v/>
      </c>
      <c r="AA62">
        <f>SUMIF('EIA Consumption'!$E$2:$CD$2,'Dashboard M8 Alt'!AA24,'EIA Consumption'!$E$22:$CD$22)*1000</f>
        <v/>
      </c>
      <c r="AB62">
        <f>SUMIF('EIA Consumption'!$E$2:$CD$2,'Dashboard M8 Alt'!AB24,'EIA Consumption'!$E$22:$CD$22)*1000</f>
        <v/>
      </c>
      <c r="AC62">
        <f>SUMIF('EIA Consumption'!$E$2:$CD$2,'Dashboard M8 Alt'!AC24,'EIA Consumption'!$E$22:$CD$22)*1000</f>
        <v/>
      </c>
      <c r="AD62">
        <f>SUMIF('EIA Consumption'!$E$2:$CD$2,'Dashboard M8 Alt'!AD24,'EIA Consumption'!$E$22:$CD$22)*1000</f>
        <v/>
      </c>
      <c r="AE62">
        <f>SUMIF('EIA Consumption'!$E$2:$CD$2,'Dashboard M8 Alt'!AE24,'EIA Consumption'!$E$22:$CD$22)*1000</f>
        <v/>
      </c>
      <c r="AF62">
        <f>SUMIF('EIA Consumption'!$E$2:$CD$2,'Dashboard M8 Alt'!AF24,'EIA Consumption'!$E$22:$CD$22)*1000</f>
        <v/>
      </c>
      <c r="AG62">
        <f>SUMIF('EIA Consumption'!$E$2:$CD$2,'Dashboard M8 Alt'!AG24,'EIA Consumption'!$E$22:$CD$22)*1000</f>
        <v/>
      </c>
      <c r="AH62">
        <f>SUMIF('EIA Consumption'!$E$2:$CD$2,'Dashboard M8 Alt'!AH24,'EIA Consumption'!$E$22:$CD$22)*1000</f>
        <v/>
      </c>
      <c r="AI62">
        <f>SUMIF('EIA Consumption'!$E$2:$CD$2,'Dashboard M8 Alt'!AI24,'EIA Consumption'!$E$22:$CD$22)*1000</f>
        <v/>
      </c>
      <c r="AJ62">
        <f>SUMIF('EIA Consumption'!$E$2:$CD$2,'Dashboard M8 Alt'!AJ24,'EIA Consumption'!$E$22:$CD$22)*1000</f>
        <v/>
      </c>
      <c r="AK62">
        <f>SUMIF('EIA Consumption'!$E$2:$CD$2,'Dashboard M8 Alt'!AK24,'EIA Consumption'!$E$22:$CD$22)*1000</f>
        <v/>
      </c>
    </row>
    <row r="63" spans="1:37">
      <c r="B63" t="s">
        <v>19</v>
      </c>
      <c r="C63" t="s">
        <v>10</v>
      </c>
      <c r="I63">
        <f>SUM(I59:I62)</f>
        <v/>
      </c>
      <c r="J63">
        <f>SUM(J59:J62)</f>
        <v/>
      </c>
      <c r="K63">
        <f>SUM(K59:K62)</f>
        <v/>
      </c>
      <c r="L63">
        <f>SUM(L59:L62)</f>
        <v/>
      </c>
      <c r="M63">
        <f>SUM(M59:M62)</f>
        <v/>
      </c>
      <c r="N63">
        <f>SUM(N59:N62)</f>
        <v/>
      </c>
      <c r="O63">
        <f>SUM(O59:O62)</f>
        <v/>
      </c>
      <c r="P63">
        <f>SUM(P59:P62)</f>
        <v/>
      </c>
      <c r="Q63">
        <f>SUM(Q59:Q62)</f>
        <v/>
      </c>
      <c r="R63">
        <f>SUM(R59:R62)</f>
        <v/>
      </c>
      <c r="S63">
        <f>SUM(S59:S62)</f>
        <v/>
      </c>
      <c r="T63">
        <f>SUM(T59:T62)</f>
        <v/>
      </c>
      <c r="U63">
        <f>SUM(U59:U62)</f>
        <v/>
      </c>
      <c r="V63">
        <f>SUM(V59:V62)</f>
        <v/>
      </c>
      <c r="W63">
        <f>SUM(W59:W62)</f>
        <v/>
      </c>
      <c r="X63">
        <f>SUM(X59:X62)</f>
        <v/>
      </c>
      <c r="Y63">
        <f>SUM(Y59:Y62)</f>
        <v/>
      </c>
      <c r="Z63">
        <f>SUM(Z59:Z62)</f>
        <v/>
      </c>
      <c r="AA63">
        <f>SUM(AA59:AA62)</f>
        <v/>
      </c>
      <c r="AB63">
        <f>SUM(AB59:AB62)</f>
        <v/>
      </c>
      <c r="AC63">
        <f>SUM(AC59:AC62)</f>
        <v/>
      </c>
      <c r="AD63">
        <f>SUM(AD59:AD62)</f>
        <v/>
      </c>
      <c r="AE63">
        <f>SUM(AE59:AE62)</f>
        <v/>
      </c>
      <c r="AF63">
        <f>SUM(AF59:AF62)</f>
        <v/>
      </c>
      <c r="AG63">
        <f>SUM(AG59:AG62)</f>
        <v/>
      </c>
      <c r="AH63">
        <f>SUM(AH59:AH62)</f>
        <v/>
      </c>
      <c r="AI63">
        <f>SUM(AI59:AI62)</f>
        <v/>
      </c>
      <c r="AJ63">
        <f>SUM(AJ59:AJ62)</f>
        <v/>
      </c>
      <c r="AK63">
        <f>SUM(AK59:AK62)</f>
        <v/>
      </c>
    </row>
    <row r="65" spans="1:37">
      <c r="A65" t="s">
        <v>36</v>
      </c>
    </row>
    <row r="66" spans="1:37">
      <c r="B66" t="s">
        <v>12</v>
      </c>
      <c r="C66" t="s">
        <v>34</v>
      </c>
      <c r="I66">
        <f>I44*I59/1000000</f>
        <v/>
      </c>
      <c r="J66">
        <f>J44*J59/1000000</f>
        <v/>
      </c>
      <c r="K66">
        <f>K44*K59/1000000</f>
        <v/>
      </c>
      <c r="L66">
        <f>L44*L59/1000000</f>
        <v/>
      </c>
      <c r="M66">
        <f>M44*M59/1000000</f>
        <v/>
      </c>
      <c r="N66">
        <f>N44*N59/1000000</f>
        <v/>
      </c>
      <c r="O66">
        <f>O44*O59/1000000</f>
        <v/>
      </c>
      <c r="P66">
        <f>P44*P59/1000000</f>
        <v/>
      </c>
      <c r="Q66">
        <f>Q44*Q59/1000000</f>
        <v/>
      </c>
      <c r="R66">
        <f>R44*R59/1000000</f>
        <v/>
      </c>
      <c r="S66">
        <f>S44*S59/1000000</f>
        <v/>
      </c>
      <c r="T66">
        <f>T44*T59/1000000</f>
        <v/>
      </c>
      <c r="U66">
        <f>U44*U59/1000000</f>
        <v/>
      </c>
      <c r="V66">
        <f>V44*V59/1000000</f>
        <v/>
      </c>
      <c r="W66">
        <f>W44*W59/1000000</f>
        <v/>
      </c>
      <c r="X66">
        <f>X44*X59/1000000</f>
        <v/>
      </c>
      <c r="Y66">
        <f>Y44*Y59/1000000</f>
        <v/>
      </c>
      <c r="Z66">
        <f>Z44*Z59/1000000</f>
        <v/>
      </c>
      <c r="AA66">
        <f>AA44*AA59/1000000</f>
        <v/>
      </c>
      <c r="AB66">
        <f>AB44*AB59/1000000</f>
        <v/>
      </c>
      <c r="AC66">
        <f>AC44*AC59/1000000</f>
        <v/>
      </c>
      <c r="AD66">
        <f>AD44*AD59/1000000</f>
        <v/>
      </c>
      <c r="AE66">
        <f>AE44*AE59/1000000</f>
        <v/>
      </c>
      <c r="AF66">
        <f>AF44*AF59/1000000</f>
        <v/>
      </c>
      <c r="AG66">
        <f>AG44*AG59/1000000</f>
        <v/>
      </c>
      <c r="AH66">
        <f>AH44*AH59/1000000</f>
        <v/>
      </c>
      <c r="AI66">
        <f>AI44*AI59/1000000</f>
        <v/>
      </c>
      <c r="AJ66">
        <f>AJ44*AJ59/1000000</f>
        <v/>
      </c>
      <c r="AK66">
        <f>AK44*AK59/1000000</f>
        <v/>
      </c>
    </row>
    <row r="67" spans="1:37">
      <c r="B67" t="s">
        <v>14</v>
      </c>
      <c r="C67" t="s">
        <v>34</v>
      </c>
      <c r="I67">
        <f>I45*I60/1000000</f>
        <v/>
      </c>
      <c r="J67">
        <f>J45*J60/1000000</f>
        <v/>
      </c>
      <c r="K67">
        <f>K45*K60/1000000</f>
        <v/>
      </c>
      <c r="L67">
        <f>L45*L60/1000000</f>
        <v/>
      </c>
      <c r="M67">
        <f>M45*M60/1000000</f>
        <v/>
      </c>
      <c r="N67">
        <f>N45*N60/1000000</f>
        <v/>
      </c>
      <c r="O67">
        <f>O45*O60/1000000</f>
        <v/>
      </c>
      <c r="P67">
        <f>P45*P60/1000000</f>
        <v/>
      </c>
      <c r="Q67">
        <f>Q45*Q60/1000000</f>
        <v/>
      </c>
      <c r="R67">
        <f>R45*R60/1000000</f>
        <v/>
      </c>
      <c r="S67">
        <f>S45*S60/1000000</f>
        <v/>
      </c>
      <c r="T67">
        <f>T45*T60/1000000</f>
        <v/>
      </c>
      <c r="U67">
        <f>U45*U60/1000000</f>
        <v/>
      </c>
      <c r="V67">
        <f>V45*V60/1000000</f>
        <v/>
      </c>
      <c r="W67">
        <f>W45*W60/1000000</f>
        <v/>
      </c>
      <c r="X67">
        <f>X45*X60/1000000</f>
        <v/>
      </c>
      <c r="Y67">
        <f>Y45*Y60/1000000</f>
        <v/>
      </c>
      <c r="Z67">
        <f>Z45*Z60/1000000</f>
        <v/>
      </c>
      <c r="AA67">
        <f>AA45*AA60/1000000</f>
        <v/>
      </c>
      <c r="AB67">
        <f>AB45*AB60/1000000</f>
        <v/>
      </c>
      <c r="AC67">
        <f>AC45*AC60/1000000</f>
        <v/>
      </c>
      <c r="AD67">
        <f>AD45*AD60/1000000</f>
        <v/>
      </c>
      <c r="AE67">
        <f>AE45*AE60/1000000</f>
        <v/>
      </c>
      <c r="AF67">
        <f>AF45*AF60/1000000</f>
        <v/>
      </c>
      <c r="AG67">
        <f>AG45*AG60/1000000</f>
        <v/>
      </c>
      <c r="AH67">
        <f>AH45*AH60/1000000</f>
        <v/>
      </c>
      <c r="AI67">
        <f>AI45*AI60/1000000</f>
        <v/>
      </c>
      <c r="AJ67">
        <f>AJ45*AJ60/1000000</f>
        <v/>
      </c>
      <c r="AK67">
        <f>AK45*AK60/1000000</f>
        <v/>
      </c>
    </row>
    <row r="68" spans="1:37">
      <c r="B68" t="s">
        <v>16</v>
      </c>
      <c r="C68" t="s">
        <v>34</v>
      </c>
      <c r="I68">
        <f>I46*I61/1000000</f>
        <v/>
      </c>
      <c r="J68">
        <f>J46*J61/1000000</f>
        <v/>
      </c>
      <c r="K68">
        <f>K46*K61/1000000</f>
        <v/>
      </c>
      <c r="L68">
        <f>L46*L61/1000000</f>
        <v/>
      </c>
      <c r="M68">
        <f>M46*M61/1000000</f>
        <v/>
      </c>
      <c r="N68">
        <f>N46*N61/1000000</f>
        <v/>
      </c>
      <c r="O68">
        <f>O46*O61/1000000</f>
        <v/>
      </c>
      <c r="P68">
        <f>P46*P61/1000000</f>
        <v/>
      </c>
      <c r="Q68">
        <f>Q46*Q61/1000000</f>
        <v/>
      </c>
      <c r="R68">
        <f>R46*R61/1000000</f>
        <v/>
      </c>
      <c r="S68">
        <f>S46*S61/1000000</f>
        <v/>
      </c>
      <c r="T68">
        <f>T46*T61/1000000</f>
        <v/>
      </c>
      <c r="U68">
        <f>U46*U61/1000000</f>
        <v/>
      </c>
      <c r="V68">
        <f>V46*V61/1000000</f>
        <v/>
      </c>
      <c r="W68">
        <f>W46*W61/1000000</f>
        <v/>
      </c>
      <c r="X68">
        <f>X46*X61/1000000</f>
        <v/>
      </c>
      <c r="Y68">
        <f>Y46*Y61/1000000</f>
        <v/>
      </c>
      <c r="Z68">
        <f>Z46*Z61/1000000</f>
        <v/>
      </c>
      <c r="AA68">
        <f>AA46*AA61/1000000</f>
        <v/>
      </c>
      <c r="AB68">
        <f>AB46*AB61/1000000</f>
        <v/>
      </c>
      <c r="AC68">
        <f>AC46*AC61/1000000</f>
        <v/>
      </c>
      <c r="AD68">
        <f>AD46*AD61/1000000</f>
        <v/>
      </c>
      <c r="AE68">
        <f>AE46*AE61/1000000</f>
        <v/>
      </c>
      <c r="AF68">
        <f>AF46*AF61/1000000</f>
        <v/>
      </c>
      <c r="AG68">
        <f>AG46*AG61/1000000</f>
        <v/>
      </c>
      <c r="AH68">
        <f>AH46*AH61/1000000</f>
        <v/>
      </c>
      <c r="AI68">
        <f>AI46*AI61/1000000</f>
        <v/>
      </c>
      <c r="AJ68">
        <f>AJ46*AJ61/1000000</f>
        <v/>
      </c>
      <c r="AK68">
        <f>AK46*AK61/1000000</f>
        <v/>
      </c>
    </row>
    <row r="69" spans="1:37">
      <c r="B69" t="s">
        <v>18</v>
      </c>
      <c r="C69" t="s">
        <v>34</v>
      </c>
      <c r="I69">
        <f>I47*I62/1000000</f>
        <v/>
      </c>
      <c r="J69">
        <f>J47*J62/1000000</f>
        <v/>
      </c>
      <c r="K69">
        <f>K47*K62/1000000</f>
        <v/>
      </c>
      <c r="L69">
        <f>L47*L62/1000000</f>
        <v/>
      </c>
      <c r="M69">
        <f>M47*M62/1000000</f>
        <v/>
      </c>
      <c r="N69">
        <f>N47*N62/1000000</f>
        <v/>
      </c>
      <c r="O69">
        <f>O47*O62/1000000</f>
        <v/>
      </c>
      <c r="P69">
        <f>P47*P62/1000000</f>
        <v/>
      </c>
      <c r="Q69">
        <f>Q47*Q62/1000000</f>
        <v/>
      </c>
      <c r="R69">
        <f>R47*R62/1000000</f>
        <v/>
      </c>
      <c r="S69">
        <f>S47*S62/1000000</f>
        <v/>
      </c>
      <c r="T69">
        <f>T47*T62/1000000</f>
        <v/>
      </c>
      <c r="U69">
        <f>U47*U62/1000000</f>
        <v/>
      </c>
      <c r="V69">
        <f>V47*V62/1000000</f>
        <v/>
      </c>
      <c r="W69">
        <f>W47*W62/1000000</f>
        <v/>
      </c>
      <c r="X69">
        <f>X47*X62/1000000</f>
        <v/>
      </c>
      <c r="Y69">
        <f>Y47*Y62/1000000</f>
        <v/>
      </c>
      <c r="Z69">
        <f>Z47*Z62/1000000</f>
        <v/>
      </c>
      <c r="AA69">
        <f>AA47*AA62/1000000</f>
        <v/>
      </c>
      <c r="AB69">
        <f>AB47*AB62/1000000</f>
        <v/>
      </c>
      <c r="AC69">
        <f>AC47*AC62/1000000</f>
        <v/>
      </c>
      <c r="AD69">
        <f>AD47*AD62/1000000</f>
        <v/>
      </c>
      <c r="AE69">
        <f>AE47*AE62/1000000</f>
        <v/>
      </c>
      <c r="AF69">
        <f>AF47*AF62/1000000</f>
        <v/>
      </c>
      <c r="AG69">
        <f>AG47*AG62/1000000</f>
        <v/>
      </c>
      <c r="AH69">
        <f>AH47*AH62/1000000</f>
        <v/>
      </c>
      <c r="AI69">
        <f>AI47*AI62/1000000</f>
        <v/>
      </c>
      <c r="AJ69">
        <f>AJ47*AJ62/1000000</f>
        <v/>
      </c>
      <c r="AK69">
        <f>AK47*AK62/1000000</f>
        <v/>
      </c>
    </row>
    <row r="70" spans="1:37">
      <c r="B70" t="s">
        <v>19</v>
      </c>
      <c r="C70" t="s">
        <v>34</v>
      </c>
      <c r="I70">
        <f>SUM(I66:I69)</f>
        <v/>
      </c>
      <c r="J70">
        <f>SUM(J66:J69)</f>
        <v/>
      </c>
      <c r="K70">
        <f>SUM(K66:K69)</f>
        <v/>
      </c>
      <c r="L70">
        <f>SUM(L66:L69)</f>
        <v/>
      </c>
      <c r="M70">
        <f>SUM(M66:M69)</f>
        <v/>
      </c>
      <c r="N70">
        <f>SUM(N66:N69)</f>
        <v/>
      </c>
      <c r="O70">
        <f>SUM(O66:O69)</f>
        <v/>
      </c>
      <c r="P70">
        <f>SUM(P66:P69)</f>
        <v/>
      </c>
      <c r="Q70">
        <f>SUM(Q66:Q69)</f>
        <v/>
      </c>
      <c r="R70">
        <f>SUM(R66:R69)</f>
        <v/>
      </c>
      <c r="S70">
        <f>SUM(S66:S69)</f>
        <v/>
      </c>
      <c r="T70">
        <f>SUM(T66:T69)</f>
        <v/>
      </c>
      <c r="U70">
        <f>SUM(U66:U69)</f>
        <v/>
      </c>
      <c r="V70">
        <f>SUM(V66:V69)</f>
        <v/>
      </c>
      <c r="W70">
        <f>SUM(W66:W69)</f>
        <v/>
      </c>
      <c r="X70">
        <f>SUM(X66:X69)</f>
        <v/>
      </c>
      <c r="Y70">
        <f>SUM(Y66:Y69)</f>
        <v/>
      </c>
      <c r="Z70">
        <f>SUM(Z66:Z69)</f>
        <v/>
      </c>
      <c r="AA70">
        <f>SUM(AA66:AA69)</f>
        <v/>
      </c>
      <c r="AB70">
        <f>SUM(AB66:AB69)</f>
        <v/>
      </c>
      <c r="AC70">
        <f>SUM(AC66:AC69)</f>
        <v/>
      </c>
      <c r="AD70">
        <f>SUM(AD66:AD69)</f>
        <v/>
      </c>
      <c r="AE70">
        <f>SUM(AE66:AE69)</f>
        <v/>
      </c>
      <c r="AF70">
        <f>SUM(AF66:AF69)</f>
        <v/>
      </c>
      <c r="AG70">
        <f>SUM(AG66:AG69)</f>
        <v/>
      </c>
      <c r="AH70">
        <f>SUM(AH66:AH69)</f>
        <v/>
      </c>
      <c r="AI70">
        <f>SUM(AI66:AI69)</f>
        <v/>
      </c>
      <c r="AJ70">
        <f>SUM(AJ66:AJ69)</f>
        <v/>
      </c>
      <c r="AK70">
        <f>SUM(AK66:AK69)</f>
        <v/>
      </c>
    </row>
    <row r="72" spans="1:37">
      <c r="A72" t="s">
        <v>37</v>
      </c>
    </row>
    <row r="74" spans="1:37">
      <c r="B74" t="s">
        <v>12</v>
      </c>
      <c r="I74">
        <f>I66/I52</f>
        <v/>
      </c>
      <c r="J74">
        <f>J66/J52</f>
        <v/>
      </c>
      <c r="K74">
        <f>K66/K52</f>
        <v/>
      </c>
      <c r="L74">
        <f>L66/L52</f>
        <v/>
      </c>
      <c r="M74">
        <f>M66/M52</f>
        <v/>
      </c>
      <c r="N74">
        <f>N66/N52</f>
        <v/>
      </c>
      <c r="O74">
        <f>O66/O52</f>
        <v/>
      </c>
      <c r="P74">
        <f>P66/P52</f>
        <v/>
      </c>
      <c r="Q74">
        <f>Q66/Q52</f>
        <v/>
      </c>
      <c r="R74">
        <f>R66/R52</f>
        <v/>
      </c>
      <c r="S74">
        <f>S66/S52</f>
        <v/>
      </c>
      <c r="T74">
        <f>T66/T52</f>
        <v/>
      </c>
      <c r="U74">
        <f>U66/U52</f>
        <v/>
      </c>
      <c r="V74">
        <f>V66/V52</f>
        <v/>
      </c>
      <c r="W74">
        <f>W66/W52</f>
        <v/>
      </c>
      <c r="X74">
        <f>X66/X52</f>
        <v/>
      </c>
      <c r="Y74">
        <f>Y66/Y52</f>
        <v/>
      </c>
      <c r="Z74">
        <f>Z66/Z52</f>
        <v/>
      </c>
      <c r="AA74">
        <f>AA66/AA52</f>
        <v/>
      </c>
      <c r="AB74">
        <f>AB66/AB52</f>
        <v/>
      </c>
      <c r="AC74">
        <f>AC66/AC52</f>
        <v/>
      </c>
      <c r="AD74">
        <f>AD66/AD52</f>
        <v/>
      </c>
      <c r="AE74">
        <f>AE66/AE52</f>
        <v/>
      </c>
      <c r="AF74">
        <f>AF66/AF52</f>
        <v/>
      </c>
      <c r="AG74">
        <f>AG66/AG52</f>
        <v/>
      </c>
      <c r="AH74">
        <f>AH66/AH52</f>
        <v/>
      </c>
      <c r="AI74">
        <f>AI66/AI52</f>
        <v/>
      </c>
      <c r="AJ74">
        <f>AJ66/AJ52</f>
        <v/>
      </c>
      <c r="AK74">
        <f>AK66/AK52</f>
        <v/>
      </c>
    </row>
    <row r="75" spans="1:37">
      <c r="B75" t="s">
        <v>14</v>
      </c>
      <c r="I75">
        <f>I67/I53</f>
        <v/>
      </c>
      <c r="J75">
        <f>J67/J53</f>
        <v/>
      </c>
      <c r="K75">
        <f>K67/K53</f>
        <v/>
      </c>
      <c r="L75">
        <f>L67/L53</f>
        <v/>
      </c>
      <c r="M75">
        <f>M67/M53</f>
        <v/>
      </c>
      <c r="N75">
        <f>N67/N53</f>
        <v/>
      </c>
      <c r="O75">
        <f>O67/O53</f>
        <v/>
      </c>
      <c r="P75">
        <f>P67/P53</f>
        <v/>
      </c>
      <c r="Q75">
        <f>Q67/Q53</f>
        <v/>
      </c>
      <c r="R75">
        <f>R67/R53</f>
        <v/>
      </c>
      <c r="S75">
        <f>S67/S53</f>
        <v/>
      </c>
      <c r="T75">
        <f>T67/T53</f>
        <v/>
      </c>
      <c r="U75">
        <f>U67/U53</f>
        <v/>
      </c>
      <c r="V75">
        <f>V67/V53</f>
        <v/>
      </c>
      <c r="W75">
        <f>W67/W53</f>
        <v/>
      </c>
      <c r="X75">
        <f>X67/X53</f>
        <v/>
      </c>
      <c r="Y75">
        <f>Y67/Y53</f>
        <v/>
      </c>
      <c r="Z75">
        <f>Z67/Z53</f>
        <v/>
      </c>
      <c r="AA75">
        <f>AA67/AA53</f>
        <v/>
      </c>
      <c r="AB75">
        <f>AB67/AB53</f>
        <v/>
      </c>
      <c r="AC75">
        <f>AC67/AC53</f>
        <v/>
      </c>
      <c r="AD75">
        <f>AD67/AD53</f>
        <v/>
      </c>
      <c r="AE75">
        <f>AE67/AE53</f>
        <v/>
      </c>
      <c r="AF75">
        <f>AF67/AF53</f>
        <v/>
      </c>
      <c r="AG75">
        <f>AG67/AG53</f>
        <v/>
      </c>
      <c r="AH75">
        <f>AH67/AH53</f>
        <v/>
      </c>
      <c r="AI75">
        <f>AI67/AI53</f>
        <v/>
      </c>
      <c r="AJ75">
        <f>AJ67/AJ53</f>
        <v/>
      </c>
      <c r="AK75">
        <f>AK67/AK53</f>
        <v/>
      </c>
    </row>
    <row r="76" spans="1:37">
      <c r="B76" t="s">
        <v>16</v>
      </c>
      <c r="I76">
        <f>I68/I54</f>
        <v/>
      </c>
      <c r="J76">
        <f>J68/J54</f>
        <v/>
      </c>
      <c r="K76">
        <f>K68/K54</f>
        <v/>
      </c>
      <c r="L76">
        <f>L68/L54</f>
        <v/>
      </c>
      <c r="M76">
        <f>M68/M54</f>
        <v/>
      </c>
      <c r="N76">
        <f>N68/N54</f>
        <v/>
      </c>
      <c r="O76">
        <f>O68/O54</f>
        <v/>
      </c>
      <c r="P76">
        <f>P68/P54</f>
        <v/>
      </c>
      <c r="Q76">
        <f>Q68/Q54</f>
        <v/>
      </c>
      <c r="R76">
        <f>R68/R54</f>
        <v/>
      </c>
      <c r="S76">
        <f>S68/S54</f>
        <v/>
      </c>
      <c r="T76">
        <f>T68/T54</f>
        <v/>
      </c>
      <c r="U76">
        <f>U68/U54</f>
        <v/>
      </c>
      <c r="V76">
        <f>V68/V54</f>
        <v/>
      </c>
      <c r="W76">
        <f>W68/W54</f>
        <v/>
      </c>
      <c r="X76">
        <f>X68/X54</f>
        <v/>
      </c>
      <c r="Y76">
        <f>Y68/Y54</f>
        <v/>
      </c>
      <c r="Z76">
        <f>Z68/Z54</f>
        <v/>
      </c>
      <c r="AA76">
        <f>AA68/AA54</f>
        <v/>
      </c>
      <c r="AB76">
        <f>AB68/AB54</f>
        <v/>
      </c>
      <c r="AC76">
        <f>AC68/AC54</f>
        <v/>
      </c>
      <c r="AD76">
        <f>AD68/AD54</f>
        <v/>
      </c>
      <c r="AE76">
        <f>AE68/AE54</f>
        <v/>
      </c>
      <c r="AF76">
        <f>AF68/AF54</f>
        <v/>
      </c>
      <c r="AG76">
        <f>AG68/AG54</f>
        <v/>
      </c>
      <c r="AH76">
        <f>AH68/AH54</f>
        <v/>
      </c>
      <c r="AI76">
        <f>AI68/AI54</f>
        <v/>
      </c>
      <c r="AJ76">
        <f>AJ68/AJ54</f>
        <v/>
      </c>
      <c r="AK76">
        <f>AK68/AK54</f>
        <v/>
      </c>
    </row>
    <row r="77" spans="1:37">
      <c r="B77" t="s">
        <v>18</v>
      </c>
      <c r="I77">
        <f>I69/I55</f>
        <v/>
      </c>
      <c r="J77">
        <f>J69/J55</f>
        <v/>
      </c>
      <c r="K77">
        <f>K69/K55</f>
        <v/>
      </c>
      <c r="L77">
        <f>L69/L55</f>
        <v/>
      </c>
      <c r="M77">
        <f>M69/M55</f>
        <v/>
      </c>
      <c r="N77">
        <f>N69/N55</f>
        <v/>
      </c>
      <c r="O77">
        <f>O69/O55</f>
        <v/>
      </c>
      <c r="P77">
        <f>P69/P55</f>
        <v/>
      </c>
      <c r="Q77">
        <f>Q69/Q55</f>
        <v/>
      </c>
      <c r="R77">
        <f>R69/R55</f>
        <v/>
      </c>
      <c r="S77">
        <f>S69/S55</f>
        <v/>
      </c>
      <c r="T77">
        <f>T69/T55</f>
        <v/>
      </c>
      <c r="U77">
        <f>U69/U55</f>
        <v/>
      </c>
      <c r="V77">
        <f>V69/V55</f>
        <v/>
      </c>
      <c r="W77">
        <f>W69/W55</f>
        <v/>
      </c>
      <c r="X77">
        <f>X69/X55</f>
        <v/>
      </c>
      <c r="Y77">
        <f>Y69/Y55</f>
        <v/>
      </c>
      <c r="Z77">
        <f>Z69/Z55</f>
        <v/>
      </c>
      <c r="AA77">
        <f>AA69/AA55</f>
        <v/>
      </c>
      <c r="AB77">
        <f>AB69/AB55</f>
        <v/>
      </c>
      <c r="AC77">
        <f>AC69/AC55</f>
        <v/>
      </c>
      <c r="AD77">
        <f>AD69/AD55</f>
        <v/>
      </c>
      <c r="AE77">
        <f>AE69/AE55</f>
        <v/>
      </c>
      <c r="AF77">
        <f>AF69/AF55</f>
        <v/>
      </c>
      <c r="AG77">
        <f>AG69/AG55</f>
        <v/>
      </c>
      <c r="AH77">
        <f>AH69/AH55</f>
        <v/>
      </c>
      <c r="AI77">
        <f>AI69/AI55</f>
        <v/>
      </c>
      <c r="AJ77">
        <f>AJ69/AJ55</f>
        <v/>
      </c>
      <c r="AK77">
        <f>AK69/AK55</f>
        <v/>
      </c>
    </row>
    <row r="78" spans="1:37">
      <c r="B78" t="s">
        <v>19</v>
      </c>
      <c r="I78">
        <f>I70/I56</f>
        <v/>
      </c>
      <c r="J78">
        <f>J70/J56</f>
        <v/>
      </c>
      <c r="K78">
        <f>K70/K56</f>
        <v/>
      </c>
      <c r="L78">
        <f>L70/L56</f>
        <v/>
      </c>
      <c r="M78">
        <f>M70/M56</f>
        <v/>
      </c>
      <c r="N78">
        <f>N70/N56</f>
        <v/>
      </c>
      <c r="O78">
        <f>O70/O56</f>
        <v/>
      </c>
      <c r="P78">
        <f>P70/P56</f>
        <v/>
      </c>
      <c r="Q78">
        <f>Q70/Q56</f>
        <v/>
      </c>
      <c r="R78">
        <f>R70/R56</f>
        <v/>
      </c>
      <c r="S78">
        <f>S70/S56</f>
        <v/>
      </c>
      <c r="T78">
        <f>T70/T56</f>
        <v/>
      </c>
      <c r="U78">
        <f>U70/U56</f>
        <v/>
      </c>
      <c r="V78">
        <f>V70/V56</f>
        <v/>
      </c>
      <c r="W78">
        <f>W70/W56</f>
        <v/>
      </c>
      <c r="X78">
        <f>X70/X56</f>
        <v/>
      </c>
      <c r="Y78">
        <f>Y70/Y56</f>
        <v/>
      </c>
      <c r="Z78">
        <f>Z70/Z56</f>
        <v/>
      </c>
      <c r="AA78">
        <f>AA70/AA56</f>
        <v/>
      </c>
      <c r="AB78">
        <f>AB70/AB56</f>
        <v/>
      </c>
      <c r="AC78">
        <f>AC70/AC56</f>
        <v/>
      </c>
      <c r="AD78">
        <f>AD70/AD56</f>
        <v/>
      </c>
      <c r="AE78">
        <f>AE70/AE56</f>
        <v/>
      </c>
      <c r="AF78">
        <f>AF70/AF56</f>
        <v/>
      </c>
      <c r="AG78">
        <f>AG70/AG56</f>
        <v/>
      </c>
      <c r="AH78">
        <f>AH70/AH56</f>
        <v/>
      </c>
      <c r="AI78">
        <f>AI70/AI56</f>
        <v/>
      </c>
      <c r="AJ78">
        <f>AJ70/AJ56</f>
        <v/>
      </c>
      <c r="AK78">
        <f>AK70/AK56</f>
        <v/>
      </c>
    </row>
    <row r="81" spans="1:37">
      <c r="B81" t="s">
        <v>38</v>
      </c>
      <c r="I81">
        <f>I56</f>
        <v/>
      </c>
      <c r="J81">
        <f>J56</f>
        <v/>
      </c>
      <c r="K81">
        <f>K56</f>
        <v/>
      </c>
      <c r="L81">
        <f>L56</f>
        <v/>
      </c>
      <c r="M81">
        <f>M56</f>
        <v/>
      </c>
      <c r="N81">
        <f>N56</f>
        <v/>
      </c>
      <c r="O81">
        <f>O56</f>
        <v/>
      </c>
      <c r="P81">
        <f>P56</f>
        <v/>
      </c>
      <c r="Q81">
        <f>Q56</f>
        <v/>
      </c>
      <c r="R81">
        <f>R56</f>
        <v/>
      </c>
      <c r="S81">
        <f>S56</f>
        <v/>
      </c>
      <c r="T81">
        <f>T56</f>
        <v/>
      </c>
      <c r="U81">
        <f>U56</f>
        <v/>
      </c>
      <c r="V81">
        <f>V56</f>
        <v/>
      </c>
      <c r="W81">
        <f>W56</f>
        <v/>
      </c>
      <c r="X81">
        <f>X56</f>
        <v/>
      </c>
      <c r="Y81">
        <f>Y56</f>
        <v/>
      </c>
      <c r="Z81">
        <f>Z56</f>
        <v/>
      </c>
      <c r="AA81">
        <f>AA56</f>
        <v/>
      </c>
      <c r="AB81">
        <f>AB56</f>
        <v/>
      </c>
      <c r="AC81">
        <f>AC56</f>
        <v/>
      </c>
      <c r="AD81">
        <f>AD56</f>
        <v/>
      </c>
      <c r="AE81">
        <f>AE56</f>
        <v/>
      </c>
      <c r="AF81">
        <f>AF56</f>
        <v/>
      </c>
      <c r="AG81">
        <f>AG56</f>
        <v/>
      </c>
      <c r="AH81">
        <f>AH56</f>
        <v/>
      </c>
      <c r="AI81">
        <f>AI56</f>
        <v/>
      </c>
      <c r="AJ81">
        <f>AJ56</f>
        <v/>
      </c>
      <c r="AK81">
        <f>AK56</f>
        <v/>
      </c>
    </row>
    <row r="82" spans="1:37">
      <c r="B82" t="s">
        <v>39</v>
      </c>
      <c r="I82">
        <f>I70</f>
        <v/>
      </c>
      <c r="J82">
        <f>J70</f>
        <v/>
      </c>
      <c r="K82">
        <f>K70</f>
        <v/>
      </c>
      <c r="L82">
        <f>L70</f>
        <v/>
      </c>
      <c r="M82">
        <f>M70</f>
        <v/>
      </c>
      <c r="N82">
        <f>N70</f>
        <v/>
      </c>
      <c r="O82">
        <f>O70</f>
        <v/>
      </c>
      <c r="P82">
        <f>P70</f>
        <v/>
      </c>
      <c r="Q82">
        <f>Q70</f>
        <v/>
      </c>
      <c r="R82">
        <f>R70</f>
        <v/>
      </c>
      <c r="S82">
        <f>S70</f>
        <v/>
      </c>
      <c r="T82">
        <f>T70</f>
        <v/>
      </c>
      <c r="U82">
        <f>U70</f>
        <v/>
      </c>
      <c r="V82">
        <f>V70</f>
        <v/>
      </c>
      <c r="W82">
        <f>W70</f>
        <v/>
      </c>
      <c r="X82">
        <f>X70</f>
        <v/>
      </c>
      <c r="Y82">
        <f>Y70</f>
        <v/>
      </c>
      <c r="Z82">
        <f>Z70</f>
        <v/>
      </c>
      <c r="AA82">
        <f>AA70</f>
        <v/>
      </c>
      <c r="AB82">
        <f>AB70</f>
        <v/>
      </c>
      <c r="AC82">
        <f>AC70</f>
        <v/>
      </c>
      <c r="AD82">
        <f>AD70</f>
        <v/>
      </c>
      <c r="AE82">
        <f>AE70</f>
        <v/>
      </c>
      <c r="AF82">
        <f>AF70</f>
        <v/>
      </c>
      <c r="AG82">
        <f>AG70</f>
        <v/>
      </c>
      <c r="AH82">
        <f>AH70</f>
        <v/>
      </c>
      <c r="AI82">
        <f>AI70</f>
        <v/>
      </c>
      <c r="AJ82">
        <f>AJ70</f>
        <v/>
      </c>
      <c r="AK82">
        <f>AK70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664"/>
  <sheetViews>
    <sheetView workbookViewId="0">
      <selection activeCell="A1" sqref="A1"/>
    </sheetView>
  </sheetViews>
  <sheetFormatPr baseColWidth="10" defaultRowHeight="15"/>
  <sheetData>
    <row r="1" spans="1:75">
      <c r="A1" t="s">
        <v>40</v>
      </c>
      <c r="B1" t="s">
        <v>41</v>
      </c>
      <c r="C1" t="s">
        <v>42</v>
      </c>
      <c r="D1" t="s">
        <v>43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44</v>
      </c>
      <c r="B2" t="s">
        <v>45</v>
      </c>
      <c r="C2" t="s">
        <v>46</v>
      </c>
      <c r="D2" t="s">
        <v>10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15</v>
      </c>
      <c r="AA2" t="n">
        <v>16</v>
      </c>
      <c r="AB2" t="n">
        <v>2</v>
      </c>
      <c r="AC2" t="n">
        <v>0</v>
      </c>
      <c r="AD2" t="n">
        <v>13</v>
      </c>
      <c r="AE2" t="n">
        <v>4</v>
      </c>
      <c r="AF2" t="n">
        <v>0</v>
      </c>
      <c r="AG2" t="n">
        <v>-9</v>
      </c>
      <c r="AH2" t="n">
        <v>1</v>
      </c>
      <c r="AI2" t="n">
        <v>2</v>
      </c>
      <c r="AJ2" t="n">
        <v>-1</v>
      </c>
      <c r="AK2" t="n">
        <v>2</v>
      </c>
      <c r="AL2" t="n">
        <v>1</v>
      </c>
      <c r="AM2" t="n">
        <v>60</v>
      </c>
      <c r="AN2" t="n">
        <v>52</v>
      </c>
      <c r="AO2" t="n">
        <v>68</v>
      </c>
      <c r="AP2" t="n">
        <v>86</v>
      </c>
      <c r="AQ2" t="n">
        <v>37</v>
      </c>
      <c r="AR2" t="n">
        <v>58</v>
      </c>
      <c r="AS2" t="n">
        <v>34</v>
      </c>
      <c r="AT2" t="n">
        <v>55</v>
      </c>
      <c r="AU2" t="n">
        <v>67</v>
      </c>
      <c r="AV2" t="n">
        <v>66</v>
      </c>
      <c r="AW2" t="n">
        <v>92</v>
      </c>
      <c r="AX2" t="n">
        <v>75</v>
      </c>
      <c r="AY2" t="n">
        <v>6</v>
      </c>
      <c r="AZ2" t="n">
        <v>15</v>
      </c>
      <c r="BA2" t="n">
        <v>1</v>
      </c>
      <c r="BB2" t="n">
        <v>-7</v>
      </c>
      <c r="BC2" t="n">
        <v>-2</v>
      </c>
      <c r="BD2" t="n">
        <v>0</v>
      </c>
      <c r="BE2" t="n">
        <v>0</v>
      </c>
      <c r="BF2" t="n">
        <v>-3</v>
      </c>
      <c r="BG2" t="n">
        <v>-1</v>
      </c>
      <c r="BH2" t="n">
        <v>-3</v>
      </c>
      <c r="BI2" t="n">
        <v>-2</v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44</v>
      </c>
      <c r="B3" t="s">
        <v>45</v>
      </c>
      <c r="C3" t="s">
        <v>47</v>
      </c>
      <c r="D3" t="s">
        <v>48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3</v>
      </c>
      <c r="AA3" t="n">
        <v>3</v>
      </c>
      <c r="AB3" t="n">
        <v>0</v>
      </c>
      <c r="AC3" t="n">
        <v>0</v>
      </c>
      <c r="AD3" t="n">
        <v>3</v>
      </c>
      <c r="AE3" t="n">
        <v>1</v>
      </c>
      <c r="AF3" t="n">
        <v>0</v>
      </c>
      <c r="AG3" t="n">
        <v>-2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12</v>
      </c>
      <c r="AN3" t="n">
        <v>10</v>
      </c>
      <c r="AO3" t="n">
        <v>13</v>
      </c>
      <c r="AP3" t="n">
        <v>17</v>
      </c>
      <c r="AQ3" t="n">
        <v>7</v>
      </c>
      <c r="AR3" t="n">
        <v>11</v>
      </c>
      <c r="AS3" t="n">
        <v>7</v>
      </c>
      <c r="AT3" t="n">
        <v>11</v>
      </c>
      <c r="AU3" t="n">
        <v>13</v>
      </c>
      <c r="AV3" t="n">
        <v>13</v>
      </c>
      <c r="AW3" t="n">
        <v>18</v>
      </c>
      <c r="AX3" t="n">
        <v>15</v>
      </c>
      <c r="AY3" t="n">
        <v>1</v>
      </c>
      <c r="AZ3" t="n">
        <v>3</v>
      </c>
      <c r="BA3" t="n">
        <v>0</v>
      </c>
      <c r="BB3" t="n">
        <v>-1</v>
      </c>
      <c r="BC3" t="n">
        <v>0</v>
      </c>
      <c r="BD3" t="n">
        <v>0</v>
      </c>
      <c r="BE3" t="n">
        <v>0</v>
      </c>
      <c r="BF3" t="n">
        <v>-1</v>
      </c>
      <c r="BG3" t="n">
        <v>0</v>
      </c>
      <c r="BH3" t="n">
        <v>-1</v>
      </c>
      <c r="BI3" t="n">
        <v>0</v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44</v>
      </c>
      <c r="B4" t="s">
        <v>49</v>
      </c>
      <c r="C4" t="s">
        <v>50</v>
      </c>
      <c r="D4" t="s">
        <v>10</v>
      </c>
      <c r="E4" t="n">
        <v>193</v>
      </c>
      <c r="F4" t="n">
        <v>1394</v>
      </c>
      <c r="G4" t="n">
        <v>1215</v>
      </c>
      <c r="H4" t="n">
        <v>1124</v>
      </c>
      <c r="I4" t="n">
        <v>1464</v>
      </c>
      <c r="J4" t="n">
        <v>2033</v>
      </c>
      <c r="K4" t="n">
        <v>1722</v>
      </c>
      <c r="L4" t="n">
        <v>1402</v>
      </c>
      <c r="M4" t="n">
        <v>1727</v>
      </c>
      <c r="N4" t="n">
        <v>1843</v>
      </c>
      <c r="O4" t="n">
        <v>2503</v>
      </c>
      <c r="P4" t="n">
        <v>1913</v>
      </c>
      <c r="Q4" t="n">
        <v>2156</v>
      </c>
      <c r="R4" t="n">
        <v>2202</v>
      </c>
      <c r="S4" t="n">
        <v>1703</v>
      </c>
      <c r="T4" t="n">
        <v>2513</v>
      </c>
      <c r="U4" t="n">
        <v>2656</v>
      </c>
      <c r="V4" t="n">
        <v>2200</v>
      </c>
      <c r="W4" t="n">
        <v>1937</v>
      </c>
      <c r="X4" t="n">
        <v>1753</v>
      </c>
      <c r="Y4" t="n">
        <v>1892</v>
      </c>
      <c r="Z4" t="n">
        <v>1243</v>
      </c>
      <c r="AA4" t="n">
        <v>1140</v>
      </c>
      <c r="AB4" t="n">
        <v>1720</v>
      </c>
      <c r="AC4" t="n">
        <v>1359</v>
      </c>
      <c r="AD4" t="n">
        <v>2045</v>
      </c>
      <c r="AE4" t="n">
        <v>1808</v>
      </c>
      <c r="AF4" t="n">
        <v>2636</v>
      </c>
      <c r="AG4" t="n">
        <v>2332</v>
      </c>
      <c r="AH4" t="n">
        <v>1966</v>
      </c>
      <c r="AI4" t="n">
        <v>2530</v>
      </c>
      <c r="AJ4" t="n">
        <v>2543</v>
      </c>
      <c r="AK4" t="n">
        <v>2858</v>
      </c>
      <c r="AL4" t="n">
        <v>2946</v>
      </c>
      <c r="AM4" t="n">
        <v>2699</v>
      </c>
      <c r="AN4" t="n">
        <v>2907</v>
      </c>
      <c r="AO4" t="n">
        <v>2663</v>
      </c>
      <c r="AP4" t="n">
        <v>2630</v>
      </c>
      <c r="AQ4" t="n">
        <v>2138</v>
      </c>
      <c r="AR4" t="n">
        <v>2340</v>
      </c>
      <c r="AS4" t="n">
        <v>4009</v>
      </c>
      <c r="AT4" t="n">
        <v>2271</v>
      </c>
      <c r="AU4" t="n">
        <v>710</v>
      </c>
      <c r="AV4" t="n">
        <v>732</v>
      </c>
      <c r="AW4" t="n">
        <v>799</v>
      </c>
      <c r="AX4" t="n">
        <v>1319</v>
      </c>
      <c r="AY4" t="n">
        <v>21</v>
      </c>
      <c r="AZ4" t="n">
        <v>19</v>
      </c>
      <c r="BA4" t="n">
        <v>16</v>
      </c>
      <c r="BB4" t="n">
        <v>4545</v>
      </c>
      <c r="BC4" t="n">
        <v>5127</v>
      </c>
      <c r="BD4" t="n">
        <v>4659</v>
      </c>
      <c r="BE4" t="n">
        <v>2927</v>
      </c>
      <c r="BF4" t="n">
        <v>4781</v>
      </c>
      <c r="BG4" t="n">
        <v>4495</v>
      </c>
      <c r="BH4" t="n">
        <v>4232</v>
      </c>
      <c r="BI4" t="n">
        <v>2739</v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44</v>
      </c>
      <c r="B5" t="s">
        <v>51</v>
      </c>
      <c r="C5" t="s">
        <v>52</v>
      </c>
      <c r="D5" t="s">
        <v>53</v>
      </c>
      <c r="E5">
        <f>B5</f>
        <v/>
      </c>
      <c r="O5" t="n">
        <v>0.5600000000000001</v>
      </c>
      <c r="P5" t="n">
        <v>0.8100000000000001</v>
      </c>
      <c r="Q5" t="n">
        <v>0.8100000000000001</v>
      </c>
      <c r="R5" t="n">
        <v>0.83</v>
      </c>
      <c r="S5" t="n">
        <v>1.67</v>
      </c>
      <c r="T5" t="n">
        <v>1.77</v>
      </c>
      <c r="U5" t="n">
        <v>1.57</v>
      </c>
      <c r="V5" t="n">
        <v>1.72</v>
      </c>
      <c r="W5" t="n">
        <v>1.89</v>
      </c>
      <c r="X5" t="n">
        <v>2.43</v>
      </c>
      <c r="Y5" t="n">
        <v>3.61</v>
      </c>
      <c r="Z5" t="n">
        <v>4.58</v>
      </c>
      <c r="AA5" t="n">
        <v>3.97</v>
      </c>
      <c r="AB5" t="n">
        <v>4.16</v>
      </c>
      <c r="AC5" t="n">
        <v>4.31</v>
      </c>
      <c r="AD5" t="n">
        <v>4.47</v>
      </c>
      <c r="AE5" t="n">
        <v>4.49</v>
      </c>
      <c r="AF5" t="n">
        <v>4.24</v>
      </c>
      <c r="AG5" t="n">
        <v>3.95</v>
      </c>
      <c r="AH5" t="n">
        <v>3.18</v>
      </c>
      <c r="AI5" t="n">
        <v>3.15</v>
      </c>
      <c r="AJ5" t="n">
        <v>3.29</v>
      </c>
      <c r="AK5" t="n">
        <v>2.81</v>
      </c>
      <c r="AL5" t="n">
        <v>2.94</v>
      </c>
      <c r="AM5" t="n">
        <v>3.11</v>
      </c>
      <c r="AN5" t="n">
        <v>3.2</v>
      </c>
      <c r="AO5" t="n">
        <v>3.39</v>
      </c>
      <c r="AP5" t="n">
        <v>3.46</v>
      </c>
      <c r="AQ5" t="n">
        <v>3.59</v>
      </c>
      <c r="AR5" t="n">
        <v>3.55</v>
      </c>
      <c r="AS5" t="n">
        <v>3.45</v>
      </c>
      <c r="AT5" t="n">
        <v>3.72</v>
      </c>
      <c r="AU5" t="n">
        <v>3.83</v>
      </c>
      <c r="AV5" t="n">
        <v>4.21</v>
      </c>
      <c r="AW5" t="n">
        <v>4.7</v>
      </c>
      <c r="AX5" t="n">
        <v>4.98</v>
      </c>
      <c r="AY5" t="n">
        <v>5.56</v>
      </c>
      <c r="AZ5" t="n">
        <v>6.65</v>
      </c>
      <c r="BA5" t="n">
        <v>6.88</v>
      </c>
      <c r="BB5" t="n">
        <v>16.1</v>
      </c>
      <c r="BC5" t="n">
        <v>16.27</v>
      </c>
      <c r="BD5" t="n">
        <v>18.4</v>
      </c>
      <c r="BE5" t="n">
        <v>20.82</v>
      </c>
      <c r="BF5" t="n">
        <v>21.7</v>
      </c>
      <c r="BG5" t="n">
        <v>21.78</v>
      </c>
      <c r="BH5" t="n">
        <v>17.97</v>
      </c>
      <c r="BI5" t="n">
        <v>13.01</v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44</v>
      </c>
      <c r="B6" t="s">
        <v>49</v>
      </c>
      <c r="C6" t="s">
        <v>54</v>
      </c>
      <c r="D6" t="s">
        <v>48</v>
      </c>
      <c r="E6" t="n">
        <v>29</v>
      </c>
      <c r="F6" t="n">
        <v>210</v>
      </c>
      <c r="G6" t="n">
        <v>183</v>
      </c>
      <c r="H6" t="n">
        <v>169</v>
      </c>
      <c r="I6" t="n">
        <v>221</v>
      </c>
      <c r="J6" t="n">
        <v>306</v>
      </c>
      <c r="K6" t="n">
        <v>259</v>
      </c>
      <c r="L6" t="n">
        <v>211</v>
      </c>
      <c r="M6" t="n">
        <v>260</v>
      </c>
      <c r="N6" t="n">
        <v>278</v>
      </c>
      <c r="O6" t="n">
        <v>377</v>
      </c>
      <c r="P6" t="n">
        <v>288</v>
      </c>
      <c r="Q6" t="n">
        <v>325</v>
      </c>
      <c r="R6" t="n">
        <v>332</v>
      </c>
      <c r="S6" t="n">
        <v>257</v>
      </c>
      <c r="T6" t="n">
        <v>379</v>
      </c>
      <c r="U6" t="n">
        <v>400</v>
      </c>
      <c r="V6" t="n">
        <v>332</v>
      </c>
      <c r="W6" t="n">
        <v>292</v>
      </c>
      <c r="X6" t="n">
        <v>264</v>
      </c>
      <c r="Y6" t="n">
        <v>285</v>
      </c>
      <c r="Z6" t="n">
        <v>187</v>
      </c>
      <c r="AA6" t="n">
        <v>172</v>
      </c>
      <c r="AB6" t="n">
        <v>259</v>
      </c>
      <c r="AC6" t="n">
        <v>205</v>
      </c>
      <c r="AD6" t="n">
        <v>308</v>
      </c>
      <c r="AE6" t="n">
        <v>272</v>
      </c>
      <c r="AF6" t="n">
        <v>397</v>
      </c>
      <c r="AG6" t="n">
        <v>351</v>
      </c>
      <c r="AH6" t="n">
        <v>296</v>
      </c>
      <c r="AI6" t="n">
        <v>381</v>
      </c>
      <c r="AJ6" t="n">
        <v>383</v>
      </c>
      <c r="AK6" t="n">
        <v>431</v>
      </c>
      <c r="AL6" t="n">
        <v>444</v>
      </c>
      <c r="AM6" t="n">
        <v>407</v>
      </c>
      <c r="AN6" t="n">
        <v>438</v>
      </c>
      <c r="AO6" t="n">
        <v>401</v>
      </c>
      <c r="AP6" t="n">
        <v>396</v>
      </c>
      <c r="AQ6" t="n">
        <v>322</v>
      </c>
      <c r="AR6" t="n">
        <v>353</v>
      </c>
      <c r="AS6" t="n">
        <v>604</v>
      </c>
      <c r="AT6" t="n">
        <v>342</v>
      </c>
      <c r="AU6" t="n">
        <v>107</v>
      </c>
      <c r="AV6" t="n">
        <v>110</v>
      </c>
      <c r="AW6" t="n">
        <v>120</v>
      </c>
      <c r="AX6" t="n">
        <v>199</v>
      </c>
      <c r="AY6" t="n">
        <v>3</v>
      </c>
      <c r="AZ6" t="n">
        <v>3</v>
      </c>
      <c r="BA6" t="n">
        <v>2</v>
      </c>
      <c r="BB6" t="n">
        <v>685</v>
      </c>
      <c r="BC6" t="n">
        <v>773</v>
      </c>
      <c r="BD6" t="n">
        <v>702</v>
      </c>
      <c r="BE6" t="n">
        <v>441</v>
      </c>
      <c r="BF6" t="n">
        <v>721</v>
      </c>
      <c r="BG6" t="n">
        <v>677</v>
      </c>
      <c r="BH6" t="n">
        <v>638</v>
      </c>
      <c r="BI6" t="n">
        <v>413</v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44</v>
      </c>
      <c r="B7" t="s">
        <v>55</v>
      </c>
      <c r="C7" t="s">
        <v>56</v>
      </c>
      <c r="D7" t="s">
        <v>57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73.2</v>
      </c>
      <c r="BC7" t="n">
        <v>83.40000000000001</v>
      </c>
      <c r="BD7" t="n">
        <v>85.7</v>
      </c>
      <c r="BE7" t="n">
        <v>60.9</v>
      </c>
      <c r="BF7" t="n">
        <v>103.8</v>
      </c>
      <c r="BG7" t="n">
        <v>97.90000000000001</v>
      </c>
      <c r="BH7" t="n">
        <v>76</v>
      </c>
      <c r="BI7" t="n">
        <v>35.6</v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44</v>
      </c>
      <c r="B8" t="s">
        <v>58</v>
      </c>
      <c r="C8" t="s">
        <v>59</v>
      </c>
      <c r="D8" t="s">
        <v>10</v>
      </c>
      <c r="E8" t="n">
        <v>193</v>
      </c>
      <c r="F8" t="n">
        <v>1394</v>
      </c>
      <c r="G8" t="n">
        <v>1215</v>
      </c>
      <c r="H8" t="n">
        <v>1124</v>
      </c>
      <c r="I8" t="n">
        <v>1464</v>
      </c>
      <c r="J8" t="n">
        <v>2033</v>
      </c>
      <c r="K8" t="n">
        <v>1722</v>
      </c>
      <c r="L8" t="n">
        <v>1402</v>
      </c>
      <c r="M8" t="n">
        <v>1727</v>
      </c>
      <c r="N8" t="n">
        <v>1843</v>
      </c>
      <c r="O8" t="n">
        <v>2503</v>
      </c>
      <c r="P8" t="n">
        <v>1913</v>
      </c>
      <c r="Q8" t="n">
        <v>2156</v>
      </c>
      <c r="R8" t="n">
        <v>2202</v>
      </c>
      <c r="S8" t="n">
        <v>1703</v>
      </c>
      <c r="T8" t="n">
        <v>2513</v>
      </c>
      <c r="U8" t="n">
        <v>2656</v>
      </c>
      <c r="V8" t="n">
        <v>2200</v>
      </c>
      <c r="W8" t="n">
        <v>1937</v>
      </c>
      <c r="X8" t="n">
        <v>1753</v>
      </c>
      <c r="Y8" t="n">
        <v>1892</v>
      </c>
      <c r="Z8" t="n">
        <v>1243</v>
      </c>
      <c r="AA8" t="n">
        <v>1140</v>
      </c>
      <c r="AB8" t="n">
        <v>1720</v>
      </c>
      <c r="AC8" t="n">
        <v>1359</v>
      </c>
      <c r="AD8" t="n">
        <v>2045</v>
      </c>
      <c r="AE8" t="n">
        <v>1808</v>
      </c>
      <c r="AF8" t="n">
        <v>2636</v>
      </c>
      <c r="AG8" t="n">
        <v>2332</v>
      </c>
      <c r="AH8" t="n">
        <v>1966</v>
      </c>
      <c r="AI8" t="n">
        <v>2530</v>
      </c>
      <c r="AJ8" t="n">
        <v>2543</v>
      </c>
      <c r="AK8" t="n">
        <v>2858</v>
      </c>
      <c r="AL8" t="n">
        <v>2946</v>
      </c>
      <c r="AM8" t="n">
        <v>2699</v>
      </c>
      <c r="AN8" t="n">
        <v>2907</v>
      </c>
      <c r="AO8" t="n">
        <v>2663</v>
      </c>
      <c r="AP8" t="n">
        <v>2630</v>
      </c>
      <c r="AQ8" t="n">
        <v>2138</v>
      </c>
      <c r="AR8" t="n">
        <v>2340</v>
      </c>
      <c r="AS8" t="n">
        <v>4009</v>
      </c>
      <c r="AT8" t="n">
        <v>2271</v>
      </c>
      <c r="AU8" t="n">
        <v>710</v>
      </c>
      <c r="AV8" t="n">
        <v>732</v>
      </c>
      <c r="AW8" t="n">
        <v>799</v>
      </c>
      <c r="AX8" t="n">
        <v>1319</v>
      </c>
      <c r="AY8" t="n">
        <v>21</v>
      </c>
      <c r="AZ8" t="n">
        <v>19</v>
      </c>
      <c r="BA8" t="n">
        <v>16</v>
      </c>
      <c r="BB8" t="n">
        <v>4545</v>
      </c>
      <c r="BC8" t="n">
        <v>5127</v>
      </c>
      <c r="BD8" t="n">
        <v>4659</v>
      </c>
      <c r="BE8" t="n">
        <v>2927</v>
      </c>
      <c r="BF8" t="n">
        <v>4781</v>
      </c>
      <c r="BG8" t="n">
        <v>4495</v>
      </c>
      <c r="BH8" t="n">
        <v>4232</v>
      </c>
      <c r="BI8" t="n">
        <v>2739</v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44</v>
      </c>
      <c r="B9" t="s">
        <v>60</v>
      </c>
      <c r="C9" t="s">
        <v>61</v>
      </c>
      <c r="D9" t="s">
        <v>53</v>
      </c>
      <c r="E9">
        <f>B9</f>
        <v/>
      </c>
      <c r="O9" t="n">
        <v>0.5600000000000001</v>
      </c>
      <c r="P9" t="n">
        <v>0.8100000000000001</v>
      </c>
      <c r="Q9" t="n">
        <v>0.8100000000000001</v>
      </c>
      <c r="R9" t="n">
        <v>0.83</v>
      </c>
      <c r="S9" t="n">
        <v>1.67</v>
      </c>
      <c r="T9" t="n">
        <v>1.77</v>
      </c>
      <c r="U9" t="n">
        <v>1.57</v>
      </c>
      <c r="V9" t="n">
        <v>1.72</v>
      </c>
      <c r="W9" t="n">
        <v>1.89</v>
      </c>
      <c r="X9" t="n">
        <v>2.43</v>
      </c>
      <c r="Y9" t="n">
        <v>3.61</v>
      </c>
      <c r="Z9" t="n">
        <v>4.58</v>
      </c>
      <c r="AA9" t="n">
        <v>3.97</v>
      </c>
      <c r="AB9" t="n">
        <v>4.16</v>
      </c>
      <c r="AC9" t="n">
        <v>4.31</v>
      </c>
      <c r="AD9" t="n">
        <v>4.47</v>
      </c>
      <c r="AE9" t="n">
        <v>4.49</v>
      </c>
      <c r="AF9" t="n">
        <v>4.24</v>
      </c>
      <c r="AG9" t="n">
        <v>3.95</v>
      </c>
      <c r="AH9" t="n">
        <v>3.18</v>
      </c>
      <c r="AI9" t="n">
        <v>3.15</v>
      </c>
      <c r="AJ9" t="n">
        <v>3.29</v>
      </c>
      <c r="AK9" t="n">
        <v>2.81</v>
      </c>
      <c r="AL9" t="n">
        <v>2.94</v>
      </c>
      <c r="AM9" t="n">
        <v>3.11</v>
      </c>
      <c r="AN9" t="n">
        <v>3.2</v>
      </c>
      <c r="AO9" t="n">
        <v>3.39</v>
      </c>
      <c r="AP9" t="n">
        <v>3.46</v>
      </c>
      <c r="AQ9" t="n">
        <v>3.59</v>
      </c>
      <c r="AR9" t="n">
        <v>3.55</v>
      </c>
      <c r="AS9" t="n">
        <v>3.45</v>
      </c>
      <c r="AT9" t="n">
        <v>3.72</v>
      </c>
      <c r="AU9" t="n">
        <v>3.83</v>
      </c>
      <c r="AV9" t="n">
        <v>4.21</v>
      </c>
      <c r="AW9" t="n">
        <v>4.7</v>
      </c>
      <c r="AX9" t="n">
        <v>4.98</v>
      </c>
      <c r="AY9" t="n">
        <v>5.56</v>
      </c>
      <c r="AZ9" t="n">
        <v>6.65</v>
      </c>
      <c r="BA9" t="n">
        <v>6.88</v>
      </c>
      <c r="BB9" t="n">
        <v>16.1</v>
      </c>
      <c r="BC9" t="n">
        <v>16.27</v>
      </c>
      <c r="BD9" t="n">
        <v>18.4</v>
      </c>
      <c r="BE9" t="n">
        <v>20.82</v>
      </c>
      <c r="BF9" t="n">
        <v>21.7</v>
      </c>
      <c r="BG9" t="n">
        <v>21.78</v>
      </c>
      <c r="BH9" t="n">
        <v>17.97</v>
      </c>
      <c r="BI9" t="n">
        <v>13.01</v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44</v>
      </c>
      <c r="B10" t="s">
        <v>58</v>
      </c>
      <c r="C10" t="s">
        <v>62</v>
      </c>
      <c r="D10" t="s">
        <v>48</v>
      </c>
      <c r="E10" t="n">
        <v>29</v>
      </c>
      <c r="F10" t="n">
        <v>210</v>
      </c>
      <c r="G10" t="n">
        <v>183</v>
      </c>
      <c r="H10" t="n">
        <v>169</v>
      </c>
      <c r="I10" t="n">
        <v>221</v>
      </c>
      <c r="J10" t="n">
        <v>306</v>
      </c>
      <c r="K10" t="n">
        <v>259</v>
      </c>
      <c r="L10" t="n">
        <v>211</v>
      </c>
      <c r="M10" t="n">
        <v>260</v>
      </c>
      <c r="N10" t="n">
        <v>278</v>
      </c>
      <c r="O10" t="n">
        <v>377</v>
      </c>
      <c r="P10" t="n">
        <v>288</v>
      </c>
      <c r="Q10" t="n">
        <v>325</v>
      </c>
      <c r="R10" t="n">
        <v>332</v>
      </c>
      <c r="S10" t="n">
        <v>257</v>
      </c>
      <c r="T10" t="n">
        <v>379</v>
      </c>
      <c r="U10" t="n">
        <v>400</v>
      </c>
      <c r="V10" t="n">
        <v>332</v>
      </c>
      <c r="W10" t="n">
        <v>292</v>
      </c>
      <c r="X10" t="n">
        <v>264</v>
      </c>
      <c r="Y10" t="n">
        <v>285</v>
      </c>
      <c r="Z10" t="n">
        <v>187</v>
      </c>
      <c r="AA10" t="n">
        <v>172</v>
      </c>
      <c r="AB10" t="n">
        <v>259</v>
      </c>
      <c r="AC10" t="n">
        <v>205</v>
      </c>
      <c r="AD10" t="n">
        <v>308</v>
      </c>
      <c r="AE10" t="n">
        <v>272</v>
      </c>
      <c r="AF10" t="n">
        <v>397</v>
      </c>
      <c r="AG10" t="n">
        <v>351</v>
      </c>
      <c r="AH10" t="n">
        <v>296</v>
      </c>
      <c r="AI10" t="n">
        <v>381</v>
      </c>
      <c r="AJ10" t="n">
        <v>383</v>
      </c>
      <c r="AK10" t="n">
        <v>431</v>
      </c>
      <c r="AL10" t="n">
        <v>444</v>
      </c>
      <c r="AM10" t="n">
        <v>407</v>
      </c>
      <c r="AN10" t="n">
        <v>438</v>
      </c>
      <c r="AO10" t="n">
        <v>401</v>
      </c>
      <c r="AP10" t="n">
        <v>396</v>
      </c>
      <c r="AQ10" t="n">
        <v>322</v>
      </c>
      <c r="AR10" t="n">
        <v>353</v>
      </c>
      <c r="AS10" t="n">
        <v>604</v>
      </c>
      <c r="AT10" t="n">
        <v>342</v>
      </c>
      <c r="AU10" t="n">
        <v>107</v>
      </c>
      <c r="AV10" t="n">
        <v>110</v>
      </c>
      <c r="AW10" t="n">
        <v>120</v>
      </c>
      <c r="AX10" t="n">
        <v>199</v>
      </c>
      <c r="AY10" t="n">
        <v>3</v>
      </c>
      <c r="AZ10" t="n">
        <v>3</v>
      </c>
      <c r="BA10" t="n">
        <v>2</v>
      </c>
      <c r="BB10" t="n">
        <v>685</v>
      </c>
      <c r="BC10" t="n">
        <v>773</v>
      </c>
      <c r="BD10" t="n">
        <v>702</v>
      </c>
      <c r="BE10" t="n">
        <v>441</v>
      </c>
      <c r="BF10" t="n">
        <v>721</v>
      </c>
      <c r="BG10" t="n">
        <v>677</v>
      </c>
      <c r="BH10" t="n">
        <v>638</v>
      </c>
      <c r="BI10" t="n">
        <v>413</v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44</v>
      </c>
      <c r="B11" t="s">
        <v>63</v>
      </c>
      <c r="C11" t="s">
        <v>64</v>
      </c>
      <c r="D11" t="s">
        <v>57</v>
      </c>
      <c r="E11">
        <f>B11</f>
        <v/>
      </c>
      <c r="O11" t="n">
        <v>1.4</v>
      </c>
      <c r="P11" t="n">
        <v>1.5</v>
      </c>
      <c r="Q11" t="n">
        <v>1.8</v>
      </c>
      <c r="R11" t="n">
        <v>1.8</v>
      </c>
      <c r="S11" t="n">
        <v>2.8</v>
      </c>
      <c r="T11" t="n">
        <v>4.4</v>
      </c>
      <c r="U11" t="n">
        <v>4.2</v>
      </c>
      <c r="V11" t="n">
        <v>3.8</v>
      </c>
      <c r="W11" t="n">
        <v>3.7</v>
      </c>
      <c r="X11" t="n">
        <v>4.3</v>
      </c>
      <c r="Y11" t="n">
        <v>6.8</v>
      </c>
      <c r="Z11" t="n">
        <v>5.7</v>
      </c>
      <c r="AA11" t="n">
        <v>4.5</v>
      </c>
      <c r="AB11" t="n">
        <v>7.2</v>
      </c>
      <c r="AC11" t="n">
        <v>5.9</v>
      </c>
      <c r="AD11" t="n">
        <v>9.1</v>
      </c>
      <c r="AE11" t="n">
        <v>8.1</v>
      </c>
      <c r="AF11" t="n">
        <v>11.2</v>
      </c>
      <c r="AG11" t="n">
        <v>9.199999999999999</v>
      </c>
      <c r="AH11" t="n">
        <v>6.3</v>
      </c>
      <c r="AI11" t="n">
        <v>8</v>
      </c>
      <c r="AJ11" t="n">
        <v>8.4</v>
      </c>
      <c r="AK11" t="n">
        <v>8</v>
      </c>
      <c r="AL11" t="n">
        <v>8.699999999999999</v>
      </c>
      <c r="AM11" t="n">
        <v>8.4</v>
      </c>
      <c r="AN11" t="n">
        <v>9.300000000000001</v>
      </c>
      <c r="AO11" t="n">
        <v>9</v>
      </c>
      <c r="AP11" t="n">
        <v>9.1</v>
      </c>
      <c r="AQ11" t="n">
        <v>7.7</v>
      </c>
      <c r="AR11" t="n">
        <v>8.300000000000001</v>
      </c>
      <c r="AS11" t="n">
        <v>13.8</v>
      </c>
      <c r="AT11" t="n">
        <v>8.4</v>
      </c>
      <c r="AU11" t="n">
        <v>2.7</v>
      </c>
      <c r="AV11" t="n">
        <v>3.1</v>
      </c>
      <c r="AW11" t="n">
        <v>3.8</v>
      </c>
      <c r="AX11" t="n">
        <v>6.6</v>
      </c>
      <c r="AY11" t="n">
        <v>0.1</v>
      </c>
      <c r="AZ11" t="n">
        <v>0.1</v>
      </c>
      <c r="BA11" t="n">
        <v>0.1</v>
      </c>
      <c r="BB11" t="n">
        <v>73.2</v>
      </c>
      <c r="BC11" t="n">
        <v>83.40000000000001</v>
      </c>
      <c r="BD11" t="n">
        <v>85.7</v>
      </c>
      <c r="BE11" t="n">
        <v>60.9</v>
      </c>
      <c r="BF11" t="n">
        <v>103.8</v>
      </c>
      <c r="BG11" t="n">
        <v>97.90000000000001</v>
      </c>
      <c r="BH11" t="n">
        <v>76</v>
      </c>
      <c r="BI11" t="n">
        <v>35.6</v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44</v>
      </c>
      <c r="B12" t="s">
        <v>65</v>
      </c>
      <c r="C12" t="s">
        <v>66</v>
      </c>
      <c r="D12" t="s">
        <v>10</v>
      </c>
      <c r="E12" t="n">
        <v>193</v>
      </c>
      <c r="F12" t="n">
        <v>1394</v>
      </c>
      <c r="G12" t="n">
        <v>1215</v>
      </c>
      <c r="H12" t="n">
        <v>1124</v>
      </c>
      <c r="I12" t="n">
        <v>1464</v>
      </c>
      <c r="J12" t="n">
        <v>2033</v>
      </c>
      <c r="K12" t="n">
        <v>1722</v>
      </c>
      <c r="L12" t="n">
        <v>1402</v>
      </c>
      <c r="M12" t="n">
        <v>1727</v>
      </c>
      <c r="N12" t="n">
        <v>1843</v>
      </c>
      <c r="O12" t="n">
        <v>2503</v>
      </c>
      <c r="P12" t="n">
        <v>1913</v>
      </c>
      <c r="Q12" t="n">
        <v>2156</v>
      </c>
      <c r="R12" t="n">
        <v>2202</v>
      </c>
      <c r="S12" t="n">
        <v>1703</v>
      </c>
      <c r="T12" t="n">
        <v>2513</v>
      </c>
      <c r="U12" t="n">
        <v>2656</v>
      </c>
      <c r="V12" t="n">
        <v>2200</v>
      </c>
      <c r="W12" t="n">
        <v>1937</v>
      </c>
      <c r="X12" t="n">
        <v>1753</v>
      </c>
      <c r="Y12" t="n">
        <v>1892</v>
      </c>
      <c r="Z12" t="n">
        <v>1243</v>
      </c>
      <c r="AA12" t="n">
        <v>1140</v>
      </c>
      <c r="AB12" t="n">
        <v>1720</v>
      </c>
      <c r="AC12" t="n">
        <v>1359</v>
      </c>
      <c r="AD12" t="n">
        <v>2045</v>
      </c>
      <c r="AE12" t="n">
        <v>1808</v>
      </c>
      <c r="AF12" t="n">
        <v>2636</v>
      </c>
      <c r="AG12" t="n">
        <v>2332</v>
      </c>
      <c r="AH12" t="n">
        <v>1966</v>
      </c>
      <c r="AI12" t="n">
        <v>2530</v>
      </c>
      <c r="AJ12" t="n">
        <v>2543</v>
      </c>
      <c r="AK12" t="n">
        <v>2858</v>
      </c>
      <c r="AL12" t="n">
        <v>2946</v>
      </c>
      <c r="AM12" t="n">
        <v>2699</v>
      </c>
      <c r="AN12" t="n">
        <v>2907</v>
      </c>
      <c r="AO12" t="n">
        <v>2663</v>
      </c>
      <c r="AP12" t="n">
        <v>2630</v>
      </c>
      <c r="AQ12" t="n">
        <v>2138</v>
      </c>
      <c r="AR12" t="n">
        <v>2340</v>
      </c>
      <c r="AS12" t="n">
        <v>4009</v>
      </c>
      <c r="AT12" t="n">
        <v>2271</v>
      </c>
      <c r="AU12" t="n">
        <v>710</v>
      </c>
      <c r="AV12" t="n">
        <v>732</v>
      </c>
      <c r="AW12" t="n">
        <v>799</v>
      </c>
      <c r="AX12" t="n">
        <v>1319</v>
      </c>
      <c r="AY12" t="n">
        <v>21</v>
      </c>
      <c r="AZ12" t="n">
        <v>19</v>
      </c>
      <c r="BA12" t="n">
        <v>16</v>
      </c>
      <c r="BB12" t="n">
        <v>4545</v>
      </c>
      <c r="BC12" t="n">
        <v>5127</v>
      </c>
      <c r="BD12" t="n">
        <v>4659</v>
      </c>
      <c r="BE12" t="n">
        <v>2927</v>
      </c>
      <c r="BF12" t="n">
        <v>4781</v>
      </c>
      <c r="BG12" t="n">
        <v>4495</v>
      </c>
      <c r="BH12" t="n">
        <v>4232</v>
      </c>
      <c r="BI12" t="n">
        <v>2739</v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44</v>
      </c>
      <c r="B13" t="s">
        <v>67</v>
      </c>
      <c r="C13" t="s">
        <v>68</v>
      </c>
      <c r="D13" t="s">
        <v>53</v>
      </c>
      <c r="E13">
        <f>B13</f>
        <v/>
      </c>
      <c r="O13" t="n">
        <v>0.5600000000000001</v>
      </c>
      <c r="P13" t="n">
        <v>0.8100000000000001</v>
      </c>
      <c r="Q13" t="n">
        <v>0.8100000000000001</v>
      </c>
      <c r="R13" t="n">
        <v>0.83</v>
      </c>
      <c r="S13" t="n">
        <v>1.67</v>
      </c>
      <c r="T13" t="n">
        <v>1.77</v>
      </c>
      <c r="U13" t="n">
        <v>1.57</v>
      </c>
      <c r="V13" t="n">
        <v>1.72</v>
      </c>
      <c r="W13" t="n">
        <v>1.89</v>
      </c>
      <c r="X13" t="n">
        <v>2.43</v>
      </c>
      <c r="Y13" t="n">
        <v>3.61</v>
      </c>
      <c r="Z13" t="n">
        <v>4.58</v>
      </c>
      <c r="AA13" t="n">
        <v>3.97</v>
      </c>
      <c r="AB13" t="n">
        <v>4.16</v>
      </c>
      <c r="AC13" t="n">
        <v>4.31</v>
      </c>
      <c r="AD13" t="n">
        <v>4.47</v>
      </c>
      <c r="AE13" t="n">
        <v>4.49</v>
      </c>
      <c r="AF13" t="n">
        <v>4.24</v>
      </c>
      <c r="AG13" t="n">
        <v>3.95</v>
      </c>
      <c r="AH13" t="n">
        <v>3.18</v>
      </c>
      <c r="AI13" t="n">
        <v>3.15</v>
      </c>
      <c r="AJ13" t="n">
        <v>3.29</v>
      </c>
      <c r="AK13" t="n">
        <v>2.81</v>
      </c>
      <c r="AL13" t="n">
        <v>2.94</v>
      </c>
      <c r="AM13" t="n">
        <v>3.11</v>
      </c>
      <c r="AN13" t="n">
        <v>3.2</v>
      </c>
      <c r="AO13" t="n">
        <v>3.39</v>
      </c>
      <c r="AP13" t="n">
        <v>3.46</v>
      </c>
      <c r="AQ13" t="n">
        <v>3.59</v>
      </c>
      <c r="AR13" t="n">
        <v>3.55</v>
      </c>
      <c r="AS13" t="n">
        <v>3.45</v>
      </c>
      <c r="AT13" t="n">
        <v>3.72</v>
      </c>
      <c r="AU13" t="n">
        <v>3.83</v>
      </c>
      <c r="AV13" t="n">
        <v>4.21</v>
      </c>
      <c r="AW13" t="n">
        <v>4.7</v>
      </c>
      <c r="AX13" t="n">
        <v>4.98</v>
      </c>
      <c r="AY13" t="n">
        <v>5.56</v>
      </c>
      <c r="AZ13" t="n">
        <v>6.65</v>
      </c>
      <c r="BA13" t="n">
        <v>6.88</v>
      </c>
      <c r="BB13" t="n">
        <v>16.1</v>
      </c>
      <c r="BC13" t="n">
        <v>16.27</v>
      </c>
      <c r="BD13" t="n">
        <v>18.4</v>
      </c>
      <c r="BE13" t="n">
        <v>20.82</v>
      </c>
      <c r="BF13" t="n">
        <v>21.7</v>
      </c>
      <c r="BG13" t="n">
        <v>21.78</v>
      </c>
      <c r="BH13" t="n">
        <v>17.97</v>
      </c>
      <c r="BI13" t="n">
        <v>13.01</v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44</v>
      </c>
      <c r="B14" t="s">
        <v>65</v>
      </c>
      <c r="C14" t="s">
        <v>69</v>
      </c>
      <c r="D14" t="s">
        <v>48</v>
      </c>
      <c r="E14" t="n">
        <v>29</v>
      </c>
      <c r="F14" t="n">
        <v>210</v>
      </c>
      <c r="G14" t="n">
        <v>183</v>
      </c>
      <c r="H14" t="n">
        <v>169</v>
      </c>
      <c r="I14" t="n">
        <v>221</v>
      </c>
      <c r="J14" t="n">
        <v>306</v>
      </c>
      <c r="K14" t="n">
        <v>259</v>
      </c>
      <c r="L14" t="n">
        <v>211</v>
      </c>
      <c r="M14" t="n">
        <v>260</v>
      </c>
      <c r="N14" t="n">
        <v>278</v>
      </c>
      <c r="O14" t="n">
        <v>377</v>
      </c>
      <c r="P14" t="n">
        <v>288</v>
      </c>
      <c r="Q14" t="n">
        <v>325</v>
      </c>
      <c r="R14" t="n">
        <v>332</v>
      </c>
      <c r="S14" t="n">
        <v>257</v>
      </c>
      <c r="T14" t="n">
        <v>379</v>
      </c>
      <c r="U14" t="n">
        <v>400</v>
      </c>
      <c r="V14" t="n">
        <v>332</v>
      </c>
      <c r="W14" t="n">
        <v>292</v>
      </c>
      <c r="X14" t="n">
        <v>264</v>
      </c>
      <c r="Y14" t="n">
        <v>285</v>
      </c>
      <c r="Z14" t="n">
        <v>187</v>
      </c>
      <c r="AA14" t="n">
        <v>172</v>
      </c>
      <c r="AB14" t="n">
        <v>259</v>
      </c>
      <c r="AC14" t="n">
        <v>205</v>
      </c>
      <c r="AD14" t="n">
        <v>308</v>
      </c>
      <c r="AE14" t="n">
        <v>272</v>
      </c>
      <c r="AF14" t="n">
        <v>397</v>
      </c>
      <c r="AG14" t="n">
        <v>351</v>
      </c>
      <c r="AH14" t="n">
        <v>296</v>
      </c>
      <c r="AI14" t="n">
        <v>381</v>
      </c>
      <c r="AJ14" t="n">
        <v>383</v>
      </c>
      <c r="AK14" t="n">
        <v>431</v>
      </c>
      <c r="AL14" t="n">
        <v>444</v>
      </c>
      <c r="AM14" t="n">
        <v>407</v>
      </c>
      <c r="AN14" t="n">
        <v>438</v>
      </c>
      <c r="AO14" t="n">
        <v>401</v>
      </c>
      <c r="AP14" t="n">
        <v>396</v>
      </c>
      <c r="AQ14" t="n">
        <v>322</v>
      </c>
      <c r="AR14" t="n">
        <v>353</v>
      </c>
      <c r="AS14" t="n">
        <v>604</v>
      </c>
      <c r="AT14" t="n">
        <v>342</v>
      </c>
      <c r="AU14" t="n">
        <v>107</v>
      </c>
      <c r="AV14" t="n">
        <v>110</v>
      </c>
      <c r="AW14" t="n">
        <v>120</v>
      </c>
      <c r="AX14" t="n">
        <v>199</v>
      </c>
      <c r="AY14" t="n">
        <v>3</v>
      </c>
      <c r="AZ14" t="n">
        <v>3</v>
      </c>
      <c r="BA14" t="n">
        <v>2</v>
      </c>
      <c r="BB14" t="n">
        <v>685</v>
      </c>
      <c r="BC14" t="n">
        <v>773</v>
      </c>
      <c r="BD14" t="n">
        <v>702</v>
      </c>
      <c r="BE14" t="n">
        <v>441</v>
      </c>
      <c r="BF14" t="n">
        <v>721</v>
      </c>
      <c r="BG14" t="n">
        <v>677</v>
      </c>
      <c r="BH14" t="n">
        <v>638</v>
      </c>
      <c r="BI14" t="n">
        <v>413</v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44</v>
      </c>
      <c r="B15" t="s">
        <v>70</v>
      </c>
      <c r="C15" t="s">
        <v>71</v>
      </c>
      <c r="D15" t="s">
        <v>57</v>
      </c>
      <c r="E15">
        <f>B15</f>
        <v/>
      </c>
      <c r="O15" t="n">
        <v>1.4</v>
      </c>
      <c r="P15" t="n">
        <v>1.5</v>
      </c>
      <c r="Q15" t="n">
        <v>1.8</v>
      </c>
      <c r="R15" t="n">
        <v>1.8</v>
      </c>
      <c r="S15" t="n">
        <v>2.8</v>
      </c>
      <c r="T15" t="n">
        <v>4.4</v>
      </c>
      <c r="U15" t="n">
        <v>4.2</v>
      </c>
      <c r="V15" t="n">
        <v>3.8</v>
      </c>
      <c r="W15" t="n">
        <v>3.7</v>
      </c>
      <c r="X15" t="n">
        <v>4.3</v>
      </c>
      <c r="Y15" t="n">
        <v>6.8</v>
      </c>
      <c r="Z15" t="n">
        <v>5.7</v>
      </c>
      <c r="AA15" t="n">
        <v>4.5</v>
      </c>
      <c r="AB15" t="n">
        <v>7.2</v>
      </c>
      <c r="AC15" t="n">
        <v>5.9</v>
      </c>
      <c r="AD15" t="n">
        <v>9.1</v>
      </c>
      <c r="AE15" t="n">
        <v>8.1</v>
      </c>
      <c r="AF15" t="n">
        <v>11.2</v>
      </c>
      <c r="AG15" t="n">
        <v>9.199999999999999</v>
      </c>
      <c r="AH15" t="n">
        <v>6.3</v>
      </c>
      <c r="AI15" t="n">
        <v>8</v>
      </c>
      <c r="AJ15" t="n">
        <v>8.4</v>
      </c>
      <c r="AK15" t="n">
        <v>8</v>
      </c>
      <c r="AL15" t="n">
        <v>8.699999999999999</v>
      </c>
      <c r="AM15" t="n">
        <v>8.4</v>
      </c>
      <c r="AN15" t="n">
        <v>9.300000000000001</v>
      </c>
      <c r="AO15" t="n">
        <v>9</v>
      </c>
      <c r="AP15" t="n">
        <v>9.1</v>
      </c>
      <c r="AQ15" t="n">
        <v>7.7</v>
      </c>
      <c r="AR15" t="n">
        <v>8.300000000000001</v>
      </c>
      <c r="AS15" t="n">
        <v>13.8</v>
      </c>
      <c r="AT15" t="n">
        <v>8.4</v>
      </c>
      <c r="AU15" t="n">
        <v>2.7</v>
      </c>
      <c r="AV15" t="n">
        <v>3.1</v>
      </c>
      <c r="AW15" t="n">
        <v>3.8</v>
      </c>
      <c r="AX15" t="n">
        <v>6.6</v>
      </c>
      <c r="AY15" t="n">
        <v>0.1</v>
      </c>
      <c r="AZ15" t="n">
        <v>0.1</v>
      </c>
      <c r="BA15" t="n">
        <v>0.1</v>
      </c>
      <c r="BB15" t="n">
        <v>73.2</v>
      </c>
      <c r="BC15" t="n">
        <v>83.40000000000001</v>
      </c>
      <c r="BD15" t="n">
        <v>85.7</v>
      </c>
      <c r="BE15" t="n">
        <v>60.9</v>
      </c>
      <c r="BF15" t="n">
        <v>103.8</v>
      </c>
      <c r="BG15" t="n">
        <v>97.90000000000001</v>
      </c>
      <c r="BH15" t="n">
        <v>76</v>
      </c>
      <c r="BI15" t="n">
        <v>35.6</v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44</v>
      </c>
      <c r="B16" t="s">
        <v>72</v>
      </c>
      <c r="C16" t="s">
        <v>73</v>
      </c>
      <c r="D16" t="s">
        <v>10</v>
      </c>
      <c r="E16" t="n">
        <v>13326</v>
      </c>
      <c r="F16" t="n">
        <v>15489</v>
      </c>
      <c r="G16" t="n">
        <v>9351</v>
      </c>
      <c r="H16" t="n">
        <v>5554</v>
      </c>
      <c r="I16" t="n">
        <v>2721</v>
      </c>
      <c r="J16" t="n">
        <v>3094</v>
      </c>
      <c r="K16" t="n">
        <v>4485</v>
      </c>
      <c r="L16" t="n">
        <v>2353</v>
      </c>
      <c r="M16" t="n">
        <v>1203</v>
      </c>
      <c r="N16" t="n">
        <v>817</v>
      </c>
      <c r="O16" t="n">
        <v>672</v>
      </c>
      <c r="P16" t="n">
        <v>709</v>
      </c>
      <c r="Q16" t="n">
        <v>722</v>
      </c>
      <c r="R16" t="n">
        <v>666</v>
      </c>
      <c r="S16" t="n">
        <v>622</v>
      </c>
      <c r="T16" t="n">
        <v>583</v>
      </c>
      <c r="U16" t="n">
        <v>655</v>
      </c>
      <c r="V16" t="n">
        <v>743</v>
      </c>
      <c r="W16" t="n">
        <v>710</v>
      </c>
      <c r="X16" t="n">
        <v>770</v>
      </c>
      <c r="Y16" t="n">
        <v>1004</v>
      </c>
      <c r="Z16" t="n">
        <v>921</v>
      </c>
      <c r="AA16" t="n">
        <v>691</v>
      </c>
      <c r="AB16" t="n">
        <v>787</v>
      </c>
      <c r="AC16" t="n">
        <v>735</v>
      </c>
      <c r="AD16" t="n">
        <v>784</v>
      </c>
      <c r="AE16" t="n">
        <v>1408</v>
      </c>
      <c r="AF16" t="n">
        <v>1259</v>
      </c>
      <c r="AG16" t="n">
        <v>1420</v>
      </c>
      <c r="AH16" t="n">
        <v>1449</v>
      </c>
      <c r="AI16" t="n">
        <v>1375</v>
      </c>
      <c r="AJ16" t="n">
        <v>1320</v>
      </c>
      <c r="AK16" t="n">
        <v>1229</v>
      </c>
      <c r="AL16" t="n">
        <v>1002</v>
      </c>
      <c r="AM16" t="n">
        <v>1061</v>
      </c>
      <c r="AN16" t="n">
        <v>1100</v>
      </c>
      <c r="AO16" t="n">
        <v>833</v>
      </c>
      <c r="AP16" t="n">
        <v>609</v>
      </c>
      <c r="AQ16" t="n">
        <v>540</v>
      </c>
      <c r="AR16" t="n">
        <v>294</v>
      </c>
      <c r="AS16" t="n">
        <v>226</v>
      </c>
      <c r="AT16" t="n">
        <v>244</v>
      </c>
      <c r="AU16" t="n">
        <v>89</v>
      </c>
      <c r="AV16" t="n">
        <v>77</v>
      </c>
      <c r="AW16" t="n">
        <v>197</v>
      </c>
      <c r="AX16" t="n">
        <v>224</v>
      </c>
      <c r="AY16" t="n">
        <v>208</v>
      </c>
      <c r="AZ16" t="n">
        <v>206</v>
      </c>
      <c r="BA16" t="n">
        <v>140</v>
      </c>
      <c r="BB16" t="n">
        <v>149</v>
      </c>
      <c r="BC16" t="n">
        <v>188</v>
      </c>
      <c r="BD16" t="n">
        <v>176</v>
      </c>
      <c r="BE16" t="n">
        <v>155</v>
      </c>
      <c r="BF16" t="n">
        <v>136</v>
      </c>
      <c r="BG16" t="n">
        <v>140</v>
      </c>
      <c r="BH16" t="n">
        <v>45</v>
      </c>
      <c r="BI16" t="n">
        <v>31</v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44</v>
      </c>
      <c r="B17" t="s">
        <v>74</v>
      </c>
      <c r="C17" t="s">
        <v>75</v>
      </c>
      <c r="D17" t="s">
        <v>53</v>
      </c>
      <c r="E17">
        <f>B17</f>
        <v/>
      </c>
      <c r="O17" t="n">
        <v>2.17</v>
      </c>
      <c r="P17" t="n">
        <v>2.21</v>
      </c>
      <c r="Q17" t="n">
        <v>2.19</v>
      </c>
      <c r="R17" t="n">
        <v>2.36</v>
      </c>
      <c r="S17" t="n">
        <v>3.23</v>
      </c>
      <c r="T17" t="n">
        <v>3.45</v>
      </c>
      <c r="U17" t="n">
        <v>3.59</v>
      </c>
      <c r="V17" t="n">
        <v>3.97</v>
      </c>
      <c r="W17" t="n">
        <v>4.29</v>
      </c>
      <c r="X17" t="n">
        <v>5.73</v>
      </c>
      <c r="Y17" t="n">
        <v>9.02</v>
      </c>
      <c r="Z17" t="n">
        <v>10.84</v>
      </c>
      <c r="AA17" t="n">
        <v>10.92</v>
      </c>
      <c r="AB17" t="n">
        <v>10.44</v>
      </c>
      <c r="AC17" t="n">
        <v>10.27</v>
      </c>
      <c r="AD17" t="n">
        <v>9.99</v>
      </c>
      <c r="AE17" t="n">
        <v>8.41</v>
      </c>
      <c r="AF17" t="n">
        <v>7.55</v>
      </c>
      <c r="AG17" t="n">
        <v>7.41</v>
      </c>
      <c r="AH17" t="n">
        <v>8.279999999999999</v>
      </c>
      <c r="AI17" t="n">
        <v>9.32</v>
      </c>
      <c r="AJ17" t="n">
        <v>8.710000000000001</v>
      </c>
      <c r="AK17" t="n">
        <v>8.539999999999999</v>
      </c>
      <c r="AL17" t="n">
        <v>8.24</v>
      </c>
      <c r="AM17" t="n">
        <v>7.96</v>
      </c>
      <c r="AN17" t="n">
        <v>8.359999999999999</v>
      </c>
      <c r="AO17" t="n">
        <v>9.289999999999999</v>
      </c>
      <c r="AP17" t="n">
        <v>9.390000000000001</v>
      </c>
      <c r="AQ17" t="n">
        <v>8.109999999999999</v>
      </c>
      <c r="AR17" t="n">
        <v>8.81</v>
      </c>
      <c r="AS17" t="n">
        <v>10.87</v>
      </c>
      <c r="AT17" t="n">
        <v>11.01</v>
      </c>
      <c r="AU17" t="n">
        <v>10.72</v>
      </c>
      <c r="AV17" t="n">
        <v>12.42</v>
      </c>
      <c r="AW17" t="n">
        <v>15.13</v>
      </c>
      <c r="AX17" t="n">
        <v>18.56</v>
      </c>
      <c r="AY17" t="n">
        <v>22.31</v>
      </c>
      <c r="AZ17" t="n">
        <v>23.7</v>
      </c>
      <c r="BA17" t="n">
        <v>27.23</v>
      </c>
      <c r="BB17" t="n">
        <v>20.32</v>
      </c>
      <c r="BC17" t="n">
        <v>25.19</v>
      </c>
      <c r="BD17" t="n">
        <v>31.64</v>
      </c>
      <c r="BE17" t="n">
        <v>33.04</v>
      </c>
      <c r="BF17" t="n">
        <v>32.71</v>
      </c>
      <c r="BG17" t="n">
        <v>33.16</v>
      </c>
      <c r="BH17" t="n">
        <v>24.86</v>
      </c>
      <c r="BI17" t="n">
        <v>21.62</v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44</v>
      </c>
      <c r="B18" t="s">
        <v>72</v>
      </c>
      <c r="C18" t="s">
        <v>76</v>
      </c>
      <c r="D18" t="s">
        <v>48</v>
      </c>
      <c r="E18" t="n">
        <v>2640</v>
      </c>
      <c r="F18" t="n">
        <v>3068</v>
      </c>
      <c r="G18" t="n">
        <v>1852</v>
      </c>
      <c r="H18" t="n">
        <v>1100</v>
      </c>
      <c r="I18" t="n">
        <v>539</v>
      </c>
      <c r="J18" t="n">
        <v>613</v>
      </c>
      <c r="K18" t="n">
        <v>889</v>
      </c>
      <c r="L18" t="n">
        <v>466</v>
      </c>
      <c r="M18" t="n">
        <v>238</v>
      </c>
      <c r="N18" t="n">
        <v>162</v>
      </c>
      <c r="O18" t="n">
        <v>133</v>
      </c>
      <c r="P18" t="n">
        <v>141</v>
      </c>
      <c r="Q18" t="n">
        <v>143</v>
      </c>
      <c r="R18" t="n">
        <v>132</v>
      </c>
      <c r="S18" t="n">
        <v>123</v>
      </c>
      <c r="T18" t="n">
        <v>116</v>
      </c>
      <c r="U18" t="n">
        <v>130</v>
      </c>
      <c r="V18" t="n">
        <v>147</v>
      </c>
      <c r="W18" t="n">
        <v>141</v>
      </c>
      <c r="X18" t="n">
        <v>152</v>
      </c>
      <c r="Y18" t="n">
        <v>199</v>
      </c>
      <c r="Z18" t="n">
        <v>183</v>
      </c>
      <c r="AA18" t="n">
        <v>137</v>
      </c>
      <c r="AB18" t="n">
        <v>156</v>
      </c>
      <c r="AC18" t="n">
        <v>146</v>
      </c>
      <c r="AD18" t="n">
        <v>155</v>
      </c>
      <c r="AE18" t="n">
        <v>279</v>
      </c>
      <c r="AF18" t="n">
        <v>249</v>
      </c>
      <c r="AG18" t="n">
        <v>281</v>
      </c>
      <c r="AH18" t="n">
        <v>287</v>
      </c>
      <c r="AI18" t="n">
        <v>272</v>
      </c>
      <c r="AJ18" t="n">
        <v>261</v>
      </c>
      <c r="AK18" t="n">
        <v>243</v>
      </c>
      <c r="AL18" t="n">
        <v>198</v>
      </c>
      <c r="AM18" t="n">
        <v>210</v>
      </c>
      <c r="AN18" t="n">
        <v>218</v>
      </c>
      <c r="AO18" t="n">
        <v>165</v>
      </c>
      <c r="AP18" t="n">
        <v>121</v>
      </c>
      <c r="AQ18" t="n">
        <v>107</v>
      </c>
      <c r="AR18" t="n">
        <v>58</v>
      </c>
      <c r="AS18" t="n">
        <v>45</v>
      </c>
      <c r="AT18" t="n">
        <v>48</v>
      </c>
      <c r="AU18" t="n">
        <v>18</v>
      </c>
      <c r="AV18" t="n">
        <v>15</v>
      </c>
      <c r="AW18" t="n">
        <v>39</v>
      </c>
      <c r="AX18" t="n">
        <v>44</v>
      </c>
      <c r="AY18" t="n">
        <v>41</v>
      </c>
      <c r="AZ18" t="n">
        <v>41</v>
      </c>
      <c r="BA18" t="n">
        <v>28</v>
      </c>
      <c r="BB18" t="n">
        <v>30</v>
      </c>
      <c r="BC18" t="n">
        <v>37</v>
      </c>
      <c r="BD18" t="n">
        <v>35</v>
      </c>
      <c r="BE18" t="n">
        <v>31</v>
      </c>
      <c r="BF18" t="n">
        <v>27</v>
      </c>
      <c r="BG18" t="n">
        <v>28</v>
      </c>
      <c r="BH18" t="n">
        <v>9</v>
      </c>
      <c r="BI18" t="n">
        <v>6</v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44</v>
      </c>
      <c r="B19" t="s">
        <v>77</v>
      </c>
      <c r="C19" t="s">
        <v>78</v>
      </c>
      <c r="D19" t="s">
        <v>57</v>
      </c>
      <c r="E19">
        <f>B19</f>
        <v/>
      </c>
      <c r="O19" t="n">
        <v>1.5</v>
      </c>
      <c r="P19" t="n">
        <v>1.6</v>
      </c>
      <c r="Q19" t="n">
        <v>1.6</v>
      </c>
      <c r="R19" t="n">
        <v>1.6</v>
      </c>
      <c r="S19" t="n">
        <v>2</v>
      </c>
      <c r="T19" t="n">
        <v>2</v>
      </c>
      <c r="U19" t="n">
        <v>2.3</v>
      </c>
      <c r="V19" t="n">
        <v>2.9</v>
      </c>
      <c r="W19" t="n">
        <v>3</v>
      </c>
      <c r="X19" t="n">
        <v>4.4</v>
      </c>
      <c r="Y19" t="n">
        <v>9.1</v>
      </c>
      <c r="Z19" t="n">
        <v>10</v>
      </c>
      <c r="AA19" t="n">
        <v>7.5</v>
      </c>
      <c r="AB19" t="n">
        <v>8.199999999999999</v>
      </c>
      <c r="AC19" t="n">
        <v>7.5</v>
      </c>
      <c r="AD19" t="n">
        <v>7.8</v>
      </c>
      <c r="AE19" t="n">
        <v>11.8</v>
      </c>
      <c r="AF19" t="n">
        <v>9.5</v>
      </c>
      <c r="AG19" t="n">
        <v>10.5</v>
      </c>
      <c r="AH19" t="n">
        <v>12</v>
      </c>
      <c r="AI19" t="n">
        <v>12.8</v>
      </c>
      <c r="AJ19" t="n">
        <v>11.5</v>
      </c>
      <c r="AK19" t="n">
        <v>10.5</v>
      </c>
      <c r="AL19" t="n">
        <v>8.300000000000001</v>
      </c>
      <c r="AM19" t="n">
        <v>8.4</v>
      </c>
      <c r="AN19" t="n">
        <v>9.199999999999999</v>
      </c>
      <c r="AO19" t="n">
        <v>7.7</v>
      </c>
      <c r="AP19" t="n">
        <v>5.7</v>
      </c>
      <c r="AQ19" t="n">
        <v>4.4</v>
      </c>
      <c r="AR19" t="n">
        <v>2.6</v>
      </c>
      <c r="AS19" t="n">
        <v>2.5</v>
      </c>
      <c r="AT19" t="n">
        <v>2.7</v>
      </c>
      <c r="AU19" t="n">
        <v>0.9</v>
      </c>
      <c r="AV19" t="n">
        <v>1</v>
      </c>
      <c r="AW19" t="n">
        <v>3</v>
      </c>
      <c r="AX19" t="n">
        <v>4.2</v>
      </c>
      <c r="AY19" t="n">
        <v>4.6</v>
      </c>
      <c r="AZ19" t="n">
        <v>4.9</v>
      </c>
      <c r="BA19" t="n">
        <v>3.8</v>
      </c>
      <c r="BB19" t="n">
        <v>3</v>
      </c>
      <c r="BC19" t="n">
        <v>4.7</v>
      </c>
      <c r="BD19" t="n">
        <v>5.6</v>
      </c>
      <c r="BE19" t="n">
        <v>5.1</v>
      </c>
      <c r="BF19" t="n">
        <v>4.4</v>
      </c>
      <c r="BG19" t="n">
        <v>4.6</v>
      </c>
      <c r="BH19" t="n">
        <v>1.1</v>
      </c>
      <c r="BI19" t="n">
        <v>0.7</v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44</v>
      </c>
      <c r="B20" t="s">
        <v>79</v>
      </c>
      <c r="C20" t="s">
        <v>80</v>
      </c>
      <c r="D20" t="s">
        <v>10</v>
      </c>
      <c r="E20" t="n">
        <v>13326</v>
      </c>
      <c r="F20" t="n">
        <v>15489</v>
      </c>
      <c r="G20" t="n">
        <v>9351</v>
      </c>
      <c r="H20" t="n">
        <v>5554</v>
      </c>
      <c r="I20" t="n">
        <v>2721</v>
      </c>
      <c r="J20" t="n">
        <v>3094</v>
      </c>
      <c r="K20" t="n">
        <v>4485</v>
      </c>
      <c r="L20" t="n">
        <v>2353</v>
      </c>
      <c r="M20" t="n">
        <v>1203</v>
      </c>
      <c r="N20" t="n">
        <v>817</v>
      </c>
      <c r="O20" t="n">
        <v>672</v>
      </c>
      <c r="P20" t="n">
        <v>709</v>
      </c>
      <c r="Q20" t="n">
        <v>722</v>
      </c>
      <c r="R20" t="n">
        <v>666</v>
      </c>
      <c r="S20" t="n">
        <v>622</v>
      </c>
      <c r="T20" t="n">
        <v>583</v>
      </c>
      <c r="U20" t="n">
        <v>655</v>
      </c>
      <c r="V20" t="n">
        <v>743</v>
      </c>
      <c r="W20" t="n">
        <v>710</v>
      </c>
      <c r="X20" t="n">
        <v>770</v>
      </c>
      <c r="Y20" t="n">
        <v>1004</v>
      </c>
      <c r="Z20" t="n">
        <v>921</v>
      </c>
      <c r="AA20" t="n">
        <v>691</v>
      </c>
      <c r="AB20" t="n">
        <v>787</v>
      </c>
      <c r="AC20" t="n">
        <v>735</v>
      </c>
      <c r="AD20" t="n">
        <v>784</v>
      </c>
      <c r="AE20" t="n">
        <v>1408</v>
      </c>
      <c r="AF20" t="n">
        <v>1259</v>
      </c>
      <c r="AG20" t="n">
        <v>1420</v>
      </c>
      <c r="AH20" t="n">
        <v>1449</v>
      </c>
      <c r="AI20" t="n">
        <v>1375</v>
      </c>
      <c r="AJ20" t="n">
        <v>1320</v>
      </c>
      <c r="AK20" t="n">
        <v>1229</v>
      </c>
      <c r="AL20" t="n">
        <v>1002</v>
      </c>
      <c r="AM20" t="n">
        <v>1061</v>
      </c>
      <c r="AN20" t="n">
        <v>1100</v>
      </c>
      <c r="AO20" t="n">
        <v>833</v>
      </c>
      <c r="AP20" t="n">
        <v>609</v>
      </c>
      <c r="AQ20" t="n">
        <v>540</v>
      </c>
      <c r="AR20" t="n">
        <v>294</v>
      </c>
      <c r="AS20" t="n">
        <v>226</v>
      </c>
      <c r="AT20" t="n">
        <v>244</v>
      </c>
      <c r="AU20" t="n">
        <v>89</v>
      </c>
      <c r="AV20" t="n">
        <v>77</v>
      </c>
      <c r="AW20" t="n">
        <v>197</v>
      </c>
      <c r="AX20" t="n">
        <v>224</v>
      </c>
      <c r="AY20" t="n">
        <v>208</v>
      </c>
      <c r="AZ20" t="n">
        <v>206</v>
      </c>
      <c r="BA20" t="n">
        <v>140</v>
      </c>
      <c r="BB20" t="n">
        <v>149</v>
      </c>
      <c r="BC20" t="n">
        <v>188</v>
      </c>
      <c r="BD20" t="n">
        <v>176</v>
      </c>
      <c r="BE20" t="n">
        <v>155</v>
      </c>
      <c r="BF20" t="n">
        <v>136</v>
      </c>
      <c r="BG20" t="n">
        <v>140</v>
      </c>
      <c r="BH20" t="n">
        <v>45</v>
      </c>
      <c r="BI20" t="n">
        <v>31</v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44</v>
      </c>
      <c r="B21" t="s">
        <v>81</v>
      </c>
      <c r="C21" t="s">
        <v>82</v>
      </c>
      <c r="D21" t="s">
        <v>53</v>
      </c>
      <c r="E21">
        <f>B21</f>
        <v/>
      </c>
      <c r="O21" t="n">
        <v>2.17</v>
      </c>
      <c r="P21" t="n">
        <v>2.21</v>
      </c>
      <c r="Q21" t="n">
        <v>2.19</v>
      </c>
      <c r="R21" t="n">
        <v>2.36</v>
      </c>
      <c r="S21" t="n">
        <v>3.23</v>
      </c>
      <c r="T21" t="n">
        <v>3.45</v>
      </c>
      <c r="U21" t="n">
        <v>3.59</v>
      </c>
      <c r="V21" t="n">
        <v>3.97</v>
      </c>
      <c r="W21" t="n">
        <v>4.29</v>
      </c>
      <c r="X21" t="n">
        <v>5.73</v>
      </c>
      <c r="Y21" t="n">
        <v>9.02</v>
      </c>
      <c r="Z21" t="n">
        <v>10.84</v>
      </c>
      <c r="AA21" t="n">
        <v>10.92</v>
      </c>
      <c r="AB21" t="n">
        <v>10.44</v>
      </c>
      <c r="AC21" t="n">
        <v>10.27</v>
      </c>
      <c r="AD21" t="n">
        <v>9.99</v>
      </c>
      <c r="AE21" t="n">
        <v>8.41</v>
      </c>
      <c r="AF21" t="n">
        <v>7.55</v>
      </c>
      <c r="AG21" t="n">
        <v>7.41</v>
      </c>
      <c r="AH21" t="n">
        <v>8.279999999999999</v>
      </c>
      <c r="AI21" t="n">
        <v>9.32</v>
      </c>
      <c r="AJ21" t="n">
        <v>8.710000000000001</v>
      </c>
      <c r="AK21" t="n">
        <v>8.539999999999999</v>
      </c>
      <c r="AL21" t="n">
        <v>8.24</v>
      </c>
      <c r="AM21" t="n">
        <v>7.96</v>
      </c>
      <c r="AN21" t="n">
        <v>8.359999999999999</v>
      </c>
      <c r="AO21" t="n">
        <v>9.289999999999999</v>
      </c>
      <c r="AP21" t="n">
        <v>9.390000000000001</v>
      </c>
      <c r="AQ21" t="n">
        <v>8.109999999999999</v>
      </c>
      <c r="AR21" t="n">
        <v>8.81</v>
      </c>
      <c r="AS21" t="n">
        <v>10.87</v>
      </c>
      <c r="AT21" t="n">
        <v>11.01</v>
      </c>
      <c r="AU21" t="n">
        <v>10.72</v>
      </c>
      <c r="AV21" t="n">
        <v>12.42</v>
      </c>
      <c r="AW21" t="n">
        <v>15.13</v>
      </c>
      <c r="AX21" t="n">
        <v>18.56</v>
      </c>
      <c r="AY21" t="n">
        <v>22.31</v>
      </c>
      <c r="AZ21" t="n">
        <v>23.7</v>
      </c>
      <c r="BA21" t="n">
        <v>27.23</v>
      </c>
      <c r="BB21" t="n">
        <v>20.32</v>
      </c>
      <c r="BC21" t="n">
        <v>25.19</v>
      </c>
      <c r="BD21" t="n">
        <v>31.64</v>
      </c>
      <c r="BE21" t="n">
        <v>33.04</v>
      </c>
      <c r="BF21" t="n">
        <v>32.71</v>
      </c>
      <c r="BG21" t="n">
        <v>33.16</v>
      </c>
      <c r="BH21" t="n">
        <v>24.86</v>
      </c>
      <c r="BI21" t="n">
        <v>21.62</v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44</v>
      </c>
      <c r="B22" t="s">
        <v>79</v>
      </c>
      <c r="C22" t="s">
        <v>83</v>
      </c>
      <c r="D22" t="s">
        <v>48</v>
      </c>
      <c r="E22" t="n">
        <v>2640</v>
      </c>
      <c r="F22" t="n">
        <v>3068</v>
      </c>
      <c r="G22" t="n">
        <v>1852</v>
      </c>
      <c r="H22" t="n">
        <v>1100</v>
      </c>
      <c r="I22" t="n">
        <v>539</v>
      </c>
      <c r="J22" t="n">
        <v>613</v>
      </c>
      <c r="K22" t="n">
        <v>889</v>
      </c>
      <c r="L22" t="n">
        <v>466</v>
      </c>
      <c r="M22" t="n">
        <v>238</v>
      </c>
      <c r="N22" t="n">
        <v>162</v>
      </c>
      <c r="O22" t="n">
        <v>133</v>
      </c>
      <c r="P22" t="n">
        <v>141</v>
      </c>
      <c r="Q22" t="n">
        <v>143</v>
      </c>
      <c r="R22" t="n">
        <v>132</v>
      </c>
      <c r="S22" t="n">
        <v>123</v>
      </c>
      <c r="T22" t="n">
        <v>116</v>
      </c>
      <c r="U22" t="n">
        <v>130</v>
      </c>
      <c r="V22" t="n">
        <v>147</v>
      </c>
      <c r="W22" t="n">
        <v>141</v>
      </c>
      <c r="X22" t="n">
        <v>152</v>
      </c>
      <c r="Y22" t="n">
        <v>199</v>
      </c>
      <c r="Z22" t="n">
        <v>183</v>
      </c>
      <c r="AA22" t="n">
        <v>137</v>
      </c>
      <c r="AB22" t="n">
        <v>156</v>
      </c>
      <c r="AC22" t="n">
        <v>146</v>
      </c>
      <c r="AD22" t="n">
        <v>155</v>
      </c>
      <c r="AE22" t="n">
        <v>279</v>
      </c>
      <c r="AF22" t="n">
        <v>249</v>
      </c>
      <c r="AG22" t="n">
        <v>281</v>
      </c>
      <c r="AH22" t="n">
        <v>287</v>
      </c>
      <c r="AI22" t="n">
        <v>272</v>
      </c>
      <c r="AJ22" t="n">
        <v>261</v>
      </c>
      <c r="AK22" t="n">
        <v>243</v>
      </c>
      <c r="AL22" t="n">
        <v>198</v>
      </c>
      <c r="AM22" t="n">
        <v>210</v>
      </c>
      <c r="AN22" t="n">
        <v>218</v>
      </c>
      <c r="AO22" t="n">
        <v>165</v>
      </c>
      <c r="AP22" t="n">
        <v>121</v>
      </c>
      <c r="AQ22" t="n">
        <v>107</v>
      </c>
      <c r="AR22" t="n">
        <v>58</v>
      </c>
      <c r="AS22" t="n">
        <v>45</v>
      </c>
      <c r="AT22" t="n">
        <v>48</v>
      </c>
      <c r="AU22" t="n">
        <v>18</v>
      </c>
      <c r="AV22" t="n">
        <v>15</v>
      </c>
      <c r="AW22" t="n">
        <v>39</v>
      </c>
      <c r="AX22" t="n">
        <v>44</v>
      </c>
      <c r="AY22" t="n">
        <v>41</v>
      </c>
      <c r="AZ22" t="n">
        <v>41</v>
      </c>
      <c r="BA22" t="n">
        <v>28</v>
      </c>
      <c r="BB22" t="n">
        <v>30</v>
      </c>
      <c r="BC22" t="n">
        <v>37</v>
      </c>
      <c r="BD22" t="n">
        <v>35</v>
      </c>
      <c r="BE22" t="n">
        <v>31</v>
      </c>
      <c r="BF22" t="n">
        <v>27</v>
      </c>
      <c r="BG22" t="n">
        <v>28</v>
      </c>
      <c r="BH22" t="n">
        <v>9</v>
      </c>
      <c r="BI22" t="n">
        <v>6</v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44</v>
      </c>
      <c r="B23" t="s">
        <v>84</v>
      </c>
      <c r="C23" t="s">
        <v>85</v>
      </c>
      <c r="D23" t="s">
        <v>57</v>
      </c>
      <c r="E23">
        <f>B23</f>
        <v/>
      </c>
      <c r="O23" t="n">
        <v>1.5</v>
      </c>
      <c r="P23" t="n">
        <v>1.6</v>
      </c>
      <c r="Q23" t="n">
        <v>1.6</v>
      </c>
      <c r="R23" t="n">
        <v>1.6</v>
      </c>
      <c r="S23" t="n">
        <v>2</v>
      </c>
      <c r="T23" t="n">
        <v>2</v>
      </c>
      <c r="U23" t="n">
        <v>2.3</v>
      </c>
      <c r="V23" t="n">
        <v>2.9</v>
      </c>
      <c r="W23" t="n">
        <v>3</v>
      </c>
      <c r="X23" t="n">
        <v>4.4</v>
      </c>
      <c r="Y23" t="n">
        <v>9.1</v>
      </c>
      <c r="Z23" t="n">
        <v>10</v>
      </c>
      <c r="AA23" t="n">
        <v>7.5</v>
      </c>
      <c r="AB23" t="n">
        <v>8.199999999999999</v>
      </c>
      <c r="AC23" t="n">
        <v>7.5</v>
      </c>
      <c r="AD23" t="n">
        <v>7.8</v>
      </c>
      <c r="AE23" t="n">
        <v>11.8</v>
      </c>
      <c r="AF23" t="n">
        <v>9.5</v>
      </c>
      <c r="AG23" t="n">
        <v>10.5</v>
      </c>
      <c r="AH23" t="n">
        <v>12</v>
      </c>
      <c r="AI23" t="n">
        <v>12.8</v>
      </c>
      <c r="AJ23" t="n">
        <v>11.5</v>
      </c>
      <c r="AK23" t="n">
        <v>10.5</v>
      </c>
      <c r="AL23" t="n">
        <v>8.300000000000001</v>
      </c>
      <c r="AM23" t="n">
        <v>8.4</v>
      </c>
      <c r="AN23" t="n">
        <v>9.199999999999999</v>
      </c>
      <c r="AO23" t="n">
        <v>7.7</v>
      </c>
      <c r="AP23" t="n">
        <v>5.7</v>
      </c>
      <c r="AQ23" t="n">
        <v>4.4</v>
      </c>
      <c r="AR23" t="n">
        <v>2.6</v>
      </c>
      <c r="AS23" t="n">
        <v>2.5</v>
      </c>
      <c r="AT23" t="n">
        <v>2.7</v>
      </c>
      <c r="AU23" t="n">
        <v>0.9</v>
      </c>
      <c r="AV23" t="n">
        <v>1</v>
      </c>
      <c r="AW23" t="n">
        <v>3</v>
      </c>
      <c r="AX23" t="n">
        <v>4.2</v>
      </c>
      <c r="AY23" t="n">
        <v>4.6</v>
      </c>
      <c r="AZ23" t="n">
        <v>4.9</v>
      </c>
      <c r="BA23" t="n">
        <v>3.8</v>
      </c>
      <c r="BB23" t="n">
        <v>3</v>
      </c>
      <c r="BC23" t="n">
        <v>4.7</v>
      </c>
      <c r="BD23" t="n">
        <v>5.6</v>
      </c>
      <c r="BE23" t="n">
        <v>5.1</v>
      </c>
      <c r="BF23" t="n">
        <v>4.4</v>
      </c>
      <c r="BG23" t="n">
        <v>4.6</v>
      </c>
      <c r="BH23" t="n">
        <v>1.1</v>
      </c>
      <c r="BI23" t="n">
        <v>0.7</v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44</v>
      </c>
      <c r="B24" t="s">
        <v>86</v>
      </c>
      <c r="C24" t="s">
        <v>87</v>
      </c>
      <c r="D24" t="s">
        <v>10</v>
      </c>
      <c r="E24" t="n">
        <v>13326</v>
      </c>
      <c r="F24" t="n">
        <v>15489</v>
      </c>
      <c r="G24" t="n">
        <v>9351</v>
      </c>
      <c r="H24" t="n">
        <v>5554</v>
      </c>
      <c r="I24" t="n">
        <v>2721</v>
      </c>
      <c r="J24" t="n">
        <v>3094</v>
      </c>
      <c r="K24" t="n">
        <v>4485</v>
      </c>
      <c r="L24" t="n">
        <v>2353</v>
      </c>
      <c r="M24" t="n">
        <v>1203</v>
      </c>
      <c r="N24" t="n">
        <v>817</v>
      </c>
      <c r="O24" t="n">
        <v>672</v>
      </c>
      <c r="P24" t="n">
        <v>709</v>
      </c>
      <c r="Q24" t="n">
        <v>722</v>
      </c>
      <c r="R24" t="n">
        <v>666</v>
      </c>
      <c r="S24" t="n">
        <v>622</v>
      </c>
      <c r="T24" t="n">
        <v>583</v>
      </c>
      <c r="U24" t="n">
        <v>655</v>
      </c>
      <c r="V24" t="n">
        <v>743</v>
      </c>
      <c r="W24" t="n">
        <v>710</v>
      </c>
      <c r="X24" t="n">
        <v>770</v>
      </c>
      <c r="Y24" t="n">
        <v>1004</v>
      </c>
      <c r="Z24" t="n">
        <v>921</v>
      </c>
      <c r="AA24" t="n">
        <v>691</v>
      </c>
      <c r="AB24" t="n">
        <v>787</v>
      </c>
      <c r="AC24" t="n">
        <v>735</v>
      </c>
      <c r="AD24" t="n">
        <v>784</v>
      </c>
      <c r="AE24" t="n">
        <v>1408</v>
      </c>
      <c r="AF24" t="n">
        <v>1259</v>
      </c>
      <c r="AG24" t="n">
        <v>1420</v>
      </c>
      <c r="AH24" t="n">
        <v>1449</v>
      </c>
      <c r="AI24" t="n">
        <v>1375</v>
      </c>
      <c r="AJ24" t="n">
        <v>1320</v>
      </c>
      <c r="AK24" t="n">
        <v>1229</v>
      </c>
      <c r="AL24" t="n">
        <v>1002</v>
      </c>
      <c r="AM24" t="n">
        <v>1061</v>
      </c>
      <c r="AN24" t="n">
        <v>1100</v>
      </c>
      <c r="AO24" t="n">
        <v>833</v>
      </c>
      <c r="AP24" t="n">
        <v>609</v>
      </c>
      <c r="AQ24" t="n">
        <v>540</v>
      </c>
      <c r="AR24" t="n">
        <v>294</v>
      </c>
      <c r="AS24" t="n">
        <v>226</v>
      </c>
      <c r="AT24" t="n">
        <v>244</v>
      </c>
      <c r="AU24" t="n">
        <v>89</v>
      </c>
      <c r="AV24" t="n">
        <v>77</v>
      </c>
      <c r="AW24" t="n">
        <v>197</v>
      </c>
      <c r="AX24" t="n">
        <v>224</v>
      </c>
      <c r="AY24" t="n">
        <v>208</v>
      </c>
      <c r="AZ24" t="n">
        <v>206</v>
      </c>
      <c r="BA24" t="n">
        <v>140</v>
      </c>
      <c r="BB24" t="n">
        <v>149</v>
      </c>
      <c r="BC24" t="n">
        <v>188</v>
      </c>
      <c r="BD24" t="n">
        <v>176</v>
      </c>
      <c r="BE24" t="n">
        <v>155</v>
      </c>
      <c r="BF24" t="n">
        <v>136</v>
      </c>
      <c r="BG24" t="n">
        <v>140</v>
      </c>
      <c r="BH24" t="n">
        <v>45</v>
      </c>
      <c r="BI24" t="n">
        <v>31</v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44</v>
      </c>
      <c r="B25" t="s">
        <v>88</v>
      </c>
      <c r="C25" t="s">
        <v>89</v>
      </c>
      <c r="D25" t="s">
        <v>53</v>
      </c>
      <c r="E25">
        <f>B25</f>
        <v/>
      </c>
      <c r="O25" t="n">
        <v>2.17</v>
      </c>
      <c r="P25" t="n">
        <v>2.21</v>
      </c>
      <c r="Q25" t="n">
        <v>2.19</v>
      </c>
      <c r="R25" t="n">
        <v>2.36</v>
      </c>
      <c r="S25" t="n">
        <v>3.23</v>
      </c>
      <c r="T25" t="n">
        <v>3.45</v>
      </c>
      <c r="U25" t="n">
        <v>3.59</v>
      </c>
      <c r="V25" t="n">
        <v>3.97</v>
      </c>
      <c r="W25" t="n">
        <v>4.29</v>
      </c>
      <c r="X25" t="n">
        <v>5.73</v>
      </c>
      <c r="Y25" t="n">
        <v>9.02</v>
      </c>
      <c r="Z25" t="n">
        <v>10.84</v>
      </c>
      <c r="AA25" t="n">
        <v>10.92</v>
      </c>
      <c r="AB25" t="n">
        <v>10.44</v>
      </c>
      <c r="AC25" t="n">
        <v>10.27</v>
      </c>
      <c r="AD25" t="n">
        <v>9.99</v>
      </c>
      <c r="AE25" t="n">
        <v>8.41</v>
      </c>
      <c r="AF25" t="n">
        <v>7.55</v>
      </c>
      <c r="AG25" t="n">
        <v>7.41</v>
      </c>
      <c r="AH25" t="n">
        <v>8.279999999999999</v>
      </c>
      <c r="AI25" t="n">
        <v>9.32</v>
      </c>
      <c r="AJ25" t="n">
        <v>8.710000000000001</v>
      </c>
      <c r="AK25" t="n">
        <v>8.539999999999999</v>
      </c>
      <c r="AL25" t="n">
        <v>8.24</v>
      </c>
      <c r="AM25" t="n">
        <v>7.96</v>
      </c>
      <c r="AN25" t="n">
        <v>8.359999999999999</v>
      </c>
      <c r="AO25" t="n">
        <v>9.289999999999999</v>
      </c>
      <c r="AP25" t="n">
        <v>9.390000000000001</v>
      </c>
      <c r="AQ25" t="n">
        <v>8.109999999999999</v>
      </c>
      <c r="AR25" t="n">
        <v>8.81</v>
      </c>
      <c r="AS25" t="n">
        <v>10.87</v>
      </c>
      <c r="AT25" t="n">
        <v>11.01</v>
      </c>
      <c r="AU25" t="n">
        <v>10.72</v>
      </c>
      <c r="AV25" t="n">
        <v>12.42</v>
      </c>
      <c r="AW25" t="n">
        <v>15.13</v>
      </c>
      <c r="AX25" t="n">
        <v>18.56</v>
      </c>
      <c r="AY25" t="n">
        <v>22.31</v>
      </c>
      <c r="AZ25" t="n">
        <v>23.7</v>
      </c>
      <c r="BA25" t="n">
        <v>27.23</v>
      </c>
      <c r="BB25" t="n">
        <v>20.32</v>
      </c>
      <c r="BC25" t="n">
        <v>25.19</v>
      </c>
      <c r="BD25" t="n">
        <v>31.64</v>
      </c>
      <c r="BE25" t="n">
        <v>33.04</v>
      </c>
      <c r="BF25" t="n">
        <v>32.71</v>
      </c>
      <c r="BG25" t="n">
        <v>33.16</v>
      </c>
      <c r="BH25" t="n">
        <v>24.86</v>
      </c>
      <c r="BI25" t="n">
        <v>21.62</v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44</v>
      </c>
      <c r="B26" t="s">
        <v>86</v>
      </c>
      <c r="C26" t="s">
        <v>90</v>
      </c>
      <c r="D26" t="s">
        <v>48</v>
      </c>
      <c r="E26" t="n">
        <v>2640</v>
      </c>
      <c r="F26" t="n">
        <v>3068</v>
      </c>
      <c r="G26" t="n">
        <v>1852</v>
      </c>
      <c r="H26" t="n">
        <v>1100</v>
      </c>
      <c r="I26" t="n">
        <v>539</v>
      </c>
      <c r="J26" t="n">
        <v>613</v>
      </c>
      <c r="K26" t="n">
        <v>889</v>
      </c>
      <c r="L26" t="n">
        <v>466</v>
      </c>
      <c r="M26" t="n">
        <v>238</v>
      </c>
      <c r="N26" t="n">
        <v>162</v>
      </c>
      <c r="O26" t="n">
        <v>133</v>
      </c>
      <c r="P26" t="n">
        <v>141</v>
      </c>
      <c r="Q26" t="n">
        <v>143</v>
      </c>
      <c r="R26" t="n">
        <v>132</v>
      </c>
      <c r="S26" t="n">
        <v>123</v>
      </c>
      <c r="T26" t="n">
        <v>116</v>
      </c>
      <c r="U26" t="n">
        <v>130</v>
      </c>
      <c r="V26" t="n">
        <v>147</v>
      </c>
      <c r="W26" t="n">
        <v>141</v>
      </c>
      <c r="X26" t="n">
        <v>152</v>
      </c>
      <c r="Y26" t="n">
        <v>199</v>
      </c>
      <c r="Z26" t="n">
        <v>183</v>
      </c>
      <c r="AA26" t="n">
        <v>137</v>
      </c>
      <c r="AB26" t="n">
        <v>156</v>
      </c>
      <c r="AC26" t="n">
        <v>146</v>
      </c>
      <c r="AD26" t="n">
        <v>155</v>
      </c>
      <c r="AE26" t="n">
        <v>279</v>
      </c>
      <c r="AF26" t="n">
        <v>249</v>
      </c>
      <c r="AG26" t="n">
        <v>281</v>
      </c>
      <c r="AH26" t="n">
        <v>287</v>
      </c>
      <c r="AI26" t="n">
        <v>272</v>
      </c>
      <c r="AJ26" t="n">
        <v>261</v>
      </c>
      <c r="AK26" t="n">
        <v>243</v>
      </c>
      <c r="AL26" t="n">
        <v>198</v>
      </c>
      <c r="AM26" t="n">
        <v>210</v>
      </c>
      <c r="AN26" t="n">
        <v>218</v>
      </c>
      <c r="AO26" t="n">
        <v>165</v>
      </c>
      <c r="AP26" t="n">
        <v>121</v>
      </c>
      <c r="AQ26" t="n">
        <v>107</v>
      </c>
      <c r="AR26" t="n">
        <v>58</v>
      </c>
      <c r="AS26" t="n">
        <v>45</v>
      </c>
      <c r="AT26" t="n">
        <v>48</v>
      </c>
      <c r="AU26" t="n">
        <v>18</v>
      </c>
      <c r="AV26" t="n">
        <v>15</v>
      </c>
      <c r="AW26" t="n">
        <v>39</v>
      </c>
      <c r="AX26" t="n">
        <v>44</v>
      </c>
      <c r="AY26" t="n">
        <v>41</v>
      </c>
      <c r="AZ26" t="n">
        <v>41</v>
      </c>
      <c r="BA26" t="n">
        <v>28</v>
      </c>
      <c r="BB26" t="n">
        <v>30</v>
      </c>
      <c r="BC26" t="n">
        <v>37</v>
      </c>
      <c r="BD26" t="n">
        <v>35</v>
      </c>
      <c r="BE26" t="n">
        <v>31</v>
      </c>
      <c r="BF26" t="n">
        <v>27</v>
      </c>
      <c r="BG26" t="n">
        <v>28</v>
      </c>
      <c r="BH26" t="n">
        <v>9</v>
      </c>
      <c r="BI26" t="n">
        <v>6</v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44</v>
      </c>
      <c r="B27" t="s">
        <v>91</v>
      </c>
      <c r="C27" t="s">
        <v>92</v>
      </c>
      <c r="D27" t="s">
        <v>57</v>
      </c>
      <c r="E27">
        <f>B27</f>
        <v/>
      </c>
      <c r="O27" t="n">
        <v>1.5</v>
      </c>
      <c r="P27" t="n">
        <v>1.6</v>
      </c>
      <c r="Q27" t="n">
        <v>1.6</v>
      </c>
      <c r="R27" t="n">
        <v>1.6</v>
      </c>
      <c r="S27" t="n">
        <v>2</v>
      </c>
      <c r="T27" t="n">
        <v>2</v>
      </c>
      <c r="U27" t="n">
        <v>2.3</v>
      </c>
      <c r="V27" t="n">
        <v>2.9</v>
      </c>
      <c r="W27" t="n">
        <v>3</v>
      </c>
      <c r="X27" t="n">
        <v>4.4</v>
      </c>
      <c r="Y27" t="n">
        <v>9.1</v>
      </c>
      <c r="Z27" t="n">
        <v>10</v>
      </c>
      <c r="AA27" t="n">
        <v>7.5</v>
      </c>
      <c r="AB27" t="n">
        <v>8.199999999999999</v>
      </c>
      <c r="AC27" t="n">
        <v>7.5</v>
      </c>
      <c r="AD27" t="n">
        <v>7.8</v>
      </c>
      <c r="AE27" t="n">
        <v>11.8</v>
      </c>
      <c r="AF27" t="n">
        <v>9.5</v>
      </c>
      <c r="AG27" t="n">
        <v>10.5</v>
      </c>
      <c r="AH27" t="n">
        <v>12</v>
      </c>
      <c r="AI27" t="n">
        <v>12.8</v>
      </c>
      <c r="AJ27" t="n">
        <v>11.5</v>
      </c>
      <c r="AK27" t="n">
        <v>10.5</v>
      </c>
      <c r="AL27" t="n">
        <v>8.300000000000001</v>
      </c>
      <c r="AM27" t="n">
        <v>8.4</v>
      </c>
      <c r="AN27" t="n">
        <v>9.199999999999999</v>
      </c>
      <c r="AO27" t="n">
        <v>7.7</v>
      </c>
      <c r="AP27" t="n">
        <v>5.7</v>
      </c>
      <c r="AQ27" t="n">
        <v>4.4</v>
      </c>
      <c r="AR27" t="n">
        <v>2.6</v>
      </c>
      <c r="AS27" t="n">
        <v>2.5</v>
      </c>
      <c r="AT27" t="n">
        <v>2.7</v>
      </c>
      <c r="AU27" t="n">
        <v>0.9</v>
      </c>
      <c r="AV27" t="n">
        <v>1</v>
      </c>
      <c r="AW27" t="n">
        <v>3</v>
      </c>
      <c r="AX27" t="n">
        <v>4.2</v>
      </c>
      <c r="AY27" t="n">
        <v>4.6</v>
      </c>
      <c r="AZ27" t="n">
        <v>4.9</v>
      </c>
      <c r="BA27" t="n">
        <v>3.8</v>
      </c>
      <c r="BB27" t="n">
        <v>3</v>
      </c>
      <c r="BC27" t="n">
        <v>4.7</v>
      </c>
      <c r="BD27" t="n">
        <v>5.6</v>
      </c>
      <c r="BE27" t="n">
        <v>5.1</v>
      </c>
      <c r="BF27" t="n">
        <v>4.4</v>
      </c>
      <c r="BG27" t="n">
        <v>4.6</v>
      </c>
      <c r="BH27" t="n">
        <v>1.1</v>
      </c>
      <c r="BI27" t="n">
        <v>0.7</v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44</v>
      </c>
      <c r="B28" t="s">
        <v>93</v>
      </c>
      <c r="C28" t="s">
        <v>94</v>
      </c>
      <c r="D28" t="s">
        <v>10</v>
      </c>
      <c r="E28" t="n">
        <v>0</v>
      </c>
      <c r="F28" t="n">
        <v>0</v>
      </c>
      <c r="G28" t="n">
        <v>0</v>
      </c>
      <c r="H28" t="n">
        <v>206</v>
      </c>
      <c r="I28" t="n">
        <v>224</v>
      </c>
      <c r="J28" t="n">
        <v>172</v>
      </c>
      <c r="K28" t="n">
        <v>144</v>
      </c>
      <c r="L28" t="n">
        <v>258</v>
      </c>
      <c r="M28" t="n">
        <v>678</v>
      </c>
      <c r="N28" t="n">
        <v>729</v>
      </c>
      <c r="O28" t="n">
        <v>429</v>
      </c>
      <c r="P28" t="n">
        <v>347</v>
      </c>
      <c r="Q28" t="n">
        <v>550</v>
      </c>
      <c r="R28" t="n">
        <v>543</v>
      </c>
      <c r="S28" t="n">
        <v>591</v>
      </c>
      <c r="T28" t="n">
        <v>569</v>
      </c>
      <c r="U28" t="n">
        <v>701</v>
      </c>
      <c r="V28" t="n">
        <v>460</v>
      </c>
      <c r="W28" t="n">
        <v>275</v>
      </c>
      <c r="X28" t="n">
        <v>327</v>
      </c>
      <c r="Y28" t="n">
        <v>11910</v>
      </c>
      <c r="Z28" t="n">
        <v>12745</v>
      </c>
      <c r="AA28" t="n">
        <v>12440</v>
      </c>
      <c r="AB28" t="n">
        <v>14035</v>
      </c>
      <c r="AC28" t="n">
        <v>14301</v>
      </c>
      <c r="AD28" t="n">
        <v>14217</v>
      </c>
      <c r="AE28" t="n">
        <v>16314</v>
      </c>
      <c r="AF28" t="n">
        <v>17846</v>
      </c>
      <c r="AG28" t="n">
        <v>19426</v>
      </c>
      <c r="AH28" t="n">
        <v>26984</v>
      </c>
      <c r="AI28" t="n">
        <v>25924</v>
      </c>
      <c r="AJ28" t="n">
        <v>25446</v>
      </c>
      <c r="AK28" t="n">
        <v>24901</v>
      </c>
      <c r="AL28" t="n">
        <v>24388</v>
      </c>
      <c r="AM28" t="n">
        <v>20724</v>
      </c>
      <c r="AN28" t="n">
        <v>19803</v>
      </c>
      <c r="AO28" t="n">
        <v>19066</v>
      </c>
      <c r="AP28" t="n">
        <v>17433</v>
      </c>
      <c r="AQ28" t="n">
        <v>16548</v>
      </c>
      <c r="AR28" t="n">
        <v>16981</v>
      </c>
      <c r="AS28" t="n">
        <v>15194</v>
      </c>
      <c r="AT28" t="n">
        <v>7947</v>
      </c>
      <c r="AU28" t="n">
        <v>7480</v>
      </c>
      <c r="AV28" t="n">
        <v>9305</v>
      </c>
      <c r="AW28" t="n">
        <v>9336</v>
      </c>
      <c r="AX28" t="n">
        <v>9574</v>
      </c>
      <c r="AY28" t="n">
        <v>9885</v>
      </c>
      <c r="AZ28" t="n">
        <v>9707</v>
      </c>
      <c r="BA28" t="n">
        <v>11834</v>
      </c>
      <c r="BB28" t="n">
        <v>12274</v>
      </c>
      <c r="BC28" t="n">
        <v>10464</v>
      </c>
      <c r="BD28" t="n">
        <v>10564</v>
      </c>
      <c r="BE28" t="n">
        <v>9616</v>
      </c>
      <c r="BF28" t="n">
        <v>11195</v>
      </c>
      <c r="BG28" t="n">
        <v>11023</v>
      </c>
      <c r="BH28" t="n">
        <v>11534</v>
      </c>
      <c r="BI28" t="n">
        <v>12459</v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44</v>
      </c>
      <c r="B29" t="s">
        <v>95</v>
      </c>
      <c r="C29" t="s">
        <v>96</v>
      </c>
      <c r="D29" t="s">
        <v>10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44</v>
      </c>
      <c r="B30" t="s">
        <v>95</v>
      </c>
      <c r="C30" t="s">
        <v>97</v>
      </c>
      <c r="D30" t="s">
        <v>48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44</v>
      </c>
      <c r="B31" t="s">
        <v>98</v>
      </c>
      <c r="C31" t="s">
        <v>99</v>
      </c>
      <c r="D31" t="s">
        <v>10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24.688</v>
      </c>
      <c r="AB31" t="n">
        <v>24.688</v>
      </c>
      <c r="AC31" t="n">
        <v>24.688</v>
      </c>
      <c r="AD31" t="n">
        <v>24.688</v>
      </c>
      <c r="AE31" t="n">
        <v>24.688</v>
      </c>
      <c r="AF31" t="n">
        <v>24.97</v>
      </c>
      <c r="AG31" t="n">
        <v>24.83</v>
      </c>
      <c r="AH31" t="n">
        <v>24.83</v>
      </c>
      <c r="AI31" t="n">
        <v>24.81</v>
      </c>
      <c r="AJ31" t="n">
        <v>24.85</v>
      </c>
      <c r="AK31" t="n">
        <v>24.83</v>
      </c>
      <c r="AL31" t="n">
        <v>24.83</v>
      </c>
      <c r="AM31" t="n">
        <v>21.5</v>
      </c>
      <c r="AN31" t="n">
        <v>21.5</v>
      </c>
      <c r="AO31" t="n">
        <v>21.5</v>
      </c>
      <c r="AP31" t="n">
        <v>22.499</v>
      </c>
      <c r="AQ31" t="n">
        <v>23.04</v>
      </c>
      <c r="AR31" t="n">
        <v>23.04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44</v>
      </c>
      <c r="B32" t="s">
        <v>98</v>
      </c>
      <c r="C32" t="s">
        <v>100</v>
      </c>
      <c r="D32" t="s">
        <v>48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44</v>
      </c>
      <c r="B33" t="s">
        <v>101</v>
      </c>
      <c r="C33" t="s">
        <v>102</v>
      </c>
      <c r="D33" t="s">
        <v>10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44</v>
      </c>
      <c r="B34" t="s">
        <v>101</v>
      </c>
      <c r="C34" t="s">
        <v>103</v>
      </c>
      <c r="D34" t="s">
        <v>48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44</v>
      </c>
      <c r="B35" t="s">
        <v>104</v>
      </c>
      <c r="C35" t="s">
        <v>105</v>
      </c>
      <c r="D35" t="s">
        <v>10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44</v>
      </c>
      <c r="B36" t="s">
        <v>104</v>
      </c>
      <c r="C36" t="s">
        <v>106</v>
      </c>
      <c r="D36" t="s">
        <v>48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44</v>
      </c>
      <c r="B37" t="s">
        <v>107</v>
      </c>
      <c r="C37" t="s">
        <v>108</v>
      </c>
      <c r="D37" t="s">
        <v>10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44</v>
      </c>
      <c r="B38" t="s">
        <v>109</v>
      </c>
      <c r="C38" t="s">
        <v>110</v>
      </c>
      <c r="D38" t="s">
        <v>53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44</v>
      </c>
      <c r="B39" t="s">
        <v>111</v>
      </c>
      <c r="C39" t="s">
        <v>112</v>
      </c>
      <c r="D39" t="s">
        <v>113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24.688</v>
      </c>
      <c r="AB39" t="n">
        <v>24.688</v>
      </c>
      <c r="AC39" t="n">
        <v>24.688</v>
      </c>
      <c r="AD39" t="n">
        <v>24.688</v>
      </c>
      <c r="AE39" t="n">
        <v>24.688</v>
      </c>
      <c r="AF39" t="n">
        <v>24.97</v>
      </c>
      <c r="AG39" t="n">
        <v>24.83</v>
      </c>
      <c r="AH39" t="n">
        <v>24.83</v>
      </c>
      <c r="AI39" t="n">
        <v>24.81</v>
      </c>
      <c r="AJ39" t="n">
        <v>24.85</v>
      </c>
      <c r="AK39" t="n">
        <v>24.83</v>
      </c>
      <c r="AL39" t="n">
        <v>24.83</v>
      </c>
      <c r="AM39" t="n">
        <v>21.5</v>
      </c>
      <c r="AN39" t="n">
        <v>21.5</v>
      </c>
      <c r="AO39" t="n">
        <v>21.5</v>
      </c>
      <c r="AP39" t="n">
        <v>22.499</v>
      </c>
      <c r="AQ39" t="n">
        <v>23.04</v>
      </c>
      <c r="AR39" t="n">
        <v>23.04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44</v>
      </c>
      <c r="B40" t="s">
        <v>107</v>
      </c>
      <c r="C40" t="s">
        <v>114</v>
      </c>
      <c r="D40" t="s">
        <v>115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44</v>
      </c>
      <c r="B41" t="s">
        <v>116</v>
      </c>
      <c r="C41" t="s">
        <v>117</v>
      </c>
      <c r="D41" t="s">
        <v>57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44</v>
      </c>
      <c r="B42" t="s">
        <v>118</v>
      </c>
      <c r="C42" t="s">
        <v>119</v>
      </c>
      <c r="D42" t="s">
        <v>10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44</v>
      </c>
      <c r="B43" t="s">
        <v>120</v>
      </c>
      <c r="C43" t="s">
        <v>121</v>
      </c>
      <c r="D43" t="s">
        <v>53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44</v>
      </c>
      <c r="B44" t="s">
        <v>118</v>
      </c>
      <c r="C44" t="s">
        <v>122</v>
      </c>
      <c r="D44" t="s">
        <v>115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44</v>
      </c>
      <c r="B45" t="s">
        <v>123</v>
      </c>
      <c r="C45" t="s">
        <v>124</v>
      </c>
      <c r="D45" t="s">
        <v>57</v>
      </c>
      <c r="E45">
        <f>B45</f>
        <v/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44</v>
      </c>
      <c r="B46" t="s">
        <v>125</v>
      </c>
      <c r="C46" t="s">
        <v>17</v>
      </c>
      <c r="D46" t="s">
        <v>10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26</v>
      </c>
      <c r="AJ46" t="n">
        <v>144</v>
      </c>
      <c r="AK46" t="n">
        <v>5583</v>
      </c>
      <c r="AL46" t="n">
        <v>13762</v>
      </c>
      <c r="AM46" t="n">
        <v>13891</v>
      </c>
      <c r="AN46" t="n">
        <v>15795</v>
      </c>
      <c r="AO46" t="n">
        <v>16731</v>
      </c>
      <c r="AP46" t="n">
        <v>16778</v>
      </c>
      <c r="AQ46" t="n">
        <v>14859</v>
      </c>
      <c r="AR46" t="n">
        <v>14999</v>
      </c>
      <c r="AS46" t="n">
        <v>15514</v>
      </c>
      <c r="AT46" t="n">
        <v>15730</v>
      </c>
      <c r="AU46" t="n">
        <v>15963</v>
      </c>
      <c r="AV46" t="n">
        <v>16670</v>
      </c>
      <c r="AW46" t="n">
        <v>16661</v>
      </c>
      <c r="AX46" t="n">
        <v>15095</v>
      </c>
      <c r="AY46" t="n">
        <v>14465</v>
      </c>
      <c r="AZ46" t="n">
        <v>15313</v>
      </c>
      <c r="BA46" t="n">
        <v>15784</v>
      </c>
      <c r="BB46" t="n">
        <v>15049</v>
      </c>
      <c r="BC46" t="n">
        <v>15702</v>
      </c>
      <c r="BD46" t="n">
        <v>14775</v>
      </c>
      <c r="BE46" t="n">
        <v>15432</v>
      </c>
      <c r="BF46" t="n">
        <v>13948</v>
      </c>
      <c r="BG46" t="n">
        <v>15873</v>
      </c>
      <c r="BH46" t="n">
        <v>14495</v>
      </c>
      <c r="BI46" t="n">
        <v>16160</v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44</v>
      </c>
      <c r="B47" t="s">
        <v>126</v>
      </c>
      <c r="C47" t="s">
        <v>127</v>
      </c>
      <c r="D47" t="s">
        <v>53</v>
      </c>
      <c r="E47">
        <f>B47</f>
        <v/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1.49</v>
      </c>
      <c r="AJ47" t="n">
        <v>1.43</v>
      </c>
      <c r="AK47" t="n">
        <v>1.3</v>
      </c>
      <c r="AL47" t="n">
        <v>1.3</v>
      </c>
      <c r="AM47" t="n">
        <v>1.28</v>
      </c>
      <c r="AN47" t="n">
        <v>1.36</v>
      </c>
      <c r="AO47" t="n">
        <v>1.48</v>
      </c>
      <c r="AP47" t="n">
        <v>1.54</v>
      </c>
      <c r="AQ47" t="n">
        <v>1.38</v>
      </c>
      <c r="AR47" t="n">
        <v>1.41</v>
      </c>
      <c r="AS47" t="n">
        <v>1.36</v>
      </c>
      <c r="AT47" t="n">
        <v>1.11</v>
      </c>
      <c r="AU47" t="n">
        <v>1.6</v>
      </c>
      <c r="AV47" t="n">
        <v>2.96</v>
      </c>
      <c r="AW47" t="n">
        <v>1.88</v>
      </c>
      <c r="AX47" t="n">
        <v>1.43</v>
      </c>
      <c r="AY47" t="n">
        <v>1.68</v>
      </c>
      <c r="AZ47" t="n">
        <v>1.85</v>
      </c>
      <c r="BA47" t="n">
        <v>2.19</v>
      </c>
      <c r="BB47" t="n">
        <v>2.24</v>
      </c>
      <c r="BC47" t="n">
        <v>2.22</v>
      </c>
      <c r="BD47" t="n">
        <v>1.66</v>
      </c>
      <c r="BE47" t="n">
        <v>1.89</v>
      </c>
      <c r="BF47" t="n">
        <v>1.96</v>
      </c>
      <c r="BG47" t="n">
        <v>2.49</v>
      </c>
      <c r="BH47" t="n">
        <v>3.27</v>
      </c>
      <c r="BI47" t="n">
        <v>3.08</v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44</v>
      </c>
      <c r="B48" t="s">
        <v>128</v>
      </c>
      <c r="C48" t="s">
        <v>129</v>
      </c>
      <c r="D48" t="s">
        <v>113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17.568</v>
      </c>
      <c r="AJ48" t="n">
        <v>17.308</v>
      </c>
      <c r="AK48" t="n">
        <v>21.772</v>
      </c>
      <c r="AL48" t="n">
        <v>22.251</v>
      </c>
      <c r="AM48" t="n">
        <v>22.486</v>
      </c>
      <c r="AN48" t="n">
        <v>22.462</v>
      </c>
      <c r="AO48" t="n">
        <v>21.993</v>
      </c>
      <c r="AP48" t="n">
        <v>21.865</v>
      </c>
      <c r="AQ48" t="n">
        <v>21.989</v>
      </c>
      <c r="AR48" t="n">
        <v>21.929</v>
      </c>
      <c r="AS48" t="n">
        <v>21.963</v>
      </c>
      <c r="AT48" t="n">
        <v>21.959</v>
      </c>
      <c r="AU48" t="n">
        <v>22.856</v>
      </c>
      <c r="AV48" t="n">
        <v>22.78</v>
      </c>
      <c r="AW48" t="n">
        <v>22.382</v>
      </c>
      <c r="AX48" t="n">
        <v>22.184</v>
      </c>
      <c r="AY48" t="n">
        <v>22.077</v>
      </c>
      <c r="AZ48" t="n">
        <v>22.125</v>
      </c>
      <c r="BA48" t="n">
        <v>21.306</v>
      </c>
      <c r="BB48" t="n">
        <v>21.414</v>
      </c>
      <c r="BC48" t="n">
        <v>21.15</v>
      </c>
      <c r="BD48" t="n">
        <v>20.398</v>
      </c>
      <c r="BE48" t="n">
        <v>20.481</v>
      </c>
      <c r="BF48" t="n">
        <v>20.154</v>
      </c>
      <c r="BG48" t="n">
        <v>20.629</v>
      </c>
      <c r="BH48" t="n">
        <v>20.8</v>
      </c>
      <c r="BI48" t="n">
        <v>20.839</v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44</v>
      </c>
      <c r="B49" t="s">
        <v>125</v>
      </c>
      <c r="C49" t="s">
        <v>130</v>
      </c>
      <c r="D49" t="s">
        <v>115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1</v>
      </c>
      <c r="AJ49" t="n">
        <v>8</v>
      </c>
      <c r="AK49" t="n">
        <v>256</v>
      </c>
      <c r="AL49" t="n">
        <v>618</v>
      </c>
      <c r="AM49" t="n">
        <v>618</v>
      </c>
      <c r="AN49" t="n">
        <v>703</v>
      </c>
      <c r="AO49" t="n">
        <v>761</v>
      </c>
      <c r="AP49" t="n">
        <v>767</v>
      </c>
      <c r="AQ49" t="n">
        <v>676</v>
      </c>
      <c r="AR49" t="n">
        <v>684</v>
      </c>
      <c r="AS49" t="n">
        <v>706</v>
      </c>
      <c r="AT49" t="n">
        <v>716</v>
      </c>
      <c r="AU49" t="n">
        <v>698</v>
      </c>
      <c r="AV49" t="n">
        <v>732</v>
      </c>
      <c r="AW49" t="n">
        <v>744</v>
      </c>
      <c r="AX49" t="n">
        <v>680</v>
      </c>
      <c r="AY49" t="n">
        <v>655</v>
      </c>
      <c r="AZ49" t="n">
        <v>692</v>
      </c>
      <c r="BA49" t="n">
        <v>741</v>
      </c>
      <c r="BB49" t="n">
        <v>703</v>
      </c>
      <c r="BC49" t="n">
        <v>742</v>
      </c>
      <c r="BD49" t="n">
        <v>724</v>
      </c>
      <c r="BE49" t="n">
        <v>753</v>
      </c>
      <c r="BF49" t="n">
        <v>692</v>
      </c>
      <c r="BG49" t="n">
        <v>769</v>
      </c>
      <c r="BH49" t="n">
        <v>697</v>
      </c>
      <c r="BI49" t="n">
        <v>775</v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44</v>
      </c>
      <c r="B50" t="s">
        <v>131</v>
      </c>
      <c r="C50" t="s">
        <v>132</v>
      </c>
      <c r="D50" t="s">
        <v>57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0.2</v>
      </c>
      <c r="AK50" t="n">
        <v>7.2</v>
      </c>
      <c r="AL50" t="n">
        <v>17.9</v>
      </c>
      <c r="AM50" t="n">
        <v>17.8</v>
      </c>
      <c r="AN50" t="n">
        <v>21.5</v>
      </c>
      <c r="AO50" t="n">
        <v>24.8</v>
      </c>
      <c r="AP50" t="n">
        <v>25.9</v>
      </c>
      <c r="AQ50" t="n">
        <v>20.6</v>
      </c>
      <c r="AR50" t="n">
        <v>21.1</v>
      </c>
      <c r="AS50" t="n">
        <v>21.1</v>
      </c>
      <c r="AT50" t="n">
        <v>17.5</v>
      </c>
      <c r="AU50" t="n">
        <v>25.6</v>
      </c>
      <c r="AV50" t="n">
        <v>49.3</v>
      </c>
      <c r="AW50" t="n">
        <v>31.2</v>
      </c>
      <c r="AX50" t="n">
        <v>21.6</v>
      </c>
      <c r="AY50" t="n">
        <v>24.3</v>
      </c>
      <c r="AZ50" t="n">
        <v>28.3</v>
      </c>
      <c r="BA50" t="n">
        <v>34.6</v>
      </c>
      <c r="BB50" t="n">
        <v>33.7</v>
      </c>
      <c r="BC50" t="n">
        <v>34.9</v>
      </c>
      <c r="BD50" t="n">
        <v>24.5</v>
      </c>
      <c r="BE50" t="n">
        <v>29.2</v>
      </c>
      <c r="BF50" t="n">
        <v>27.3</v>
      </c>
      <c r="BG50" t="n">
        <v>39.5</v>
      </c>
      <c r="BH50" t="n">
        <v>47.4</v>
      </c>
      <c r="BI50" t="n">
        <v>49.8</v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44</v>
      </c>
      <c r="B51" t="s">
        <v>133</v>
      </c>
      <c r="C51" t="s">
        <v>134</v>
      </c>
      <c r="D51" t="s">
        <v>113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44</v>
      </c>
      <c r="B52" t="s">
        <v>135</v>
      </c>
      <c r="C52" t="s">
        <v>136</v>
      </c>
      <c r="D52" t="s">
        <v>10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1149</v>
      </c>
      <c r="AB52" t="n">
        <v>1040</v>
      </c>
      <c r="AC52" t="n">
        <v>941</v>
      </c>
      <c r="AD52" t="n">
        <v>1124</v>
      </c>
      <c r="AE52" t="n">
        <v>395</v>
      </c>
      <c r="AF52" t="n">
        <v>1573</v>
      </c>
      <c r="AG52" t="n">
        <v>1242</v>
      </c>
      <c r="AH52" t="n">
        <v>795</v>
      </c>
      <c r="AI52" t="n">
        <v>695</v>
      </c>
      <c r="AJ52" t="n">
        <v>919</v>
      </c>
      <c r="AK52" t="n">
        <v>1167</v>
      </c>
      <c r="AL52" t="n">
        <v>1813</v>
      </c>
      <c r="AM52" t="n">
        <v>1849</v>
      </c>
      <c r="AN52" t="n">
        <v>4119</v>
      </c>
      <c r="AO52" t="n">
        <v>3640</v>
      </c>
      <c r="AP52" t="n">
        <v>3735</v>
      </c>
      <c r="AQ52" t="n">
        <v>3364</v>
      </c>
      <c r="AR52" t="n">
        <v>2692</v>
      </c>
      <c r="AS52" t="n">
        <v>2139</v>
      </c>
      <c r="AT52" t="n">
        <v>2044</v>
      </c>
      <c r="AU52" t="n">
        <v>655</v>
      </c>
      <c r="AV52" t="n">
        <v>1374</v>
      </c>
      <c r="AW52" t="n">
        <v>1253</v>
      </c>
      <c r="AX52" t="n">
        <v>1411</v>
      </c>
      <c r="AY52" t="n">
        <v>1637</v>
      </c>
      <c r="AZ52" t="n">
        <v>1795</v>
      </c>
      <c r="BA52" t="n">
        <v>2311</v>
      </c>
      <c r="BB52" t="n">
        <v>2033</v>
      </c>
      <c r="BC52" t="n">
        <v>1415</v>
      </c>
      <c r="BD52" t="n">
        <v>1305</v>
      </c>
      <c r="BE52" t="n">
        <v>1140</v>
      </c>
      <c r="BF52" t="n">
        <v>1358</v>
      </c>
      <c r="BG52" t="n">
        <v>1368</v>
      </c>
      <c r="BH52" t="n">
        <v>1136</v>
      </c>
      <c r="BI52" t="n">
        <v>271</v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44</v>
      </c>
      <c r="B53" t="s">
        <v>137</v>
      </c>
      <c r="C53" t="s">
        <v>138</v>
      </c>
      <c r="D53" t="s">
        <v>53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2.07</v>
      </c>
      <c r="AB53" t="n">
        <v>2.11</v>
      </c>
      <c r="AC53" t="n">
        <v>1.87</v>
      </c>
      <c r="AD53" t="n">
        <v>2.3</v>
      </c>
      <c r="AE53" t="n">
        <v>2.36</v>
      </c>
      <c r="AF53" t="n">
        <v>1.95</v>
      </c>
      <c r="AG53" t="n">
        <v>1.8</v>
      </c>
      <c r="AH53" t="n">
        <v>1.76</v>
      </c>
      <c r="AI53" t="n">
        <v>1.82</v>
      </c>
      <c r="AJ53" t="n">
        <v>1.8</v>
      </c>
      <c r="AK53" t="n">
        <v>1.69</v>
      </c>
      <c r="AL53" t="n">
        <v>1.73</v>
      </c>
      <c r="AM53" t="n">
        <v>2.02</v>
      </c>
      <c r="AN53" t="n">
        <v>1.91</v>
      </c>
      <c r="AO53" t="n">
        <v>1.84</v>
      </c>
      <c r="AP53" t="n">
        <v>1.78</v>
      </c>
      <c r="AQ53" t="n">
        <v>1.78</v>
      </c>
      <c r="AR53" t="n">
        <v>1.73</v>
      </c>
      <c r="AS53" t="n">
        <v>2.4</v>
      </c>
      <c r="AT53" t="n">
        <v>2.15</v>
      </c>
      <c r="AU53" t="n">
        <v>2.96</v>
      </c>
      <c r="AV53" t="n">
        <v>1.54</v>
      </c>
      <c r="AW53" t="n">
        <v>1.78</v>
      </c>
      <c r="AX53" t="n">
        <v>2.1</v>
      </c>
      <c r="AY53" t="n">
        <v>2.06</v>
      </c>
      <c r="AZ53" t="n">
        <v>2.67</v>
      </c>
      <c r="BA53" t="n">
        <v>2.96</v>
      </c>
      <c r="BB53" t="n">
        <v>3</v>
      </c>
      <c r="BC53" t="n">
        <v>3.42</v>
      </c>
      <c r="BD53" t="n">
        <v>3.78</v>
      </c>
      <c r="BE53" t="n">
        <v>3.59</v>
      </c>
      <c r="BF53" t="n">
        <v>3.8</v>
      </c>
      <c r="BG53" t="n">
        <v>3.78</v>
      </c>
      <c r="BH53" t="n">
        <v>3.66</v>
      </c>
      <c r="BI53" t="n">
        <v>3.46</v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44</v>
      </c>
      <c r="B54" t="s">
        <v>135</v>
      </c>
      <c r="C54" t="s">
        <v>139</v>
      </c>
      <c r="D54" t="s">
        <v>115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47</v>
      </c>
      <c r="AB54" t="n">
        <v>42</v>
      </c>
      <c r="AC54" t="n">
        <v>38</v>
      </c>
      <c r="AD54" t="n">
        <v>46</v>
      </c>
      <c r="AE54" t="n">
        <v>16</v>
      </c>
      <c r="AF54" t="n">
        <v>63</v>
      </c>
      <c r="AG54" t="n">
        <v>50</v>
      </c>
      <c r="AH54" t="n">
        <v>32</v>
      </c>
      <c r="AI54" t="n">
        <v>28</v>
      </c>
      <c r="AJ54" t="n">
        <v>37</v>
      </c>
      <c r="AK54" t="n">
        <v>47</v>
      </c>
      <c r="AL54" t="n">
        <v>73</v>
      </c>
      <c r="AM54" t="n">
        <v>86</v>
      </c>
      <c r="AN54" t="n">
        <v>192</v>
      </c>
      <c r="AO54" t="n">
        <v>169</v>
      </c>
      <c r="AP54" t="n">
        <v>166</v>
      </c>
      <c r="AQ54" t="n">
        <v>146</v>
      </c>
      <c r="AR54" t="n">
        <v>117</v>
      </c>
      <c r="AS54" t="n">
        <v>110</v>
      </c>
      <c r="AT54" t="n">
        <v>113</v>
      </c>
      <c r="AU54" t="n">
        <v>50</v>
      </c>
      <c r="AV54" t="n">
        <v>52</v>
      </c>
      <c r="AW54" t="n">
        <v>53</v>
      </c>
      <c r="AX54" t="n">
        <v>59</v>
      </c>
      <c r="AY54" t="n">
        <v>59</v>
      </c>
      <c r="AZ54" t="n">
        <v>72</v>
      </c>
      <c r="BA54" t="n">
        <v>99</v>
      </c>
      <c r="BB54" t="n">
        <v>88</v>
      </c>
      <c r="BC54" t="n">
        <v>61</v>
      </c>
      <c r="BD54" t="n">
        <v>58</v>
      </c>
      <c r="BE54" t="n">
        <v>50</v>
      </c>
      <c r="BF54" t="n">
        <v>61</v>
      </c>
      <c r="BG54" t="n">
        <v>61</v>
      </c>
      <c r="BH54" t="n">
        <v>50</v>
      </c>
      <c r="BI54" t="n">
        <v>12</v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44</v>
      </c>
      <c r="B55" t="s">
        <v>140</v>
      </c>
      <c r="C55" t="s">
        <v>141</v>
      </c>
      <c r="D55" t="s">
        <v>57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2.4</v>
      </c>
      <c r="AB55" t="n">
        <v>2.2</v>
      </c>
      <c r="AC55" t="n">
        <v>1.8</v>
      </c>
      <c r="AD55" t="n">
        <v>2.6</v>
      </c>
      <c r="AE55" t="n">
        <v>0.9</v>
      </c>
      <c r="AF55" t="n">
        <v>3.1</v>
      </c>
      <c r="AG55" t="n">
        <v>2.2</v>
      </c>
      <c r="AH55" t="n">
        <v>1.4</v>
      </c>
      <c r="AI55" t="n">
        <v>1.3</v>
      </c>
      <c r="AJ55" t="n">
        <v>1.7</v>
      </c>
      <c r="AK55" t="n">
        <v>2</v>
      </c>
      <c r="AL55" t="n">
        <v>3.1</v>
      </c>
      <c r="AM55" t="n">
        <v>3.7</v>
      </c>
      <c r="AN55" t="n">
        <v>7.9</v>
      </c>
      <c r="AO55" t="n">
        <v>6.7</v>
      </c>
      <c r="AP55" t="n">
        <v>6.7</v>
      </c>
      <c r="AQ55" t="n">
        <v>6</v>
      </c>
      <c r="AR55" t="n">
        <v>4.7</v>
      </c>
      <c r="AS55" t="n">
        <v>5.1</v>
      </c>
      <c r="AT55" t="n">
        <v>4.4</v>
      </c>
      <c r="AU55" t="n">
        <v>1.9</v>
      </c>
      <c r="AV55" t="n">
        <v>2.1</v>
      </c>
      <c r="AW55" t="n">
        <v>2.2</v>
      </c>
      <c r="AX55" t="n">
        <v>3</v>
      </c>
      <c r="AY55" t="n">
        <v>3.4</v>
      </c>
      <c r="AZ55" t="n">
        <v>4.8</v>
      </c>
      <c r="BA55" t="n">
        <v>6.8</v>
      </c>
      <c r="BB55" t="n">
        <v>6.1</v>
      </c>
      <c r="BC55" t="n">
        <v>4.8</v>
      </c>
      <c r="BD55" t="n">
        <v>4.9</v>
      </c>
      <c r="BE55" t="n">
        <v>4.1</v>
      </c>
      <c r="BF55" t="n">
        <v>5.2</v>
      </c>
      <c r="BG55" t="n">
        <v>5.2</v>
      </c>
      <c r="BH55" t="n">
        <v>4.2</v>
      </c>
      <c r="BI55" t="n">
        <v>0.9</v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44</v>
      </c>
      <c r="B56" t="s">
        <v>142</v>
      </c>
      <c r="C56" t="s">
        <v>143</v>
      </c>
      <c r="D56" t="s">
        <v>10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44</v>
      </c>
      <c r="B57" t="s">
        <v>144</v>
      </c>
      <c r="C57" t="s">
        <v>145</v>
      </c>
      <c r="D57" t="s">
        <v>53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44</v>
      </c>
      <c r="B58" t="s">
        <v>146</v>
      </c>
      <c r="C58" t="s">
        <v>147</v>
      </c>
      <c r="D58" t="s">
        <v>113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44</v>
      </c>
      <c r="B59" t="s">
        <v>142</v>
      </c>
      <c r="C59" t="s">
        <v>148</v>
      </c>
      <c r="D59" t="s">
        <v>115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44</v>
      </c>
      <c r="B60" t="s">
        <v>149</v>
      </c>
      <c r="C60" t="s">
        <v>150</v>
      </c>
      <c r="D60" t="s">
        <v>57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44</v>
      </c>
      <c r="B61" t="s">
        <v>151</v>
      </c>
      <c r="C61" t="s">
        <v>152</v>
      </c>
      <c r="D61" t="s">
        <v>10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1149</v>
      </c>
      <c r="AB61" t="n">
        <v>1040</v>
      </c>
      <c r="AC61" t="n">
        <v>941</v>
      </c>
      <c r="AD61" t="n">
        <v>1124</v>
      </c>
      <c r="AE61" t="n">
        <v>395</v>
      </c>
      <c r="AF61" t="n">
        <v>1573</v>
      </c>
      <c r="AG61" t="n">
        <v>1242</v>
      </c>
      <c r="AH61" t="n">
        <v>795</v>
      </c>
      <c r="AI61" t="n">
        <v>695</v>
      </c>
      <c r="AJ61" t="n">
        <v>919</v>
      </c>
      <c r="AK61" t="n">
        <v>1167</v>
      </c>
      <c r="AL61" t="n">
        <v>1813</v>
      </c>
      <c r="AM61" t="n">
        <v>1849</v>
      </c>
      <c r="AN61" t="n">
        <v>4119</v>
      </c>
      <c r="AO61" t="n">
        <v>3640</v>
      </c>
      <c r="AP61" t="n">
        <v>3735</v>
      </c>
      <c r="AQ61" t="n">
        <v>3364</v>
      </c>
      <c r="AR61" t="n">
        <v>2692</v>
      </c>
      <c r="AS61" t="n">
        <v>2139</v>
      </c>
      <c r="AT61" t="n">
        <v>2044</v>
      </c>
      <c r="AU61" t="n">
        <v>655</v>
      </c>
      <c r="AV61" t="n">
        <v>1374</v>
      </c>
      <c r="AW61" t="n">
        <v>1253</v>
      </c>
      <c r="AX61" t="n">
        <v>1411</v>
      </c>
      <c r="AY61" t="n">
        <v>1637</v>
      </c>
      <c r="AZ61" t="n">
        <v>1795</v>
      </c>
      <c r="BA61" t="n">
        <v>2311</v>
      </c>
      <c r="BB61" t="n">
        <v>2033</v>
      </c>
      <c r="BC61" t="n">
        <v>1415</v>
      </c>
      <c r="BD61" t="n">
        <v>1305</v>
      </c>
      <c r="BE61" t="n">
        <v>1140</v>
      </c>
      <c r="BF61" t="n">
        <v>1358</v>
      </c>
      <c r="BG61" t="n">
        <v>1368</v>
      </c>
      <c r="BH61" t="n">
        <v>1136</v>
      </c>
      <c r="BI61" t="n">
        <v>271</v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44</v>
      </c>
      <c r="B62" t="s">
        <v>153</v>
      </c>
      <c r="C62" t="s">
        <v>154</v>
      </c>
      <c r="D62" t="s">
        <v>53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2.07</v>
      </c>
      <c r="AB62" t="n">
        <v>2.11</v>
      </c>
      <c r="AC62" t="n">
        <v>1.87</v>
      </c>
      <c r="AD62" t="n">
        <v>2.3</v>
      </c>
      <c r="AE62" t="n">
        <v>2.36</v>
      </c>
      <c r="AF62" t="n">
        <v>1.95</v>
      </c>
      <c r="AG62" t="n">
        <v>1.8</v>
      </c>
      <c r="AH62" t="n">
        <v>1.76</v>
      </c>
      <c r="AI62" t="n">
        <v>1.82</v>
      </c>
      <c r="AJ62" t="n">
        <v>1.8</v>
      </c>
      <c r="AK62" t="n">
        <v>1.69</v>
      </c>
      <c r="AL62" t="n">
        <v>1.73</v>
      </c>
      <c r="AM62" t="n">
        <v>2.02</v>
      </c>
      <c r="AN62" t="n">
        <v>1.91</v>
      </c>
      <c r="AO62" t="n">
        <v>1.84</v>
      </c>
      <c r="AP62" t="n">
        <v>1.78</v>
      </c>
      <c r="AQ62" t="n">
        <v>1.78</v>
      </c>
      <c r="AR62" t="n">
        <v>1.73</v>
      </c>
      <c r="AS62" t="n">
        <v>2.4</v>
      </c>
      <c r="AT62" t="n">
        <v>2.15</v>
      </c>
      <c r="AU62" t="n">
        <v>2.96</v>
      </c>
      <c r="AV62" t="n">
        <v>1.54</v>
      </c>
      <c r="AW62" t="n">
        <v>1.78</v>
      </c>
      <c r="AX62" t="n">
        <v>2.1</v>
      </c>
      <c r="AY62" t="n">
        <v>2.06</v>
      </c>
      <c r="AZ62" t="n">
        <v>2.67</v>
      </c>
      <c r="BA62" t="n">
        <v>2.96</v>
      </c>
      <c r="BB62" t="n">
        <v>3</v>
      </c>
      <c r="BC62" t="n">
        <v>3.42</v>
      </c>
      <c r="BD62" t="n">
        <v>3.78</v>
      </c>
      <c r="BE62" t="n">
        <v>3.59</v>
      </c>
      <c r="BF62" t="n">
        <v>3.8</v>
      </c>
      <c r="BG62" t="n">
        <v>3.78</v>
      </c>
      <c r="BH62" t="n">
        <v>3.66</v>
      </c>
      <c r="BI62" t="n">
        <v>3.46</v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44</v>
      </c>
      <c r="B63" t="s">
        <v>155</v>
      </c>
      <c r="C63" t="s">
        <v>156</v>
      </c>
      <c r="D63" t="s">
        <v>113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24.688</v>
      </c>
      <c r="AB63" t="n">
        <v>24.688</v>
      </c>
      <c r="AC63" t="n">
        <v>24.688</v>
      </c>
      <c r="AD63" t="n">
        <v>24.688</v>
      </c>
      <c r="AE63" t="n">
        <v>24.688</v>
      </c>
      <c r="AF63" t="n">
        <v>24.97</v>
      </c>
      <c r="AG63" t="n">
        <v>24.83</v>
      </c>
      <c r="AH63" t="n">
        <v>24.83</v>
      </c>
      <c r="AI63" t="n">
        <v>24.81</v>
      </c>
      <c r="AJ63" t="n">
        <v>24.85</v>
      </c>
      <c r="AK63" t="n">
        <v>24.83</v>
      </c>
      <c r="AL63" t="n">
        <v>24.83</v>
      </c>
      <c r="AM63" t="n">
        <v>21.5</v>
      </c>
      <c r="AN63" t="n">
        <v>21.5</v>
      </c>
      <c r="AO63" t="n">
        <v>21.5</v>
      </c>
      <c r="AP63" t="n">
        <v>22.499</v>
      </c>
      <c r="AQ63" t="n">
        <v>23.04</v>
      </c>
      <c r="AR63" t="n">
        <v>23.04</v>
      </c>
      <c r="AS63" t="n">
        <v>19.518</v>
      </c>
      <c r="AT63" t="n">
        <v>18.14</v>
      </c>
      <c r="AU63" t="n">
        <v>13.214</v>
      </c>
      <c r="AV63" t="n">
        <v>26.4</v>
      </c>
      <c r="AW63" t="n">
        <v>23.76</v>
      </c>
      <c r="AX63" t="n">
        <v>23.876</v>
      </c>
      <c r="AY63" t="n">
        <v>27.965</v>
      </c>
      <c r="AZ63" t="n">
        <v>24.964</v>
      </c>
      <c r="BA63" t="n">
        <v>23.356</v>
      </c>
      <c r="BB63" t="n">
        <v>23.117</v>
      </c>
      <c r="BC63" t="n">
        <v>23.303</v>
      </c>
      <c r="BD63" t="n">
        <v>22.325</v>
      </c>
      <c r="BE63" t="n">
        <v>22.886</v>
      </c>
      <c r="BF63" t="n">
        <v>22.33</v>
      </c>
      <c r="BG63" t="n">
        <v>22.378</v>
      </c>
      <c r="BH63" t="n">
        <v>22.58</v>
      </c>
      <c r="BI63" t="n">
        <v>22.58</v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44</v>
      </c>
      <c r="B64" t="s">
        <v>151</v>
      </c>
      <c r="C64" t="s">
        <v>157</v>
      </c>
      <c r="D64" t="s">
        <v>115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47</v>
      </c>
      <c r="AB64" t="n">
        <v>42</v>
      </c>
      <c r="AC64" t="n">
        <v>38</v>
      </c>
      <c r="AD64" t="n">
        <v>46</v>
      </c>
      <c r="AE64" t="n">
        <v>16</v>
      </c>
      <c r="AF64" t="n">
        <v>63</v>
      </c>
      <c r="AG64" t="n">
        <v>50</v>
      </c>
      <c r="AH64" t="n">
        <v>32</v>
      </c>
      <c r="AI64" t="n">
        <v>28</v>
      </c>
      <c r="AJ64" t="n">
        <v>37</v>
      </c>
      <c r="AK64" t="n">
        <v>47</v>
      </c>
      <c r="AL64" t="n">
        <v>73</v>
      </c>
      <c r="AM64" t="n">
        <v>86</v>
      </c>
      <c r="AN64" t="n">
        <v>192</v>
      </c>
      <c r="AO64" t="n">
        <v>169</v>
      </c>
      <c r="AP64" t="n">
        <v>166</v>
      </c>
      <c r="AQ64" t="n">
        <v>146</v>
      </c>
      <c r="AR64" t="n">
        <v>117</v>
      </c>
      <c r="AS64" t="n">
        <v>110</v>
      </c>
      <c r="AT64" t="n">
        <v>113</v>
      </c>
      <c r="AU64" t="n">
        <v>50</v>
      </c>
      <c r="AV64" t="n">
        <v>52</v>
      </c>
      <c r="AW64" t="n">
        <v>53</v>
      </c>
      <c r="AX64" t="n">
        <v>59</v>
      </c>
      <c r="AY64" t="n">
        <v>59</v>
      </c>
      <c r="AZ64" t="n">
        <v>72</v>
      </c>
      <c r="BA64" t="n">
        <v>99</v>
      </c>
      <c r="BB64" t="n">
        <v>88</v>
      </c>
      <c r="BC64" t="n">
        <v>61</v>
      </c>
      <c r="BD64" t="n">
        <v>58</v>
      </c>
      <c r="BE64" t="n">
        <v>50</v>
      </c>
      <c r="BF64" t="n">
        <v>61</v>
      </c>
      <c r="BG64" t="n">
        <v>61</v>
      </c>
      <c r="BH64" t="n">
        <v>50</v>
      </c>
      <c r="BI64" t="n">
        <v>12</v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44</v>
      </c>
      <c r="B65" t="s">
        <v>158</v>
      </c>
      <c r="C65" t="s">
        <v>159</v>
      </c>
      <c r="D65" t="s">
        <v>57</v>
      </c>
      <c r="E65">
        <f>B65</f>
        <v/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2.4</v>
      </c>
      <c r="AB65" t="n">
        <v>2.2</v>
      </c>
      <c r="AC65" t="n">
        <v>1.8</v>
      </c>
      <c r="AD65" t="n">
        <v>2.6</v>
      </c>
      <c r="AE65" t="n">
        <v>0.9</v>
      </c>
      <c r="AF65" t="n">
        <v>3.1</v>
      </c>
      <c r="AG65" t="n">
        <v>2.2</v>
      </c>
      <c r="AH65" t="n">
        <v>1.4</v>
      </c>
      <c r="AI65" t="n">
        <v>1.3</v>
      </c>
      <c r="AJ65" t="n">
        <v>1.7</v>
      </c>
      <c r="AK65" t="n">
        <v>2</v>
      </c>
      <c r="AL65" t="n">
        <v>3.1</v>
      </c>
      <c r="AM65" t="n">
        <v>3.7</v>
      </c>
      <c r="AN65" t="n">
        <v>7.9</v>
      </c>
      <c r="AO65" t="n">
        <v>6.7</v>
      </c>
      <c r="AP65" t="n">
        <v>6.7</v>
      </c>
      <c r="AQ65" t="n">
        <v>6</v>
      </c>
      <c r="AR65" t="n">
        <v>4.7</v>
      </c>
      <c r="AS65" t="n">
        <v>5.1</v>
      </c>
      <c r="AT65" t="n">
        <v>4.4</v>
      </c>
      <c r="AU65" t="n">
        <v>1.9</v>
      </c>
      <c r="AV65" t="n">
        <v>2.1</v>
      </c>
      <c r="AW65" t="n">
        <v>2.2</v>
      </c>
      <c r="AX65" t="n">
        <v>3</v>
      </c>
      <c r="AY65" t="n">
        <v>3.4</v>
      </c>
      <c r="AZ65" t="n">
        <v>4.8</v>
      </c>
      <c r="BA65" t="n">
        <v>6.8</v>
      </c>
      <c r="BB65" t="n">
        <v>6.1</v>
      </c>
      <c r="BC65" t="n">
        <v>4.8</v>
      </c>
      <c r="BD65" t="n">
        <v>4.9</v>
      </c>
      <c r="BE65" t="n">
        <v>4.1</v>
      </c>
      <c r="BF65" t="n">
        <v>5.2</v>
      </c>
      <c r="BG65" t="n">
        <v>5.2</v>
      </c>
      <c r="BH65" t="n">
        <v>4.2</v>
      </c>
      <c r="BI65" t="n">
        <v>0.9</v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44</v>
      </c>
      <c r="B66" t="s">
        <v>160</v>
      </c>
      <c r="C66" t="s">
        <v>161</v>
      </c>
      <c r="D66" t="s">
        <v>10</v>
      </c>
      <c r="E66">
        <f>B66</f>
        <v/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1149</v>
      </c>
      <c r="AB66" t="n">
        <v>1040</v>
      </c>
      <c r="AC66" t="n">
        <v>941</v>
      </c>
      <c r="AD66" t="n">
        <v>1124</v>
      </c>
      <c r="AE66" t="n">
        <v>395</v>
      </c>
      <c r="AF66" t="n">
        <v>1573</v>
      </c>
      <c r="AG66" t="n">
        <v>1242</v>
      </c>
      <c r="AH66" t="n">
        <v>795</v>
      </c>
      <c r="AI66" t="n">
        <v>695</v>
      </c>
      <c r="AJ66" t="n">
        <v>919</v>
      </c>
      <c r="AK66" t="n">
        <v>1167</v>
      </c>
      <c r="AL66" t="n">
        <v>1813</v>
      </c>
      <c r="AM66" t="n">
        <v>1849</v>
      </c>
      <c r="AN66" t="n">
        <v>4119</v>
      </c>
      <c r="AO66" t="n">
        <v>3640</v>
      </c>
      <c r="AP66" t="n">
        <v>3735</v>
      </c>
      <c r="AQ66" t="n">
        <v>3364</v>
      </c>
      <c r="AR66" t="n">
        <v>2692</v>
      </c>
      <c r="AS66" t="n">
        <v>2139</v>
      </c>
      <c r="AT66" t="n">
        <v>2044</v>
      </c>
      <c r="AU66" t="n">
        <v>655</v>
      </c>
      <c r="AV66" t="n">
        <v>1374</v>
      </c>
      <c r="AW66" t="n">
        <v>1253</v>
      </c>
      <c r="AX66" t="n">
        <v>1411</v>
      </c>
      <c r="AY66" t="n">
        <v>1637</v>
      </c>
      <c r="AZ66" t="n">
        <v>1795</v>
      </c>
      <c r="BA66" t="n">
        <v>2311</v>
      </c>
      <c r="BB66" t="n">
        <v>2033</v>
      </c>
      <c r="BC66" t="n">
        <v>1415</v>
      </c>
      <c r="BD66" t="n">
        <v>1305</v>
      </c>
      <c r="BE66" t="n">
        <v>1140</v>
      </c>
      <c r="BF66" t="n">
        <v>1358</v>
      </c>
      <c r="BG66" t="n">
        <v>1368</v>
      </c>
      <c r="BH66" t="n">
        <v>1136</v>
      </c>
      <c r="BI66" t="n">
        <v>271</v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44</v>
      </c>
      <c r="B67" t="s">
        <v>162</v>
      </c>
      <c r="C67" t="s">
        <v>163</v>
      </c>
      <c r="D67" t="s">
        <v>10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44</v>
      </c>
      <c r="B68" t="s">
        <v>164</v>
      </c>
      <c r="C68" t="s">
        <v>165</v>
      </c>
      <c r="D68" t="s">
        <v>113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44</v>
      </c>
      <c r="B69" t="s">
        <v>162</v>
      </c>
      <c r="C69" t="s">
        <v>166</v>
      </c>
      <c r="D69" t="s">
        <v>115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44</v>
      </c>
      <c r="B70" t="s">
        <v>167</v>
      </c>
      <c r="C70" t="s">
        <v>168</v>
      </c>
      <c r="D70" t="s">
        <v>10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44</v>
      </c>
      <c r="B71" t="s">
        <v>169</v>
      </c>
      <c r="C71" t="s">
        <v>170</v>
      </c>
      <c r="D71" t="s">
        <v>53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44</v>
      </c>
      <c r="B72" t="s">
        <v>167</v>
      </c>
      <c r="C72" t="s">
        <v>171</v>
      </c>
      <c r="D72" t="s">
        <v>115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44</v>
      </c>
      <c r="B73" t="s">
        <v>172</v>
      </c>
      <c r="C73" t="s">
        <v>173</v>
      </c>
      <c r="D73" t="s">
        <v>57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44</v>
      </c>
      <c r="B74" t="s">
        <v>174</v>
      </c>
      <c r="C74" t="s">
        <v>175</v>
      </c>
      <c r="D74" t="s">
        <v>10</v>
      </c>
      <c r="E74">
        <f>B74</f>
        <v/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44</v>
      </c>
      <c r="B75" t="s">
        <v>176</v>
      </c>
      <c r="C75" t="s">
        <v>177</v>
      </c>
      <c r="D75" t="s">
        <v>10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1149</v>
      </c>
      <c r="AB75" t="n">
        <v>1040</v>
      </c>
      <c r="AC75" t="n">
        <v>941</v>
      </c>
      <c r="AD75" t="n">
        <v>1124</v>
      </c>
      <c r="AE75" t="n">
        <v>395</v>
      </c>
      <c r="AF75" t="n">
        <v>1573</v>
      </c>
      <c r="AG75" t="n">
        <v>1242</v>
      </c>
      <c r="AH75" t="n">
        <v>795</v>
      </c>
      <c r="AI75" t="n">
        <v>721</v>
      </c>
      <c r="AJ75" t="n">
        <v>1063</v>
      </c>
      <c r="AK75" t="n">
        <v>6750</v>
      </c>
      <c r="AL75" t="n">
        <v>15575</v>
      </c>
      <c r="AM75" t="n">
        <v>15740</v>
      </c>
      <c r="AN75" t="n">
        <v>19914</v>
      </c>
      <c r="AO75" t="n">
        <v>20371</v>
      </c>
      <c r="AP75" t="n">
        <v>20513</v>
      </c>
      <c r="AQ75" t="n">
        <v>18223</v>
      </c>
      <c r="AR75" t="n">
        <v>17691</v>
      </c>
      <c r="AS75" t="n">
        <v>17653</v>
      </c>
      <c r="AT75" t="n">
        <v>17774</v>
      </c>
      <c r="AU75" t="n">
        <v>16618</v>
      </c>
      <c r="AV75" t="n">
        <v>18044</v>
      </c>
      <c r="AW75" t="n">
        <v>17913</v>
      </c>
      <c r="AX75" t="n">
        <v>16506</v>
      </c>
      <c r="AY75" t="n">
        <v>16102</v>
      </c>
      <c r="AZ75" t="n">
        <v>17107</v>
      </c>
      <c r="BA75" t="n">
        <v>18095</v>
      </c>
      <c r="BB75" t="n">
        <v>17083</v>
      </c>
      <c r="BC75" t="n">
        <v>17117</v>
      </c>
      <c r="BD75" t="n">
        <v>16080</v>
      </c>
      <c r="BE75" t="n">
        <v>16572</v>
      </c>
      <c r="BF75" t="n">
        <v>15306</v>
      </c>
      <c r="BG75" t="n">
        <v>17241</v>
      </c>
      <c r="BH75" t="n">
        <v>15632</v>
      </c>
      <c r="BI75" t="n">
        <v>16431</v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44</v>
      </c>
      <c r="B76" t="s">
        <v>178</v>
      </c>
      <c r="C76" t="s">
        <v>179</v>
      </c>
      <c r="D76" t="s">
        <v>53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2.07</v>
      </c>
      <c r="AB76" t="n">
        <v>2.11</v>
      </c>
      <c r="AC76" t="n">
        <v>1.87</v>
      </c>
      <c r="AD76" t="n">
        <v>2.3</v>
      </c>
      <c r="AE76" t="n">
        <v>2.36</v>
      </c>
      <c r="AF76" t="n">
        <v>1.95</v>
      </c>
      <c r="AG76" t="n">
        <v>1.8</v>
      </c>
      <c r="AH76" t="n">
        <v>1.76</v>
      </c>
      <c r="AI76" t="n">
        <v>1.81</v>
      </c>
      <c r="AJ76" t="n">
        <v>1.75</v>
      </c>
      <c r="AK76" t="n">
        <v>1.36</v>
      </c>
      <c r="AL76" t="n">
        <v>1.35</v>
      </c>
      <c r="AM76" t="n">
        <v>1.37</v>
      </c>
      <c r="AN76" t="n">
        <v>1.48</v>
      </c>
      <c r="AO76" t="n">
        <v>1.55</v>
      </c>
      <c r="AP76" t="n">
        <v>1.59</v>
      </c>
      <c r="AQ76" t="n">
        <v>1.46</v>
      </c>
      <c r="AR76" t="n">
        <v>1.46</v>
      </c>
      <c r="AS76" t="n">
        <v>1.49</v>
      </c>
      <c r="AT76" t="n">
        <v>1.23</v>
      </c>
      <c r="AU76" t="n">
        <v>1.65</v>
      </c>
      <c r="AV76" t="n">
        <v>2.85</v>
      </c>
      <c r="AW76" t="n">
        <v>1.87</v>
      </c>
      <c r="AX76" t="n">
        <v>1.49</v>
      </c>
      <c r="AY76" t="n">
        <v>1.72</v>
      </c>
      <c r="AZ76" t="n">
        <v>1.94</v>
      </c>
      <c r="BA76" t="n">
        <v>2.29</v>
      </c>
      <c r="BB76" t="n">
        <v>2.33</v>
      </c>
      <c r="BC76" t="n">
        <v>2.32</v>
      </c>
      <c r="BD76" t="n">
        <v>1.83</v>
      </c>
      <c r="BE76" t="n">
        <v>2.01</v>
      </c>
      <c r="BF76" t="n">
        <v>2.12</v>
      </c>
      <c r="BG76" t="n">
        <v>2.59</v>
      </c>
      <c r="BH76" t="n">
        <v>3.3</v>
      </c>
      <c r="BI76" t="n">
        <v>3.09</v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44</v>
      </c>
      <c r="B77" t="s">
        <v>176</v>
      </c>
      <c r="C77" t="s">
        <v>180</v>
      </c>
      <c r="D77" t="s">
        <v>115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47</v>
      </c>
      <c r="AB77" t="n">
        <v>42</v>
      </c>
      <c r="AC77" t="n">
        <v>38</v>
      </c>
      <c r="AD77" t="n">
        <v>46</v>
      </c>
      <c r="AE77" t="n">
        <v>16</v>
      </c>
      <c r="AF77" t="n">
        <v>63</v>
      </c>
      <c r="AG77" t="n">
        <v>50</v>
      </c>
      <c r="AH77" t="n">
        <v>32</v>
      </c>
      <c r="AI77" t="n">
        <v>29</v>
      </c>
      <c r="AJ77" t="n">
        <v>45</v>
      </c>
      <c r="AK77" t="n">
        <v>303</v>
      </c>
      <c r="AL77" t="n">
        <v>691</v>
      </c>
      <c r="AM77" t="n">
        <v>704</v>
      </c>
      <c r="AN77" t="n">
        <v>895</v>
      </c>
      <c r="AO77" t="n">
        <v>930</v>
      </c>
      <c r="AP77" t="n">
        <v>933</v>
      </c>
      <c r="AQ77" t="n">
        <v>822</v>
      </c>
      <c r="AR77" t="n">
        <v>801</v>
      </c>
      <c r="AS77" t="n">
        <v>816</v>
      </c>
      <c r="AT77" t="n">
        <v>829</v>
      </c>
      <c r="AU77" t="n">
        <v>748</v>
      </c>
      <c r="AV77" t="n">
        <v>784</v>
      </c>
      <c r="AW77" t="n">
        <v>797</v>
      </c>
      <c r="AX77" t="n">
        <v>740</v>
      </c>
      <c r="AY77" t="n">
        <v>714</v>
      </c>
      <c r="AZ77" t="n">
        <v>764</v>
      </c>
      <c r="BA77" t="n">
        <v>840</v>
      </c>
      <c r="BB77" t="n">
        <v>791</v>
      </c>
      <c r="BC77" t="n">
        <v>803</v>
      </c>
      <c r="BD77" t="n">
        <v>783</v>
      </c>
      <c r="BE77" t="n">
        <v>803</v>
      </c>
      <c r="BF77" t="n">
        <v>753</v>
      </c>
      <c r="BG77" t="n">
        <v>831</v>
      </c>
      <c r="BH77" t="n">
        <v>747</v>
      </c>
      <c r="BI77" t="n">
        <v>787</v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44</v>
      </c>
      <c r="B78" t="s">
        <v>181</v>
      </c>
      <c r="C78" t="s">
        <v>182</v>
      </c>
      <c r="D78" t="s">
        <v>57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2.4</v>
      </c>
      <c r="AB78" t="n">
        <v>2.2</v>
      </c>
      <c r="AC78" t="n">
        <v>1.8</v>
      </c>
      <c r="AD78" t="n">
        <v>2.6</v>
      </c>
      <c r="AE78" t="n">
        <v>0.9</v>
      </c>
      <c r="AF78" t="n">
        <v>3.1</v>
      </c>
      <c r="AG78" t="n">
        <v>2.2</v>
      </c>
      <c r="AH78" t="n">
        <v>1.4</v>
      </c>
      <c r="AI78" t="n">
        <v>1.3</v>
      </c>
      <c r="AJ78" t="n">
        <v>1.9</v>
      </c>
      <c r="AK78" t="n">
        <v>9.199999999999999</v>
      </c>
      <c r="AL78" t="n">
        <v>21</v>
      </c>
      <c r="AM78" t="n">
        <v>21.6</v>
      </c>
      <c r="AN78" t="n">
        <v>29.4</v>
      </c>
      <c r="AO78" t="n">
        <v>31.5</v>
      </c>
      <c r="AP78" t="n">
        <v>32.6</v>
      </c>
      <c r="AQ78" t="n">
        <v>26.6</v>
      </c>
      <c r="AR78" t="n">
        <v>25.8</v>
      </c>
      <c r="AS78" t="n">
        <v>26.3</v>
      </c>
      <c r="AT78" t="n">
        <v>21.8</v>
      </c>
      <c r="AU78" t="n">
        <v>27.5</v>
      </c>
      <c r="AV78" t="n">
        <v>51.4</v>
      </c>
      <c r="AW78" t="n">
        <v>33.5</v>
      </c>
      <c r="AX78" t="n">
        <v>24.6</v>
      </c>
      <c r="AY78" t="n">
        <v>27.7</v>
      </c>
      <c r="AZ78" t="n">
        <v>33.1</v>
      </c>
      <c r="BA78" t="n">
        <v>41.4</v>
      </c>
      <c r="BB78" t="n">
        <v>39.8</v>
      </c>
      <c r="BC78" t="n">
        <v>39.7</v>
      </c>
      <c r="BD78" t="n">
        <v>29.4</v>
      </c>
      <c r="BE78" t="n">
        <v>33.3</v>
      </c>
      <c r="BF78" t="n">
        <v>32.4</v>
      </c>
      <c r="BG78" t="n">
        <v>44.7</v>
      </c>
      <c r="BH78" t="n">
        <v>51.5</v>
      </c>
      <c r="BI78" t="n">
        <v>50.8</v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44</v>
      </c>
      <c r="B79" t="s">
        <v>183</v>
      </c>
      <c r="C79" t="s">
        <v>184</v>
      </c>
      <c r="D79" t="s">
        <v>10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1149</v>
      </c>
      <c r="AB79" t="n">
        <v>1040</v>
      </c>
      <c r="AC79" t="n">
        <v>941</v>
      </c>
      <c r="AD79" t="n">
        <v>1124</v>
      </c>
      <c r="AE79" t="n">
        <v>395</v>
      </c>
      <c r="AF79" t="n">
        <v>1573</v>
      </c>
      <c r="AG79" t="n">
        <v>1242</v>
      </c>
      <c r="AH79" t="n">
        <v>795</v>
      </c>
      <c r="AI79" t="n">
        <v>695</v>
      </c>
      <c r="AJ79" t="n">
        <v>919</v>
      </c>
      <c r="AK79" t="n">
        <v>1167</v>
      </c>
      <c r="AL79" t="n">
        <v>1813</v>
      </c>
      <c r="AM79" t="n">
        <v>1849</v>
      </c>
      <c r="AN79" t="n">
        <v>4119</v>
      </c>
      <c r="AO79" t="n">
        <v>3640</v>
      </c>
      <c r="AP79" t="n">
        <v>3735</v>
      </c>
      <c r="AQ79" t="n">
        <v>3364</v>
      </c>
      <c r="AR79" t="n">
        <v>2692</v>
      </c>
      <c r="AS79" t="n">
        <v>2139</v>
      </c>
      <c r="AT79" t="n">
        <v>2044</v>
      </c>
      <c r="AU79" t="n">
        <v>655</v>
      </c>
      <c r="AV79" t="n">
        <v>1374</v>
      </c>
      <c r="AW79" t="n">
        <v>1253</v>
      </c>
      <c r="AX79" t="n">
        <v>1411</v>
      </c>
      <c r="AY79" t="n">
        <v>1637</v>
      </c>
      <c r="AZ79" t="n">
        <v>1795</v>
      </c>
      <c r="BA79" t="n">
        <v>2311</v>
      </c>
      <c r="BB79" t="n">
        <v>2033</v>
      </c>
      <c r="BC79" t="n">
        <v>1415</v>
      </c>
      <c r="BD79" t="n">
        <v>1305</v>
      </c>
      <c r="BE79" t="n">
        <v>1140</v>
      </c>
      <c r="BF79" t="n">
        <v>1358</v>
      </c>
      <c r="BG79" t="n">
        <v>1368</v>
      </c>
      <c r="BH79" t="n">
        <v>1136</v>
      </c>
      <c r="BI79" t="n">
        <v>271</v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44</v>
      </c>
      <c r="B80" t="s">
        <v>185</v>
      </c>
      <c r="C80" t="s">
        <v>186</v>
      </c>
      <c r="D80" t="s">
        <v>53</v>
      </c>
      <c r="E80" t="n">
        <v>1439</v>
      </c>
      <c r="F80" t="n">
        <v>5524</v>
      </c>
      <c r="G80" t="n">
        <v>5678</v>
      </c>
      <c r="H80" t="n">
        <v>4456</v>
      </c>
      <c r="I80" t="n">
        <v>6563</v>
      </c>
      <c r="J80" t="n">
        <v>4919</v>
      </c>
      <c r="K80" t="n">
        <v>3361</v>
      </c>
      <c r="L80" t="n">
        <v>2480</v>
      </c>
      <c r="M80" t="n">
        <v>3664</v>
      </c>
      <c r="N80" t="n">
        <v>3600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2.07</v>
      </c>
      <c r="AB80" t="n">
        <v>2.11</v>
      </c>
      <c r="AC80" t="n">
        <v>1.87</v>
      </c>
      <c r="AD80" t="n">
        <v>2.3</v>
      </c>
      <c r="AE80" t="n">
        <v>2.36</v>
      </c>
      <c r="AF80" t="n">
        <v>1.95</v>
      </c>
      <c r="AG80" t="n">
        <v>1.8</v>
      </c>
      <c r="AH80" t="n">
        <v>1.76</v>
      </c>
      <c r="AI80" t="n">
        <v>1.82</v>
      </c>
      <c r="AJ80" t="n">
        <v>1.8</v>
      </c>
      <c r="AK80" t="n">
        <v>1.69</v>
      </c>
      <c r="AL80" t="n">
        <v>1.73</v>
      </c>
      <c r="AM80" t="n">
        <v>2.02</v>
      </c>
      <c r="AN80" t="n">
        <v>1.91</v>
      </c>
      <c r="AO80" t="n">
        <v>1.84</v>
      </c>
      <c r="AP80" t="n">
        <v>1.78</v>
      </c>
      <c r="AQ80" t="n">
        <v>1.78</v>
      </c>
      <c r="AR80" t="n">
        <v>1.73</v>
      </c>
      <c r="AS80" t="n">
        <v>2.4</v>
      </c>
      <c r="AT80" t="n">
        <v>2.15</v>
      </c>
      <c r="AU80" t="n">
        <v>2.96</v>
      </c>
      <c r="AV80" t="n">
        <v>1.54</v>
      </c>
      <c r="AW80" t="n">
        <v>1.78</v>
      </c>
      <c r="AX80" t="n">
        <v>2.1</v>
      </c>
      <c r="AY80" t="n">
        <v>2.06</v>
      </c>
      <c r="AZ80" t="n">
        <v>2.67</v>
      </c>
      <c r="BA80" t="n">
        <v>2.96</v>
      </c>
      <c r="BB80" t="n">
        <v>3</v>
      </c>
      <c r="BC80" t="n">
        <v>3.42</v>
      </c>
      <c r="BD80" t="n">
        <v>3.78</v>
      </c>
      <c r="BE80" t="n">
        <v>3.59</v>
      </c>
      <c r="BF80" t="n">
        <v>3.8</v>
      </c>
      <c r="BG80" t="n">
        <v>3.78</v>
      </c>
      <c r="BH80" t="n">
        <v>3.66</v>
      </c>
      <c r="BI80" t="n">
        <v>3.46</v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44</v>
      </c>
      <c r="B81" t="s">
        <v>183</v>
      </c>
      <c r="C81" t="s">
        <v>187</v>
      </c>
      <c r="D81" t="s">
        <v>48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47</v>
      </c>
      <c r="AB81" t="n">
        <v>42</v>
      </c>
      <c r="AC81" t="n">
        <v>38</v>
      </c>
      <c r="AD81" t="n">
        <v>46</v>
      </c>
      <c r="AE81" t="n">
        <v>16</v>
      </c>
      <c r="AF81" t="n">
        <v>63</v>
      </c>
      <c r="AG81" t="n">
        <v>50</v>
      </c>
      <c r="AH81" t="n">
        <v>32</v>
      </c>
      <c r="AI81" t="n">
        <v>28</v>
      </c>
      <c r="AJ81" t="n">
        <v>37</v>
      </c>
      <c r="AK81" t="n">
        <v>47</v>
      </c>
      <c r="AL81" t="n">
        <v>73</v>
      </c>
      <c r="AM81" t="n">
        <v>86</v>
      </c>
      <c r="AN81" t="n">
        <v>192</v>
      </c>
      <c r="AO81" t="n">
        <v>169</v>
      </c>
      <c r="AP81" t="n">
        <v>166</v>
      </c>
      <c r="AQ81" t="n">
        <v>146</v>
      </c>
      <c r="AR81" t="n">
        <v>117</v>
      </c>
      <c r="AS81" t="n">
        <v>110</v>
      </c>
      <c r="AT81" t="n">
        <v>113</v>
      </c>
      <c r="AU81" t="n">
        <v>50</v>
      </c>
      <c r="AV81" t="n">
        <v>52</v>
      </c>
      <c r="AW81" t="n">
        <v>53</v>
      </c>
      <c r="AX81" t="n">
        <v>59</v>
      </c>
      <c r="AY81" t="n">
        <v>59</v>
      </c>
      <c r="AZ81" t="n">
        <v>72</v>
      </c>
      <c r="BA81" t="n">
        <v>99</v>
      </c>
      <c r="BB81" t="n">
        <v>88</v>
      </c>
      <c r="BC81" t="n">
        <v>61</v>
      </c>
      <c r="BD81" t="n">
        <v>58</v>
      </c>
      <c r="BE81" t="n">
        <v>50</v>
      </c>
      <c r="BF81" t="n">
        <v>61</v>
      </c>
      <c r="BG81" t="n">
        <v>61</v>
      </c>
      <c r="BH81" t="n">
        <v>50</v>
      </c>
      <c r="BI81" t="n">
        <v>12</v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44</v>
      </c>
      <c r="B82" t="s">
        <v>188</v>
      </c>
      <c r="C82" t="s">
        <v>189</v>
      </c>
      <c r="D82" t="s">
        <v>57</v>
      </c>
      <c r="E82" t="n">
        <v>247</v>
      </c>
      <c r="F82" t="n">
        <v>948</v>
      </c>
      <c r="G82" t="n">
        <v>975</v>
      </c>
      <c r="H82" t="n">
        <v>765</v>
      </c>
      <c r="I82" t="n">
        <v>1127</v>
      </c>
      <c r="J82" t="n">
        <v>844</v>
      </c>
      <c r="K82" t="n">
        <v>577</v>
      </c>
      <c r="L82" t="n">
        <v>426</v>
      </c>
      <c r="M82" t="n">
        <v>629</v>
      </c>
      <c r="N82" t="n">
        <v>618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2.4</v>
      </c>
      <c r="AB82" t="n">
        <v>2.2</v>
      </c>
      <c r="AC82" t="n">
        <v>1.8</v>
      </c>
      <c r="AD82" t="n">
        <v>2.6</v>
      </c>
      <c r="AE82" t="n">
        <v>0.9</v>
      </c>
      <c r="AF82" t="n">
        <v>3.1</v>
      </c>
      <c r="AG82" t="n">
        <v>2.2</v>
      </c>
      <c r="AH82" t="n">
        <v>1.4</v>
      </c>
      <c r="AI82" t="n">
        <v>1.3</v>
      </c>
      <c r="AJ82" t="n">
        <v>1.7</v>
      </c>
      <c r="AK82" t="n">
        <v>2</v>
      </c>
      <c r="AL82" t="n">
        <v>3.1</v>
      </c>
      <c r="AM82" t="n">
        <v>3.7</v>
      </c>
      <c r="AN82" t="n">
        <v>7.9</v>
      </c>
      <c r="AO82" t="n">
        <v>6.7</v>
      </c>
      <c r="AP82" t="n">
        <v>6.7</v>
      </c>
      <c r="AQ82" t="n">
        <v>6</v>
      </c>
      <c r="AR82" t="n">
        <v>4.7</v>
      </c>
      <c r="AS82" t="n">
        <v>5.1</v>
      </c>
      <c r="AT82" t="n">
        <v>4.4</v>
      </c>
      <c r="AU82" t="n">
        <v>1.9</v>
      </c>
      <c r="AV82" t="n">
        <v>2.1</v>
      </c>
      <c r="AW82" t="n">
        <v>2.2</v>
      </c>
      <c r="AX82" t="n">
        <v>3</v>
      </c>
      <c r="AY82" t="n">
        <v>3.4</v>
      </c>
      <c r="AZ82" t="n">
        <v>4.8</v>
      </c>
      <c r="BA82" t="n">
        <v>6.8</v>
      </c>
      <c r="BB82" t="n">
        <v>6.1</v>
      </c>
      <c r="BC82" t="n">
        <v>4.8</v>
      </c>
      <c r="BD82" t="n">
        <v>4.9</v>
      </c>
      <c r="BE82" t="n">
        <v>4.1</v>
      </c>
      <c r="BF82" t="n">
        <v>5.2</v>
      </c>
      <c r="BG82" t="n">
        <v>5.2</v>
      </c>
      <c r="BH82" t="n">
        <v>4.2</v>
      </c>
      <c r="BI82" t="n">
        <v>0.9</v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44</v>
      </c>
      <c r="B83" t="s">
        <v>190</v>
      </c>
      <c r="C83" t="s">
        <v>191</v>
      </c>
      <c r="D83" t="s">
        <v>53</v>
      </c>
      <c r="E83">
        <f>B83</f>
        <v/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2.07</v>
      </c>
      <c r="AB83" t="n">
        <v>2.11</v>
      </c>
      <c r="AC83" t="n">
        <v>1.87</v>
      </c>
      <c r="AD83" t="n">
        <v>2.3</v>
      </c>
      <c r="AE83" t="n">
        <v>2.36</v>
      </c>
      <c r="AF83" t="n">
        <v>1.95</v>
      </c>
      <c r="AG83" t="n">
        <v>1.8</v>
      </c>
      <c r="AH83" t="n">
        <v>1.76</v>
      </c>
      <c r="AI83" t="n">
        <v>1.81</v>
      </c>
      <c r="AJ83" t="n">
        <v>1.75</v>
      </c>
      <c r="AK83" t="n">
        <v>1.36</v>
      </c>
      <c r="AL83" t="n">
        <v>1.35</v>
      </c>
      <c r="AM83" t="n">
        <v>1.37</v>
      </c>
      <c r="AN83" t="n">
        <v>1.48</v>
      </c>
      <c r="AO83" t="n">
        <v>1.55</v>
      </c>
      <c r="AP83" t="n">
        <v>1.59</v>
      </c>
      <c r="AQ83" t="n">
        <v>1.46</v>
      </c>
      <c r="AR83" t="n">
        <v>1.46</v>
      </c>
      <c r="AS83" t="n">
        <v>1.49</v>
      </c>
      <c r="AT83" t="n">
        <v>1.23</v>
      </c>
      <c r="AU83" t="n">
        <v>1.65</v>
      </c>
      <c r="AV83" t="n">
        <v>2.85</v>
      </c>
      <c r="AW83" t="n">
        <v>1.87</v>
      </c>
      <c r="AX83" t="n">
        <v>1.49</v>
      </c>
      <c r="AY83" t="n">
        <v>1.72</v>
      </c>
      <c r="AZ83" t="n">
        <v>1.94</v>
      </c>
      <c r="BA83" t="n">
        <v>2.29</v>
      </c>
      <c r="BB83" t="n">
        <v>2.33</v>
      </c>
      <c r="BC83" t="n">
        <v>2.32</v>
      </c>
      <c r="BD83" t="n">
        <v>1.83</v>
      </c>
      <c r="BE83" t="n">
        <v>2.01</v>
      </c>
      <c r="BF83" t="n">
        <v>2.12</v>
      </c>
      <c r="BG83" t="n">
        <v>2.59</v>
      </c>
      <c r="BH83" t="n">
        <v>3.3</v>
      </c>
      <c r="BI83" t="n">
        <v>3.09</v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44</v>
      </c>
      <c r="B84" t="s">
        <v>192</v>
      </c>
      <c r="C84" t="s">
        <v>193</v>
      </c>
      <c r="D84" t="s">
        <v>57</v>
      </c>
      <c r="E84" t="n">
        <v>277</v>
      </c>
      <c r="F84" t="n">
        <v>328</v>
      </c>
      <c r="G84" t="n">
        <v>303</v>
      </c>
      <c r="H84" t="n">
        <v>344</v>
      </c>
      <c r="I84" t="n">
        <v>392</v>
      </c>
      <c r="J84" t="n">
        <v>416</v>
      </c>
      <c r="K84" t="n">
        <v>462</v>
      </c>
      <c r="L84" t="n">
        <v>420</v>
      </c>
      <c r="M84" t="n">
        <v>521</v>
      </c>
      <c r="N84" t="n">
        <v>714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2.4</v>
      </c>
      <c r="AB84" t="n">
        <v>2.2</v>
      </c>
      <c r="AC84" t="n">
        <v>1.8</v>
      </c>
      <c r="AD84" t="n">
        <v>2.6</v>
      </c>
      <c r="AE84" t="n">
        <v>0.9</v>
      </c>
      <c r="AF84" t="n">
        <v>3.1</v>
      </c>
      <c r="AG84" t="n">
        <v>2.2</v>
      </c>
      <c r="AH84" t="n">
        <v>1.4</v>
      </c>
      <c r="AI84" t="n">
        <v>1.3</v>
      </c>
      <c r="AJ84" t="n">
        <v>1.9</v>
      </c>
      <c r="AK84" t="n">
        <v>9.199999999999999</v>
      </c>
      <c r="AL84" t="n">
        <v>21</v>
      </c>
      <c r="AM84" t="n">
        <v>21.6</v>
      </c>
      <c r="AN84" t="n">
        <v>29.4</v>
      </c>
      <c r="AO84" t="n">
        <v>31.5</v>
      </c>
      <c r="AP84" t="n">
        <v>32.6</v>
      </c>
      <c r="AQ84" t="n">
        <v>26.6</v>
      </c>
      <c r="AR84" t="n">
        <v>25.8</v>
      </c>
      <c r="AS84" t="n">
        <v>26.3</v>
      </c>
      <c r="AT84" t="n">
        <v>21.8</v>
      </c>
      <c r="AU84" t="n">
        <v>27.5</v>
      </c>
      <c r="AV84" t="n">
        <v>51.4</v>
      </c>
      <c r="AW84" t="n">
        <v>33.5</v>
      </c>
      <c r="AX84" t="n">
        <v>24.6</v>
      </c>
      <c r="AY84" t="n">
        <v>27.7</v>
      </c>
      <c r="AZ84" t="n">
        <v>33.1</v>
      </c>
      <c r="BA84" t="n">
        <v>41.4</v>
      </c>
      <c r="BB84" t="n">
        <v>39.8</v>
      </c>
      <c r="BC84" t="n">
        <v>39.7</v>
      </c>
      <c r="BD84" t="n">
        <v>29.4</v>
      </c>
      <c r="BE84" t="n">
        <v>33.3</v>
      </c>
      <c r="BF84" t="n">
        <v>32.4</v>
      </c>
      <c r="BG84" t="n">
        <v>44.7</v>
      </c>
      <c r="BH84" t="n">
        <v>51.5</v>
      </c>
      <c r="BI84" t="n">
        <v>50.8</v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44</v>
      </c>
      <c r="B85" t="s">
        <v>194</v>
      </c>
      <c r="C85" t="s">
        <v>195</v>
      </c>
      <c r="D85" t="s">
        <v>10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44</v>
      </c>
      <c r="B86" t="s">
        <v>194</v>
      </c>
      <c r="C86" t="s">
        <v>196</v>
      </c>
      <c r="D86" t="s">
        <v>48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44</v>
      </c>
      <c r="B87" t="s">
        <v>197</v>
      </c>
      <c r="C87" t="s">
        <v>198</v>
      </c>
      <c r="D87" t="s">
        <v>199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44</v>
      </c>
      <c r="B88" t="s">
        <v>200</v>
      </c>
      <c r="C88" t="s">
        <v>201</v>
      </c>
      <c r="D88" t="s">
        <v>10</v>
      </c>
      <c r="E88" t="n">
        <v>1439</v>
      </c>
      <c r="F88" t="n">
        <v>5524</v>
      </c>
      <c r="G88" t="n">
        <v>5678</v>
      </c>
      <c r="H88" t="n">
        <v>4456</v>
      </c>
      <c r="I88" t="n">
        <v>6563</v>
      </c>
      <c r="J88" t="n">
        <v>4919</v>
      </c>
      <c r="K88" t="n">
        <v>3361</v>
      </c>
      <c r="L88" t="n">
        <v>2480</v>
      </c>
      <c r="M88" t="n">
        <v>3664</v>
      </c>
      <c r="N88" t="n">
        <v>3600</v>
      </c>
      <c r="O88" t="n">
        <v>4208</v>
      </c>
      <c r="P88" t="n">
        <v>4782</v>
      </c>
      <c r="Q88" t="n">
        <v>4209</v>
      </c>
      <c r="R88" t="n">
        <v>4329</v>
      </c>
      <c r="S88" t="n">
        <v>5390</v>
      </c>
      <c r="T88" t="n">
        <v>4842</v>
      </c>
      <c r="U88" t="n">
        <v>7270</v>
      </c>
      <c r="V88" t="n">
        <v>9040</v>
      </c>
      <c r="W88" t="n">
        <v>10492</v>
      </c>
      <c r="X88" t="n">
        <v>22640</v>
      </c>
      <c r="Y88" t="n">
        <v>19405</v>
      </c>
      <c r="Z88" t="n">
        <v>21455</v>
      </c>
      <c r="AA88" t="n">
        <v>15083</v>
      </c>
      <c r="AB88" t="n">
        <v>7268</v>
      </c>
      <c r="AC88" t="n">
        <v>8176</v>
      </c>
      <c r="AD88" t="n">
        <v>18548</v>
      </c>
      <c r="AE88" t="n">
        <v>17889</v>
      </c>
      <c r="AF88" t="n">
        <v>9016</v>
      </c>
      <c r="AG88" t="n">
        <v>17937</v>
      </c>
      <c r="AH88" t="n">
        <v>19182</v>
      </c>
      <c r="AI88" t="n">
        <v>20374</v>
      </c>
      <c r="AJ88" t="n">
        <v>24473</v>
      </c>
      <c r="AK88" t="n">
        <v>16661</v>
      </c>
      <c r="AL88" t="n">
        <v>15579</v>
      </c>
      <c r="AM88" t="n">
        <v>18755</v>
      </c>
      <c r="AN88" t="n">
        <v>15613</v>
      </c>
      <c r="AO88" t="n">
        <v>11218</v>
      </c>
      <c r="AP88" t="n">
        <v>7695</v>
      </c>
      <c r="AQ88" t="n">
        <v>7229</v>
      </c>
      <c r="AR88" t="n">
        <v>12051</v>
      </c>
      <c r="AS88" t="n">
        <v>9470</v>
      </c>
      <c r="AT88" t="n">
        <v>14287</v>
      </c>
      <c r="AU88" t="n">
        <v>19372</v>
      </c>
      <c r="AV88" t="n">
        <v>30179</v>
      </c>
      <c r="AW88" t="n">
        <v>31181</v>
      </c>
      <c r="AX88" t="n">
        <v>22263</v>
      </c>
      <c r="AY88" t="n">
        <v>19653</v>
      </c>
      <c r="AZ88" t="n">
        <v>36125</v>
      </c>
      <c r="BA88" t="n">
        <v>15772</v>
      </c>
      <c r="BB88" t="n">
        <v>18057</v>
      </c>
      <c r="BC88" t="n">
        <v>23219</v>
      </c>
      <c r="BD88" t="n">
        <v>19684</v>
      </c>
      <c r="BE88" t="n">
        <v>18893</v>
      </c>
      <c r="BF88" t="n">
        <v>17651</v>
      </c>
      <c r="BG88" t="n">
        <v>9179</v>
      </c>
      <c r="BH88" t="n">
        <v>11820</v>
      </c>
      <c r="BI88" t="n">
        <v>12566</v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44</v>
      </c>
      <c r="B89" t="s">
        <v>202</v>
      </c>
      <c r="C89" t="s">
        <v>203</v>
      </c>
      <c r="D89" t="s">
        <v>53</v>
      </c>
      <c r="E89">
        <f>B89</f>
        <v/>
      </c>
      <c r="O89" t="n">
        <v>1.37</v>
      </c>
      <c r="P89" t="n">
        <v>1.46</v>
      </c>
      <c r="Q89" t="n">
        <v>1.47</v>
      </c>
      <c r="R89" t="n">
        <v>1.6</v>
      </c>
      <c r="S89" t="n">
        <v>2.35</v>
      </c>
      <c r="T89" t="n">
        <v>2.63</v>
      </c>
      <c r="U89" t="n">
        <v>2.85</v>
      </c>
      <c r="V89" t="n">
        <v>3.13</v>
      </c>
      <c r="W89" t="n">
        <v>3.42</v>
      </c>
      <c r="X89" t="n">
        <v>4.79</v>
      </c>
      <c r="Y89" t="n">
        <v>7.39</v>
      </c>
      <c r="Z89" t="n">
        <v>8.66</v>
      </c>
      <c r="AA89" t="n">
        <v>8.51</v>
      </c>
      <c r="AB89" t="n">
        <v>8.75</v>
      </c>
      <c r="AC89" t="n">
        <v>8.66</v>
      </c>
      <c r="AD89" t="n">
        <v>8.529999999999999</v>
      </c>
      <c r="AE89" t="n">
        <v>7.31</v>
      </c>
      <c r="AF89" t="n">
        <v>8.210000000000001</v>
      </c>
      <c r="AG89" t="n">
        <v>7.95</v>
      </c>
      <c r="AH89" t="n">
        <v>8.73</v>
      </c>
      <c r="AI89" t="n">
        <v>9.69</v>
      </c>
      <c r="AJ89" t="n">
        <v>10.11</v>
      </c>
      <c r="AK89" t="n">
        <v>9.630000000000001</v>
      </c>
      <c r="AL89" t="n">
        <v>10.21</v>
      </c>
      <c r="AM89" t="n">
        <v>10.16</v>
      </c>
      <c r="AN89" t="n">
        <v>10.28</v>
      </c>
      <c r="AO89" t="n">
        <v>11.03</v>
      </c>
      <c r="AP89" t="n">
        <v>10.76</v>
      </c>
      <c r="AQ89" t="n">
        <v>10.36</v>
      </c>
      <c r="AR89" t="n">
        <v>9.74</v>
      </c>
      <c r="AS89" t="n">
        <v>12</v>
      </c>
      <c r="AT89" t="n">
        <v>12.23</v>
      </c>
      <c r="AU89" t="n">
        <v>10.81</v>
      </c>
      <c r="AV89" t="n">
        <v>12.21</v>
      </c>
      <c r="AW89" t="n">
        <v>14.94</v>
      </c>
      <c r="AX89" t="n">
        <v>19.64</v>
      </c>
      <c r="AY89" t="n">
        <v>22.28</v>
      </c>
      <c r="AZ89" t="n">
        <v>22.05</v>
      </c>
      <c r="BA89" t="n">
        <v>29.25</v>
      </c>
      <c r="BB89" t="n">
        <v>19.63</v>
      </c>
      <c r="BC89" t="n">
        <v>24.98</v>
      </c>
      <c r="BD89" t="n">
        <v>33.75</v>
      </c>
      <c r="BE89" t="n">
        <v>35.56</v>
      </c>
      <c r="BF89" t="n">
        <v>35.65</v>
      </c>
      <c r="BG89" t="n">
        <v>35.29</v>
      </c>
      <c r="BH89" t="n">
        <v>32.57</v>
      </c>
      <c r="BI89" t="n">
        <v>29.83</v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44</v>
      </c>
      <c r="B90" t="s">
        <v>200</v>
      </c>
      <c r="C90" t="s">
        <v>204</v>
      </c>
      <c r="D90" t="s">
        <v>48</v>
      </c>
      <c r="E90" t="n">
        <v>247</v>
      </c>
      <c r="F90" t="n">
        <v>948</v>
      </c>
      <c r="G90" t="n">
        <v>975</v>
      </c>
      <c r="H90" t="n">
        <v>765</v>
      </c>
      <c r="I90" t="n">
        <v>1127</v>
      </c>
      <c r="J90" t="n">
        <v>844</v>
      </c>
      <c r="K90" t="n">
        <v>577</v>
      </c>
      <c r="L90" t="n">
        <v>426</v>
      </c>
      <c r="M90" t="n">
        <v>629</v>
      </c>
      <c r="N90" t="n">
        <v>618</v>
      </c>
      <c r="O90" t="n">
        <v>722</v>
      </c>
      <c r="P90" t="n">
        <v>821</v>
      </c>
      <c r="Q90" t="n">
        <v>723</v>
      </c>
      <c r="R90" t="n">
        <v>743</v>
      </c>
      <c r="S90" t="n">
        <v>925</v>
      </c>
      <c r="T90" t="n">
        <v>831</v>
      </c>
      <c r="U90" t="n">
        <v>1248</v>
      </c>
      <c r="V90" t="n">
        <v>1552</v>
      </c>
      <c r="W90" t="n">
        <v>1801</v>
      </c>
      <c r="X90" t="n">
        <v>3887</v>
      </c>
      <c r="Y90" t="n">
        <v>3331</v>
      </c>
      <c r="Z90" t="n">
        <v>3683</v>
      </c>
      <c r="AA90" t="n">
        <v>2589</v>
      </c>
      <c r="AB90" t="n">
        <v>1248</v>
      </c>
      <c r="AC90" t="n">
        <v>1404</v>
      </c>
      <c r="AD90" t="n">
        <v>3184</v>
      </c>
      <c r="AE90" t="n">
        <v>3071</v>
      </c>
      <c r="AF90" t="n">
        <v>1548</v>
      </c>
      <c r="AG90" t="n">
        <v>3079</v>
      </c>
      <c r="AH90" t="n">
        <v>3293</v>
      </c>
      <c r="AI90" t="n">
        <v>3498</v>
      </c>
      <c r="AJ90" t="n">
        <v>4201</v>
      </c>
      <c r="AK90" t="n">
        <v>2860</v>
      </c>
      <c r="AL90" t="n">
        <v>2674</v>
      </c>
      <c r="AM90" t="n">
        <v>3223</v>
      </c>
      <c r="AN90" t="n">
        <v>2683</v>
      </c>
      <c r="AO90" t="n">
        <v>1928</v>
      </c>
      <c r="AP90" t="n">
        <v>1322</v>
      </c>
      <c r="AQ90" t="n">
        <v>1242</v>
      </c>
      <c r="AR90" t="n">
        <v>2071</v>
      </c>
      <c r="AS90" t="n">
        <v>1627</v>
      </c>
      <c r="AT90" t="n">
        <v>2455</v>
      </c>
      <c r="AU90" t="n">
        <v>3329</v>
      </c>
      <c r="AV90" t="n">
        <v>5186</v>
      </c>
      <c r="AW90" t="n">
        <v>5359</v>
      </c>
      <c r="AX90" t="n">
        <v>3827</v>
      </c>
      <c r="AY90" t="n">
        <v>3387</v>
      </c>
      <c r="AZ90" t="n">
        <v>6246</v>
      </c>
      <c r="BA90" t="n">
        <v>2729</v>
      </c>
      <c r="BB90" t="n">
        <v>3124</v>
      </c>
      <c r="BC90" t="n">
        <v>4019</v>
      </c>
      <c r="BD90" t="n">
        <v>3409</v>
      </c>
      <c r="BE90" t="n">
        <v>3274</v>
      </c>
      <c r="BF90" t="n">
        <v>3060</v>
      </c>
      <c r="BG90" t="n">
        <v>1591</v>
      </c>
      <c r="BH90" t="n">
        <v>2049</v>
      </c>
      <c r="BI90" t="n">
        <v>2179</v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44</v>
      </c>
      <c r="B91" t="s">
        <v>205</v>
      </c>
      <c r="C91" t="s">
        <v>206</v>
      </c>
      <c r="D91" t="s">
        <v>57</v>
      </c>
      <c r="E91">
        <f>B91</f>
        <v/>
      </c>
      <c r="O91" t="n">
        <v>5.7</v>
      </c>
      <c r="P91" t="n">
        <v>7</v>
      </c>
      <c r="Q91" t="n">
        <v>6.2</v>
      </c>
      <c r="R91" t="n">
        <v>6.9</v>
      </c>
      <c r="S91" t="n">
        <v>12.7</v>
      </c>
      <c r="T91" t="n">
        <v>12.7</v>
      </c>
      <c r="U91" t="n">
        <v>20.7</v>
      </c>
      <c r="V91" t="n">
        <v>28.3</v>
      </c>
      <c r="W91" t="n">
        <v>35.8</v>
      </c>
      <c r="X91" t="n">
        <v>108.4</v>
      </c>
      <c r="Y91" t="n">
        <v>143.5</v>
      </c>
      <c r="Z91" t="n">
        <v>185.8</v>
      </c>
      <c r="AA91" t="n">
        <v>128.4</v>
      </c>
      <c r="AB91" t="n">
        <v>63.6</v>
      </c>
      <c r="AC91" t="n">
        <v>70.8</v>
      </c>
      <c r="AD91" t="n">
        <v>158.3</v>
      </c>
      <c r="AE91" t="n">
        <v>130.8</v>
      </c>
      <c r="AF91" t="n">
        <v>74</v>
      </c>
      <c r="AG91" t="n">
        <v>142.7</v>
      </c>
      <c r="AH91" t="n">
        <v>167.5</v>
      </c>
      <c r="AI91" t="n">
        <v>197.5</v>
      </c>
      <c r="AJ91" t="n">
        <v>247.4</v>
      </c>
      <c r="AK91" t="n">
        <v>160.5</v>
      </c>
      <c r="AL91" t="n">
        <v>159.1</v>
      </c>
      <c r="AM91" t="n">
        <v>190.6</v>
      </c>
      <c r="AN91" t="n">
        <v>160.5</v>
      </c>
      <c r="AO91" t="n">
        <v>123.7</v>
      </c>
      <c r="AP91" t="n">
        <v>82.8</v>
      </c>
      <c r="AQ91" t="n">
        <v>74.90000000000001</v>
      </c>
      <c r="AR91" t="n">
        <v>117.4</v>
      </c>
      <c r="AS91" t="n">
        <v>113.7</v>
      </c>
      <c r="AT91" t="n">
        <v>174.7</v>
      </c>
      <c r="AU91" t="n">
        <v>209.3</v>
      </c>
      <c r="AV91" t="n">
        <v>368.6</v>
      </c>
      <c r="AW91" t="n">
        <v>465.7</v>
      </c>
      <c r="AX91" t="n">
        <v>437.2</v>
      </c>
      <c r="AY91" t="n">
        <v>437.9</v>
      </c>
      <c r="AZ91" t="n">
        <v>796.5</v>
      </c>
      <c r="BA91" t="n">
        <v>461.3</v>
      </c>
      <c r="BB91" t="n">
        <v>354.5</v>
      </c>
      <c r="BC91" t="n">
        <v>580</v>
      </c>
      <c r="BD91" t="n">
        <v>664.3</v>
      </c>
      <c r="BE91" t="n">
        <v>671.8</v>
      </c>
      <c r="BF91" t="n">
        <v>629.2</v>
      </c>
      <c r="BG91" t="n">
        <v>323.9</v>
      </c>
      <c r="BH91" t="n">
        <v>385</v>
      </c>
      <c r="BI91" t="n">
        <v>374.9</v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44</v>
      </c>
      <c r="B92" t="s">
        <v>207</v>
      </c>
      <c r="C92" t="s">
        <v>208</v>
      </c>
      <c r="D92" t="s">
        <v>10</v>
      </c>
      <c r="E92" t="n">
        <v>277</v>
      </c>
      <c r="F92" t="n">
        <v>328</v>
      </c>
      <c r="G92" t="n">
        <v>303</v>
      </c>
      <c r="H92" t="n">
        <v>344</v>
      </c>
      <c r="I92" t="n">
        <v>392</v>
      </c>
      <c r="J92" t="n">
        <v>416</v>
      </c>
      <c r="K92" t="n">
        <v>462</v>
      </c>
      <c r="L92" t="n">
        <v>420</v>
      </c>
      <c r="M92" t="n">
        <v>521</v>
      </c>
      <c r="N92" t="n">
        <v>714</v>
      </c>
      <c r="O92" t="n">
        <v>1012</v>
      </c>
      <c r="P92" t="n">
        <v>826</v>
      </c>
      <c r="Q92" t="n">
        <v>759</v>
      </c>
      <c r="R92" t="n">
        <v>749</v>
      </c>
      <c r="S92" t="n">
        <v>548</v>
      </c>
      <c r="T92" t="n">
        <v>491</v>
      </c>
      <c r="U92" t="n">
        <v>538</v>
      </c>
      <c r="V92" t="n">
        <v>708</v>
      </c>
      <c r="W92" t="n">
        <v>726</v>
      </c>
      <c r="X92" t="n">
        <v>1533</v>
      </c>
      <c r="Y92" t="n">
        <v>2317</v>
      </c>
      <c r="Z92" t="n">
        <v>1034</v>
      </c>
      <c r="AA92" t="n">
        <v>319</v>
      </c>
      <c r="AB92" t="n">
        <v>575</v>
      </c>
      <c r="AC92" t="n">
        <v>674</v>
      </c>
      <c r="AD92" t="n">
        <v>768</v>
      </c>
      <c r="AE92" t="n">
        <v>1068</v>
      </c>
      <c r="AF92" t="n">
        <v>2385</v>
      </c>
      <c r="AG92" t="n">
        <v>3273</v>
      </c>
      <c r="AH92" t="n">
        <v>2920</v>
      </c>
      <c r="AI92" t="n">
        <v>2636</v>
      </c>
      <c r="AJ92" t="n">
        <v>3552</v>
      </c>
      <c r="AK92" t="n">
        <v>2901</v>
      </c>
      <c r="AL92" t="n">
        <v>2414</v>
      </c>
      <c r="AM92" t="n">
        <v>2265</v>
      </c>
      <c r="AN92" t="n">
        <v>1998</v>
      </c>
      <c r="AO92" t="n">
        <v>1302</v>
      </c>
      <c r="AP92" t="n">
        <v>2282</v>
      </c>
      <c r="AQ92" t="n">
        <v>1225</v>
      </c>
      <c r="AR92" t="n">
        <v>1512</v>
      </c>
      <c r="AS92" t="n">
        <v>1271</v>
      </c>
      <c r="AT92" t="n">
        <v>793</v>
      </c>
      <c r="AU92" t="n">
        <v>1805</v>
      </c>
      <c r="AV92" t="n">
        <v>1644</v>
      </c>
      <c r="AW92" t="n">
        <v>2220</v>
      </c>
      <c r="AX92" t="n">
        <v>2237</v>
      </c>
      <c r="AY92" t="n">
        <v>2274</v>
      </c>
      <c r="AZ92" t="n">
        <v>1629</v>
      </c>
      <c r="BA92" t="n">
        <v>1277</v>
      </c>
      <c r="BB92" t="n">
        <v>1574</v>
      </c>
      <c r="BC92" t="n">
        <v>1528</v>
      </c>
      <c r="BD92" t="n">
        <v>1729</v>
      </c>
      <c r="BE92" t="n">
        <v>1538</v>
      </c>
      <c r="BF92" t="n">
        <v>1473</v>
      </c>
      <c r="BG92" t="n">
        <v>1864</v>
      </c>
      <c r="BH92" t="n">
        <v>1299</v>
      </c>
      <c r="BI92" t="n">
        <v>905</v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44</v>
      </c>
      <c r="B93" t="s">
        <v>209</v>
      </c>
      <c r="C93" t="s">
        <v>210</v>
      </c>
      <c r="D93" t="s">
        <v>53</v>
      </c>
      <c r="E93">
        <f>B93</f>
        <v/>
      </c>
      <c r="O93" t="n">
        <v>1.12</v>
      </c>
      <c r="P93" t="n">
        <v>1.18</v>
      </c>
      <c r="Q93" t="n">
        <v>1.18</v>
      </c>
      <c r="R93" t="n">
        <v>1.41</v>
      </c>
      <c r="S93" t="n">
        <v>2.37</v>
      </c>
      <c r="T93" t="n">
        <v>2.6</v>
      </c>
      <c r="U93" t="n">
        <v>2.9</v>
      </c>
      <c r="V93" t="n">
        <v>3</v>
      </c>
      <c r="W93" t="n">
        <v>3.04</v>
      </c>
      <c r="X93" t="n">
        <v>4.38</v>
      </c>
      <c r="Y93" t="n">
        <v>6.6</v>
      </c>
      <c r="Z93" t="n">
        <v>7.54</v>
      </c>
      <c r="AA93" t="n">
        <v>7.49</v>
      </c>
      <c r="AB93" t="n">
        <v>6.22</v>
      </c>
      <c r="AC93" t="n">
        <v>5.96</v>
      </c>
      <c r="AD93" t="n">
        <v>5.89</v>
      </c>
      <c r="AE93" t="n">
        <v>3.49</v>
      </c>
      <c r="AF93" t="n">
        <v>4.12</v>
      </c>
      <c r="AG93" t="n">
        <v>3.79</v>
      </c>
      <c r="AH93" t="n">
        <v>4.75</v>
      </c>
      <c r="AI93" t="n">
        <v>5.57</v>
      </c>
      <c r="AJ93" t="n">
        <v>5.19</v>
      </c>
      <c r="AK93" t="n">
        <v>4.91</v>
      </c>
      <c r="AL93" t="n">
        <v>5.14</v>
      </c>
      <c r="AM93" t="n">
        <v>4.72</v>
      </c>
      <c r="AN93" t="n">
        <v>5.01</v>
      </c>
      <c r="AO93" t="n">
        <v>5.94</v>
      </c>
      <c r="AP93" t="n">
        <v>5.34</v>
      </c>
      <c r="AQ93" t="n">
        <v>4.08</v>
      </c>
      <c r="AR93" t="n">
        <v>5.34</v>
      </c>
      <c r="AS93" t="n">
        <v>7.72</v>
      </c>
      <c r="AT93" t="n">
        <v>6.79</v>
      </c>
      <c r="AU93" t="n">
        <v>6.32</v>
      </c>
      <c r="AV93" t="n">
        <v>7.66</v>
      </c>
      <c r="AW93" t="n">
        <v>10.58</v>
      </c>
      <c r="AX93" t="n">
        <v>14.4</v>
      </c>
      <c r="AY93" t="n">
        <v>16.62</v>
      </c>
      <c r="AZ93" t="n">
        <v>17.76</v>
      </c>
      <c r="BA93" t="n">
        <v>23.71</v>
      </c>
      <c r="BB93" t="n">
        <v>14.2</v>
      </c>
      <c r="BC93" t="n">
        <v>18.18</v>
      </c>
      <c r="BD93" t="n">
        <v>24.52</v>
      </c>
      <c r="BE93" t="n">
        <v>25.25</v>
      </c>
      <c r="BF93" t="n">
        <v>24.54</v>
      </c>
      <c r="BG93" t="n">
        <v>23.14</v>
      </c>
      <c r="BH93" t="n">
        <v>14.62</v>
      </c>
      <c r="BI93" t="n">
        <v>12.35</v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44</v>
      </c>
      <c r="B94" t="s">
        <v>207</v>
      </c>
      <c r="C94" t="s">
        <v>211</v>
      </c>
      <c r="D94" t="s">
        <v>48</v>
      </c>
      <c r="E94" t="n">
        <v>48</v>
      </c>
      <c r="F94" t="n">
        <v>56</v>
      </c>
      <c r="G94" t="n">
        <v>52</v>
      </c>
      <c r="H94" t="n">
        <v>59</v>
      </c>
      <c r="I94" t="n">
        <v>67</v>
      </c>
      <c r="J94" t="n">
        <v>71</v>
      </c>
      <c r="K94" t="n">
        <v>79</v>
      </c>
      <c r="L94" t="n">
        <v>72</v>
      </c>
      <c r="M94" t="n">
        <v>89</v>
      </c>
      <c r="N94" t="n">
        <v>123</v>
      </c>
      <c r="O94" t="n">
        <v>174</v>
      </c>
      <c r="P94" t="n">
        <v>142</v>
      </c>
      <c r="Q94" t="n">
        <v>130</v>
      </c>
      <c r="R94" t="n">
        <v>129</v>
      </c>
      <c r="S94" t="n">
        <v>94</v>
      </c>
      <c r="T94" t="n">
        <v>84</v>
      </c>
      <c r="U94" t="n">
        <v>92</v>
      </c>
      <c r="V94" t="n">
        <v>122</v>
      </c>
      <c r="W94" t="n">
        <v>125</v>
      </c>
      <c r="X94" t="n">
        <v>263</v>
      </c>
      <c r="Y94" t="n">
        <v>398</v>
      </c>
      <c r="Z94" t="n">
        <v>178</v>
      </c>
      <c r="AA94" t="n">
        <v>55</v>
      </c>
      <c r="AB94" t="n">
        <v>99</v>
      </c>
      <c r="AC94" t="n">
        <v>116</v>
      </c>
      <c r="AD94" t="n">
        <v>132</v>
      </c>
      <c r="AE94" t="n">
        <v>183</v>
      </c>
      <c r="AF94" t="n">
        <v>409</v>
      </c>
      <c r="AG94" t="n">
        <v>562</v>
      </c>
      <c r="AH94" t="n">
        <v>501</v>
      </c>
      <c r="AI94" t="n">
        <v>453</v>
      </c>
      <c r="AJ94" t="n">
        <v>610</v>
      </c>
      <c r="AK94" t="n">
        <v>498</v>
      </c>
      <c r="AL94" t="n">
        <v>414</v>
      </c>
      <c r="AM94" t="n">
        <v>389</v>
      </c>
      <c r="AN94" t="n">
        <v>343</v>
      </c>
      <c r="AO94" t="n">
        <v>224</v>
      </c>
      <c r="AP94" t="n">
        <v>392</v>
      </c>
      <c r="AQ94" t="n">
        <v>211</v>
      </c>
      <c r="AR94" t="n">
        <v>260</v>
      </c>
      <c r="AS94" t="n">
        <v>218</v>
      </c>
      <c r="AT94" t="n">
        <v>136</v>
      </c>
      <c r="AU94" t="n">
        <v>310</v>
      </c>
      <c r="AV94" t="n">
        <v>282</v>
      </c>
      <c r="AW94" t="n">
        <v>382</v>
      </c>
      <c r="AX94" t="n">
        <v>384</v>
      </c>
      <c r="AY94" t="n">
        <v>392</v>
      </c>
      <c r="AZ94" t="n">
        <v>282</v>
      </c>
      <c r="BA94" t="n">
        <v>221</v>
      </c>
      <c r="BB94" t="n">
        <v>272</v>
      </c>
      <c r="BC94" t="n">
        <v>265</v>
      </c>
      <c r="BD94" t="n">
        <v>299</v>
      </c>
      <c r="BE94" t="n">
        <v>266</v>
      </c>
      <c r="BF94" t="n">
        <v>255</v>
      </c>
      <c r="BG94" t="n">
        <v>323</v>
      </c>
      <c r="BH94" t="n">
        <v>225</v>
      </c>
      <c r="BI94" t="n">
        <v>157</v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44</v>
      </c>
      <c r="B95" t="s">
        <v>212</v>
      </c>
      <c r="C95" t="s">
        <v>213</v>
      </c>
      <c r="D95" t="s">
        <v>57</v>
      </c>
      <c r="E95">
        <f>B95</f>
        <v/>
      </c>
      <c r="O95" t="n">
        <v>1.1</v>
      </c>
      <c r="P95" t="n">
        <v>1</v>
      </c>
      <c r="Q95" t="n">
        <v>0.9</v>
      </c>
      <c r="R95" t="n">
        <v>1.1</v>
      </c>
      <c r="S95" t="n">
        <v>1.3</v>
      </c>
      <c r="T95" t="n">
        <v>1.3</v>
      </c>
      <c r="U95" t="n">
        <v>1.6</v>
      </c>
      <c r="V95" t="n">
        <v>2.1</v>
      </c>
      <c r="W95" t="n">
        <v>2.2</v>
      </c>
      <c r="X95" t="n">
        <v>6.7</v>
      </c>
      <c r="Y95" t="n">
        <v>15.3</v>
      </c>
      <c r="Z95" t="n">
        <v>7.8</v>
      </c>
      <c r="AA95" t="n">
        <v>2.4</v>
      </c>
      <c r="AB95" t="n">
        <v>3.6</v>
      </c>
      <c r="AC95" t="n">
        <v>4</v>
      </c>
      <c r="AD95" t="n">
        <v>4.5</v>
      </c>
      <c r="AE95" t="n">
        <v>3.7</v>
      </c>
      <c r="AF95" t="n">
        <v>9.800000000000001</v>
      </c>
      <c r="AG95" t="n">
        <v>12.4</v>
      </c>
      <c r="AH95" t="n">
        <v>13.9</v>
      </c>
      <c r="AI95" t="n">
        <v>14.7</v>
      </c>
      <c r="AJ95" t="n">
        <v>18.4</v>
      </c>
      <c r="AK95" t="n">
        <v>14.3</v>
      </c>
      <c r="AL95" t="n">
        <v>12.4</v>
      </c>
      <c r="AM95" t="n">
        <v>10.7</v>
      </c>
      <c r="AN95" t="n">
        <v>10</v>
      </c>
      <c r="AO95" t="n">
        <v>7.7</v>
      </c>
      <c r="AP95" t="n">
        <v>12.2</v>
      </c>
      <c r="AQ95" t="n">
        <v>5</v>
      </c>
      <c r="AR95" t="n">
        <v>8.1</v>
      </c>
      <c r="AS95" t="n">
        <v>9.800000000000001</v>
      </c>
      <c r="AT95" t="n">
        <v>5.4</v>
      </c>
      <c r="AU95" t="n">
        <v>11.4</v>
      </c>
      <c r="AV95" t="n">
        <v>12.6</v>
      </c>
      <c r="AW95" t="n">
        <v>23.5</v>
      </c>
      <c r="AX95" t="n">
        <v>32.2</v>
      </c>
      <c r="AY95" t="n">
        <v>37.8</v>
      </c>
      <c r="AZ95" t="n">
        <v>28.9</v>
      </c>
      <c r="BA95" t="n">
        <v>30.3</v>
      </c>
      <c r="BB95" t="n">
        <v>22.4</v>
      </c>
      <c r="BC95" t="n">
        <v>27.8</v>
      </c>
      <c r="BD95" t="n">
        <v>42.4</v>
      </c>
      <c r="BE95" t="n">
        <v>38.8</v>
      </c>
      <c r="BF95" t="n">
        <v>36.1</v>
      </c>
      <c r="BG95" t="n">
        <v>43.1</v>
      </c>
      <c r="BH95" t="n">
        <v>19</v>
      </c>
      <c r="BI95" t="n">
        <v>11.2</v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44</v>
      </c>
      <c r="B96" t="s">
        <v>214</v>
      </c>
      <c r="C96" t="s">
        <v>215</v>
      </c>
      <c r="D96" t="s">
        <v>10</v>
      </c>
      <c r="E96" t="n">
        <v>218</v>
      </c>
      <c r="F96" t="n">
        <v>239</v>
      </c>
      <c r="G96" t="n">
        <v>264</v>
      </c>
      <c r="H96" t="n">
        <v>312</v>
      </c>
      <c r="I96" t="n">
        <v>343</v>
      </c>
      <c r="J96" t="n">
        <v>355</v>
      </c>
      <c r="K96" t="n">
        <v>381</v>
      </c>
      <c r="L96" t="n">
        <v>403</v>
      </c>
      <c r="M96" t="n">
        <v>447</v>
      </c>
      <c r="N96" t="n">
        <v>496</v>
      </c>
      <c r="O96" t="n">
        <v>557</v>
      </c>
      <c r="P96" t="n">
        <v>590</v>
      </c>
      <c r="Q96" t="n">
        <v>1554</v>
      </c>
      <c r="R96" t="n">
        <v>1433</v>
      </c>
      <c r="S96" t="n">
        <v>2053</v>
      </c>
      <c r="T96" t="n">
        <v>2498</v>
      </c>
      <c r="U96" t="n">
        <v>2605</v>
      </c>
      <c r="V96" t="n">
        <v>3198</v>
      </c>
      <c r="W96" t="n">
        <v>4517</v>
      </c>
      <c r="X96" t="n">
        <v>4632</v>
      </c>
      <c r="Y96" t="n">
        <v>5171</v>
      </c>
      <c r="Z96" t="n">
        <v>4539</v>
      </c>
      <c r="AA96" t="n">
        <v>3523</v>
      </c>
      <c r="AB96" t="n">
        <v>3772</v>
      </c>
      <c r="AC96" t="n">
        <v>4812</v>
      </c>
      <c r="AD96" t="n">
        <v>4378</v>
      </c>
      <c r="AE96" t="n">
        <v>4798</v>
      </c>
      <c r="AF96" t="n">
        <v>6228</v>
      </c>
      <c r="AG96" t="n">
        <v>7420</v>
      </c>
      <c r="AH96" t="n">
        <v>8333</v>
      </c>
      <c r="AI96" t="n">
        <v>10562</v>
      </c>
      <c r="AJ96" t="n">
        <v>9958</v>
      </c>
      <c r="AK96" t="n">
        <v>12657</v>
      </c>
      <c r="AL96" t="n">
        <v>12640</v>
      </c>
      <c r="AM96" t="n">
        <v>12618</v>
      </c>
      <c r="AN96" t="n">
        <v>12870</v>
      </c>
      <c r="AO96" t="n">
        <v>13520</v>
      </c>
      <c r="AP96" t="n">
        <v>13398</v>
      </c>
      <c r="AQ96" t="n">
        <v>14042</v>
      </c>
      <c r="AR96" t="n">
        <v>14867</v>
      </c>
      <c r="AS96" t="n">
        <v>16148</v>
      </c>
      <c r="AT96" t="n">
        <v>17312</v>
      </c>
      <c r="AU96" t="n">
        <v>23199</v>
      </c>
      <c r="AV96" t="n">
        <v>13367</v>
      </c>
      <c r="AW96" t="n">
        <v>14464</v>
      </c>
      <c r="AX96" t="n">
        <v>15035</v>
      </c>
      <c r="AY96" t="n">
        <v>14236</v>
      </c>
      <c r="AZ96" t="n">
        <v>13377</v>
      </c>
      <c r="BA96" t="n">
        <v>12712</v>
      </c>
      <c r="BB96" t="n">
        <v>13008</v>
      </c>
      <c r="BC96" t="n">
        <v>12976</v>
      </c>
      <c r="BD96" t="n">
        <v>13071</v>
      </c>
      <c r="BE96" t="n">
        <v>12601</v>
      </c>
      <c r="BF96" t="n">
        <v>11992</v>
      </c>
      <c r="BG96" t="n">
        <v>11855</v>
      </c>
      <c r="BH96" t="n">
        <v>12310</v>
      </c>
      <c r="BI96" t="n">
        <v>11746</v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44</v>
      </c>
      <c r="B97" t="s">
        <v>216</v>
      </c>
      <c r="C97" t="s">
        <v>217</v>
      </c>
      <c r="D97" t="s">
        <v>53</v>
      </c>
      <c r="E97" t="n">
        <v>2</v>
      </c>
      <c r="F97" t="n">
        <v>3</v>
      </c>
      <c r="G97" t="n">
        <v>2</v>
      </c>
      <c r="H97" t="n">
        <v>3</v>
      </c>
      <c r="I97" t="n">
        <v>3</v>
      </c>
      <c r="J97" t="n">
        <v>3</v>
      </c>
      <c r="K97" t="n">
        <v>4</v>
      </c>
      <c r="L97" t="n">
        <v>3</v>
      </c>
      <c r="M97" t="n">
        <v>4</v>
      </c>
      <c r="N97" t="n">
        <v>6</v>
      </c>
      <c r="O97" t="n">
        <v>0.43</v>
      </c>
      <c r="P97" t="n">
        <v>0.53</v>
      </c>
      <c r="Q97" t="n">
        <v>0.6</v>
      </c>
      <c r="R97" t="n">
        <v>0.76</v>
      </c>
      <c r="S97" t="n">
        <v>1.01</v>
      </c>
      <c r="T97" t="n">
        <v>1.71</v>
      </c>
      <c r="U97" t="n">
        <v>1.88</v>
      </c>
      <c r="V97" t="n">
        <v>2.25</v>
      </c>
      <c r="W97" t="n">
        <v>2.72</v>
      </c>
      <c r="X97" t="n">
        <v>3.54</v>
      </c>
      <c r="Y97" t="n">
        <v>5.19</v>
      </c>
      <c r="Z97" t="n">
        <v>8.800000000000001</v>
      </c>
      <c r="AA97" t="n">
        <v>9.029999999999999</v>
      </c>
      <c r="AB97" t="n">
        <v>7</v>
      </c>
      <c r="AC97" t="n">
        <v>6.38</v>
      </c>
      <c r="AD97" t="n">
        <v>6.4</v>
      </c>
      <c r="AE97" t="n">
        <v>4.69</v>
      </c>
      <c r="AF97" t="n">
        <v>4.63</v>
      </c>
      <c r="AG97" t="n">
        <v>3.82</v>
      </c>
      <c r="AH97" t="n">
        <v>3.61</v>
      </c>
      <c r="AI97" t="n">
        <v>5.79</v>
      </c>
      <c r="AJ97" t="n">
        <v>4.34</v>
      </c>
      <c r="AK97" t="n">
        <v>5.15</v>
      </c>
      <c r="AL97" t="n">
        <v>5.27</v>
      </c>
      <c r="AM97" t="n">
        <v>4.37</v>
      </c>
      <c r="AN97" t="n">
        <v>4.55</v>
      </c>
      <c r="AO97" t="n">
        <v>5.49</v>
      </c>
      <c r="AP97" t="n">
        <v>4.35</v>
      </c>
      <c r="AQ97" t="n">
        <v>4.02</v>
      </c>
      <c r="AR97" t="n">
        <v>5.35</v>
      </c>
      <c r="AS97" t="n">
        <v>8.109999999999999</v>
      </c>
      <c r="AT97" t="n">
        <v>6.77</v>
      </c>
      <c r="AU97" t="n">
        <v>5.72</v>
      </c>
      <c r="AV97" t="n">
        <v>7.49</v>
      </c>
      <c r="AW97" t="n">
        <v>8.970000000000001</v>
      </c>
      <c r="AX97" t="n">
        <v>10.26</v>
      </c>
      <c r="AY97" t="n">
        <v>15.42</v>
      </c>
      <c r="AZ97" t="n">
        <v>16.19</v>
      </c>
      <c r="BA97" t="n">
        <v>22.86</v>
      </c>
      <c r="BB97" t="n">
        <v>13.73</v>
      </c>
      <c r="BC97" t="n">
        <v>17.45</v>
      </c>
      <c r="BD97" t="n">
        <v>23.57</v>
      </c>
      <c r="BE97" t="n">
        <v>24.87</v>
      </c>
      <c r="BF97" t="n">
        <v>23.77</v>
      </c>
      <c r="BG97" t="n">
        <v>22.98</v>
      </c>
      <c r="BH97" t="n">
        <v>14.21</v>
      </c>
      <c r="BI97" t="n">
        <v>11.43</v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44</v>
      </c>
      <c r="B98" t="s">
        <v>214</v>
      </c>
      <c r="C98" t="s">
        <v>218</v>
      </c>
      <c r="D98" t="s">
        <v>48</v>
      </c>
      <c r="E98" t="n">
        <v>37</v>
      </c>
      <c r="F98" t="n">
        <v>41</v>
      </c>
      <c r="G98" t="n">
        <v>45</v>
      </c>
      <c r="H98" t="n">
        <v>54</v>
      </c>
      <c r="I98" t="n">
        <v>59</v>
      </c>
      <c r="J98" t="n">
        <v>61</v>
      </c>
      <c r="K98" t="n">
        <v>65</v>
      </c>
      <c r="L98" t="n">
        <v>69</v>
      </c>
      <c r="M98" t="n">
        <v>77</v>
      </c>
      <c r="N98" t="n">
        <v>85</v>
      </c>
      <c r="O98" t="n">
        <v>96</v>
      </c>
      <c r="P98" t="n">
        <v>101</v>
      </c>
      <c r="Q98" t="n">
        <v>267</v>
      </c>
      <c r="R98" t="n">
        <v>246</v>
      </c>
      <c r="S98" t="n">
        <v>352</v>
      </c>
      <c r="T98" t="n">
        <v>429</v>
      </c>
      <c r="U98" t="n">
        <v>447</v>
      </c>
      <c r="V98" t="n">
        <v>549</v>
      </c>
      <c r="W98" t="n">
        <v>776</v>
      </c>
      <c r="X98" t="n">
        <v>795</v>
      </c>
      <c r="Y98" t="n">
        <v>888</v>
      </c>
      <c r="Z98" t="n">
        <v>779</v>
      </c>
      <c r="AA98" t="n">
        <v>605</v>
      </c>
      <c r="AB98" t="n">
        <v>647</v>
      </c>
      <c r="AC98" t="n">
        <v>826</v>
      </c>
      <c r="AD98" t="n">
        <v>752</v>
      </c>
      <c r="AE98" t="n">
        <v>824</v>
      </c>
      <c r="AF98" t="n">
        <v>1069</v>
      </c>
      <c r="AG98" t="n">
        <v>1274</v>
      </c>
      <c r="AH98" t="n">
        <v>1431</v>
      </c>
      <c r="AI98" t="n">
        <v>1813</v>
      </c>
      <c r="AJ98" t="n">
        <v>1710</v>
      </c>
      <c r="AK98" t="n">
        <v>2173</v>
      </c>
      <c r="AL98" t="n">
        <v>2170</v>
      </c>
      <c r="AM98" t="n">
        <v>2168</v>
      </c>
      <c r="AN98" t="n">
        <v>2211</v>
      </c>
      <c r="AO98" t="n">
        <v>2323</v>
      </c>
      <c r="AP98" t="n">
        <v>2302</v>
      </c>
      <c r="AQ98" t="n">
        <v>2413</v>
      </c>
      <c r="AR98" t="n">
        <v>2555</v>
      </c>
      <c r="AS98" t="n">
        <v>2775</v>
      </c>
      <c r="AT98" t="n">
        <v>2975</v>
      </c>
      <c r="AU98" t="n">
        <v>3987</v>
      </c>
      <c r="AV98" t="n">
        <v>2297</v>
      </c>
      <c r="AW98" t="n">
        <v>2486</v>
      </c>
      <c r="AX98" t="n">
        <v>2584</v>
      </c>
      <c r="AY98" t="n">
        <v>2453</v>
      </c>
      <c r="AZ98" t="n">
        <v>2313</v>
      </c>
      <c r="BA98" t="n">
        <v>2199</v>
      </c>
      <c r="BB98" t="n">
        <v>2250</v>
      </c>
      <c r="BC98" t="n">
        <v>2246</v>
      </c>
      <c r="BD98" t="n">
        <v>2264</v>
      </c>
      <c r="BE98" t="n">
        <v>2183</v>
      </c>
      <c r="BF98" t="n">
        <v>2079</v>
      </c>
      <c r="BG98" t="n">
        <v>2055</v>
      </c>
      <c r="BH98" t="n">
        <v>2134</v>
      </c>
      <c r="BI98" t="n">
        <v>2037</v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44</v>
      </c>
      <c r="B99" t="s">
        <v>219</v>
      </c>
      <c r="C99" t="s">
        <v>220</v>
      </c>
      <c r="D99" t="s">
        <v>57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0.2</v>
      </c>
      <c r="P99" t="n">
        <v>0.3</v>
      </c>
      <c r="Q99" t="n">
        <v>0.9</v>
      </c>
      <c r="R99" t="n">
        <v>1.1</v>
      </c>
      <c r="S99" t="n">
        <v>2.1</v>
      </c>
      <c r="T99" t="n">
        <v>4.3</v>
      </c>
      <c r="U99" t="n">
        <v>4.9</v>
      </c>
      <c r="V99" t="n">
        <v>7.2</v>
      </c>
      <c r="W99" t="n">
        <v>12.3</v>
      </c>
      <c r="X99" t="n">
        <v>16.4</v>
      </c>
      <c r="Y99" t="n">
        <v>26.8</v>
      </c>
      <c r="Z99" t="n">
        <v>40</v>
      </c>
      <c r="AA99" t="n">
        <v>31.8</v>
      </c>
      <c r="AB99" t="n">
        <v>26.4</v>
      </c>
      <c r="AC99" t="n">
        <v>30.7</v>
      </c>
      <c r="AD99" t="n">
        <v>28</v>
      </c>
      <c r="AE99" t="n">
        <v>22.5</v>
      </c>
      <c r="AF99" t="n">
        <v>28.9</v>
      </c>
      <c r="AG99" t="n">
        <v>28.3</v>
      </c>
      <c r="AH99" t="n">
        <v>30.1</v>
      </c>
      <c r="AI99" t="n">
        <v>61.1</v>
      </c>
      <c r="AJ99" t="n">
        <v>43.2</v>
      </c>
      <c r="AK99" t="n">
        <v>65.2</v>
      </c>
      <c r="AL99" t="n">
        <v>66.7</v>
      </c>
      <c r="AM99" t="n">
        <v>55.2</v>
      </c>
      <c r="AN99" t="n">
        <v>58.5</v>
      </c>
      <c r="AO99" t="n">
        <v>74.2</v>
      </c>
      <c r="AP99" t="n">
        <v>58.3</v>
      </c>
      <c r="AQ99" t="n">
        <v>56.4</v>
      </c>
      <c r="AR99" t="n">
        <v>79.59999999999999</v>
      </c>
      <c r="AS99" t="n">
        <v>130.9</v>
      </c>
      <c r="AT99" t="n">
        <v>117.1</v>
      </c>
      <c r="AU99" t="n">
        <v>132.8</v>
      </c>
      <c r="AV99" t="n">
        <v>100.1</v>
      </c>
      <c r="AW99" t="n">
        <v>129.7</v>
      </c>
      <c r="AX99" t="n">
        <v>154.3</v>
      </c>
      <c r="AY99" t="n">
        <v>219.5</v>
      </c>
      <c r="AZ99" t="n">
        <v>216.6</v>
      </c>
      <c r="BA99" t="n">
        <v>290.6</v>
      </c>
      <c r="BB99" t="n">
        <v>178.6</v>
      </c>
      <c r="BC99" t="n">
        <v>226.4</v>
      </c>
      <c r="BD99" t="n">
        <v>308.1</v>
      </c>
      <c r="BE99" t="n">
        <v>313.4</v>
      </c>
      <c r="BF99" t="n">
        <v>285.1</v>
      </c>
      <c r="BG99" t="n">
        <v>272.4</v>
      </c>
      <c r="BH99" t="n">
        <v>174.9</v>
      </c>
      <c r="BI99" t="n">
        <v>134.3</v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44</v>
      </c>
      <c r="B100" t="s">
        <v>221</v>
      </c>
      <c r="C100" t="s">
        <v>222</v>
      </c>
      <c r="D100" t="s">
        <v>10</v>
      </c>
      <c r="E100" t="n">
        <v>3225</v>
      </c>
      <c r="F100" t="n">
        <v>3595</v>
      </c>
      <c r="G100" t="n">
        <v>3288</v>
      </c>
      <c r="H100" t="n">
        <v>2819</v>
      </c>
      <c r="I100" t="n">
        <v>2960</v>
      </c>
      <c r="J100" t="n">
        <v>3697</v>
      </c>
      <c r="K100" t="n">
        <v>3816</v>
      </c>
      <c r="L100" t="n">
        <v>3731</v>
      </c>
      <c r="M100" t="n">
        <v>3635</v>
      </c>
      <c r="N100" t="n">
        <v>4512</v>
      </c>
      <c r="O100" t="n">
        <v>4086</v>
      </c>
      <c r="P100" t="n">
        <v>3752</v>
      </c>
      <c r="Q100" t="n">
        <v>3816</v>
      </c>
      <c r="R100" t="n">
        <v>4185</v>
      </c>
      <c r="S100" t="n">
        <v>3372</v>
      </c>
      <c r="T100" t="n">
        <v>3512</v>
      </c>
      <c r="U100" t="n">
        <v>3196</v>
      </c>
      <c r="V100" t="n">
        <v>3735</v>
      </c>
      <c r="W100" t="n">
        <v>5037</v>
      </c>
      <c r="X100" t="n">
        <v>9437</v>
      </c>
      <c r="Y100" t="n">
        <v>7976</v>
      </c>
      <c r="Z100" t="n">
        <v>8037</v>
      </c>
      <c r="AA100" t="n">
        <v>7550</v>
      </c>
      <c r="AB100" t="n">
        <v>1932</v>
      </c>
      <c r="AC100" t="n">
        <v>2265</v>
      </c>
      <c r="AD100" t="n">
        <v>2665</v>
      </c>
      <c r="AE100" t="n">
        <v>3196</v>
      </c>
      <c r="AF100" t="n">
        <v>3830</v>
      </c>
      <c r="AG100" t="n">
        <v>4163</v>
      </c>
      <c r="AH100" t="n">
        <v>3028</v>
      </c>
      <c r="AI100" t="n">
        <v>4222</v>
      </c>
      <c r="AJ100" t="n">
        <v>4014</v>
      </c>
      <c r="AK100" t="n">
        <v>4002</v>
      </c>
      <c r="AL100" t="n">
        <v>3895</v>
      </c>
      <c r="AM100" t="n">
        <v>3142</v>
      </c>
      <c r="AN100" t="n">
        <v>3191</v>
      </c>
      <c r="AO100" t="n">
        <v>2766</v>
      </c>
      <c r="AP100" t="n">
        <v>3624</v>
      </c>
      <c r="AQ100" t="n">
        <v>3400</v>
      </c>
      <c r="AR100" t="n">
        <v>2487</v>
      </c>
      <c r="AS100" t="n">
        <v>2751</v>
      </c>
      <c r="AT100" t="n">
        <v>2751</v>
      </c>
      <c r="AU100" t="n">
        <v>2673</v>
      </c>
      <c r="AV100" t="n">
        <v>2557</v>
      </c>
      <c r="AW100" t="n">
        <v>2367</v>
      </c>
      <c r="AX100" t="n">
        <v>2977</v>
      </c>
      <c r="AY100" t="n">
        <v>2648</v>
      </c>
      <c r="AZ100" t="n">
        <v>2606</v>
      </c>
      <c r="BA100" t="n">
        <v>2003</v>
      </c>
      <c r="BB100" t="n">
        <v>2334</v>
      </c>
      <c r="BC100" t="n">
        <v>1883</v>
      </c>
      <c r="BD100" t="n">
        <v>1973</v>
      </c>
      <c r="BE100" t="n">
        <v>2167</v>
      </c>
      <c r="BF100" t="n">
        <v>1875</v>
      </c>
      <c r="BG100" t="n">
        <v>2263</v>
      </c>
      <c r="BH100" t="n">
        <v>1853</v>
      </c>
      <c r="BI100" t="n">
        <v>941</v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44</v>
      </c>
      <c r="B101" t="s">
        <v>223</v>
      </c>
      <c r="C101" t="s">
        <v>224</v>
      </c>
      <c r="D101" t="s">
        <v>53</v>
      </c>
      <c r="E101">
        <f>B101</f>
        <v/>
      </c>
      <c r="O101" t="n">
        <v>0.74</v>
      </c>
      <c r="P101" t="n">
        <v>0.76</v>
      </c>
      <c r="Q101" t="n">
        <v>0.77</v>
      </c>
      <c r="R101" t="n">
        <v>1.02</v>
      </c>
      <c r="S101" t="n">
        <v>2.17</v>
      </c>
      <c r="T101" t="n">
        <v>2.22</v>
      </c>
      <c r="U101" t="n">
        <v>2.08</v>
      </c>
      <c r="V101" t="n">
        <v>2.68</v>
      </c>
      <c r="W101" t="n">
        <v>2.67</v>
      </c>
      <c r="X101" t="n">
        <v>3.81</v>
      </c>
      <c r="Y101" t="n">
        <v>5.49</v>
      </c>
      <c r="Z101" t="n">
        <v>6.42</v>
      </c>
      <c r="AA101" t="n">
        <v>8.619999999999999</v>
      </c>
      <c r="AB101" t="n">
        <v>6.43</v>
      </c>
      <c r="AC101" t="n">
        <v>6.25</v>
      </c>
      <c r="AD101" t="n">
        <v>6.14</v>
      </c>
      <c r="AE101" t="n">
        <v>3.82</v>
      </c>
      <c r="AF101" t="n">
        <v>4.39</v>
      </c>
      <c r="AG101" t="n">
        <v>4.04</v>
      </c>
      <c r="AH101" t="n">
        <v>4.94</v>
      </c>
      <c r="AI101" t="n">
        <v>5.64</v>
      </c>
      <c r="AJ101" t="n">
        <v>5.32</v>
      </c>
      <c r="AK101" t="n">
        <v>5.34</v>
      </c>
      <c r="AL101" t="n">
        <v>5.57</v>
      </c>
      <c r="AM101" t="n">
        <v>5.19</v>
      </c>
      <c r="AN101" t="n">
        <v>5.34</v>
      </c>
      <c r="AO101" t="n">
        <v>6.28</v>
      </c>
      <c r="AP101" t="n">
        <v>5.68</v>
      </c>
      <c r="AQ101" t="n">
        <v>4.23</v>
      </c>
      <c r="AR101" t="n">
        <v>5.22</v>
      </c>
      <c r="AS101" t="n">
        <v>7.75</v>
      </c>
      <c r="AT101" t="n">
        <v>6.88</v>
      </c>
      <c r="AU101" t="n">
        <v>6.6</v>
      </c>
      <c r="AV101" t="n">
        <v>7.94</v>
      </c>
      <c r="AW101" t="n">
        <v>10.92</v>
      </c>
      <c r="AX101" t="n">
        <v>14.98</v>
      </c>
      <c r="AY101" t="n">
        <v>16.87</v>
      </c>
      <c r="AZ101" t="n">
        <v>17.74</v>
      </c>
      <c r="BA101" t="n">
        <v>23.78</v>
      </c>
      <c r="BB101" t="n">
        <v>14.23</v>
      </c>
      <c r="BC101" t="n">
        <v>18.34</v>
      </c>
      <c r="BD101" t="n">
        <v>24.43</v>
      </c>
      <c r="BE101" t="n">
        <v>25.48</v>
      </c>
      <c r="BF101" t="n">
        <v>24.89</v>
      </c>
      <c r="BG101" t="n">
        <v>23.57</v>
      </c>
      <c r="BH101" t="n">
        <v>14.79</v>
      </c>
      <c r="BI101" t="n">
        <v>12.75</v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44</v>
      </c>
      <c r="B102" t="s">
        <v>221</v>
      </c>
      <c r="C102" t="s">
        <v>225</v>
      </c>
      <c r="D102" t="s">
        <v>48</v>
      </c>
      <c r="E102" t="n">
        <v>554</v>
      </c>
      <c r="F102" t="n">
        <v>617</v>
      </c>
      <c r="G102" t="n">
        <v>565</v>
      </c>
      <c r="H102" t="n">
        <v>484</v>
      </c>
      <c r="I102" t="n">
        <v>508</v>
      </c>
      <c r="J102" t="n">
        <v>635</v>
      </c>
      <c r="K102" t="n">
        <v>655</v>
      </c>
      <c r="L102" t="n">
        <v>641</v>
      </c>
      <c r="M102" t="n">
        <v>624</v>
      </c>
      <c r="N102" t="n">
        <v>775</v>
      </c>
      <c r="O102" t="n">
        <v>701</v>
      </c>
      <c r="P102" t="n">
        <v>644</v>
      </c>
      <c r="Q102" t="n">
        <v>655</v>
      </c>
      <c r="R102" t="n">
        <v>718</v>
      </c>
      <c r="S102" t="n">
        <v>579</v>
      </c>
      <c r="T102" t="n">
        <v>603</v>
      </c>
      <c r="U102" t="n">
        <v>549</v>
      </c>
      <c r="V102" t="n">
        <v>641</v>
      </c>
      <c r="W102" t="n">
        <v>865</v>
      </c>
      <c r="X102" t="n">
        <v>1620</v>
      </c>
      <c r="Y102" t="n">
        <v>1369</v>
      </c>
      <c r="Z102" t="n">
        <v>1380</v>
      </c>
      <c r="AA102" t="n">
        <v>1296</v>
      </c>
      <c r="AB102" t="n">
        <v>332</v>
      </c>
      <c r="AC102" t="n">
        <v>389</v>
      </c>
      <c r="AD102" t="n">
        <v>458</v>
      </c>
      <c r="AE102" t="n">
        <v>549</v>
      </c>
      <c r="AF102" t="n">
        <v>658</v>
      </c>
      <c r="AG102" t="n">
        <v>715</v>
      </c>
      <c r="AH102" t="n">
        <v>520</v>
      </c>
      <c r="AI102" t="n">
        <v>725</v>
      </c>
      <c r="AJ102" t="n">
        <v>689</v>
      </c>
      <c r="AK102" t="n">
        <v>687</v>
      </c>
      <c r="AL102" t="n">
        <v>669</v>
      </c>
      <c r="AM102" t="n">
        <v>540</v>
      </c>
      <c r="AN102" t="n">
        <v>548</v>
      </c>
      <c r="AO102" t="n">
        <v>475</v>
      </c>
      <c r="AP102" t="n">
        <v>623</v>
      </c>
      <c r="AQ102" t="n">
        <v>584</v>
      </c>
      <c r="AR102" t="n">
        <v>427</v>
      </c>
      <c r="AS102" t="n">
        <v>473</v>
      </c>
      <c r="AT102" t="n">
        <v>473</v>
      </c>
      <c r="AU102" t="n">
        <v>459</v>
      </c>
      <c r="AV102" t="n">
        <v>439</v>
      </c>
      <c r="AW102" t="n">
        <v>407</v>
      </c>
      <c r="AX102" t="n">
        <v>512</v>
      </c>
      <c r="AY102" t="n">
        <v>456</v>
      </c>
      <c r="AZ102" t="n">
        <v>451</v>
      </c>
      <c r="BA102" t="n">
        <v>347</v>
      </c>
      <c r="BB102" t="n">
        <v>404</v>
      </c>
      <c r="BC102" t="n">
        <v>326</v>
      </c>
      <c r="BD102" t="n">
        <v>342</v>
      </c>
      <c r="BE102" t="n">
        <v>376</v>
      </c>
      <c r="BF102" t="n">
        <v>325</v>
      </c>
      <c r="BG102" t="n">
        <v>392</v>
      </c>
      <c r="BH102" t="n">
        <v>321</v>
      </c>
      <c r="BI102" t="n">
        <v>163</v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44</v>
      </c>
      <c r="B103" t="s">
        <v>226</v>
      </c>
      <c r="C103" t="s">
        <v>227</v>
      </c>
      <c r="D103" t="s">
        <v>57</v>
      </c>
      <c r="E103">
        <f>B103</f>
        <v/>
      </c>
      <c r="O103" t="n">
        <v>2.8</v>
      </c>
      <c r="P103" t="n">
        <v>2.7</v>
      </c>
      <c r="Q103" t="n">
        <v>2.8</v>
      </c>
      <c r="R103" t="n">
        <v>4</v>
      </c>
      <c r="S103" t="n">
        <v>6.8</v>
      </c>
      <c r="T103" t="n">
        <v>7.3</v>
      </c>
      <c r="U103" t="n">
        <v>6.4</v>
      </c>
      <c r="V103" t="n">
        <v>9.6</v>
      </c>
      <c r="W103" t="n">
        <v>13.2</v>
      </c>
      <c r="X103" t="n">
        <v>34.5</v>
      </c>
      <c r="Y103" t="n">
        <v>43</v>
      </c>
      <c r="Z103" t="n">
        <v>51.3</v>
      </c>
      <c r="AA103" t="n">
        <v>64.7</v>
      </c>
      <c r="AB103" t="n">
        <v>12.3</v>
      </c>
      <c r="AC103" t="n">
        <v>13.9</v>
      </c>
      <c r="AD103" t="n">
        <v>16.3</v>
      </c>
      <c r="AE103" t="n">
        <v>11.7</v>
      </c>
      <c r="AF103" t="n">
        <v>16.3</v>
      </c>
      <c r="AG103" t="n">
        <v>16.5</v>
      </c>
      <c r="AH103" t="n">
        <v>14.9</v>
      </c>
      <c r="AI103" t="n">
        <v>23.7</v>
      </c>
      <c r="AJ103" t="n">
        <v>21.2</v>
      </c>
      <c r="AK103" t="n">
        <v>21.2</v>
      </c>
      <c r="AL103" t="n">
        <v>21.5</v>
      </c>
      <c r="AM103" t="n">
        <v>16.2</v>
      </c>
      <c r="AN103" t="n">
        <v>16.8</v>
      </c>
      <c r="AO103" t="n">
        <v>17.2</v>
      </c>
      <c r="AP103" t="n">
        <v>20.4</v>
      </c>
      <c r="AQ103" t="n">
        <v>14.2</v>
      </c>
      <c r="AR103" t="n">
        <v>12.9</v>
      </c>
      <c r="AS103" t="n">
        <v>21.1</v>
      </c>
      <c r="AT103" t="n">
        <v>18.8</v>
      </c>
      <c r="AU103" t="n">
        <v>17.5</v>
      </c>
      <c r="AV103" t="n">
        <v>20</v>
      </c>
      <c r="AW103" t="n">
        <v>25.6</v>
      </c>
      <c r="AX103" t="n">
        <v>44.1</v>
      </c>
      <c r="AY103" t="n">
        <v>44.2</v>
      </c>
      <c r="AZ103" t="n">
        <v>45.7</v>
      </c>
      <c r="BA103" t="n">
        <v>47.1</v>
      </c>
      <c r="BB103" t="n">
        <v>33</v>
      </c>
      <c r="BC103" t="n">
        <v>34.1</v>
      </c>
      <c r="BD103" t="n">
        <v>47.5</v>
      </c>
      <c r="BE103" t="n">
        <v>54.7</v>
      </c>
      <c r="BF103" t="n">
        <v>45.4</v>
      </c>
      <c r="BG103" t="n">
        <v>52.5</v>
      </c>
      <c r="BH103" t="n">
        <v>26.5</v>
      </c>
      <c r="BI103" t="n">
        <v>11.1</v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44</v>
      </c>
      <c r="B104" t="s">
        <v>228</v>
      </c>
      <c r="C104" t="s">
        <v>229</v>
      </c>
      <c r="D104" t="s">
        <v>10</v>
      </c>
      <c r="E104" t="n">
        <v>886</v>
      </c>
      <c r="F104" t="n">
        <v>1663</v>
      </c>
      <c r="G104" t="n">
        <v>1637</v>
      </c>
      <c r="H104" t="n">
        <v>1362</v>
      </c>
      <c r="I104" t="n">
        <v>1761</v>
      </c>
      <c r="J104" t="n">
        <v>1612</v>
      </c>
      <c r="K104" t="n">
        <v>1378</v>
      </c>
      <c r="L104" t="n">
        <v>1208</v>
      </c>
      <c r="M104" t="n">
        <v>1420</v>
      </c>
      <c r="N104" t="n">
        <v>1601</v>
      </c>
      <c r="O104" t="n">
        <v>3777</v>
      </c>
      <c r="P104" t="n">
        <v>3583</v>
      </c>
      <c r="Q104" t="n">
        <v>3640</v>
      </c>
      <c r="R104" t="n">
        <v>3960</v>
      </c>
      <c r="S104" t="n">
        <v>3118</v>
      </c>
      <c r="T104" t="n">
        <v>3273</v>
      </c>
      <c r="U104" t="n">
        <v>3065</v>
      </c>
      <c r="V104" t="n">
        <v>3575</v>
      </c>
      <c r="W104" t="n">
        <v>4932</v>
      </c>
      <c r="X104" t="n">
        <v>9079</v>
      </c>
      <c r="Y104" t="n">
        <v>7830</v>
      </c>
      <c r="Z104" t="n">
        <v>8001</v>
      </c>
      <c r="AA104" t="n">
        <v>7512</v>
      </c>
      <c r="AB104" t="n">
        <v>1909</v>
      </c>
      <c r="AC104" t="n">
        <v>2222</v>
      </c>
      <c r="AD104" t="n">
        <v>2649</v>
      </c>
      <c r="AE104" t="n">
        <v>3058</v>
      </c>
      <c r="AF104" t="n">
        <v>3721</v>
      </c>
      <c r="AG104" t="n">
        <v>4073</v>
      </c>
      <c r="AH104" t="n">
        <v>3014</v>
      </c>
      <c r="AI104" t="n">
        <v>4196</v>
      </c>
      <c r="AJ104" t="n">
        <v>3989</v>
      </c>
      <c r="AK104" t="n">
        <v>3972</v>
      </c>
      <c r="AL104" t="n">
        <v>3857</v>
      </c>
      <c r="AM104" t="n">
        <v>3118</v>
      </c>
      <c r="AN104" t="n">
        <v>3156</v>
      </c>
      <c r="AO104" t="n">
        <v>2736</v>
      </c>
      <c r="AP104" t="n">
        <v>3584</v>
      </c>
      <c r="AQ104" t="n">
        <v>3360</v>
      </c>
      <c r="AR104" t="n">
        <v>2461</v>
      </c>
      <c r="AS104" t="n">
        <v>2727</v>
      </c>
      <c r="AT104" t="n">
        <v>2726</v>
      </c>
      <c r="AU104" t="n">
        <v>2649</v>
      </c>
      <c r="AV104" t="n">
        <v>2522</v>
      </c>
      <c r="AW104" t="n">
        <v>2342</v>
      </c>
      <c r="AX104" t="n">
        <v>2943</v>
      </c>
      <c r="AY104" t="n">
        <v>2619</v>
      </c>
      <c r="AZ104" t="n">
        <v>2579</v>
      </c>
      <c r="BA104" t="n">
        <v>1979</v>
      </c>
      <c r="BB104" t="n">
        <v>2319</v>
      </c>
      <c r="BC104" t="n">
        <v>1861</v>
      </c>
      <c r="BD104" t="n">
        <v>1944</v>
      </c>
      <c r="BE104" t="n">
        <v>2146</v>
      </c>
      <c r="BF104" t="n">
        <v>1823</v>
      </c>
      <c r="BG104" t="n">
        <v>2228</v>
      </c>
      <c r="BH104" t="n">
        <v>1795</v>
      </c>
      <c r="BI104" t="n">
        <v>872</v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44</v>
      </c>
      <c r="B105" t="s">
        <v>230</v>
      </c>
      <c r="C105" t="s">
        <v>231</v>
      </c>
      <c r="D105" t="s">
        <v>10</v>
      </c>
      <c r="E105" t="n">
        <v>2</v>
      </c>
      <c r="F105" t="n">
        <v>3</v>
      </c>
      <c r="G105" t="n">
        <v>2</v>
      </c>
      <c r="H105" t="n">
        <v>3</v>
      </c>
      <c r="I105" t="n">
        <v>3</v>
      </c>
      <c r="J105" t="n">
        <v>3</v>
      </c>
      <c r="K105" t="n">
        <v>4</v>
      </c>
      <c r="L105" t="n">
        <v>3</v>
      </c>
      <c r="M105" t="n">
        <v>4</v>
      </c>
      <c r="N105" t="n">
        <v>6</v>
      </c>
      <c r="O105" t="n">
        <v>8</v>
      </c>
      <c r="P105" t="n">
        <v>6</v>
      </c>
      <c r="Q105" t="n">
        <v>6</v>
      </c>
      <c r="R105" t="n">
        <v>6</v>
      </c>
      <c r="S105" t="n">
        <v>4</v>
      </c>
      <c r="T105" t="n">
        <v>4</v>
      </c>
      <c r="U105" t="n">
        <v>4</v>
      </c>
      <c r="V105" t="n">
        <v>5</v>
      </c>
      <c r="W105" t="n">
        <v>6</v>
      </c>
      <c r="X105" t="n">
        <v>12</v>
      </c>
      <c r="Y105" t="n">
        <v>6</v>
      </c>
      <c r="Z105" t="n">
        <v>6</v>
      </c>
      <c r="AA105" t="n">
        <v>0</v>
      </c>
      <c r="AB105" t="n">
        <v>4</v>
      </c>
      <c r="AC105" t="n">
        <v>4</v>
      </c>
      <c r="AD105" t="n">
        <v>2</v>
      </c>
      <c r="AE105" t="n">
        <v>4</v>
      </c>
      <c r="AF105" t="n">
        <v>4</v>
      </c>
      <c r="AG105" t="n">
        <v>9</v>
      </c>
      <c r="AH105" t="n">
        <v>2</v>
      </c>
      <c r="AI105" t="n">
        <v>2</v>
      </c>
      <c r="AJ105" t="n">
        <v>2</v>
      </c>
      <c r="AK105" t="n">
        <v>2</v>
      </c>
      <c r="AL105" t="n">
        <v>11</v>
      </c>
      <c r="AM105" t="n">
        <v>10</v>
      </c>
      <c r="AN105" t="n">
        <v>10</v>
      </c>
      <c r="AO105" t="n">
        <v>1</v>
      </c>
      <c r="AP105" t="n">
        <v>3</v>
      </c>
      <c r="AQ105" t="n">
        <v>2</v>
      </c>
      <c r="AR105" t="n">
        <v>2</v>
      </c>
      <c r="AS105" t="n">
        <v>2</v>
      </c>
      <c r="AT105" t="n">
        <v>2</v>
      </c>
      <c r="AU105" t="n">
        <v>2</v>
      </c>
      <c r="AV105" t="n">
        <v>2</v>
      </c>
      <c r="AW105" t="n">
        <v>2</v>
      </c>
      <c r="AX105" t="n">
        <v>1</v>
      </c>
      <c r="AY105" t="n">
        <v>19</v>
      </c>
      <c r="AZ105" t="n">
        <v>19</v>
      </c>
      <c r="BA105" t="n">
        <v>30</v>
      </c>
      <c r="BB105" t="n">
        <v>16</v>
      </c>
      <c r="BC105" t="n">
        <v>1</v>
      </c>
      <c r="BD105" t="n">
        <v>1</v>
      </c>
      <c r="BE105" t="n">
        <v>0</v>
      </c>
      <c r="BF105" t="n">
        <v>0</v>
      </c>
      <c r="BG105" t="n">
        <v>0</v>
      </c>
      <c r="BH105" t="n">
        <v>2</v>
      </c>
      <c r="BI105" t="n">
        <v>0</v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44</v>
      </c>
      <c r="B106" t="s">
        <v>232</v>
      </c>
      <c r="C106" t="s">
        <v>233</v>
      </c>
      <c r="D106" t="s">
        <v>53</v>
      </c>
      <c r="E106" t="n">
        <v>4943</v>
      </c>
      <c r="F106" t="n">
        <v>9449</v>
      </c>
      <c r="G106" t="n">
        <v>9271</v>
      </c>
      <c r="H106" t="n">
        <v>7621</v>
      </c>
      <c r="I106" t="n">
        <v>9917</v>
      </c>
      <c r="J106" t="n">
        <v>9036</v>
      </c>
      <c r="K106" t="n">
        <v>7643</v>
      </c>
      <c r="L106" t="n">
        <v>6635</v>
      </c>
      <c r="M106" t="n">
        <v>7824</v>
      </c>
      <c r="N106" t="n">
        <v>8831</v>
      </c>
      <c r="O106" t="n">
        <v>1.27</v>
      </c>
      <c r="P106" t="n">
        <v>1.34</v>
      </c>
      <c r="Q106" t="n">
        <v>1.35</v>
      </c>
      <c r="R106" t="n">
        <v>1.57</v>
      </c>
      <c r="S106" t="n">
        <v>2.49</v>
      </c>
      <c r="T106" t="n">
        <v>2.8</v>
      </c>
      <c r="U106" t="n">
        <v>3.11</v>
      </c>
      <c r="V106" t="n">
        <v>3.21</v>
      </c>
      <c r="W106" t="n">
        <v>3.27</v>
      </c>
      <c r="X106" t="n">
        <v>4.48</v>
      </c>
      <c r="Y106" t="n">
        <v>6.92</v>
      </c>
      <c r="Z106" t="n">
        <v>7.9</v>
      </c>
      <c r="AA106" t="n">
        <v>0</v>
      </c>
      <c r="AB106" t="n">
        <v>7.98</v>
      </c>
      <c r="AC106" t="n">
        <v>7.61</v>
      </c>
      <c r="AD106" t="n">
        <v>7.57</v>
      </c>
      <c r="AE106" t="n">
        <v>5.86</v>
      </c>
      <c r="AF106" t="n">
        <v>5.83</v>
      </c>
      <c r="AG106" t="n">
        <v>5.77</v>
      </c>
      <c r="AH106" t="n">
        <v>6.49</v>
      </c>
      <c r="AI106" t="n">
        <v>7.69</v>
      </c>
      <c r="AJ106" t="n">
        <v>7.48</v>
      </c>
      <c r="AK106" t="n">
        <v>6.91</v>
      </c>
      <c r="AL106" t="n">
        <v>7.26</v>
      </c>
      <c r="AM106" t="n">
        <v>6.82</v>
      </c>
      <c r="AN106" t="n">
        <v>6.8</v>
      </c>
      <c r="AO106" t="n">
        <v>7.5</v>
      </c>
      <c r="AP106" t="n">
        <v>7.96</v>
      </c>
      <c r="AQ106" t="n">
        <v>6.86</v>
      </c>
      <c r="AR106" t="n">
        <v>7.54</v>
      </c>
      <c r="AS106" t="n">
        <v>10.46</v>
      </c>
      <c r="AT106" t="n">
        <v>9.82</v>
      </c>
      <c r="AU106" t="n">
        <v>8.5</v>
      </c>
      <c r="AV106" t="n">
        <v>10.23</v>
      </c>
      <c r="AW106" t="n">
        <v>12.45</v>
      </c>
      <c r="AX106" t="n">
        <v>16.4</v>
      </c>
      <c r="AY106" t="n">
        <v>18.8</v>
      </c>
      <c r="AZ106" t="n">
        <v>20.25</v>
      </c>
      <c r="BA106" t="n">
        <v>25.13</v>
      </c>
      <c r="BB106" t="n">
        <v>17.6</v>
      </c>
      <c r="BC106" t="n">
        <v>22.34</v>
      </c>
      <c r="BD106" t="n">
        <v>27.62</v>
      </c>
      <c r="BE106" t="n">
        <v>28.91</v>
      </c>
      <c r="BF106" t="n">
        <v>28.57</v>
      </c>
      <c r="BG106" t="n">
        <v>27.93</v>
      </c>
      <c r="BH106" t="n">
        <v>19.58</v>
      </c>
      <c r="BI106" t="n">
        <v>16.31</v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44</v>
      </c>
      <c r="B107" t="s">
        <v>230</v>
      </c>
      <c r="C107" t="s">
        <v>234</v>
      </c>
      <c r="D107" t="s">
        <v>48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2</v>
      </c>
      <c r="Y107" t="n">
        <v>1</v>
      </c>
      <c r="Z107" t="n">
        <v>1</v>
      </c>
      <c r="AA107" t="n">
        <v>0</v>
      </c>
      <c r="AB107" t="n">
        <v>1</v>
      </c>
      <c r="AC107" t="n">
        <v>1</v>
      </c>
      <c r="AD107" t="n">
        <v>0</v>
      </c>
      <c r="AE107" t="n">
        <v>1</v>
      </c>
      <c r="AF107" t="n">
        <v>1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2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3</v>
      </c>
      <c r="AZ107" t="n">
        <v>3</v>
      </c>
      <c r="BA107" t="n">
        <v>5</v>
      </c>
      <c r="BB107" t="n">
        <v>3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44</v>
      </c>
      <c r="B108" t="s">
        <v>235</v>
      </c>
      <c r="C108" t="s">
        <v>236</v>
      </c>
      <c r="D108" t="s">
        <v>57</v>
      </c>
      <c r="E108" t="n">
        <v>849</v>
      </c>
      <c r="F108" t="n">
        <v>1622</v>
      </c>
      <c r="G108" t="n">
        <v>1592</v>
      </c>
      <c r="H108" t="n">
        <v>1308</v>
      </c>
      <c r="I108" t="n">
        <v>1703</v>
      </c>
      <c r="J108" t="n">
        <v>1551</v>
      </c>
      <c r="K108" t="n">
        <v>1312</v>
      </c>
      <c r="L108" t="n">
        <v>1139</v>
      </c>
      <c r="M108" t="n">
        <v>1343</v>
      </c>
      <c r="N108" t="n">
        <v>1516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0.1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0.1</v>
      </c>
      <c r="AH108" t="n">
        <v>0</v>
      </c>
      <c r="AI108" t="n">
        <v>0</v>
      </c>
      <c r="AJ108" t="n">
        <v>0</v>
      </c>
      <c r="AK108" t="n">
        <v>0</v>
      </c>
      <c r="AL108" t="n">
        <v>0.1</v>
      </c>
      <c r="AM108" t="n">
        <v>0.1</v>
      </c>
      <c r="AN108" t="n">
        <v>0.1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0.4</v>
      </c>
      <c r="AZ108" t="n">
        <v>0.4</v>
      </c>
      <c r="BA108" t="n">
        <v>0.8</v>
      </c>
      <c r="BB108" t="n">
        <v>0.3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44</v>
      </c>
      <c r="B109" t="s">
        <v>237</v>
      </c>
      <c r="C109" t="s">
        <v>238</v>
      </c>
      <c r="D109" t="s">
        <v>10</v>
      </c>
      <c r="E109">
        <f>B109</f>
        <v/>
      </c>
      <c r="O109" t="n">
        <v>309</v>
      </c>
      <c r="P109" t="n">
        <v>168</v>
      </c>
      <c r="Q109" t="n">
        <v>176</v>
      </c>
      <c r="R109" t="n">
        <v>225</v>
      </c>
      <c r="S109" t="n">
        <v>254</v>
      </c>
      <c r="T109" t="n">
        <v>239</v>
      </c>
      <c r="U109" t="n">
        <v>131</v>
      </c>
      <c r="V109" t="n">
        <v>160</v>
      </c>
      <c r="W109" t="n">
        <v>104</v>
      </c>
      <c r="X109" t="n">
        <v>359</v>
      </c>
      <c r="Y109" t="n">
        <v>146</v>
      </c>
      <c r="Z109" t="n">
        <v>36</v>
      </c>
      <c r="AA109" t="n">
        <v>38</v>
      </c>
      <c r="AB109" t="n">
        <v>22</v>
      </c>
      <c r="AC109" t="n">
        <v>43</v>
      </c>
      <c r="AD109" t="n">
        <v>16</v>
      </c>
      <c r="AE109" t="n">
        <v>138</v>
      </c>
      <c r="AF109" t="n">
        <v>109</v>
      </c>
      <c r="AG109" t="n">
        <v>91</v>
      </c>
      <c r="AH109" t="n">
        <v>14</v>
      </c>
      <c r="AI109" t="n">
        <v>25</v>
      </c>
      <c r="AJ109" t="n">
        <v>25</v>
      </c>
      <c r="AK109" t="n">
        <v>29</v>
      </c>
      <c r="AL109" t="n">
        <v>38</v>
      </c>
      <c r="AM109" t="n">
        <v>24</v>
      </c>
      <c r="AN109" t="n">
        <v>36</v>
      </c>
      <c r="AO109" t="n">
        <v>30</v>
      </c>
      <c r="AP109" t="n">
        <v>41</v>
      </c>
      <c r="AQ109" t="n">
        <v>39</v>
      </c>
      <c r="AR109" t="n">
        <v>26</v>
      </c>
      <c r="AS109" t="n">
        <v>24</v>
      </c>
      <c r="AT109" t="n">
        <v>25</v>
      </c>
      <c r="AU109" t="n">
        <v>24</v>
      </c>
      <c r="AV109" t="n">
        <v>35</v>
      </c>
      <c r="AW109" t="n">
        <v>25</v>
      </c>
      <c r="AX109" t="n">
        <v>35</v>
      </c>
      <c r="AY109" t="n">
        <v>29</v>
      </c>
      <c r="AZ109" t="n">
        <v>28</v>
      </c>
      <c r="BA109" t="n">
        <v>24</v>
      </c>
      <c r="BB109" t="n">
        <v>15</v>
      </c>
      <c r="BC109" t="n">
        <v>22</v>
      </c>
      <c r="BD109" t="n">
        <v>29</v>
      </c>
      <c r="BE109" t="n">
        <v>21</v>
      </c>
      <c r="BF109" t="n">
        <v>52</v>
      </c>
      <c r="BG109" t="n">
        <v>35</v>
      </c>
      <c r="BH109" t="n">
        <v>58</v>
      </c>
      <c r="BI109" t="n">
        <v>69</v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44</v>
      </c>
      <c r="B110" t="s">
        <v>239</v>
      </c>
      <c r="C110" t="s">
        <v>240</v>
      </c>
      <c r="D110" t="s">
        <v>10</v>
      </c>
      <c r="E110" t="n">
        <v>5161</v>
      </c>
      <c r="F110" t="n">
        <v>9689</v>
      </c>
      <c r="G110" t="n">
        <v>9535</v>
      </c>
      <c r="H110" t="n">
        <v>7933</v>
      </c>
      <c r="I110" t="n">
        <v>10260</v>
      </c>
      <c r="J110" t="n">
        <v>9391</v>
      </c>
      <c r="K110" t="n">
        <v>8024</v>
      </c>
      <c r="L110" t="n">
        <v>7038</v>
      </c>
      <c r="M110" t="n">
        <v>8271</v>
      </c>
      <c r="N110" t="n">
        <v>9327</v>
      </c>
      <c r="O110" t="n">
        <v>9871</v>
      </c>
      <c r="P110" t="n">
        <v>9955</v>
      </c>
      <c r="Q110" t="n">
        <v>10344</v>
      </c>
      <c r="R110" t="n">
        <v>10702</v>
      </c>
      <c r="S110" t="n">
        <v>11367</v>
      </c>
      <c r="T110" t="n">
        <v>11346</v>
      </c>
      <c r="U110" t="n">
        <v>13614</v>
      </c>
      <c r="V110" t="n">
        <v>16686</v>
      </c>
      <c r="W110" t="n">
        <v>20778</v>
      </c>
      <c r="X110" t="n">
        <v>38255</v>
      </c>
      <c r="Y110" t="n">
        <v>34875</v>
      </c>
      <c r="Z110" t="n">
        <v>35070</v>
      </c>
      <c r="AA110" t="n">
        <v>26476</v>
      </c>
      <c r="AB110" t="n">
        <v>13550</v>
      </c>
      <c r="AC110" t="n">
        <v>15931</v>
      </c>
      <c r="AD110" t="n">
        <v>26361</v>
      </c>
      <c r="AE110" t="n">
        <v>26955</v>
      </c>
      <c r="AF110" t="n">
        <v>21464</v>
      </c>
      <c r="AG110" t="n">
        <v>32802</v>
      </c>
      <c r="AH110" t="n">
        <v>33465</v>
      </c>
      <c r="AI110" t="n">
        <v>37796</v>
      </c>
      <c r="AJ110" t="n">
        <v>41999</v>
      </c>
      <c r="AK110" t="n">
        <v>36224</v>
      </c>
      <c r="AL110" t="n">
        <v>34539</v>
      </c>
      <c r="AM110" t="n">
        <v>36790</v>
      </c>
      <c r="AN110" t="n">
        <v>33682</v>
      </c>
      <c r="AO110" t="n">
        <v>28808</v>
      </c>
      <c r="AP110" t="n">
        <v>27002</v>
      </c>
      <c r="AQ110" t="n">
        <v>25899</v>
      </c>
      <c r="AR110" t="n">
        <v>30919</v>
      </c>
      <c r="AS110" t="n">
        <v>29642</v>
      </c>
      <c r="AT110" t="n">
        <v>35144</v>
      </c>
      <c r="AU110" t="n">
        <v>47051</v>
      </c>
      <c r="AV110" t="n">
        <v>47748</v>
      </c>
      <c r="AW110" t="n">
        <v>50233</v>
      </c>
      <c r="AX110" t="n">
        <v>42513</v>
      </c>
      <c r="AY110" t="n">
        <v>38830</v>
      </c>
      <c r="AZ110" t="n">
        <v>53756</v>
      </c>
      <c r="BA110" t="n">
        <v>31794</v>
      </c>
      <c r="BB110" t="n">
        <v>34990</v>
      </c>
      <c r="BC110" t="n">
        <v>39607</v>
      </c>
      <c r="BD110" t="n">
        <v>36457</v>
      </c>
      <c r="BE110" t="n">
        <v>35199</v>
      </c>
      <c r="BF110" t="n">
        <v>32991</v>
      </c>
      <c r="BG110" t="n">
        <v>25160</v>
      </c>
      <c r="BH110" t="n">
        <v>27284</v>
      </c>
      <c r="BI110" t="n">
        <v>26158</v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44</v>
      </c>
      <c r="B111" t="s">
        <v>241</v>
      </c>
      <c r="C111" t="s">
        <v>242</v>
      </c>
      <c r="D111" t="s">
        <v>53</v>
      </c>
      <c r="E111">
        <f>B111</f>
        <v/>
      </c>
      <c r="O111" t="n">
        <v>1.04</v>
      </c>
      <c r="P111" t="n">
        <v>1.12</v>
      </c>
      <c r="Q111" t="n">
        <v>1.06</v>
      </c>
      <c r="R111" t="n">
        <v>1.26</v>
      </c>
      <c r="S111" t="n">
        <v>2.05</v>
      </c>
      <c r="T111" t="n">
        <v>2.3</v>
      </c>
      <c r="U111" t="n">
        <v>2.49</v>
      </c>
      <c r="V111" t="n">
        <v>2.86</v>
      </c>
      <c r="W111" t="n">
        <v>3.07</v>
      </c>
      <c r="X111" t="n">
        <v>4.38</v>
      </c>
      <c r="Y111" t="n">
        <v>6.58</v>
      </c>
      <c r="Z111" t="n">
        <v>8.130000000000001</v>
      </c>
      <c r="AA111" t="n">
        <v>8.6</v>
      </c>
      <c r="AB111" t="n">
        <v>7.82</v>
      </c>
      <c r="AC111" t="n">
        <v>7.52</v>
      </c>
      <c r="AD111" t="n">
        <v>7.86</v>
      </c>
      <c r="AE111" t="n">
        <v>6.29</v>
      </c>
      <c r="AF111" t="n">
        <v>6.04</v>
      </c>
      <c r="AG111" t="n">
        <v>6.11</v>
      </c>
      <c r="AH111" t="n">
        <v>6.77</v>
      </c>
      <c r="AI111" t="n">
        <v>7.86</v>
      </c>
      <c r="AJ111" t="n">
        <v>7.87</v>
      </c>
      <c r="AK111" t="n">
        <v>7.22</v>
      </c>
      <c r="AL111" t="n">
        <v>7.53</v>
      </c>
      <c r="AM111" t="n">
        <v>7.42</v>
      </c>
      <c r="AN111" t="n">
        <v>7.31</v>
      </c>
      <c r="AO111" t="n">
        <v>7.74</v>
      </c>
      <c r="AP111" t="n">
        <v>6.44</v>
      </c>
      <c r="AQ111" t="n">
        <v>5.82</v>
      </c>
      <c r="AR111" t="n">
        <v>7.05</v>
      </c>
      <c r="AS111" t="n">
        <v>9.300000000000001</v>
      </c>
      <c r="AT111" t="n">
        <v>9</v>
      </c>
      <c r="AU111" t="n">
        <v>7.89</v>
      </c>
      <c r="AV111" t="n">
        <v>10.51</v>
      </c>
      <c r="AW111" t="n">
        <v>12.84</v>
      </c>
      <c r="AX111" t="n">
        <v>15.72</v>
      </c>
      <c r="AY111" t="n">
        <v>19.07</v>
      </c>
      <c r="AZ111" t="n">
        <v>20.25</v>
      </c>
      <c r="BA111" t="n">
        <v>26.12</v>
      </c>
      <c r="BB111" t="n">
        <v>16.83</v>
      </c>
      <c r="BC111" t="n">
        <v>21.94</v>
      </c>
      <c r="BD111" t="n">
        <v>29.16</v>
      </c>
      <c r="BE111" t="n">
        <v>30.66</v>
      </c>
      <c r="BF111" t="n">
        <v>30.23</v>
      </c>
      <c r="BG111" t="n">
        <v>27.54</v>
      </c>
      <c r="BH111" t="n">
        <v>22.24</v>
      </c>
      <c r="BI111" t="n">
        <v>20.37</v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44</v>
      </c>
      <c r="B112" t="s">
        <v>239</v>
      </c>
      <c r="C112" t="s">
        <v>243</v>
      </c>
      <c r="D112" t="s">
        <v>48</v>
      </c>
      <c r="E112" t="n">
        <v>886</v>
      </c>
      <c r="F112" t="n">
        <v>1663</v>
      </c>
      <c r="G112" t="n">
        <v>1637</v>
      </c>
      <c r="H112" t="n">
        <v>1362</v>
      </c>
      <c r="I112" t="n">
        <v>1761</v>
      </c>
      <c r="J112" t="n">
        <v>1612</v>
      </c>
      <c r="K112" t="n">
        <v>1378</v>
      </c>
      <c r="L112" t="n">
        <v>1208</v>
      </c>
      <c r="M112" t="n">
        <v>1420</v>
      </c>
      <c r="N112" t="n">
        <v>1601</v>
      </c>
      <c r="O112" t="n">
        <v>1695</v>
      </c>
      <c r="P112" t="n">
        <v>1709</v>
      </c>
      <c r="Q112" t="n">
        <v>1776</v>
      </c>
      <c r="R112" t="n">
        <v>1837</v>
      </c>
      <c r="S112" t="n">
        <v>1951</v>
      </c>
      <c r="T112" t="n">
        <v>1948</v>
      </c>
      <c r="U112" t="n">
        <v>2337</v>
      </c>
      <c r="V112" t="n">
        <v>2865</v>
      </c>
      <c r="W112" t="n">
        <v>3567</v>
      </c>
      <c r="X112" t="n">
        <v>6567</v>
      </c>
      <c r="Y112" t="n">
        <v>5987</v>
      </c>
      <c r="Z112" t="n">
        <v>6021</v>
      </c>
      <c r="AA112" t="n">
        <v>4545</v>
      </c>
      <c r="AB112" t="n">
        <v>2326</v>
      </c>
      <c r="AC112" t="n">
        <v>2735</v>
      </c>
      <c r="AD112" t="n">
        <v>4526</v>
      </c>
      <c r="AE112" t="n">
        <v>4627</v>
      </c>
      <c r="AF112" t="n">
        <v>3685</v>
      </c>
      <c r="AG112" t="n">
        <v>5631</v>
      </c>
      <c r="AH112" t="n">
        <v>5745</v>
      </c>
      <c r="AI112" t="n">
        <v>6489</v>
      </c>
      <c r="AJ112" t="n">
        <v>7210</v>
      </c>
      <c r="AK112" t="n">
        <v>6219</v>
      </c>
      <c r="AL112" t="n">
        <v>5929</v>
      </c>
      <c r="AM112" t="n">
        <v>6321</v>
      </c>
      <c r="AN112" t="n">
        <v>5787</v>
      </c>
      <c r="AO112" t="n">
        <v>4950</v>
      </c>
      <c r="AP112" t="n">
        <v>4640</v>
      </c>
      <c r="AQ112" t="n">
        <v>4451</v>
      </c>
      <c r="AR112" t="n">
        <v>5314</v>
      </c>
      <c r="AS112" t="n">
        <v>5094</v>
      </c>
      <c r="AT112" t="n">
        <v>6040</v>
      </c>
      <c r="AU112" t="n">
        <v>8086</v>
      </c>
      <c r="AV112" t="n">
        <v>8206</v>
      </c>
      <c r="AW112" t="n">
        <v>8634</v>
      </c>
      <c r="AX112" t="n">
        <v>7307</v>
      </c>
      <c r="AY112" t="n">
        <v>6691</v>
      </c>
      <c r="AZ112" t="n">
        <v>9294</v>
      </c>
      <c r="BA112" t="n">
        <v>5501</v>
      </c>
      <c r="BB112" t="n">
        <v>6053</v>
      </c>
      <c r="BC112" t="n">
        <v>6856</v>
      </c>
      <c r="BD112" t="n">
        <v>6314</v>
      </c>
      <c r="BE112" t="n">
        <v>6099</v>
      </c>
      <c r="BF112" t="n">
        <v>5719</v>
      </c>
      <c r="BG112" t="n">
        <v>4362</v>
      </c>
      <c r="BH112" t="n">
        <v>4730</v>
      </c>
      <c r="BI112" t="n">
        <v>4536</v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44</v>
      </c>
      <c r="B113" t="s">
        <v>244</v>
      </c>
      <c r="C113" t="s">
        <v>245</v>
      </c>
      <c r="D113" t="s">
        <v>57</v>
      </c>
      <c r="E113">
        <f>B113</f>
        <v/>
      </c>
      <c r="O113" t="n">
        <v>9.9</v>
      </c>
      <c r="P113" t="n">
        <v>11</v>
      </c>
      <c r="Q113" t="n">
        <v>10.8</v>
      </c>
      <c r="R113" t="n">
        <v>13.2</v>
      </c>
      <c r="S113" t="n">
        <v>22.8</v>
      </c>
      <c r="T113" t="n">
        <v>25.6</v>
      </c>
      <c r="U113" t="n">
        <v>33.6</v>
      </c>
      <c r="V113" t="n">
        <v>47.2</v>
      </c>
      <c r="W113" t="n">
        <v>63.5</v>
      </c>
      <c r="X113" t="n">
        <v>166.2</v>
      </c>
      <c r="Y113" t="n">
        <v>228.7</v>
      </c>
      <c r="Z113" t="n">
        <v>285</v>
      </c>
      <c r="AA113" t="n">
        <v>227.3</v>
      </c>
      <c r="AB113" t="n">
        <v>105.8</v>
      </c>
      <c r="AC113" t="n">
        <v>119.5</v>
      </c>
      <c r="AD113" t="n">
        <v>207.1</v>
      </c>
      <c r="AE113" t="n">
        <v>168.7</v>
      </c>
      <c r="AF113" t="n">
        <v>129</v>
      </c>
      <c r="AG113" t="n">
        <v>199.9</v>
      </c>
      <c r="AH113" t="n">
        <v>226.4</v>
      </c>
      <c r="AI113" t="n">
        <v>297</v>
      </c>
      <c r="AJ113" t="n">
        <v>330.2</v>
      </c>
      <c r="AK113" t="n">
        <v>261.2</v>
      </c>
      <c r="AL113" t="n">
        <v>259.8</v>
      </c>
      <c r="AM113" t="n">
        <v>272.7</v>
      </c>
      <c r="AN113" t="n">
        <v>246</v>
      </c>
      <c r="AO113" t="n">
        <v>222.9</v>
      </c>
      <c r="AP113" t="n">
        <v>173.7</v>
      </c>
      <c r="AQ113" t="n">
        <v>150.5</v>
      </c>
      <c r="AR113" t="n">
        <v>217.9</v>
      </c>
      <c r="AS113" t="n">
        <v>275.5</v>
      </c>
      <c r="AT113" t="n">
        <v>316</v>
      </c>
      <c r="AU113" t="n">
        <v>371</v>
      </c>
      <c r="AV113" t="n">
        <v>501.4</v>
      </c>
      <c r="AW113" t="n">
        <v>644.5</v>
      </c>
      <c r="AX113" t="n">
        <v>667.7</v>
      </c>
      <c r="AY113" t="n">
        <v>739.8</v>
      </c>
      <c r="AZ113" t="n">
        <v>1088.1</v>
      </c>
      <c r="BA113" t="n">
        <v>830</v>
      </c>
      <c r="BB113" t="n">
        <v>588.8</v>
      </c>
      <c r="BC113" t="n">
        <v>868.4</v>
      </c>
      <c r="BD113" t="n">
        <v>1062.4</v>
      </c>
      <c r="BE113" t="n">
        <v>1078.7</v>
      </c>
      <c r="BF113" t="n">
        <v>995.9</v>
      </c>
      <c r="BG113" t="n">
        <v>692</v>
      </c>
      <c r="BH113" t="n">
        <v>605.5</v>
      </c>
      <c r="BI113" t="n">
        <v>531.5</v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44</v>
      </c>
      <c r="B114" t="s">
        <v>246</v>
      </c>
      <c r="C114" t="s">
        <v>247</v>
      </c>
      <c r="D114" t="s">
        <v>10</v>
      </c>
      <c r="E114" t="n">
        <v>4943</v>
      </c>
      <c r="F114" t="n">
        <v>9449</v>
      </c>
      <c r="G114" t="n">
        <v>9271</v>
      </c>
      <c r="H114" t="n">
        <v>7621</v>
      </c>
      <c r="I114" t="n">
        <v>9917</v>
      </c>
      <c r="J114" t="n">
        <v>9036</v>
      </c>
      <c r="K114" t="n">
        <v>7643</v>
      </c>
      <c r="L114" t="n">
        <v>6635</v>
      </c>
      <c r="M114" t="n">
        <v>7824</v>
      </c>
      <c r="N114" t="n">
        <v>8831</v>
      </c>
      <c r="O114" t="n">
        <v>9315</v>
      </c>
      <c r="P114" t="n">
        <v>9365</v>
      </c>
      <c r="Q114" t="n">
        <v>8790</v>
      </c>
      <c r="R114" t="n">
        <v>9269</v>
      </c>
      <c r="S114" t="n">
        <v>9314</v>
      </c>
      <c r="T114" t="n">
        <v>8849</v>
      </c>
      <c r="U114" t="n">
        <v>11009</v>
      </c>
      <c r="V114" t="n">
        <v>13489</v>
      </c>
      <c r="W114" t="n">
        <v>16260</v>
      </c>
      <c r="X114" t="n">
        <v>33623</v>
      </c>
      <c r="Y114" t="n">
        <v>29705</v>
      </c>
      <c r="Z114" t="n">
        <v>30532</v>
      </c>
      <c r="AA114" t="n">
        <v>22953</v>
      </c>
      <c r="AB114" t="n">
        <v>9778</v>
      </c>
      <c r="AC114" t="n">
        <v>11119</v>
      </c>
      <c r="AD114" t="n">
        <v>21983</v>
      </c>
      <c r="AE114" t="n">
        <v>22157</v>
      </c>
      <c r="AF114" t="n">
        <v>15236</v>
      </c>
      <c r="AG114" t="n">
        <v>25383</v>
      </c>
      <c r="AH114" t="n">
        <v>25132</v>
      </c>
      <c r="AI114" t="n">
        <v>27234</v>
      </c>
      <c r="AJ114" t="n">
        <v>32041</v>
      </c>
      <c r="AK114" t="n">
        <v>23566</v>
      </c>
      <c r="AL114" t="n">
        <v>21899</v>
      </c>
      <c r="AM114" t="n">
        <v>24173</v>
      </c>
      <c r="AN114" t="n">
        <v>20813</v>
      </c>
      <c r="AO114" t="n">
        <v>15288</v>
      </c>
      <c r="AP114" t="n">
        <v>13604</v>
      </c>
      <c r="AQ114" t="n">
        <v>11856</v>
      </c>
      <c r="AR114" t="n">
        <v>16052</v>
      </c>
      <c r="AS114" t="n">
        <v>13494</v>
      </c>
      <c r="AT114" t="n">
        <v>17832</v>
      </c>
      <c r="AU114" t="n">
        <v>23852</v>
      </c>
      <c r="AV114" t="n">
        <v>34381</v>
      </c>
      <c r="AW114" t="n">
        <v>35769</v>
      </c>
      <c r="AX114" t="n">
        <v>27479</v>
      </c>
      <c r="AY114" t="n">
        <v>24594</v>
      </c>
      <c r="AZ114" t="n">
        <v>40379</v>
      </c>
      <c r="BA114" t="n">
        <v>19083</v>
      </c>
      <c r="BB114" t="n">
        <v>21982</v>
      </c>
      <c r="BC114" t="n">
        <v>26631</v>
      </c>
      <c r="BD114" t="n">
        <v>23387</v>
      </c>
      <c r="BE114" t="n">
        <v>22598</v>
      </c>
      <c r="BF114" t="n">
        <v>20999</v>
      </c>
      <c r="BG114" t="n">
        <v>13306</v>
      </c>
      <c r="BH114" t="n">
        <v>14974</v>
      </c>
      <c r="BI114" t="n">
        <v>14412</v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44</v>
      </c>
      <c r="B115" t="s">
        <v>248</v>
      </c>
      <c r="C115" t="s">
        <v>249</v>
      </c>
      <c r="D115" t="s">
        <v>53</v>
      </c>
      <c r="E115">
        <f>B115</f>
        <v/>
      </c>
      <c r="O115" t="n">
        <v>1.07</v>
      </c>
      <c r="P115" t="n">
        <v>1.16</v>
      </c>
      <c r="Q115" t="n">
        <v>1.15</v>
      </c>
      <c r="R115" t="n">
        <v>1.33</v>
      </c>
      <c r="S115" t="n">
        <v>2.29</v>
      </c>
      <c r="T115" t="n">
        <v>2.47</v>
      </c>
      <c r="U115" t="n">
        <v>2.64</v>
      </c>
      <c r="V115" t="n">
        <v>3</v>
      </c>
      <c r="W115" t="n">
        <v>3.17</v>
      </c>
      <c r="X115" t="n">
        <v>4.5</v>
      </c>
      <c r="Y115" t="n">
        <v>6.83</v>
      </c>
      <c r="Z115" t="n">
        <v>8.029999999999999</v>
      </c>
      <c r="AA115" t="n">
        <v>8.529999999999999</v>
      </c>
      <c r="AB115" t="n">
        <v>8.140000000000001</v>
      </c>
      <c r="AC115" t="n">
        <v>8.01</v>
      </c>
      <c r="AD115" t="n">
        <v>8.15</v>
      </c>
      <c r="AE115" t="n">
        <v>6.64</v>
      </c>
      <c r="AF115" t="n">
        <v>6.62</v>
      </c>
      <c r="AG115" t="n">
        <v>6.78</v>
      </c>
      <c r="AH115" t="n">
        <v>7.82</v>
      </c>
      <c r="AI115" t="n">
        <v>8.67</v>
      </c>
      <c r="AJ115" t="n">
        <v>8.970000000000001</v>
      </c>
      <c r="AK115" t="n">
        <v>8.33</v>
      </c>
      <c r="AL115" t="n">
        <v>8.83</v>
      </c>
      <c r="AM115" t="n">
        <v>9.01</v>
      </c>
      <c r="AN115" t="n">
        <v>9.02</v>
      </c>
      <c r="AO115" t="n">
        <v>9.74</v>
      </c>
      <c r="AP115" t="n">
        <v>8.51</v>
      </c>
      <c r="AQ115" t="n">
        <v>7.96</v>
      </c>
      <c r="AR115" t="n">
        <v>8.630000000000001</v>
      </c>
      <c r="AS115" t="n">
        <v>10.74</v>
      </c>
      <c r="AT115" t="n">
        <v>11.17</v>
      </c>
      <c r="AU115" t="n">
        <v>10</v>
      </c>
      <c r="AV115" t="n">
        <v>11.68</v>
      </c>
      <c r="AW115" t="n">
        <v>14.4</v>
      </c>
      <c r="AX115" t="n">
        <v>18.71</v>
      </c>
      <c r="AY115" t="n">
        <v>21.18</v>
      </c>
      <c r="AZ115" t="n">
        <v>21.6</v>
      </c>
      <c r="BA115" t="n">
        <v>28.3</v>
      </c>
      <c r="BB115" t="n">
        <v>18.67</v>
      </c>
      <c r="BC115" t="n">
        <v>24.13</v>
      </c>
      <c r="BD115" t="n">
        <v>32.29</v>
      </c>
      <c r="BE115" t="n">
        <v>33.9</v>
      </c>
      <c r="BF115" t="n">
        <v>33.93</v>
      </c>
      <c r="BG115" t="n">
        <v>31.61</v>
      </c>
      <c r="BH115" t="n">
        <v>28.87</v>
      </c>
      <c r="BI115" t="n">
        <v>27.69</v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44</v>
      </c>
      <c r="B116" t="s">
        <v>246</v>
      </c>
      <c r="C116" t="s">
        <v>250</v>
      </c>
      <c r="D116" t="s">
        <v>48</v>
      </c>
      <c r="E116" t="n">
        <v>849</v>
      </c>
      <c r="F116" t="n">
        <v>1622</v>
      </c>
      <c r="G116" t="n">
        <v>1592</v>
      </c>
      <c r="H116" t="n">
        <v>1308</v>
      </c>
      <c r="I116" t="n">
        <v>1703</v>
      </c>
      <c r="J116" t="n">
        <v>1551</v>
      </c>
      <c r="K116" t="n">
        <v>1312</v>
      </c>
      <c r="L116" t="n">
        <v>1139</v>
      </c>
      <c r="M116" t="n">
        <v>1343</v>
      </c>
      <c r="N116" t="n">
        <v>1516</v>
      </c>
      <c r="O116" t="n">
        <v>1599</v>
      </c>
      <c r="P116" t="n">
        <v>1608</v>
      </c>
      <c r="Q116" t="n">
        <v>1509</v>
      </c>
      <c r="R116" t="n">
        <v>1591</v>
      </c>
      <c r="S116" t="n">
        <v>1599</v>
      </c>
      <c r="T116" t="n">
        <v>1519</v>
      </c>
      <c r="U116" t="n">
        <v>1890</v>
      </c>
      <c r="V116" t="n">
        <v>2316</v>
      </c>
      <c r="W116" t="n">
        <v>2791</v>
      </c>
      <c r="X116" t="n">
        <v>5772</v>
      </c>
      <c r="Y116" t="n">
        <v>5099</v>
      </c>
      <c r="Z116" t="n">
        <v>5242</v>
      </c>
      <c r="AA116" t="n">
        <v>3940</v>
      </c>
      <c r="AB116" t="n">
        <v>1679</v>
      </c>
      <c r="AC116" t="n">
        <v>1909</v>
      </c>
      <c r="AD116" t="n">
        <v>3774</v>
      </c>
      <c r="AE116" t="n">
        <v>3804</v>
      </c>
      <c r="AF116" t="n">
        <v>2616</v>
      </c>
      <c r="AG116" t="n">
        <v>4358</v>
      </c>
      <c r="AH116" t="n">
        <v>4315</v>
      </c>
      <c r="AI116" t="n">
        <v>4675</v>
      </c>
      <c r="AJ116" t="n">
        <v>5501</v>
      </c>
      <c r="AK116" t="n">
        <v>4046</v>
      </c>
      <c r="AL116" t="n">
        <v>3759</v>
      </c>
      <c r="AM116" t="n">
        <v>4153</v>
      </c>
      <c r="AN116" t="n">
        <v>3576</v>
      </c>
      <c r="AO116" t="n">
        <v>2627</v>
      </c>
      <c r="AP116" t="n">
        <v>2337</v>
      </c>
      <c r="AQ116" t="n">
        <v>2037</v>
      </c>
      <c r="AR116" t="n">
        <v>2759</v>
      </c>
      <c r="AS116" t="n">
        <v>2319</v>
      </c>
      <c r="AT116" t="n">
        <v>3064</v>
      </c>
      <c r="AU116" t="n">
        <v>4099</v>
      </c>
      <c r="AV116" t="n">
        <v>5908</v>
      </c>
      <c r="AW116" t="n">
        <v>6148</v>
      </c>
      <c r="AX116" t="n">
        <v>4723</v>
      </c>
      <c r="AY116" t="n">
        <v>4238</v>
      </c>
      <c r="AZ116" t="n">
        <v>6981</v>
      </c>
      <c r="BA116" t="n">
        <v>3301</v>
      </c>
      <c r="BB116" t="n">
        <v>3802</v>
      </c>
      <c r="BC116" t="n">
        <v>4610</v>
      </c>
      <c r="BD116" t="n">
        <v>4050</v>
      </c>
      <c r="BE116" t="n">
        <v>3916</v>
      </c>
      <c r="BF116" t="n">
        <v>3640</v>
      </c>
      <c r="BG116" t="n">
        <v>2307</v>
      </c>
      <c r="BH116" t="n">
        <v>2596</v>
      </c>
      <c r="BI116" t="n">
        <v>2499</v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44</v>
      </c>
      <c r="B117" t="s">
        <v>251</v>
      </c>
      <c r="C117" t="s">
        <v>252</v>
      </c>
      <c r="D117" t="s">
        <v>57</v>
      </c>
      <c r="E117">
        <f>B117</f>
        <v/>
      </c>
      <c r="O117" t="n">
        <v>9.699999999999999</v>
      </c>
      <c r="P117" t="n">
        <v>10.7</v>
      </c>
      <c r="Q117" t="n">
        <v>9.9</v>
      </c>
      <c r="R117" t="n">
        <v>12.1</v>
      </c>
      <c r="S117" t="n">
        <v>20.7</v>
      </c>
      <c r="T117" t="n">
        <v>21.3</v>
      </c>
      <c r="U117" t="n">
        <v>28.7</v>
      </c>
      <c r="V117" t="n">
        <v>40</v>
      </c>
      <c r="W117" t="n">
        <v>51.2</v>
      </c>
      <c r="X117" t="n">
        <v>149.8</v>
      </c>
      <c r="Y117" t="n">
        <v>201.8</v>
      </c>
      <c r="Z117" t="n">
        <v>245</v>
      </c>
      <c r="AA117" t="n">
        <v>195.5</v>
      </c>
      <c r="AB117" t="n">
        <v>79.40000000000001</v>
      </c>
      <c r="AC117" t="n">
        <v>88.8</v>
      </c>
      <c r="AD117" t="n">
        <v>179.1</v>
      </c>
      <c r="AE117" t="n">
        <v>146.2</v>
      </c>
      <c r="AF117" t="n">
        <v>100.1</v>
      </c>
      <c r="AG117" t="n">
        <v>171.6</v>
      </c>
      <c r="AH117" t="n">
        <v>196.3</v>
      </c>
      <c r="AI117" t="n">
        <v>235.9</v>
      </c>
      <c r="AJ117" t="n">
        <v>287.1</v>
      </c>
      <c r="AK117" t="n">
        <v>196</v>
      </c>
      <c r="AL117" t="n">
        <v>193.1</v>
      </c>
      <c r="AM117" t="n">
        <v>217.6</v>
      </c>
      <c r="AN117" t="n">
        <v>187.4</v>
      </c>
      <c r="AO117" t="n">
        <v>148.7</v>
      </c>
      <c r="AP117" t="n">
        <v>115.4</v>
      </c>
      <c r="AQ117" t="n">
        <v>94.09999999999999</v>
      </c>
      <c r="AR117" t="n">
        <v>138.3</v>
      </c>
      <c r="AS117" t="n">
        <v>144.6</v>
      </c>
      <c r="AT117" t="n">
        <v>198.9</v>
      </c>
      <c r="AU117" t="n">
        <v>238.2</v>
      </c>
      <c r="AV117" t="n">
        <v>401.2</v>
      </c>
      <c r="AW117" t="n">
        <v>514.8</v>
      </c>
      <c r="AX117" t="n">
        <v>513.5</v>
      </c>
      <c r="AY117" t="n">
        <v>520.3</v>
      </c>
      <c r="AZ117" t="n">
        <v>871.6</v>
      </c>
      <c r="BA117" t="n">
        <v>539.4</v>
      </c>
      <c r="BB117" t="n">
        <v>410.2</v>
      </c>
      <c r="BC117" t="n">
        <v>642</v>
      </c>
      <c r="BD117" t="n">
        <v>754.2</v>
      </c>
      <c r="BE117" t="n">
        <v>765.3</v>
      </c>
      <c r="BF117" t="n">
        <v>710.8</v>
      </c>
      <c r="BG117" t="n">
        <v>419.5</v>
      </c>
      <c r="BH117" t="n">
        <v>430.6</v>
      </c>
      <c r="BI117" t="n">
        <v>397.2</v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44</v>
      </c>
      <c r="B118" t="s">
        <v>253</v>
      </c>
      <c r="C118" t="s">
        <v>11</v>
      </c>
      <c r="D118" t="s">
        <v>10</v>
      </c>
      <c r="E118" t="n">
        <v>218</v>
      </c>
      <c r="F118" t="n">
        <v>239</v>
      </c>
      <c r="G118" t="n">
        <v>264</v>
      </c>
      <c r="H118" t="n">
        <v>312</v>
      </c>
      <c r="I118" t="n">
        <v>343</v>
      </c>
      <c r="J118" t="n">
        <v>355</v>
      </c>
      <c r="K118" t="n">
        <v>381</v>
      </c>
      <c r="L118" t="n">
        <v>403</v>
      </c>
      <c r="M118" t="n">
        <v>447</v>
      </c>
      <c r="N118" t="n">
        <v>496</v>
      </c>
      <c r="O118" t="n">
        <v>557</v>
      </c>
      <c r="P118" t="n">
        <v>590</v>
      </c>
      <c r="Q118" t="n">
        <v>1554</v>
      </c>
      <c r="R118" t="n">
        <v>1433</v>
      </c>
      <c r="S118" t="n">
        <v>2053</v>
      </c>
      <c r="T118" t="n">
        <v>2498</v>
      </c>
      <c r="U118" t="n">
        <v>2605</v>
      </c>
      <c r="V118" t="n">
        <v>3198</v>
      </c>
      <c r="W118" t="n">
        <v>4517</v>
      </c>
      <c r="X118" t="n">
        <v>4632</v>
      </c>
      <c r="Y118" t="n">
        <v>5171</v>
      </c>
      <c r="Z118" t="n">
        <v>4539</v>
      </c>
      <c r="AA118" t="n">
        <v>3523</v>
      </c>
      <c r="AB118" t="n">
        <v>3772</v>
      </c>
      <c r="AC118" t="n">
        <v>4812</v>
      </c>
      <c r="AD118" t="n">
        <v>4378</v>
      </c>
      <c r="AE118" t="n">
        <v>4798</v>
      </c>
      <c r="AF118" t="n">
        <v>6228</v>
      </c>
      <c r="AG118" t="n">
        <v>7420</v>
      </c>
      <c r="AH118" t="n">
        <v>8333</v>
      </c>
      <c r="AI118" t="n">
        <v>10562</v>
      </c>
      <c r="AJ118" t="n">
        <v>9958</v>
      </c>
      <c r="AK118" t="n">
        <v>12657</v>
      </c>
      <c r="AL118" t="n">
        <v>12640</v>
      </c>
      <c r="AM118" t="n">
        <v>12618</v>
      </c>
      <c r="AN118" t="n">
        <v>12870</v>
      </c>
      <c r="AO118" t="n">
        <v>13520</v>
      </c>
      <c r="AP118" t="n">
        <v>13398</v>
      </c>
      <c r="AQ118" t="n">
        <v>14042</v>
      </c>
      <c r="AR118" t="n">
        <v>14867</v>
      </c>
      <c r="AS118" t="n">
        <v>16148</v>
      </c>
      <c r="AT118" t="n">
        <v>17312</v>
      </c>
      <c r="AU118" t="n">
        <v>23199</v>
      </c>
      <c r="AV118" t="n">
        <v>13367</v>
      </c>
      <c r="AW118" t="n">
        <v>14464</v>
      </c>
      <c r="AX118" t="n">
        <v>15035</v>
      </c>
      <c r="AY118" t="n">
        <v>14236</v>
      </c>
      <c r="AZ118" t="n">
        <v>13377</v>
      </c>
      <c r="BA118" t="n">
        <v>12712</v>
      </c>
      <c r="BB118" t="n">
        <v>13008</v>
      </c>
      <c r="BC118" t="n">
        <v>12976</v>
      </c>
      <c r="BD118" t="n">
        <v>13071</v>
      </c>
      <c r="BE118" t="n">
        <v>12601</v>
      </c>
      <c r="BF118" t="n">
        <v>11992</v>
      </c>
      <c r="BG118" t="n">
        <v>11855</v>
      </c>
      <c r="BH118" t="n">
        <v>12310</v>
      </c>
      <c r="BI118" t="n">
        <v>11746</v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44</v>
      </c>
      <c r="B119" t="s">
        <v>254</v>
      </c>
      <c r="C119" t="s">
        <v>255</v>
      </c>
      <c r="D119" t="s">
        <v>53</v>
      </c>
      <c r="E119">
        <f>B119</f>
        <v/>
      </c>
      <c r="O119" t="n">
        <v>0.43</v>
      </c>
      <c r="P119" t="n">
        <v>0.53</v>
      </c>
      <c r="Q119" t="n">
        <v>0.6</v>
      </c>
      <c r="R119" t="n">
        <v>0.76</v>
      </c>
      <c r="S119" t="n">
        <v>1.01</v>
      </c>
      <c r="T119" t="n">
        <v>1.71</v>
      </c>
      <c r="U119" t="n">
        <v>1.88</v>
      </c>
      <c r="V119" t="n">
        <v>2.25</v>
      </c>
      <c r="W119" t="n">
        <v>2.72</v>
      </c>
      <c r="X119" t="n">
        <v>3.54</v>
      </c>
      <c r="Y119" t="n">
        <v>5.19</v>
      </c>
      <c r="Z119" t="n">
        <v>8.800000000000001</v>
      </c>
      <c r="AA119" t="n">
        <v>9.029999999999999</v>
      </c>
      <c r="AB119" t="n">
        <v>7</v>
      </c>
      <c r="AC119" t="n">
        <v>6.38</v>
      </c>
      <c r="AD119" t="n">
        <v>6.4</v>
      </c>
      <c r="AE119" t="n">
        <v>4.69</v>
      </c>
      <c r="AF119" t="n">
        <v>4.63</v>
      </c>
      <c r="AG119" t="n">
        <v>3.82</v>
      </c>
      <c r="AH119" t="n">
        <v>3.61</v>
      </c>
      <c r="AI119" t="n">
        <v>5.79</v>
      </c>
      <c r="AJ119" t="n">
        <v>4.34</v>
      </c>
      <c r="AK119" t="n">
        <v>5.15</v>
      </c>
      <c r="AL119" t="n">
        <v>5.27</v>
      </c>
      <c r="AM119" t="n">
        <v>4.37</v>
      </c>
      <c r="AN119" t="n">
        <v>4.55</v>
      </c>
      <c r="AO119" t="n">
        <v>5.49</v>
      </c>
      <c r="AP119" t="n">
        <v>4.35</v>
      </c>
      <c r="AQ119" t="n">
        <v>4.02</v>
      </c>
      <c r="AR119" t="n">
        <v>5.35</v>
      </c>
      <c r="AS119" t="n">
        <v>8.109999999999999</v>
      </c>
      <c r="AT119" t="n">
        <v>6.77</v>
      </c>
      <c r="AU119" t="n">
        <v>5.72</v>
      </c>
      <c r="AV119" t="n">
        <v>7.49</v>
      </c>
      <c r="AW119" t="n">
        <v>8.970000000000001</v>
      </c>
      <c r="AX119" t="n">
        <v>10.26</v>
      </c>
      <c r="AY119" t="n">
        <v>15.42</v>
      </c>
      <c r="AZ119" t="n">
        <v>16.19</v>
      </c>
      <c r="BA119" t="n">
        <v>22.86</v>
      </c>
      <c r="BB119" t="n">
        <v>13.73</v>
      </c>
      <c r="BC119" t="n">
        <v>17.45</v>
      </c>
      <c r="BD119" t="n">
        <v>23.57</v>
      </c>
      <c r="BE119" t="n">
        <v>24.87</v>
      </c>
      <c r="BF119" t="n">
        <v>23.77</v>
      </c>
      <c r="BG119" t="n">
        <v>22.98</v>
      </c>
      <c r="BH119" t="n">
        <v>14.21</v>
      </c>
      <c r="BI119" t="n">
        <v>11.43</v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44</v>
      </c>
      <c r="B120" t="s">
        <v>253</v>
      </c>
      <c r="C120" t="s">
        <v>256</v>
      </c>
      <c r="D120" t="s">
        <v>48</v>
      </c>
      <c r="E120" t="n">
        <v>37</v>
      </c>
      <c r="F120" t="n">
        <v>41</v>
      </c>
      <c r="G120" t="n">
        <v>45</v>
      </c>
      <c r="H120" t="n">
        <v>54</v>
      </c>
      <c r="I120" t="n">
        <v>59</v>
      </c>
      <c r="J120" t="n">
        <v>61</v>
      </c>
      <c r="K120" t="n">
        <v>65</v>
      </c>
      <c r="L120" t="n">
        <v>69</v>
      </c>
      <c r="M120" t="n">
        <v>77</v>
      </c>
      <c r="N120" t="n">
        <v>85</v>
      </c>
      <c r="O120" t="n">
        <v>96</v>
      </c>
      <c r="P120" t="n">
        <v>101</v>
      </c>
      <c r="Q120" t="n">
        <v>267</v>
      </c>
      <c r="R120" t="n">
        <v>246</v>
      </c>
      <c r="S120" t="n">
        <v>352</v>
      </c>
      <c r="T120" t="n">
        <v>429</v>
      </c>
      <c r="U120" t="n">
        <v>447</v>
      </c>
      <c r="V120" t="n">
        <v>549</v>
      </c>
      <c r="W120" t="n">
        <v>776</v>
      </c>
      <c r="X120" t="n">
        <v>795</v>
      </c>
      <c r="Y120" t="n">
        <v>888</v>
      </c>
      <c r="Z120" t="n">
        <v>779</v>
      </c>
      <c r="AA120" t="n">
        <v>605</v>
      </c>
      <c r="AB120" t="n">
        <v>647</v>
      </c>
      <c r="AC120" t="n">
        <v>826</v>
      </c>
      <c r="AD120" t="n">
        <v>752</v>
      </c>
      <c r="AE120" t="n">
        <v>824</v>
      </c>
      <c r="AF120" t="n">
        <v>1069</v>
      </c>
      <c r="AG120" t="n">
        <v>1274</v>
      </c>
      <c r="AH120" t="n">
        <v>1431</v>
      </c>
      <c r="AI120" t="n">
        <v>1813</v>
      </c>
      <c r="AJ120" t="n">
        <v>1710</v>
      </c>
      <c r="AK120" t="n">
        <v>2173</v>
      </c>
      <c r="AL120" t="n">
        <v>2170</v>
      </c>
      <c r="AM120" t="n">
        <v>2168</v>
      </c>
      <c r="AN120" t="n">
        <v>2211</v>
      </c>
      <c r="AO120" t="n">
        <v>2323</v>
      </c>
      <c r="AP120" t="n">
        <v>2302</v>
      </c>
      <c r="AQ120" t="n">
        <v>2413</v>
      </c>
      <c r="AR120" t="n">
        <v>2555</v>
      </c>
      <c r="AS120" t="n">
        <v>2775</v>
      </c>
      <c r="AT120" t="n">
        <v>2975</v>
      </c>
      <c r="AU120" t="n">
        <v>3987</v>
      </c>
      <c r="AV120" t="n">
        <v>2297</v>
      </c>
      <c r="AW120" t="n">
        <v>2486</v>
      </c>
      <c r="AX120" t="n">
        <v>2584</v>
      </c>
      <c r="AY120" t="n">
        <v>2453</v>
      </c>
      <c r="AZ120" t="n">
        <v>2313</v>
      </c>
      <c r="BA120" t="n">
        <v>2199</v>
      </c>
      <c r="BB120" t="n">
        <v>2250</v>
      </c>
      <c r="BC120" t="n">
        <v>2246</v>
      </c>
      <c r="BD120" t="n">
        <v>2264</v>
      </c>
      <c r="BE120" t="n">
        <v>2183</v>
      </c>
      <c r="BF120" t="n">
        <v>2079</v>
      </c>
      <c r="BG120" t="n">
        <v>2055</v>
      </c>
      <c r="BH120" t="n">
        <v>2134</v>
      </c>
      <c r="BI120" t="n">
        <v>2037</v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44</v>
      </c>
      <c r="B121" t="s">
        <v>257</v>
      </c>
      <c r="C121" t="s">
        <v>258</v>
      </c>
      <c r="D121" t="s">
        <v>57</v>
      </c>
      <c r="E121">
        <f>B121</f>
        <v/>
      </c>
      <c r="O121" t="n">
        <v>0.2</v>
      </c>
      <c r="P121" t="n">
        <v>0.3</v>
      </c>
      <c r="Q121" t="n">
        <v>0.9</v>
      </c>
      <c r="R121" t="n">
        <v>1.1</v>
      </c>
      <c r="S121" t="n">
        <v>2.1</v>
      </c>
      <c r="T121" t="n">
        <v>4.3</v>
      </c>
      <c r="U121" t="n">
        <v>4.9</v>
      </c>
      <c r="V121" t="n">
        <v>7.2</v>
      </c>
      <c r="W121" t="n">
        <v>12.3</v>
      </c>
      <c r="X121" t="n">
        <v>16.4</v>
      </c>
      <c r="Y121" t="n">
        <v>26.8</v>
      </c>
      <c r="Z121" t="n">
        <v>40</v>
      </c>
      <c r="AA121" t="n">
        <v>31.8</v>
      </c>
      <c r="AB121" t="n">
        <v>26.4</v>
      </c>
      <c r="AC121" t="n">
        <v>30.7</v>
      </c>
      <c r="AD121" t="n">
        <v>28</v>
      </c>
      <c r="AE121" t="n">
        <v>22.5</v>
      </c>
      <c r="AF121" t="n">
        <v>28.9</v>
      </c>
      <c r="AG121" t="n">
        <v>28.3</v>
      </c>
      <c r="AH121" t="n">
        <v>30.1</v>
      </c>
      <c r="AI121" t="n">
        <v>61.1</v>
      </c>
      <c r="AJ121" t="n">
        <v>43.2</v>
      </c>
      <c r="AK121" t="n">
        <v>65.2</v>
      </c>
      <c r="AL121" t="n">
        <v>66.7</v>
      </c>
      <c r="AM121" t="n">
        <v>55.2</v>
      </c>
      <c r="AN121" t="n">
        <v>58.5</v>
      </c>
      <c r="AO121" t="n">
        <v>74.2</v>
      </c>
      <c r="AP121" t="n">
        <v>58.3</v>
      </c>
      <c r="AQ121" t="n">
        <v>56.4</v>
      </c>
      <c r="AR121" t="n">
        <v>79.59999999999999</v>
      </c>
      <c r="AS121" t="n">
        <v>130.9</v>
      </c>
      <c r="AT121" t="n">
        <v>117.1</v>
      </c>
      <c r="AU121" t="n">
        <v>132.8</v>
      </c>
      <c r="AV121" t="n">
        <v>100.1</v>
      </c>
      <c r="AW121" t="n">
        <v>129.7</v>
      </c>
      <c r="AX121" t="n">
        <v>154.3</v>
      </c>
      <c r="AY121" t="n">
        <v>219.5</v>
      </c>
      <c r="AZ121" t="n">
        <v>216.6</v>
      </c>
      <c r="BA121" t="n">
        <v>290.6</v>
      </c>
      <c r="BB121" t="n">
        <v>178.6</v>
      </c>
      <c r="BC121" t="n">
        <v>226.4</v>
      </c>
      <c r="BD121" t="n">
        <v>308.1</v>
      </c>
      <c r="BE121" t="n">
        <v>313.4</v>
      </c>
      <c r="BF121" t="n">
        <v>285.1</v>
      </c>
      <c r="BG121" t="n">
        <v>272.4</v>
      </c>
      <c r="BH121" t="n">
        <v>174.9</v>
      </c>
      <c r="BI121" t="n">
        <v>134.3</v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44</v>
      </c>
      <c r="B122" t="s">
        <v>259</v>
      </c>
      <c r="C122" t="s">
        <v>260</v>
      </c>
      <c r="D122" t="s">
        <v>10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44</v>
      </c>
      <c r="B123" t="s">
        <v>261</v>
      </c>
      <c r="C123" t="s">
        <v>262</v>
      </c>
      <c r="D123" t="s">
        <v>53</v>
      </c>
      <c r="E123">
        <f>B123</f>
        <v/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44</v>
      </c>
      <c r="B124" t="s">
        <v>259</v>
      </c>
      <c r="C124" t="s">
        <v>263</v>
      </c>
      <c r="D124" t="s">
        <v>264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44</v>
      </c>
      <c r="B125" t="s">
        <v>265</v>
      </c>
      <c r="C125" t="s">
        <v>266</v>
      </c>
      <c r="D125" t="s">
        <v>57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44</v>
      </c>
      <c r="B126" t="s">
        <v>267</v>
      </c>
      <c r="C126" t="s">
        <v>268</v>
      </c>
      <c r="D126" t="s">
        <v>10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44</v>
      </c>
      <c r="B127" t="s">
        <v>269</v>
      </c>
      <c r="C127" t="s">
        <v>270</v>
      </c>
      <c r="D127" t="s">
        <v>53</v>
      </c>
      <c r="E127">
        <f>B127</f>
        <v/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44</v>
      </c>
      <c r="B128" t="s">
        <v>267</v>
      </c>
      <c r="C128" t="s">
        <v>271</v>
      </c>
      <c r="D128" t="s">
        <v>264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44</v>
      </c>
      <c r="B129" t="s">
        <v>272</v>
      </c>
      <c r="C129" t="s">
        <v>273</v>
      </c>
      <c r="D129" t="s">
        <v>57</v>
      </c>
      <c r="E129">
        <f>B129</f>
        <v/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44</v>
      </c>
      <c r="B130" t="s">
        <v>274</v>
      </c>
      <c r="C130" t="s">
        <v>275</v>
      </c>
      <c r="D130" t="s">
        <v>10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44</v>
      </c>
      <c r="B131" t="s">
        <v>276</v>
      </c>
      <c r="C131" t="s">
        <v>277</v>
      </c>
      <c r="D131" t="s">
        <v>264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44</v>
      </c>
      <c r="B132" t="s">
        <v>278</v>
      </c>
      <c r="C132" t="s">
        <v>279</v>
      </c>
      <c r="D132" t="s">
        <v>10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44</v>
      </c>
      <c r="B133" t="s">
        <v>278</v>
      </c>
      <c r="C133" t="s">
        <v>280</v>
      </c>
      <c r="D133" t="s">
        <v>264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44</v>
      </c>
      <c r="B134" t="s">
        <v>281</v>
      </c>
      <c r="C134" t="s">
        <v>282</v>
      </c>
      <c r="D134" t="s">
        <v>10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13</v>
      </c>
      <c r="AA134" t="n">
        <v>3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1176</v>
      </c>
      <c r="AY134" t="n">
        <v>1343</v>
      </c>
      <c r="AZ134" t="n">
        <v>1699</v>
      </c>
      <c r="BA134" t="n">
        <v>3146</v>
      </c>
      <c r="BB134" t="n">
        <v>3604</v>
      </c>
      <c r="BC134" t="n">
        <v>2745</v>
      </c>
      <c r="BD134" t="n">
        <v>3190</v>
      </c>
      <c r="BE134" t="n">
        <v>2895</v>
      </c>
      <c r="BF134" t="n">
        <v>2990</v>
      </c>
      <c r="BG134" t="n">
        <v>3253</v>
      </c>
      <c r="BH134" t="n">
        <v>3769</v>
      </c>
      <c r="BI134" t="n">
        <v>3788</v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44</v>
      </c>
      <c r="B135" t="s">
        <v>283</v>
      </c>
      <c r="C135" t="s">
        <v>284</v>
      </c>
      <c r="D135" t="s">
        <v>57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0.2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44</v>
      </c>
      <c r="B136" t="s">
        <v>285</v>
      </c>
      <c r="C136" t="s">
        <v>286</v>
      </c>
      <c r="D136" t="s">
        <v>10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1</v>
      </c>
      <c r="AY136" t="n">
        <v>1</v>
      </c>
      <c r="AZ136" t="n">
        <v>2</v>
      </c>
      <c r="BA136" t="n">
        <v>4</v>
      </c>
      <c r="BB136" t="n">
        <v>4</v>
      </c>
      <c r="BC136" t="n">
        <v>3</v>
      </c>
      <c r="BD136" t="n">
        <v>4</v>
      </c>
      <c r="BE136" t="n">
        <v>3</v>
      </c>
      <c r="BF136" t="n">
        <v>4</v>
      </c>
      <c r="BG136" t="n">
        <v>4</v>
      </c>
      <c r="BH136" t="n">
        <v>111</v>
      </c>
      <c r="BI136" t="n">
        <v>112</v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44</v>
      </c>
      <c r="B137" t="s">
        <v>287</v>
      </c>
      <c r="C137" t="s">
        <v>288</v>
      </c>
      <c r="D137" t="s">
        <v>57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1</v>
      </c>
      <c r="BA137" t="n">
        <v>1</v>
      </c>
      <c r="BB137" t="n">
        <v>1</v>
      </c>
      <c r="BC137" t="n">
        <v>1</v>
      </c>
      <c r="BD137" t="n">
        <v>1</v>
      </c>
      <c r="BE137" t="n">
        <v>1</v>
      </c>
      <c r="BF137" t="n">
        <v>1</v>
      </c>
      <c r="BG137" t="n">
        <v>1</v>
      </c>
      <c r="BH137" t="n">
        <v>32</v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44</v>
      </c>
      <c r="B138" t="s">
        <v>289</v>
      </c>
      <c r="C138" t="s">
        <v>290</v>
      </c>
      <c r="D138" t="s">
        <v>10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44</v>
      </c>
      <c r="B139" t="s">
        <v>291</v>
      </c>
      <c r="C139" t="s">
        <v>292</v>
      </c>
      <c r="D139" t="s">
        <v>10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14</v>
      </c>
      <c r="AY139" t="n">
        <v>17</v>
      </c>
      <c r="AZ139" t="n">
        <v>37</v>
      </c>
      <c r="BA139" t="n">
        <v>75</v>
      </c>
      <c r="BB139" t="n">
        <v>79</v>
      </c>
      <c r="BC139" t="n">
        <v>40</v>
      </c>
      <c r="BD139" t="n">
        <v>43</v>
      </c>
      <c r="BE139" t="n">
        <v>39</v>
      </c>
      <c r="BF139" t="n">
        <v>39</v>
      </c>
      <c r="BG139" t="n">
        <v>52</v>
      </c>
      <c r="BH139" t="n">
        <v>102</v>
      </c>
      <c r="BI139" t="n">
        <v>100</v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44</v>
      </c>
      <c r="B140" t="s">
        <v>293</v>
      </c>
      <c r="C140" t="s">
        <v>294</v>
      </c>
      <c r="D140" t="s">
        <v>57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341</v>
      </c>
      <c r="AY140" t="n">
        <v>390</v>
      </c>
      <c r="AZ140" t="n">
        <v>497</v>
      </c>
      <c r="BA140" t="n">
        <v>918</v>
      </c>
      <c r="BB140" t="n">
        <v>1051</v>
      </c>
      <c r="BC140" t="n">
        <v>803</v>
      </c>
      <c r="BD140" t="n">
        <v>931</v>
      </c>
      <c r="BE140" t="n">
        <v>845</v>
      </c>
      <c r="BF140" t="n">
        <v>873</v>
      </c>
      <c r="BG140" t="n">
        <v>951</v>
      </c>
      <c r="BH140" t="n">
        <v>1135</v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44</v>
      </c>
      <c r="B141" t="s">
        <v>295</v>
      </c>
      <c r="C141" t="s">
        <v>296</v>
      </c>
      <c r="D141" t="s">
        <v>10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44</v>
      </c>
      <c r="B142" t="s">
        <v>297</v>
      </c>
      <c r="C142" t="s">
        <v>298</v>
      </c>
      <c r="D142" t="s">
        <v>10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14</v>
      </c>
      <c r="AA142" t="n">
        <v>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1192</v>
      </c>
      <c r="AY142" t="n">
        <v>1361</v>
      </c>
      <c r="AZ142" t="n">
        <v>1738</v>
      </c>
      <c r="BA142" t="n">
        <v>3224</v>
      </c>
      <c r="BB142" t="n">
        <v>3688</v>
      </c>
      <c r="BC142" t="n">
        <v>2789</v>
      </c>
      <c r="BD142" t="n">
        <v>3236</v>
      </c>
      <c r="BE142" t="n">
        <v>2937</v>
      </c>
      <c r="BF142" t="n">
        <v>3033</v>
      </c>
      <c r="BG142" t="n">
        <v>3309</v>
      </c>
      <c r="BH142" t="n">
        <v>3983</v>
      </c>
      <c r="BI142" t="n">
        <v>4000</v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44</v>
      </c>
      <c r="B143" t="s">
        <v>299</v>
      </c>
      <c r="C143" t="s">
        <v>300</v>
      </c>
      <c r="D143" t="s">
        <v>57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0.2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44</v>
      </c>
      <c r="B144" t="s">
        <v>301</v>
      </c>
      <c r="C144" t="s">
        <v>302</v>
      </c>
      <c r="D144" t="s">
        <v>48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4</v>
      </c>
      <c r="AA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339</v>
      </c>
      <c r="AY144" t="n">
        <v>387</v>
      </c>
      <c r="AZ144" t="n">
        <v>490</v>
      </c>
      <c r="BA144" t="n">
        <v>907</v>
      </c>
      <c r="BB144" t="n">
        <v>1041</v>
      </c>
      <c r="BC144" t="n">
        <v>792</v>
      </c>
      <c r="BD144" t="n">
        <v>920</v>
      </c>
      <c r="BE144" t="n">
        <v>835</v>
      </c>
      <c r="BF144" t="n">
        <v>862</v>
      </c>
      <c r="BG144" t="n">
        <v>937</v>
      </c>
      <c r="BH144" t="n">
        <v>1085</v>
      </c>
      <c r="BI144" t="n">
        <v>1091</v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44</v>
      </c>
      <c r="B145" t="s">
        <v>303</v>
      </c>
      <c r="C145" t="s">
        <v>304</v>
      </c>
      <c r="D145" t="s">
        <v>48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32</v>
      </c>
      <c r="BI145" t="n">
        <v>32</v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44</v>
      </c>
      <c r="B146" t="s">
        <v>305</v>
      </c>
      <c r="C146" t="s">
        <v>306</v>
      </c>
      <c r="D146" t="s">
        <v>48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4</v>
      </c>
      <c r="AY146" t="n">
        <v>5</v>
      </c>
      <c r="AZ146" t="n">
        <v>11</v>
      </c>
      <c r="BA146" t="n">
        <v>22</v>
      </c>
      <c r="BB146" t="n">
        <v>23</v>
      </c>
      <c r="BC146" t="n">
        <v>12</v>
      </c>
      <c r="BD146" t="n">
        <v>12</v>
      </c>
      <c r="BE146" t="n">
        <v>11</v>
      </c>
      <c r="BF146" t="n">
        <v>11</v>
      </c>
      <c r="BG146" t="n">
        <v>15</v>
      </c>
      <c r="BH146" t="n">
        <v>29</v>
      </c>
      <c r="BI146" t="n">
        <v>29</v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44</v>
      </c>
      <c r="B147" t="s">
        <v>307</v>
      </c>
      <c r="C147" t="s">
        <v>308</v>
      </c>
      <c r="D147" t="s">
        <v>48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44</v>
      </c>
      <c r="B148" t="s">
        <v>309</v>
      </c>
      <c r="C148" t="s">
        <v>310</v>
      </c>
      <c r="D148" t="s">
        <v>48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4</v>
      </c>
      <c r="AA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344</v>
      </c>
      <c r="AY148" t="n">
        <v>392</v>
      </c>
      <c r="AZ148" t="n">
        <v>501</v>
      </c>
      <c r="BA148" t="n">
        <v>930</v>
      </c>
      <c r="BB148" t="n">
        <v>1065</v>
      </c>
      <c r="BC148" t="n">
        <v>804</v>
      </c>
      <c r="BD148" t="n">
        <v>933</v>
      </c>
      <c r="BE148" t="n">
        <v>847</v>
      </c>
      <c r="BF148" t="n">
        <v>874</v>
      </c>
      <c r="BG148" t="n">
        <v>953</v>
      </c>
      <c r="BH148" t="n">
        <v>1147</v>
      </c>
      <c r="BI148" t="n">
        <v>1152</v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44</v>
      </c>
      <c r="B149" t="s">
        <v>311</v>
      </c>
      <c r="C149" t="s">
        <v>312</v>
      </c>
      <c r="D149" t="s">
        <v>10</v>
      </c>
      <c r="E149" t="n">
        <v>1587</v>
      </c>
      <c r="F149" t="n">
        <v>2181</v>
      </c>
      <c r="G149" t="n">
        <v>2740</v>
      </c>
      <c r="H149" t="n">
        <v>3159</v>
      </c>
      <c r="I149" t="n">
        <v>3550</v>
      </c>
      <c r="J149" t="n">
        <v>3741</v>
      </c>
      <c r="K149" t="n">
        <v>4058</v>
      </c>
      <c r="L149" t="n">
        <v>3909</v>
      </c>
      <c r="M149" t="n">
        <v>4708</v>
      </c>
      <c r="N149" t="n">
        <v>5336</v>
      </c>
      <c r="O149" t="n">
        <v>5869</v>
      </c>
      <c r="P149" t="n">
        <v>6751</v>
      </c>
      <c r="Q149" t="n">
        <v>7371</v>
      </c>
      <c r="R149" t="n">
        <v>7768</v>
      </c>
      <c r="S149" t="n">
        <v>8317</v>
      </c>
      <c r="T149" t="n">
        <v>8659</v>
      </c>
      <c r="U149" t="n">
        <v>9090</v>
      </c>
      <c r="V149" t="n">
        <v>9407</v>
      </c>
      <c r="W149" t="n">
        <v>9673</v>
      </c>
      <c r="X149" t="n">
        <v>10031</v>
      </c>
      <c r="Y149" t="n">
        <v>10332</v>
      </c>
      <c r="Z149" t="n">
        <v>11158</v>
      </c>
      <c r="AA149" t="n">
        <v>11082</v>
      </c>
      <c r="AB149" t="n">
        <v>11212</v>
      </c>
      <c r="AC149" t="n">
        <v>10813</v>
      </c>
      <c r="AD149" t="n">
        <v>10725</v>
      </c>
      <c r="AE149" t="n">
        <v>11053</v>
      </c>
      <c r="AF149" t="n">
        <v>11204</v>
      </c>
      <c r="AG149" t="n">
        <v>11927</v>
      </c>
      <c r="AH149" t="n">
        <v>12202</v>
      </c>
      <c r="AI149" t="n">
        <v>12740</v>
      </c>
      <c r="AJ149" t="n">
        <v>12874</v>
      </c>
      <c r="AK149" t="n">
        <v>13004</v>
      </c>
      <c r="AL149" t="n">
        <v>12863</v>
      </c>
      <c r="AM149" t="n">
        <v>12934</v>
      </c>
      <c r="AN149" t="n">
        <v>12975</v>
      </c>
      <c r="AO149" t="n">
        <v>13253</v>
      </c>
      <c r="AP149" t="n">
        <v>13158</v>
      </c>
      <c r="AQ149" t="n">
        <v>12923</v>
      </c>
      <c r="AR149" t="n">
        <v>12787</v>
      </c>
      <c r="AS149" t="n">
        <v>13081</v>
      </c>
      <c r="AT149" t="n">
        <v>12931</v>
      </c>
      <c r="AU149" t="n">
        <v>12865</v>
      </c>
      <c r="AV149" t="n">
        <v>13123</v>
      </c>
      <c r="AW149" t="n">
        <v>13433</v>
      </c>
      <c r="AX149" t="n">
        <v>13347</v>
      </c>
      <c r="AY149" t="n">
        <v>13292</v>
      </c>
      <c r="AZ149" t="n">
        <v>13185</v>
      </c>
      <c r="BA149" t="n">
        <v>12980</v>
      </c>
      <c r="BB149" t="n">
        <v>12566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44</v>
      </c>
      <c r="B150" t="s">
        <v>311</v>
      </c>
      <c r="C150" t="s">
        <v>313</v>
      </c>
      <c r="D150" t="s">
        <v>48</v>
      </c>
      <c r="E150">
        <f>B150</f>
        <v/>
      </c>
      <c r="O150" t="n">
        <v>4.59</v>
      </c>
      <c r="P150" t="n">
        <v>4.9</v>
      </c>
      <c r="Q150" t="n">
        <v>5.04</v>
      </c>
      <c r="R150" t="n">
        <v>5.59</v>
      </c>
      <c r="S150" t="n">
        <v>6.6</v>
      </c>
      <c r="T150" t="n">
        <v>9.84</v>
      </c>
      <c r="U150" t="n">
        <v>10.09</v>
      </c>
      <c r="V150" t="n">
        <v>11.37</v>
      </c>
      <c r="W150" t="n">
        <v>13.1</v>
      </c>
      <c r="X150" t="n">
        <v>14.18</v>
      </c>
      <c r="Y150" t="n">
        <v>18.63</v>
      </c>
      <c r="Z150" t="n">
        <v>30.55</v>
      </c>
      <c r="AA150" t="n">
        <v>31.85</v>
      </c>
      <c r="AB150" t="n">
        <v>27.67</v>
      </c>
      <c r="AC150" t="n">
        <v>26.94</v>
      </c>
      <c r="AD150" t="n">
        <v>25.08</v>
      </c>
      <c r="AE150" t="n">
        <v>18.96</v>
      </c>
      <c r="AF150" t="n">
        <v>20.08</v>
      </c>
      <c r="AG150" t="n">
        <v>18.2</v>
      </c>
      <c r="AH150" t="n">
        <v>19.42</v>
      </c>
      <c r="AI150" t="n">
        <v>22.19</v>
      </c>
      <c r="AJ150" t="n">
        <v>22.6</v>
      </c>
      <c r="AK150" t="n">
        <v>22.96</v>
      </c>
      <c r="AL150" t="n">
        <v>26.22</v>
      </c>
      <c r="AM150" t="n">
        <v>25.84</v>
      </c>
      <c r="AN150" t="n">
        <v>27.17</v>
      </c>
      <c r="AO150" t="n">
        <v>29.39</v>
      </c>
      <c r="AP150" t="n">
        <v>30.25</v>
      </c>
      <c r="AQ150" t="n">
        <v>27.59</v>
      </c>
      <c r="AR150" t="n">
        <v>28.44</v>
      </c>
      <c r="AS150" t="n">
        <v>34.25</v>
      </c>
      <c r="AT150" t="n">
        <v>34.22</v>
      </c>
      <c r="AU150" t="n">
        <v>32.29</v>
      </c>
      <c r="AV150" t="n">
        <v>35.74</v>
      </c>
      <c r="AW150" t="n">
        <v>39.13</v>
      </c>
      <c r="AX150" t="n">
        <v>46.27</v>
      </c>
      <c r="AY150" t="n">
        <v>52.63</v>
      </c>
      <c r="AZ150" t="n">
        <v>53.86</v>
      </c>
      <c r="BA150" t="n">
        <v>76.34</v>
      </c>
      <c r="BB150" t="n">
        <v>53.17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44</v>
      </c>
      <c r="B151" t="s">
        <v>314</v>
      </c>
      <c r="C151" t="s">
        <v>315</v>
      </c>
      <c r="D151" t="s">
        <v>10</v>
      </c>
      <c r="E151" t="n">
        <v>465</v>
      </c>
      <c r="F151" t="n">
        <v>639</v>
      </c>
      <c r="G151" t="n">
        <v>803</v>
      </c>
      <c r="H151" t="n">
        <v>926</v>
      </c>
      <c r="I151" t="n">
        <v>1041</v>
      </c>
      <c r="J151" t="n">
        <v>1096</v>
      </c>
      <c r="K151" t="n">
        <v>1189</v>
      </c>
      <c r="L151" t="n">
        <v>1146</v>
      </c>
      <c r="M151" t="n">
        <v>1380</v>
      </c>
      <c r="N151" t="n">
        <v>1564</v>
      </c>
      <c r="O151" t="n">
        <v>1720</v>
      </c>
      <c r="P151" t="n">
        <v>1979</v>
      </c>
      <c r="Q151" t="n">
        <v>2160</v>
      </c>
      <c r="R151" t="n">
        <v>2277</v>
      </c>
      <c r="S151" t="n">
        <v>2438</v>
      </c>
      <c r="T151" t="n">
        <v>2538</v>
      </c>
      <c r="U151" t="n">
        <v>2664</v>
      </c>
      <c r="V151" t="n">
        <v>2757</v>
      </c>
      <c r="W151" t="n">
        <v>2835</v>
      </c>
      <c r="X151" t="n">
        <v>2940</v>
      </c>
      <c r="Y151" t="n">
        <v>3028</v>
      </c>
      <c r="Z151" t="n">
        <v>3270</v>
      </c>
      <c r="AA151" t="n">
        <v>3248</v>
      </c>
      <c r="AB151" t="n">
        <v>3286</v>
      </c>
      <c r="AC151" t="n">
        <v>3169</v>
      </c>
      <c r="AD151" t="n">
        <v>3143</v>
      </c>
      <c r="AE151" t="n">
        <v>3239</v>
      </c>
      <c r="AF151" t="n">
        <v>3284</v>
      </c>
      <c r="AG151" t="n">
        <v>3495</v>
      </c>
      <c r="AH151" t="n">
        <v>3576</v>
      </c>
      <c r="AI151" t="n">
        <v>3734</v>
      </c>
      <c r="AJ151" t="n">
        <v>3773</v>
      </c>
      <c r="AK151" t="n">
        <v>3811</v>
      </c>
      <c r="AL151" t="n">
        <v>3770</v>
      </c>
      <c r="AM151" t="n">
        <v>3791</v>
      </c>
      <c r="AN151" t="n">
        <v>3803</v>
      </c>
      <c r="AO151" t="n">
        <v>3884</v>
      </c>
      <c r="AP151" t="n">
        <v>3856</v>
      </c>
      <c r="AQ151" t="n">
        <v>3787</v>
      </c>
      <c r="AR151" t="n">
        <v>3748</v>
      </c>
      <c r="AS151" t="n">
        <v>3834</v>
      </c>
      <c r="AT151" t="n">
        <v>3790</v>
      </c>
      <c r="AU151" t="n">
        <v>3770</v>
      </c>
      <c r="AV151" t="n">
        <v>3846</v>
      </c>
      <c r="AW151" t="n">
        <v>3937</v>
      </c>
      <c r="AX151" t="n">
        <v>3912</v>
      </c>
      <c r="AY151" t="n">
        <v>3896</v>
      </c>
      <c r="AZ151" t="n">
        <v>3864</v>
      </c>
      <c r="BA151" t="n">
        <v>3804</v>
      </c>
      <c r="BB151" t="n">
        <v>3683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44</v>
      </c>
      <c r="B152" t="s">
        <v>314</v>
      </c>
      <c r="C152" t="s">
        <v>316</v>
      </c>
      <c r="D152" t="s">
        <v>48</v>
      </c>
      <c r="E152">
        <f>B152</f>
        <v/>
      </c>
      <c r="O152" t="n">
        <v>25.3</v>
      </c>
      <c r="P152" t="n">
        <v>31</v>
      </c>
      <c r="Q152" t="n">
        <v>34.7</v>
      </c>
      <c r="R152" t="n">
        <v>40.1</v>
      </c>
      <c r="S152" t="n">
        <v>50.8</v>
      </c>
      <c r="T152" t="n">
        <v>80.09999999999999</v>
      </c>
      <c r="U152" t="n">
        <v>84.59999999999999</v>
      </c>
      <c r="V152" t="n">
        <v>97.90000000000001</v>
      </c>
      <c r="W152" t="n">
        <v>118.1</v>
      </c>
      <c r="X152" t="n">
        <v>132.2</v>
      </c>
      <c r="Y152" t="n">
        <v>176.7</v>
      </c>
      <c r="Z152" t="n">
        <v>318.4</v>
      </c>
      <c r="AA152" t="n">
        <v>329.7</v>
      </c>
      <c r="AB152" t="n">
        <v>289.7</v>
      </c>
      <c r="AC152" t="n">
        <v>270.9</v>
      </c>
      <c r="AD152" t="n">
        <v>252</v>
      </c>
      <c r="AE152" t="n">
        <v>186.3</v>
      </c>
      <c r="AF152" t="n">
        <v>192.9</v>
      </c>
      <c r="AG152" t="n">
        <v>194.5</v>
      </c>
      <c r="AH152" t="n">
        <v>223.6</v>
      </c>
      <c r="AI152" t="n">
        <v>265.7</v>
      </c>
      <c r="AJ152" t="n">
        <v>274</v>
      </c>
      <c r="AK152" t="n">
        <v>282.5</v>
      </c>
      <c r="AL152" t="n">
        <v>317.9</v>
      </c>
      <c r="AM152" t="n">
        <v>315.5</v>
      </c>
      <c r="AN152" t="n">
        <v>332.5</v>
      </c>
      <c r="AO152" t="n">
        <v>372.1</v>
      </c>
      <c r="AP152" t="n">
        <v>381.6</v>
      </c>
      <c r="AQ152" t="n">
        <v>340.7</v>
      </c>
      <c r="AR152" t="n">
        <v>347.1</v>
      </c>
      <c r="AS152" t="n">
        <v>429.5</v>
      </c>
      <c r="AT152" t="n">
        <v>421.4</v>
      </c>
      <c r="AU152" t="n">
        <v>390.8</v>
      </c>
      <c r="AV152" t="n">
        <v>444</v>
      </c>
      <c r="AW152" t="n">
        <v>495.7</v>
      </c>
      <c r="AX152" t="n">
        <v>583.5</v>
      </c>
      <c r="AY152" t="n">
        <v>661.6</v>
      </c>
      <c r="AZ152" t="n">
        <v>670</v>
      </c>
      <c r="BA152" t="n">
        <v>935.2</v>
      </c>
      <c r="BB152" t="n">
        <v>631.7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44</v>
      </c>
      <c r="B153" t="s">
        <v>317</v>
      </c>
      <c r="C153" t="s">
        <v>318</v>
      </c>
      <c r="D153" t="s">
        <v>10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44</v>
      </c>
      <c r="B154" t="s">
        <v>319</v>
      </c>
      <c r="C154" t="s">
        <v>320</v>
      </c>
      <c r="D154" t="s">
        <v>53</v>
      </c>
      <c r="E154" t="n">
        <v>1754</v>
      </c>
      <c r="F154" t="n">
        <v>1966</v>
      </c>
      <c r="G154" t="n">
        <v>2194</v>
      </c>
      <c r="H154" t="n">
        <v>2497</v>
      </c>
      <c r="I154" t="n">
        <v>2688</v>
      </c>
      <c r="J154" t="n">
        <v>2938</v>
      </c>
      <c r="K154" t="n">
        <v>3121</v>
      </c>
      <c r="L154" t="n">
        <v>3389</v>
      </c>
      <c r="M154" t="n">
        <v>3758</v>
      </c>
      <c r="N154" t="n">
        <v>4050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44</v>
      </c>
      <c r="B155" t="s">
        <v>317</v>
      </c>
      <c r="C155" t="s">
        <v>321</v>
      </c>
      <c r="D155" t="s">
        <v>264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44</v>
      </c>
      <c r="B156" t="s">
        <v>322</v>
      </c>
      <c r="C156" t="s">
        <v>323</v>
      </c>
      <c r="D156" t="s">
        <v>57</v>
      </c>
      <c r="E156" t="n">
        <v>514</v>
      </c>
      <c r="F156" t="n">
        <v>576</v>
      </c>
      <c r="G156" t="n">
        <v>643</v>
      </c>
      <c r="H156" t="n">
        <v>732</v>
      </c>
      <c r="I156" t="n">
        <v>788</v>
      </c>
      <c r="J156" t="n">
        <v>861</v>
      </c>
      <c r="K156" t="n">
        <v>915</v>
      </c>
      <c r="L156" t="n">
        <v>993</v>
      </c>
      <c r="M156" t="n">
        <v>1101</v>
      </c>
      <c r="N156" t="n">
        <v>1187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44</v>
      </c>
      <c r="B157" t="s">
        <v>324</v>
      </c>
      <c r="C157" t="s">
        <v>325</v>
      </c>
      <c r="D157" t="s">
        <v>10</v>
      </c>
      <c r="E157" t="n">
        <v>1042</v>
      </c>
      <c r="F157" t="n">
        <v>1154</v>
      </c>
      <c r="G157" t="n">
        <v>1276</v>
      </c>
      <c r="H157" t="n">
        <v>1439</v>
      </c>
      <c r="I157" t="n">
        <v>1561</v>
      </c>
      <c r="J157" t="n">
        <v>1689</v>
      </c>
      <c r="K157" t="n">
        <v>1833</v>
      </c>
      <c r="L157" t="n">
        <v>1984</v>
      </c>
      <c r="M157" t="n">
        <v>2220</v>
      </c>
      <c r="N157" t="n">
        <v>2371</v>
      </c>
      <c r="O157" t="n">
        <v>2631</v>
      </c>
      <c r="P157" t="n">
        <v>2792</v>
      </c>
      <c r="Q157" t="n">
        <v>3124</v>
      </c>
      <c r="R157" t="n">
        <v>3471</v>
      </c>
      <c r="S157" t="n">
        <v>3590</v>
      </c>
      <c r="T157" t="n">
        <v>3784</v>
      </c>
      <c r="U157" t="n">
        <v>4052</v>
      </c>
      <c r="V157" t="n">
        <v>4359</v>
      </c>
      <c r="W157" t="n">
        <v>4586</v>
      </c>
      <c r="X157" t="n">
        <v>4821</v>
      </c>
      <c r="Y157" t="n">
        <v>4988</v>
      </c>
      <c r="Z157" t="n">
        <v>4952</v>
      </c>
      <c r="AA157" t="n">
        <v>4803</v>
      </c>
      <c r="AB157" t="n">
        <v>4915</v>
      </c>
      <c r="AC157" t="n">
        <v>5454</v>
      </c>
      <c r="AD157" t="n">
        <v>5502</v>
      </c>
      <c r="AE157" t="n">
        <v>6247</v>
      </c>
      <c r="AF157" t="n">
        <v>6625</v>
      </c>
      <c r="AG157" t="n">
        <v>7070</v>
      </c>
      <c r="AH157" t="n">
        <v>7343</v>
      </c>
      <c r="AI157" t="n">
        <v>7687</v>
      </c>
      <c r="AJ157" t="n">
        <v>8037</v>
      </c>
      <c r="AK157" t="n">
        <v>8247</v>
      </c>
      <c r="AL157" t="n">
        <v>8255</v>
      </c>
      <c r="AM157" t="n">
        <v>8874</v>
      </c>
      <c r="AN157" t="n">
        <v>9481</v>
      </c>
      <c r="AO157" t="n">
        <v>9618</v>
      </c>
      <c r="AP157" t="n">
        <v>9685</v>
      </c>
      <c r="AQ157" t="n">
        <v>9666</v>
      </c>
      <c r="AR157" t="n">
        <v>10046</v>
      </c>
      <c r="AS157" t="n">
        <v>10550</v>
      </c>
      <c r="AT157" t="n">
        <v>10892</v>
      </c>
      <c r="AU157" t="n">
        <v>10996</v>
      </c>
      <c r="AV157" t="n">
        <v>12000</v>
      </c>
      <c r="AW157" t="n">
        <v>12394</v>
      </c>
      <c r="AX157" t="n">
        <v>11816</v>
      </c>
      <c r="AY157" t="n">
        <v>11907</v>
      </c>
      <c r="AZ157" t="n">
        <v>12011</v>
      </c>
      <c r="BA157" t="n">
        <v>11945</v>
      </c>
      <c r="BB157" t="n">
        <v>11560</v>
      </c>
      <c r="BC157" t="n">
        <v>11446</v>
      </c>
      <c r="BD157" t="n">
        <v>11492</v>
      </c>
      <c r="BE157" t="n">
        <v>11049</v>
      </c>
      <c r="BF157" t="n">
        <v>11161</v>
      </c>
      <c r="BG157" t="n">
        <v>10925</v>
      </c>
      <c r="BH157" t="n">
        <v>10831</v>
      </c>
      <c r="BI157" t="n">
        <v>10616</v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44</v>
      </c>
      <c r="B158" t="s">
        <v>326</v>
      </c>
      <c r="C158" t="s">
        <v>327</v>
      </c>
      <c r="D158" t="s">
        <v>53</v>
      </c>
      <c r="E158">
        <f>B158</f>
        <v/>
      </c>
      <c r="O158" t="n">
        <v>9.92</v>
      </c>
      <c r="P158" t="n">
        <v>10.53</v>
      </c>
      <c r="Q158" t="n">
        <v>10.64</v>
      </c>
      <c r="R158" t="n">
        <v>11.3</v>
      </c>
      <c r="S158" t="n">
        <v>12.88</v>
      </c>
      <c r="T158" t="n">
        <v>16.5</v>
      </c>
      <c r="U158" t="n">
        <v>17.18</v>
      </c>
      <c r="V158" t="n">
        <v>18.6</v>
      </c>
      <c r="W158" t="n">
        <v>20.57</v>
      </c>
      <c r="X158" t="n">
        <v>22.18</v>
      </c>
      <c r="Y158" t="n">
        <v>26.4</v>
      </c>
      <c r="Z158" t="n">
        <v>37.83</v>
      </c>
      <c r="AA158" t="n">
        <v>39.53</v>
      </c>
      <c r="AB158" t="n">
        <v>35.75</v>
      </c>
      <c r="AC158" t="n">
        <v>35.75</v>
      </c>
      <c r="AD158" t="n">
        <v>34.41</v>
      </c>
      <c r="AE158" t="n">
        <v>27.29</v>
      </c>
      <c r="AF158" t="n">
        <v>27.52</v>
      </c>
      <c r="AG158" t="n">
        <v>25.6</v>
      </c>
      <c r="AH158" t="n">
        <v>26.97</v>
      </c>
      <c r="AI158" t="n">
        <v>29.77</v>
      </c>
      <c r="AJ158" t="n">
        <v>30.23</v>
      </c>
      <c r="AK158" t="n">
        <v>30.81</v>
      </c>
      <c r="AL158" t="n">
        <v>34.21</v>
      </c>
      <c r="AM158" t="n">
        <v>34.19</v>
      </c>
      <c r="AN158" t="n">
        <v>35.65</v>
      </c>
      <c r="AO158" t="n">
        <v>38.05</v>
      </c>
      <c r="AP158" t="n">
        <v>38.86</v>
      </c>
      <c r="AQ158" t="n">
        <v>36.08</v>
      </c>
      <c r="AR158" t="n">
        <v>37.33</v>
      </c>
      <c r="AS158" t="n">
        <v>43.41</v>
      </c>
      <c r="AT158" t="n">
        <v>43.53</v>
      </c>
      <c r="AU158" t="n">
        <v>41.49</v>
      </c>
      <c r="AV158" t="n">
        <v>44.02</v>
      </c>
      <c r="AW158" t="n">
        <v>47.45</v>
      </c>
      <c r="AX158" t="n">
        <v>55.79</v>
      </c>
      <c r="AY158" t="n">
        <v>62.79</v>
      </c>
      <c r="AZ158" t="n">
        <v>64.20999999999999</v>
      </c>
      <c r="BA158" t="n">
        <v>87.11</v>
      </c>
      <c r="BB158" t="n">
        <v>64.06999999999999</v>
      </c>
      <c r="BC158" t="n">
        <v>75.98999999999999</v>
      </c>
      <c r="BD158" t="n">
        <v>94.88</v>
      </c>
      <c r="BE158" t="n">
        <v>102.23</v>
      </c>
      <c r="BF158" t="n">
        <v>99.81</v>
      </c>
      <c r="BG158" t="n">
        <v>100.27</v>
      </c>
      <c r="BH158" t="n">
        <v>78.92</v>
      </c>
      <c r="BI158" t="n">
        <v>72.22</v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44</v>
      </c>
      <c r="B159" t="s">
        <v>324</v>
      </c>
      <c r="C159" t="s">
        <v>328</v>
      </c>
      <c r="D159" t="s">
        <v>264</v>
      </c>
      <c r="E159" t="n">
        <v>306</v>
      </c>
      <c r="F159" t="n">
        <v>338</v>
      </c>
      <c r="G159" t="n">
        <v>374</v>
      </c>
      <c r="H159" t="n">
        <v>422</v>
      </c>
      <c r="I159" t="n">
        <v>458</v>
      </c>
      <c r="J159" t="n">
        <v>495</v>
      </c>
      <c r="K159" t="n">
        <v>537</v>
      </c>
      <c r="L159" t="n">
        <v>581</v>
      </c>
      <c r="M159" t="n">
        <v>651</v>
      </c>
      <c r="N159" t="n">
        <v>695</v>
      </c>
      <c r="O159" t="n">
        <v>771</v>
      </c>
      <c r="P159" t="n">
        <v>818</v>
      </c>
      <c r="Q159" t="n">
        <v>916</v>
      </c>
      <c r="R159" t="n">
        <v>1017</v>
      </c>
      <c r="S159" t="n">
        <v>1052</v>
      </c>
      <c r="T159" t="n">
        <v>1109</v>
      </c>
      <c r="U159" t="n">
        <v>1187</v>
      </c>
      <c r="V159" t="n">
        <v>1278</v>
      </c>
      <c r="W159" t="n">
        <v>1344</v>
      </c>
      <c r="X159" t="n">
        <v>1413</v>
      </c>
      <c r="Y159" t="n">
        <v>1462</v>
      </c>
      <c r="Z159" t="n">
        <v>1451</v>
      </c>
      <c r="AA159" t="n">
        <v>1408</v>
      </c>
      <c r="AB159" t="n">
        <v>1441</v>
      </c>
      <c r="AC159" t="n">
        <v>1598</v>
      </c>
      <c r="AD159" t="n">
        <v>1612</v>
      </c>
      <c r="AE159" t="n">
        <v>1831</v>
      </c>
      <c r="AF159" t="n">
        <v>1942</v>
      </c>
      <c r="AG159" t="n">
        <v>2072</v>
      </c>
      <c r="AH159" t="n">
        <v>2152</v>
      </c>
      <c r="AI159" t="n">
        <v>2253</v>
      </c>
      <c r="AJ159" t="n">
        <v>2355</v>
      </c>
      <c r="AK159" t="n">
        <v>2417</v>
      </c>
      <c r="AL159" t="n">
        <v>2419</v>
      </c>
      <c r="AM159" t="n">
        <v>2601</v>
      </c>
      <c r="AN159" t="n">
        <v>2779</v>
      </c>
      <c r="AO159" t="n">
        <v>2819</v>
      </c>
      <c r="AP159" t="n">
        <v>2839</v>
      </c>
      <c r="AQ159" t="n">
        <v>2833</v>
      </c>
      <c r="AR159" t="n">
        <v>2944</v>
      </c>
      <c r="AS159" t="n">
        <v>3092</v>
      </c>
      <c r="AT159" t="n">
        <v>3192</v>
      </c>
      <c r="AU159" t="n">
        <v>3223</v>
      </c>
      <c r="AV159" t="n">
        <v>3517</v>
      </c>
      <c r="AW159" t="n">
        <v>3632</v>
      </c>
      <c r="AX159" t="n">
        <v>3463</v>
      </c>
      <c r="AY159" t="n">
        <v>3490</v>
      </c>
      <c r="AZ159" t="n">
        <v>3520</v>
      </c>
      <c r="BA159" t="n">
        <v>3501</v>
      </c>
      <c r="BB159" t="n">
        <v>3388</v>
      </c>
      <c r="BC159" t="n">
        <v>3355</v>
      </c>
      <c r="BD159" t="n">
        <v>3368</v>
      </c>
      <c r="BE159" t="n">
        <v>3238</v>
      </c>
      <c r="BF159" t="n">
        <v>3271</v>
      </c>
      <c r="BG159" t="n">
        <v>3202</v>
      </c>
      <c r="BH159" t="n">
        <v>3174</v>
      </c>
      <c r="BI159" t="n">
        <v>3111</v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44</v>
      </c>
      <c r="B160" t="s">
        <v>329</v>
      </c>
      <c r="C160" t="s">
        <v>330</v>
      </c>
      <c r="D160" t="s">
        <v>57</v>
      </c>
      <c r="E160">
        <f>B160</f>
        <v/>
      </c>
      <c r="O160" t="n">
        <v>26.1</v>
      </c>
      <c r="P160" t="n">
        <v>29.4</v>
      </c>
      <c r="Q160" t="n">
        <v>33.3</v>
      </c>
      <c r="R160" t="n">
        <v>39.2</v>
      </c>
      <c r="S160" t="n">
        <v>46.2</v>
      </c>
      <c r="T160" t="n">
        <v>62.5</v>
      </c>
      <c r="U160" t="n">
        <v>69.59999999999999</v>
      </c>
      <c r="V160" t="n">
        <v>81.09999999999999</v>
      </c>
      <c r="W160" t="n">
        <v>94.3</v>
      </c>
      <c r="X160" t="n">
        <v>106.9</v>
      </c>
      <c r="Y160" t="n">
        <v>131.7</v>
      </c>
      <c r="Z160" t="n">
        <v>187.3</v>
      </c>
      <c r="AA160" t="n">
        <v>189.9</v>
      </c>
      <c r="AB160" t="n">
        <v>175.7</v>
      </c>
      <c r="AC160" t="n">
        <v>195</v>
      </c>
      <c r="AD160" t="n">
        <v>189.3</v>
      </c>
      <c r="AE160" t="n">
        <v>170.5</v>
      </c>
      <c r="AF160" t="n">
        <v>182.4</v>
      </c>
      <c r="AG160" t="n">
        <v>181</v>
      </c>
      <c r="AH160" t="n">
        <v>198</v>
      </c>
      <c r="AI160" t="n">
        <v>228.8</v>
      </c>
      <c r="AJ160" t="n">
        <v>243</v>
      </c>
      <c r="AK160" t="n">
        <v>254.1</v>
      </c>
      <c r="AL160" t="n">
        <v>282.4</v>
      </c>
      <c r="AM160" t="n">
        <v>303.4</v>
      </c>
      <c r="AN160" t="n">
        <v>337.9</v>
      </c>
      <c r="AO160" t="n">
        <v>366</v>
      </c>
      <c r="AP160" t="n">
        <v>376.3</v>
      </c>
      <c r="AQ160" t="n">
        <v>348.8</v>
      </c>
      <c r="AR160" t="n">
        <v>375</v>
      </c>
      <c r="AS160" t="n">
        <v>458</v>
      </c>
      <c r="AT160" t="n">
        <v>474.2</v>
      </c>
      <c r="AU160" t="n">
        <v>456.3</v>
      </c>
      <c r="AV160" t="n">
        <v>528.3</v>
      </c>
      <c r="AW160" t="n">
        <v>588.1</v>
      </c>
      <c r="AX160" t="n">
        <v>659.3</v>
      </c>
      <c r="AY160" t="n">
        <v>747.6</v>
      </c>
      <c r="AZ160" t="n">
        <v>771.2</v>
      </c>
      <c r="BA160" t="n">
        <v>1040.5</v>
      </c>
      <c r="BB160" t="n">
        <v>740.6</v>
      </c>
      <c r="BC160" t="n">
        <v>869.8</v>
      </c>
      <c r="BD160" t="n">
        <v>1090.4</v>
      </c>
      <c r="BE160" t="n">
        <v>1129.5</v>
      </c>
      <c r="BF160" t="n">
        <v>1114</v>
      </c>
      <c r="BG160" t="n">
        <v>1095.5</v>
      </c>
      <c r="BH160" t="n">
        <v>854.8</v>
      </c>
      <c r="BI160" t="n">
        <v>766.7</v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44</v>
      </c>
      <c r="B161" t="s">
        <v>331</v>
      </c>
      <c r="C161" t="s">
        <v>332</v>
      </c>
      <c r="D161" t="s">
        <v>10</v>
      </c>
      <c r="E161" t="n">
        <v>1587</v>
      </c>
      <c r="F161" t="n">
        <v>2181</v>
      </c>
      <c r="G161" t="n">
        <v>2740</v>
      </c>
      <c r="H161" t="n">
        <v>3159</v>
      </c>
      <c r="I161" t="n">
        <v>3550</v>
      </c>
      <c r="J161" t="n">
        <v>3741</v>
      </c>
      <c r="K161" t="n">
        <v>4058</v>
      </c>
      <c r="L161" t="n">
        <v>3909</v>
      </c>
      <c r="M161" t="n">
        <v>4708</v>
      </c>
      <c r="N161" t="n">
        <v>5336</v>
      </c>
      <c r="O161" t="n">
        <v>5869</v>
      </c>
      <c r="P161" t="n">
        <v>6751</v>
      </c>
      <c r="Q161" t="n">
        <v>7371</v>
      </c>
      <c r="R161" t="n">
        <v>7768</v>
      </c>
      <c r="S161" t="n">
        <v>8317</v>
      </c>
      <c r="T161" t="n">
        <v>8659</v>
      </c>
      <c r="U161" t="n">
        <v>9090</v>
      </c>
      <c r="V161" t="n">
        <v>9407</v>
      </c>
      <c r="W161" t="n">
        <v>9673</v>
      </c>
      <c r="X161" t="n">
        <v>10031</v>
      </c>
      <c r="Y161" t="n">
        <v>10332</v>
      </c>
      <c r="Z161" t="n">
        <v>11158</v>
      </c>
      <c r="AA161" t="n">
        <v>11082</v>
      </c>
      <c r="AB161" t="n">
        <v>11212</v>
      </c>
      <c r="AC161" t="n">
        <v>10813</v>
      </c>
      <c r="AD161" t="n">
        <v>10725</v>
      </c>
      <c r="AE161" t="n">
        <v>11053</v>
      </c>
      <c r="AF161" t="n">
        <v>11204</v>
      </c>
      <c r="AG161" t="n">
        <v>11927</v>
      </c>
      <c r="AH161" t="n">
        <v>12202</v>
      </c>
      <c r="AI161" t="n">
        <v>12740</v>
      </c>
      <c r="AJ161" t="n">
        <v>12874</v>
      </c>
      <c r="AK161" t="n">
        <v>13004</v>
      </c>
      <c r="AL161" t="n">
        <v>12863</v>
      </c>
      <c r="AM161" t="n">
        <v>12934</v>
      </c>
      <c r="AN161" t="n">
        <v>12975</v>
      </c>
      <c r="AO161" t="n">
        <v>13253</v>
      </c>
      <c r="AP161" t="n">
        <v>13158</v>
      </c>
      <c r="AQ161" t="n">
        <v>12923</v>
      </c>
      <c r="AR161" t="n">
        <v>12787</v>
      </c>
      <c r="AS161" t="n">
        <v>13081</v>
      </c>
      <c r="AT161" t="n">
        <v>12931</v>
      </c>
      <c r="AU161" t="n">
        <v>12865</v>
      </c>
      <c r="AV161" t="n">
        <v>13123</v>
      </c>
      <c r="AW161" t="n">
        <v>13433</v>
      </c>
      <c r="AX161" t="n">
        <v>13347</v>
      </c>
      <c r="AY161" t="n">
        <v>13292</v>
      </c>
      <c r="AZ161" t="n">
        <v>13185</v>
      </c>
      <c r="BA161" t="n">
        <v>12980</v>
      </c>
      <c r="BB161" t="n">
        <v>12566</v>
      </c>
      <c r="BC161" t="n">
        <v>12531</v>
      </c>
      <c r="BD161" t="n">
        <v>12504</v>
      </c>
      <c r="BE161" t="n">
        <v>12494</v>
      </c>
      <c r="BF161" t="n">
        <v>12362</v>
      </c>
      <c r="BG161" t="n">
        <v>12590</v>
      </c>
      <c r="BH161" t="n">
        <v>12609</v>
      </c>
      <c r="BI161" t="n">
        <v>12701</v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44</v>
      </c>
      <c r="B162" t="s">
        <v>333</v>
      </c>
      <c r="C162" t="s">
        <v>334</v>
      </c>
      <c r="D162" t="s">
        <v>53</v>
      </c>
      <c r="E162">
        <f>B162</f>
        <v/>
      </c>
      <c r="O162" t="n">
        <v>4.59</v>
      </c>
      <c r="P162" t="n">
        <v>4.9</v>
      </c>
      <c r="Q162" t="n">
        <v>5.04</v>
      </c>
      <c r="R162" t="n">
        <v>5.59</v>
      </c>
      <c r="S162" t="n">
        <v>6.6</v>
      </c>
      <c r="T162" t="n">
        <v>9.84</v>
      </c>
      <c r="U162" t="n">
        <v>10.09</v>
      </c>
      <c r="V162" t="n">
        <v>11.37</v>
      </c>
      <c r="W162" t="n">
        <v>13.1</v>
      </c>
      <c r="X162" t="n">
        <v>14.18</v>
      </c>
      <c r="Y162" t="n">
        <v>18.63</v>
      </c>
      <c r="Z162" t="n">
        <v>30.55</v>
      </c>
      <c r="AA162" t="n">
        <v>31.85</v>
      </c>
      <c r="AB162" t="n">
        <v>27.67</v>
      </c>
      <c r="AC162" t="n">
        <v>26.94</v>
      </c>
      <c r="AD162" t="n">
        <v>25.08</v>
      </c>
      <c r="AE162" t="n">
        <v>18.96</v>
      </c>
      <c r="AF162" t="n">
        <v>20.08</v>
      </c>
      <c r="AG162" t="n">
        <v>18.2</v>
      </c>
      <c r="AH162" t="n">
        <v>19.42</v>
      </c>
      <c r="AI162" t="n">
        <v>22.19</v>
      </c>
      <c r="AJ162" t="n">
        <v>22.6</v>
      </c>
      <c r="AK162" t="n">
        <v>22.96</v>
      </c>
      <c r="AL162" t="n">
        <v>26.22</v>
      </c>
      <c r="AM162" t="n">
        <v>25.84</v>
      </c>
      <c r="AN162" t="n">
        <v>27.17</v>
      </c>
      <c r="AO162" t="n">
        <v>29.39</v>
      </c>
      <c r="AP162" t="n">
        <v>30.25</v>
      </c>
      <c r="AQ162" t="n">
        <v>27.59</v>
      </c>
      <c r="AR162" t="n">
        <v>28.44</v>
      </c>
      <c r="AS162" t="n">
        <v>34.25</v>
      </c>
      <c r="AT162" t="n">
        <v>34.22</v>
      </c>
      <c r="AU162" t="n">
        <v>32.29</v>
      </c>
      <c r="AV162" t="n">
        <v>35.74</v>
      </c>
      <c r="AW162" t="n">
        <v>39.13</v>
      </c>
      <c r="AX162" t="n">
        <v>46.27</v>
      </c>
      <c r="AY162" t="n">
        <v>52.63</v>
      </c>
      <c r="AZ162" t="n">
        <v>53.86</v>
      </c>
      <c r="BA162" t="n">
        <v>76.34</v>
      </c>
      <c r="BB162" t="n">
        <v>53.17</v>
      </c>
      <c r="BC162" t="n">
        <v>64.31999999999999</v>
      </c>
      <c r="BD162" t="n">
        <v>83.23999999999999</v>
      </c>
      <c r="BE162" t="n">
        <v>90.33</v>
      </c>
      <c r="BF162" t="n">
        <v>87.54000000000001</v>
      </c>
      <c r="BG162" t="n">
        <v>88.56</v>
      </c>
      <c r="BH162" t="n">
        <v>67.58</v>
      </c>
      <c r="BI162" t="n">
        <v>60.65</v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44</v>
      </c>
      <c r="B163" t="s">
        <v>331</v>
      </c>
      <c r="C163" t="s">
        <v>335</v>
      </c>
      <c r="D163" t="s">
        <v>264</v>
      </c>
      <c r="E163" t="n">
        <v>465</v>
      </c>
      <c r="F163" t="n">
        <v>639</v>
      </c>
      <c r="G163" t="n">
        <v>803</v>
      </c>
      <c r="H163" t="n">
        <v>926</v>
      </c>
      <c r="I163" t="n">
        <v>1041</v>
      </c>
      <c r="J163" t="n">
        <v>1096</v>
      </c>
      <c r="K163" t="n">
        <v>1189</v>
      </c>
      <c r="L163" t="n">
        <v>1146</v>
      </c>
      <c r="M163" t="n">
        <v>1380</v>
      </c>
      <c r="N163" t="n">
        <v>1564</v>
      </c>
      <c r="O163" t="n">
        <v>1720</v>
      </c>
      <c r="P163" t="n">
        <v>1979</v>
      </c>
      <c r="Q163" t="n">
        <v>2160</v>
      </c>
      <c r="R163" t="n">
        <v>2277</v>
      </c>
      <c r="S163" t="n">
        <v>2438</v>
      </c>
      <c r="T163" t="n">
        <v>2538</v>
      </c>
      <c r="U163" t="n">
        <v>2664</v>
      </c>
      <c r="V163" t="n">
        <v>2757</v>
      </c>
      <c r="W163" t="n">
        <v>2835</v>
      </c>
      <c r="X163" t="n">
        <v>2940</v>
      </c>
      <c r="Y163" t="n">
        <v>3028</v>
      </c>
      <c r="Z163" t="n">
        <v>3270</v>
      </c>
      <c r="AA163" t="n">
        <v>3248</v>
      </c>
      <c r="AB163" t="n">
        <v>3286</v>
      </c>
      <c r="AC163" t="n">
        <v>3169</v>
      </c>
      <c r="AD163" t="n">
        <v>3143</v>
      </c>
      <c r="AE163" t="n">
        <v>3239</v>
      </c>
      <c r="AF163" t="n">
        <v>3284</v>
      </c>
      <c r="AG163" t="n">
        <v>3495</v>
      </c>
      <c r="AH163" t="n">
        <v>3576</v>
      </c>
      <c r="AI163" t="n">
        <v>3734</v>
      </c>
      <c r="AJ163" t="n">
        <v>3773</v>
      </c>
      <c r="AK163" t="n">
        <v>3811</v>
      </c>
      <c r="AL163" t="n">
        <v>3770</v>
      </c>
      <c r="AM163" t="n">
        <v>3791</v>
      </c>
      <c r="AN163" t="n">
        <v>3803</v>
      </c>
      <c r="AO163" t="n">
        <v>3884</v>
      </c>
      <c r="AP163" t="n">
        <v>3856</v>
      </c>
      <c r="AQ163" t="n">
        <v>3787</v>
      </c>
      <c r="AR163" t="n">
        <v>3748</v>
      </c>
      <c r="AS163" t="n">
        <v>3834</v>
      </c>
      <c r="AT163" t="n">
        <v>3790</v>
      </c>
      <c r="AU163" t="n">
        <v>3770</v>
      </c>
      <c r="AV163" t="n">
        <v>3846</v>
      </c>
      <c r="AW163" t="n">
        <v>3937</v>
      </c>
      <c r="AX163" t="n">
        <v>3912</v>
      </c>
      <c r="AY163" t="n">
        <v>3896</v>
      </c>
      <c r="AZ163" t="n">
        <v>3864</v>
      </c>
      <c r="BA163" t="n">
        <v>3804</v>
      </c>
      <c r="BB163" t="n">
        <v>3683</v>
      </c>
      <c r="BC163" t="n">
        <v>3672</v>
      </c>
      <c r="BD163" t="n">
        <v>3665</v>
      </c>
      <c r="BE163" t="n">
        <v>3662</v>
      </c>
      <c r="BF163" t="n">
        <v>3623</v>
      </c>
      <c r="BG163" t="n">
        <v>3690</v>
      </c>
      <c r="BH163" t="n">
        <v>3696</v>
      </c>
      <c r="BI163" t="n">
        <v>3722</v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44</v>
      </c>
      <c r="B164" t="s">
        <v>336</v>
      </c>
      <c r="C164" t="s">
        <v>337</v>
      </c>
      <c r="D164" t="s">
        <v>57</v>
      </c>
      <c r="E164">
        <f>B164</f>
        <v/>
      </c>
      <c r="O164" t="n">
        <v>25.3</v>
      </c>
      <c r="P164" t="n">
        <v>31</v>
      </c>
      <c r="Q164" t="n">
        <v>34.7</v>
      </c>
      <c r="R164" t="n">
        <v>40.1</v>
      </c>
      <c r="S164" t="n">
        <v>50.8</v>
      </c>
      <c r="T164" t="n">
        <v>80.09999999999999</v>
      </c>
      <c r="U164" t="n">
        <v>84.59999999999999</v>
      </c>
      <c r="V164" t="n">
        <v>97.90000000000001</v>
      </c>
      <c r="W164" t="n">
        <v>118.1</v>
      </c>
      <c r="X164" t="n">
        <v>132.2</v>
      </c>
      <c r="Y164" t="n">
        <v>176.7</v>
      </c>
      <c r="Z164" t="n">
        <v>318.4</v>
      </c>
      <c r="AA164" t="n">
        <v>329.7</v>
      </c>
      <c r="AB164" t="n">
        <v>289.7</v>
      </c>
      <c r="AC164" t="n">
        <v>270.9</v>
      </c>
      <c r="AD164" t="n">
        <v>252</v>
      </c>
      <c r="AE164" t="n">
        <v>186.3</v>
      </c>
      <c r="AF164" t="n">
        <v>192.9</v>
      </c>
      <c r="AG164" t="n">
        <v>194.5</v>
      </c>
      <c r="AH164" t="n">
        <v>223.6</v>
      </c>
      <c r="AI164" t="n">
        <v>265.7</v>
      </c>
      <c r="AJ164" t="n">
        <v>274</v>
      </c>
      <c r="AK164" t="n">
        <v>282.5</v>
      </c>
      <c r="AL164" t="n">
        <v>317.9</v>
      </c>
      <c r="AM164" t="n">
        <v>315.5</v>
      </c>
      <c r="AN164" t="n">
        <v>332.5</v>
      </c>
      <c r="AO164" t="n">
        <v>372.1</v>
      </c>
      <c r="AP164" t="n">
        <v>381.6</v>
      </c>
      <c r="AQ164" t="n">
        <v>340.7</v>
      </c>
      <c r="AR164" t="n">
        <v>347.1</v>
      </c>
      <c r="AS164" t="n">
        <v>429.5</v>
      </c>
      <c r="AT164" t="n">
        <v>421.4</v>
      </c>
      <c r="AU164" t="n">
        <v>390.8</v>
      </c>
      <c r="AV164" t="n">
        <v>444</v>
      </c>
      <c r="AW164" t="n">
        <v>495.7</v>
      </c>
      <c r="AX164" t="n">
        <v>583.5</v>
      </c>
      <c r="AY164" t="n">
        <v>661.6</v>
      </c>
      <c r="AZ164" t="n">
        <v>670</v>
      </c>
      <c r="BA164" t="n">
        <v>935.2</v>
      </c>
      <c r="BB164" t="n">
        <v>631.7</v>
      </c>
      <c r="BC164" t="n">
        <v>763.4</v>
      </c>
      <c r="BD164" t="n">
        <v>984.4</v>
      </c>
      <c r="BE164" t="n">
        <v>1066.5</v>
      </c>
      <c r="BF164" t="n">
        <v>1074.7</v>
      </c>
      <c r="BG164" t="n">
        <v>1106.8</v>
      </c>
      <c r="BH164" t="n">
        <v>838.2</v>
      </c>
      <c r="BI164" t="n">
        <v>758.5</v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44</v>
      </c>
      <c r="B165" t="s">
        <v>338</v>
      </c>
      <c r="C165" t="s">
        <v>339</v>
      </c>
      <c r="D165" t="s">
        <v>10</v>
      </c>
      <c r="E165" t="n">
        <v>1285</v>
      </c>
      <c r="F165" t="n">
        <v>1554</v>
      </c>
      <c r="G165" t="n">
        <v>1820</v>
      </c>
      <c r="H165" t="n">
        <v>2080</v>
      </c>
      <c r="I165" t="n">
        <v>2286</v>
      </c>
      <c r="J165" t="n">
        <v>2452</v>
      </c>
      <c r="K165" t="n">
        <v>2642</v>
      </c>
      <c r="L165" t="n">
        <v>2720</v>
      </c>
      <c r="M165" t="n">
        <v>3132</v>
      </c>
      <c r="N165" t="n">
        <v>3446</v>
      </c>
      <c r="O165" t="n">
        <v>5510</v>
      </c>
      <c r="P165" t="n">
        <v>6324</v>
      </c>
      <c r="Q165" t="n">
        <v>6882</v>
      </c>
      <c r="R165" t="n">
        <v>7178</v>
      </c>
      <c r="S165" t="n">
        <v>7693</v>
      </c>
      <c r="T165" t="n">
        <v>8137</v>
      </c>
      <c r="U165" t="n">
        <v>8383</v>
      </c>
      <c r="V165" t="n">
        <v>8612</v>
      </c>
      <c r="W165" t="n">
        <v>9013</v>
      </c>
      <c r="X165" t="n">
        <v>9324</v>
      </c>
      <c r="Y165" t="n">
        <v>9485</v>
      </c>
      <c r="Z165" t="n">
        <v>10423</v>
      </c>
      <c r="AA165" t="n">
        <v>10351</v>
      </c>
      <c r="AB165" t="n">
        <v>10472</v>
      </c>
      <c r="AC165" t="n">
        <v>10055</v>
      </c>
      <c r="AD165" t="n">
        <v>10047</v>
      </c>
      <c r="AE165" t="n">
        <v>9826</v>
      </c>
      <c r="AF165" t="n">
        <v>9606</v>
      </c>
      <c r="AG165" t="n">
        <v>10687</v>
      </c>
      <c r="AH165" t="n">
        <v>11510</v>
      </c>
      <c r="AI165" t="n">
        <v>11976</v>
      </c>
      <c r="AJ165" t="n">
        <v>12123</v>
      </c>
      <c r="AK165" t="n">
        <v>12304</v>
      </c>
      <c r="AL165" t="n">
        <v>12127</v>
      </c>
      <c r="AM165" t="n">
        <v>12212</v>
      </c>
      <c r="AN165" t="n">
        <v>12240</v>
      </c>
      <c r="AO165" t="n">
        <v>12662</v>
      </c>
      <c r="AP165" t="n">
        <v>12615</v>
      </c>
      <c r="AQ165" t="n">
        <v>12350</v>
      </c>
      <c r="AR165" t="n">
        <v>12204</v>
      </c>
      <c r="AS165" t="n">
        <v>12538</v>
      </c>
      <c r="AT165" t="n">
        <v>12315</v>
      </c>
      <c r="AU165" t="n">
        <v>12100</v>
      </c>
      <c r="AV165" t="n">
        <v>12422</v>
      </c>
      <c r="AW165" t="n">
        <v>12667</v>
      </c>
      <c r="AX165" t="n">
        <v>12611</v>
      </c>
      <c r="AY165" t="n">
        <v>12572</v>
      </c>
      <c r="AZ165" t="n">
        <v>12440</v>
      </c>
      <c r="BA165" t="n">
        <v>12250</v>
      </c>
      <c r="BB165" t="n">
        <v>11881</v>
      </c>
      <c r="BC165" t="n">
        <v>11870</v>
      </c>
      <c r="BD165" t="n">
        <v>11826</v>
      </c>
      <c r="BE165" t="n">
        <v>11807</v>
      </c>
      <c r="BF165" t="n">
        <v>12277</v>
      </c>
      <c r="BG165" t="n">
        <v>12497</v>
      </c>
      <c r="BH165" t="n">
        <v>12405</v>
      </c>
      <c r="BI165" t="n">
        <v>12506</v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44</v>
      </c>
      <c r="B166" t="s">
        <v>340</v>
      </c>
      <c r="C166" t="s">
        <v>341</v>
      </c>
      <c r="D166" t="s">
        <v>10</v>
      </c>
      <c r="E166" t="n">
        <v>1754</v>
      </c>
      <c r="F166" t="n">
        <v>1966</v>
      </c>
      <c r="G166" t="n">
        <v>2194</v>
      </c>
      <c r="H166" t="n">
        <v>2497</v>
      </c>
      <c r="I166" t="n">
        <v>2688</v>
      </c>
      <c r="J166" t="n">
        <v>2938</v>
      </c>
      <c r="K166" t="n">
        <v>3121</v>
      </c>
      <c r="L166" t="n">
        <v>3389</v>
      </c>
      <c r="M166" t="n">
        <v>3758</v>
      </c>
      <c r="N166" t="n">
        <v>4050</v>
      </c>
      <c r="O166" t="n">
        <v>4384</v>
      </c>
      <c r="P166" t="n">
        <v>4745</v>
      </c>
      <c r="Q166" t="n">
        <v>5155</v>
      </c>
      <c r="R166" t="n">
        <v>5456</v>
      </c>
      <c r="S166" t="n">
        <v>5646</v>
      </c>
      <c r="T166" t="n">
        <v>5674</v>
      </c>
      <c r="U166" t="n">
        <v>5925</v>
      </c>
      <c r="V166" t="n">
        <v>6005</v>
      </c>
      <c r="W166" t="n">
        <v>6070</v>
      </c>
      <c r="X166" t="n">
        <v>6299</v>
      </c>
      <c r="Y166" t="n">
        <v>6281</v>
      </c>
      <c r="Z166" t="n">
        <v>6565</v>
      </c>
      <c r="AA166" t="n">
        <v>6284</v>
      </c>
      <c r="AB166" t="n">
        <v>6327</v>
      </c>
      <c r="AC166" t="n">
        <v>6270</v>
      </c>
      <c r="AD166" t="n">
        <v>6411</v>
      </c>
      <c r="AE166" t="n">
        <v>6695</v>
      </c>
      <c r="AF166" t="n">
        <v>7072</v>
      </c>
      <c r="AG166" t="n">
        <v>7341</v>
      </c>
      <c r="AH166" t="n">
        <v>7650</v>
      </c>
      <c r="AI166" t="n">
        <v>7929</v>
      </c>
      <c r="AJ166" t="n">
        <v>8174</v>
      </c>
      <c r="AK166" t="n">
        <v>8320</v>
      </c>
      <c r="AL166" t="n">
        <v>8423</v>
      </c>
      <c r="AM166" t="n">
        <v>8724</v>
      </c>
      <c r="AN166" t="n">
        <v>8893</v>
      </c>
      <c r="AO166" t="n">
        <v>9130</v>
      </c>
      <c r="AP166" t="n">
        <v>9103</v>
      </c>
      <c r="AQ166" t="n">
        <v>9010</v>
      </c>
      <c r="AR166" t="n">
        <v>9175</v>
      </c>
      <c r="AS166" t="n">
        <v>9433</v>
      </c>
      <c r="AT166" t="n">
        <v>9562</v>
      </c>
      <c r="AU166" t="n">
        <v>9889</v>
      </c>
      <c r="AV166" t="n">
        <v>10330</v>
      </c>
      <c r="AW166" t="n">
        <v>10789</v>
      </c>
      <c r="AX166" t="n">
        <v>10796</v>
      </c>
      <c r="AY166" t="n">
        <v>10858</v>
      </c>
      <c r="AZ166" t="n">
        <v>10921</v>
      </c>
      <c r="BA166" t="n">
        <v>10527</v>
      </c>
      <c r="BB166" t="n">
        <v>10425</v>
      </c>
      <c r="BC166" t="n">
        <v>10200</v>
      </c>
      <c r="BD166" t="n">
        <v>9993</v>
      </c>
      <c r="BE166" t="n">
        <v>9346</v>
      </c>
      <c r="BF166" t="n">
        <v>8901</v>
      </c>
      <c r="BG166" t="n">
        <v>8816</v>
      </c>
      <c r="BH166" t="n">
        <v>9012</v>
      </c>
      <c r="BI166" t="n">
        <v>8911</v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44</v>
      </c>
      <c r="B167" t="s">
        <v>342</v>
      </c>
      <c r="C167" t="s">
        <v>343</v>
      </c>
      <c r="D167" t="s">
        <v>53</v>
      </c>
      <c r="E167" t="n">
        <v>94563</v>
      </c>
      <c r="F167" t="n">
        <v>113514</v>
      </c>
      <c r="G167" t="n">
        <v>108092</v>
      </c>
      <c r="H167" t="n">
        <v>113862</v>
      </c>
      <c r="I167" t="n">
        <v>122052</v>
      </c>
      <c r="J167" t="n">
        <v>129324</v>
      </c>
      <c r="K167" t="n">
        <v>144196</v>
      </c>
      <c r="L167" t="n">
        <v>162479</v>
      </c>
      <c r="M167" t="n">
        <v>181145</v>
      </c>
      <c r="N167" t="n">
        <v>189117</v>
      </c>
      <c r="O167" t="n">
        <v>8.220000000000001</v>
      </c>
      <c r="P167" t="n">
        <v>8.65</v>
      </c>
      <c r="Q167" t="n">
        <v>8.76</v>
      </c>
      <c r="R167" t="n">
        <v>9.59</v>
      </c>
      <c r="S167" t="n">
        <v>11.09</v>
      </c>
      <c r="T167" t="n">
        <v>14.59</v>
      </c>
      <c r="U167" t="n">
        <v>15.05</v>
      </c>
      <c r="V167" t="n">
        <v>16.4</v>
      </c>
      <c r="W167" t="n">
        <v>18.31</v>
      </c>
      <c r="X167" t="n">
        <v>19.78</v>
      </c>
      <c r="Y167" t="n">
        <v>23.64</v>
      </c>
      <c r="Z167" t="n">
        <v>35.57</v>
      </c>
      <c r="AA167" t="n">
        <v>38.6</v>
      </c>
      <c r="AB167" t="n">
        <v>34.88</v>
      </c>
      <c r="AC167" t="n">
        <v>34.57</v>
      </c>
      <c r="AD167" t="n">
        <v>33.29</v>
      </c>
      <c r="AE167" t="n">
        <v>27.17</v>
      </c>
      <c r="AF167" t="n">
        <v>27.63</v>
      </c>
      <c r="AG167" t="n">
        <v>25.89</v>
      </c>
      <c r="AH167" t="n">
        <v>27.19</v>
      </c>
      <c r="AI167" t="n">
        <v>30.07</v>
      </c>
      <c r="AJ167" t="n">
        <v>30.83</v>
      </c>
      <c r="AK167" t="n">
        <v>31.95</v>
      </c>
      <c r="AL167" t="n">
        <v>35.99</v>
      </c>
      <c r="AM167" t="n">
        <v>36.49</v>
      </c>
      <c r="AN167" t="n">
        <v>39.05</v>
      </c>
      <c r="AO167" t="n">
        <v>41.79</v>
      </c>
      <c r="AP167" t="n">
        <v>43.37</v>
      </c>
      <c r="AQ167" t="n">
        <v>40.5</v>
      </c>
      <c r="AR167" t="n">
        <v>41.9</v>
      </c>
      <c r="AS167" t="n">
        <v>48.09</v>
      </c>
      <c r="AT167" t="n">
        <v>47.88</v>
      </c>
      <c r="AU167" t="n">
        <v>45.82</v>
      </c>
      <c r="AV167" t="n">
        <v>49.04</v>
      </c>
      <c r="AW167" t="n">
        <v>52.94</v>
      </c>
      <c r="AX167" t="n">
        <v>60.67</v>
      </c>
      <c r="AY167" t="n">
        <v>68.43000000000001</v>
      </c>
      <c r="AZ167" t="n">
        <v>70.7</v>
      </c>
      <c r="BA167" t="n">
        <v>95.23999999999999</v>
      </c>
      <c r="BB167" t="n">
        <v>70.93000000000001</v>
      </c>
      <c r="BC167" t="n">
        <v>82.36</v>
      </c>
      <c r="BD167" t="n">
        <v>101.64</v>
      </c>
      <c r="BE167" t="n">
        <v>109.45</v>
      </c>
      <c r="BF167" t="n">
        <v>108.4</v>
      </c>
      <c r="BG167" t="n">
        <v>108.56</v>
      </c>
      <c r="BH167" t="n">
        <v>86.76000000000001</v>
      </c>
      <c r="BI167" t="n">
        <v>80.5</v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44</v>
      </c>
      <c r="B168" t="s">
        <v>340</v>
      </c>
      <c r="C168" t="s">
        <v>344</v>
      </c>
      <c r="D168" t="s">
        <v>264</v>
      </c>
      <c r="E168" t="n">
        <v>514</v>
      </c>
      <c r="F168" t="n">
        <v>576</v>
      </c>
      <c r="G168" t="n">
        <v>643</v>
      </c>
      <c r="H168" t="n">
        <v>732</v>
      </c>
      <c r="I168" t="n">
        <v>788</v>
      </c>
      <c r="J168" t="n">
        <v>861</v>
      </c>
      <c r="K168" t="n">
        <v>915</v>
      </c>
      <c r="L168" t="n">
        <v>993</v>
      </c>
      <c r="M168" t="n">
        <v>1101</v>
      </c>
      <c r="N168" t="n">
        <v>1187</v>
      </c>
      <c r="O168" t="n">
        <v>1285</v>
      </c>
      <c r="P168" t="n">
        <v>1391</v>
      </c>
      <c r="Q168" t="n">
        <v>1511</v>
      </c>
      <c r="R168" t="n">
        <v>1599</v>
      </c>
      <c r="S168" t="n">
        <v>1655</v>
      </c>
      <c r="T168" t="n">
        <v>1663</v>
      </c>
      <c r="U168" t="n">
        <v>1736</v>
      </c>
      <c r="V168" t="n">
        <v>1760</v>
      </c>
      <c r="W168" t="n">
        <v>1779</v>
      </c>
      <c r="X168" t="n">
        <v>1846</v>
      </c>
      <c r="Y168" t="n">
        <v>1841</v>
      </c>
      <c r="Z168" t="n">
        <v>1924</v>
      </c>
      <c r="AA168" t="n">
        <v>1842</v>
      </c>
      <c r="AB168" t="n">
        <v>1854</v>
      </c>
      <c r="AC168" t="n">
        <v>1838</v>
      </c>
      <c r="AD168" t="n">
        <v>1879</v>
      </c>
      <c r="AE168" t="n">
        <v>1962</v>
      </c>
      <c r="AF168" t="n">
        <v>2073</v>
      </c>
      <c r="AG168" t="n">
        <v>2151</v>
      </c>
      <c r="AH168" t="n">
        <v>2242</v>
      </c>
      <c r="AI168" t="n">
        <v>2324</v>
      </c>
      <c r="AJ168" t="n">
        <v>2396</v>
      </c>
      <c r="AK168" t="n">
        <v>2438</v>
      </c>
      <c r="AL168" t="n">
        <v>2469</v>
      </c>
      <c r="AM168" t="n">
        <v>2557</v>
      </c>
      <c r="AN168" t="n">
        <v>2606</v>
      </c>
      <c r="AO168" t="n">
        <v>2676</v>
      </c>
      <c r="AP168" t="n">
        <v>2668</v>
      </c>
      <c r="AQ168" t="n">
        <v>2641</v>
      </c>
      <c r="AR168" t="n">
        <v>2689</v>
      </c>
      <c r="AS168" t="n">
        <v>2765</v>
      </c>
      <c r="AT168" t="n">
        <v>2802</v>
      </c>
      <c r="AU168" t="n">
        <v>2898</v>
      </c>
      <c r="AV168" t="n">
        <v>3028</v>
      </c>
      <c r="AW168" t="n">
        <v>3162</v>
      </c>
      <c r="AX168" t="n">
        <v>3164</v>
      </c>
      <c r="AY168" t="n">
        <v>3182</v>
      </c>
      <c r="AZ168" t="n">
        <v>3201</v>
      </c>
      <c r="BA168" t="n">
        <v>3085</v>
      </c>
      <c r="BB168" t="n">
        <v>3055</v>
      </c>
      <c r="BC168" t="n">
        <v>2989</v>
      </c>
      <c r="BD168" t="n">
        <v>2929</v>
      </c>
      <c r="BE168" t="n">
        <v>2739</v>
      </c>
      <c r="BF168" t="n">
        <v>2609</v>
      </c>
      <c r="BG168" t="n">
        <v>2584</v>
      </c>
      <c r="BH168" t="n">
        <v>2641</v>
      </c>
      <c r="BI168" t="n">
        <v>2612</v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44</v>
      </c>
      <c r="B169" t="s">
        <v>345</v>
      </c>
      <c r="C169" t="s">
        <v>346</v>
      </c>
      <c r="D169" t="s">
        <v>57</v>
      </c>
      <c r="E169">
        <f>B169</f>
        <v/>
      </c>
      <c r="O169" t="n">
        <v>36</v>
      </c>
      <c r="P169" t="n">
        <v>41</v>
      </c>
      <c r="Q169" t="n">
        <v>45.2</v>
      </c>
      <c r="R169" t="n">
        <v>52.3</v>
      </c>
      <c r="S169" t="n">
        <v>62.6</v>
      </c>
      <c r="T169" t="n">
        <v>82.8</v>
      </c>
      <c r="U169" t="n">
        <v>89.2</v>
      </c>
      <c r="V169" t="n">
        <v>98.5</v>
      </c>
      <c r="W169" t="n">
        <v>111.2</v>
      </c>
      <c r="X169" t="n">
        <v>124.6</v>
      </c>
      <c r="Y169" t="n">
        <v>148.5</v>
      </c>
      <c r="Z169" t="n">
        <v>233.5</v>
      </c>
      <c r="AA169" t="n">
        <v>242.6</v>
      </c>
      <c r="AB169" t="n">
        <v>220.7</v>
      </c>
      <c r="AC169" t="n">
        <v>216.7</v>
      </c>
      <c r="AD169" t="n">
        <v>213.4</v>
      </c>
      <c r="AE169" t="n">
        <v>181.9</v>
      </c>
      <c r="AF169" t="n">
        <v>195.4</v>
      </c>
      <c r="AG169" t="n">
        <v>190</v>
      </c>
      <c r="AH169" t="n">
        <v>208</v>
      </c>
      <c r="AI169" t="n">
        <v>238.4</v>
      </c>
      <c r="AJ169" t="n">
        <v>252</v>
      </c>
      <c r="AK169" t="n">
        <v>265.8</v>
      </c>
      <c r="AL169" t="n">
        <v>303.2</v>
      </c>
      <c r="AM169" t="n">
        <v>318.4</v>
      </c>
      <c r="AN169" t="n">
        <v>347.3</v>
      </c>
      <c r="AO169" t="n">
        <v>381.5</v>
      </c>
      <c r="AP169" t="n">
        <v>394.9</v>
      </c>
      <c r="AQ169" t="n">
        <v>364.9</v>
      </c>
      <c r="AR169" t="n">
        <v>384.4</v>
      </c>
      <c r="AS169" t="n">
        <v>453.6</v>
      </c>
      <c r="AT169" t="n">
        <v>457.8</v>
      </c>
      <c r="AU169" t="n">
        <v>453.2</v>
      </c>
      <c r="AV169" t="n">
        <v>506.6</v>
      </c>
      <c r="AW169" t="n">
        <v>571.2</v>
      </c>
      <c r="AX169" t="n">
        <v>655</v>
      </c>
      <c r="AY169" t="n">
        <v>743</v>
      </c>
      <c r="AZ169" t="n">
        <v>772.1</v>
      </c>
      <c r="BA169" t="n">
        <v>1002.6</v>
      </c>
      <c r="BB169" t="n">
        <v>739.4</v>
      </c>
      <c r="BC169" t="n">
        <v>840.1</v>
      </c>
      <c r="BD169" t="n">
        <v>1015.7</v>
      </c>
      <c r="BE169" t="n">
        <v>1022.9</v>
      </c>
      <c r="BF169" t="n">
        <v>964.9</v>
      </c>
      <c r="BG169" t="n">
        <v>957.1</v>
      </c>
      <c r="BH169" t="n">
        <v>781.9</v>
      </c>
      <c r="BI169" t="n">
        <v>717.4</v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44</v>
      </c>
      <c r="B170" t="s">
        <v>347</v>
      </c>
      <c r="C170" t="s">
        <v>348</v>
      </c>
      <c r="D170" t="s">
        <v>10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359</v>
      </c>
      <c r="P170" t="n">
        <v>427</v>
      </c>
      <c r="Q170" t="n">
        <v>489</v>
      </c>
      <c r="R170" t="n">
        <v>590</v>
      </c>
      <c r="S170" t="n">
        <v>624</v>
      </c>
      <c r="T170" t="n">
        <v>522</v>
      </c>
      <c r="U170" t="n">
        <v>707</v>
      </c>
      <c r="V170" t="n">
        <v>795</v>
      </c>
      <c r="W170" t="n">
        <v>660</v>
      </c>
      <c r="X170" t="n">
        <v>707</v>
      </c>
      <c r="Y170" t="n">
        <v>847</v>
      </c>
      <c r="Z170" t="n">
        <v>735</v>
      </c>
      <c r="AA170" t="n">
        <v>731</v>
      </c>
      <c r="AB170" t="n">
        <v>740</v>
      </c>
      <c r="AC170" t="n">
        <v>758</v>
      </c>
      <c r="AD170" t="n">
        <v>678</v>
      </c>
      <c r="AE170" t="n">
        <v>1227</v>
      </c>
      <c r="AF170" t="n">
        <v>1598</v>
      </c>
      <c r="AG170" t="n">
        <v>1240</v>
      </c>
      <c r="AH170" t="n">
        <v>692</v>
      </c>
      <c r="AI170" t="n">
        <v>764</v>
      </c>
      <c r="AJ170" t="n">
        <v>751</v>
      </c>
      <c r="AK170" t="n">
        <v>701</v>
      </c>
      <c r="AL170" t="n">
        <v>736</v>
      </c>
      <c r="AM170" t="n">
        <v>722</v>
      </c>
      <c r="AN170" t="n">
        <v>734</v>
      </c>
      <c r="AO170" t="n">
        <v>591</v>
      </c>
      <c r="AP170" t="n">
        <v>544</v>
      </c>
      <c r="AQ170" t="n">
        <v>573</v>
      </c>
      <c r="AR170" t="n">
        <v>583</v>
      </c>
      <c r="AS170" t="n">
        <v>543</v>
      </c>
      <c r="AT170" t="n">
        <v>616</v>
      </c>
      <c r="AU170" t="n">
        <v>764</v>
      </c>
      <c r="AV170" t="n">
        <v>701</v>
      </c>
      <c r="AW170" t="n">
        <v>765</v>
      </c>
      <c r="AX170" t="n">
        <v>736</v>
      </c>
      <c r="AY170" t="n">
        <v>720</v>
      </c>
      <c r="AZ170" t="n">
        <v>745</v>
      </c>
      <c r="BA170" t="n">
        <v>730</v>
      </c>
      <c r="BB170" t="n">
        <v>685</v>
      </c>
      <c r="BC170" t="n">
        <v>661</v>
      </c>
      <c r="BD170" t="n">
        <v>678</v>
      </c>
      <c r="BE170" t="n">
        <v>687</v>
      </c>
      <c r="BF170" t="n">
        <v>85</v>
      </c>
      <c r="BG170" t="n">
        <v>92</v>
      </c>
      <c r="BH170" t="n">
        <v>205</v>
      </c>
      <c r="BI170" t="n">
        <v>194</v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44</v>
      </c>
      <c r="B171" t="s">
        <v>349</v>
      </c>
      <c r="C171" t="s">
        <v>350</v>
      </c>
      <c r="D171" t="s">
        <v>10</v>
      </c>
      <c r="E171" t="n">
        <v>4384</v>
      </c>
      <c r="F171" t="n">
        <v>5302</v>
      </c>
      <c r="G171" t="n">
        <v>6210</v>
      </c>
      <c r="H171" t="n">
        <v>7095</v>
      </c>
      <c r="I171" t="n">
        <v>7799</v>
      </c>
      <c r="J171" t="n">
        <v>8368</v>
      </c>
      <c r="K171" t="n">
        <v>9013</v>
      </c>
      <c r="L171" t="n">
        <v>9281</v>
      </c>
      <c r="M171" t="n">
        <v>10687</v>
      </c>
      <c r="N171" t="n">
        <v>11757</v>
      </c>
      <c r="O171" t="n">
        <v>12884</v>
      </c>
      <c r="P171" t="n">
        <v>14287</v>
      </c>
      <c r="Q171" t="n">
        <v>15650</v>
      </c>
      <c r="R171" t="n">
        <v>16695</v>
      </c>
      <c r="S171" t="n">
        <v>17552</v>
      </c>
      <c r="T171" t="n">
        <v>18117</v>
      </c>
      <c r="U171" t="n">
        <v>19066</v>
      </c>
      <c r="V171" t="n">
        <v>19771</v>
      </c>
      <c r="W171" t="n">
        <v>20329</v>
      </c>
      <c r="X171" t="n">
        <v>21151</v>
      </c>
      <c r="Y171" t="n">
        <v>21601</v>
      </c>
      <c r="Z171" t="n">
        <v>22675</v>
      </c>
      <c r="AA171" t="n">
        <v>22169</v>
      </c>
      <c r="AB171" t="n">
        <v>22454</v>
      </c>
      <c r="AC171" t="n">
        <v>22536</v>
      </c>
      <c r="AD171" t="n">
        <v>22637</v>
      </c>
      <c r="AE171" t="n">
        <v>23994</v>
      </c>
      <c r="AF171" t="n">
        <v>24901</v>
      </c>
      <c r="AG171" t="n">
        <v>26337</v>
      </c>
      <c r="AH171" t="n">
        <v>27195</v>
      </c>
      <c r="AI171" t="n">
        <v>28356</v>
      </c>
      <c r="AJ171" t="n">
        <v>29084</v>
      </c>
      <c r="AK171" t="n">
        <v>29571</v>
      </c>
      <c r="AL171" t="n">
        <v>29541</v>
      </c>
      <c r="AM171" t="n">
        <v>30532</v>
      </c>
      <c r="AN171" t="n">
        <v>31348</v>
      </c>
      <c r="AO171" t="n">
        <v>32001</v>
      </c>
      <c r="AP171" t="n">
        <v>31947</v>
      </c>
      <c r="AQ171" t="n">
        <v>31599</v>
      </c>
      <c r="AR171" t="n">
        <v>32008</v>
      </c>
      <c r="AS171" t="n">
        <v>33064</v>
      </c>
      <c r="AT171" t="n">
        <v>33385</v>
      </c>
      <c r="AU171" t="n">
        <v>33750</v>
      </c>
      <c r="AV171" t="n">
        <v>35454</v>
      </c>
      <c r="AW171" t="n">
        <v>36616</v>
      </c>
      <c r="AX171" t="n">
        <v>35959</v>
      </c>
      <c r="AY171" t="n">
        <v>36058</v>
      </c>
      <c r="AZ171" t="n">
        <v>36117</v>
      </c>
      <c r="BA171" t="n">
        <v>35452</v>
      </c>
      <c r="BB171" t="n">
        <v>34551</v>
      </c>
      <c r="BC171" t="n">
        <v>34176</v>
      </c>
      <c r="BD171" t="n">
        <v>33989</v>
      </c>
      <c r="BE171" t="n">
        <v>32889</v>
      </c>
      <c r="BF171" t="n">
        <v>32425</v>
      </c>
      <c r="BG171" t="n">
        <v>32330</v>
      </c>
      <c r="BH171" t="n">
        <v>32453</v>
      </c>
      <c r="BI171" t="n">
        <v>32228</v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44</v>
      </c>
      <c r="B172" t="s">
        <v>351</v>
      </c>
      <c r="C172" t="s">
        <v>352</v>
      </c>
      <c r="D172" t="s">
        <v>53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6.98</v>
      </c>
      <c r="P172" t="n">
        <v>7.32</v>
      </c>
      <c r="Q172" t="n">
        <v>7.46</v>
      </c>
      <c r="R172" t="n">
        <v>8.17</v>
      </c>
      <c r="S172" t="n">
        <v>9.43</v>
      </c>
      <c r="T172" t="n">
        <v>12.8</v>
      </c>
      <c r="U172" t="n">
        <v>13.26</v>
      </c>
      <c r="V172" t="n">
        <v>14.62</v>
      </c>
      <c r="W172" t="n">
        <v>16.45</v>
      </c>
      <c r="X172" t="n">
        <v>17.79</v>
      </c>
      <c r="Y172" t="n">
        <v>22.01</v>
      </c>
      <c r="Z172" t="n">
        <v>33.69</v>
      </c>
      <c r="AA172" t="n">
        <v>35.55</v>
      </c>
      <c r="AB172" t="n">
        <v>31.6</v>
      </c>
      <c r="AC172" t="n">
        <v>31.34</v>
      </c>
      <c r="AD172" t="n">
        <v>29.81</v>
      </c>
      <c r="AE172" t="n">
        <v>23.66</v>
      </c>
      <c r="AF172" t="n">
        <v>24.49</v>
      </c>
      <c r="AG172" t="n">
        <v>22.53</v>
      </c>
      <c r="AH172" t="n">
        <v>23.76</v>
      </c>
      <c r="AI172" t="n">
        <v>26.56</v>
      </c>
      <c r="AJ172" t="n">
        <v>27.14</v>
      </c>
      <c r="AK172" t="n">
        <v>27.79</v>
      </c>
      <c r="AL172" t="n">
        <v>31.37</v>
      </c>
      <c r="AM172" t="n">
        <v>31.44</v>
      </c>
      <c r="AN172" t="n">
        <v>33.24</v>
      </c>
      <c r="AO172" t="n">
        <v>35.65</v>
      </c>
      <c r="AP172" t="n">
        <v>36.71</v>
      </c>
      <c r="AQ172" t="n">
        <v>33.99</v>
      </c>
      <c r="AR172" t="n">
        <v>35.21</v>
      </c>
      <c r="AS172" t="n">
        <v>41.24</v>
      </c>
      <c r="AT172" t="n">
        <v>41.3</v>
      </c>
      <c r="AU172" t="n">
        <v>39.42</v>
      </c>
      <c r="AV172" t="n">
        <v>42.55</v>
      </c>
      <c r="AW172" t="n">
        <v>46.16</v>
      </c>
      <c r="AX172" t="n">
        <v>53.88</v>
      </c>
      <c r="AY172" t="n">
        <v>60.91</v>
      </c>
      <c r="AZ172" t="n">
        <v>62.57</v>
      </c>
      <c r="BA172" t="n">
        <v>85.78</v>
      </c>
      <c r="BB172" t="n">
        <v>62.36</v>
      </c>
      <c r="BC172" t="n">
        <v>73.8</v>
      </c>
      <c r="BD172" t="n">
        <v>92.78</v>
      </c>
      <c r="BE172" t="n">
        <v>99.95999999999999</v>
      </c>
      <c r="BF172" t="n">
        <v>97.51000000000001</v>
      </c>
      <c r="BG172" t="n">
        <v>98</v>
      </c>
      <c r="BH172" t="n">
        <v>76.75</v>
      </c>
      <c r="BI172" t="n">
        <v>70.01000000000001</v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44</v>
      </c>
      <c r="B173" t="s">
        <v>349</v>
      </c>
      <c r="C173" t="s">
        <v>353</v>
      </c>
      <c r="D173" t="s">
        <v>264</v>
      </c>
      <c r="E173" t="n">
        <v>1285</v>
      </c>
      <c r="F173" t="n">
        <v>1554</v>
      </c>
      <c r="G173" t="n">
        <v>1820</v>
      </c>
      <c r="H173" t="n">
        <v>2080</v>
      </c>
      <c r="I173" t="n">
        <v>2286</v>
      </c>
      <c r="J173" t="n">
        <v>2452</v>
      </c>
      <c r="K173" t="n">
        <v>2642</v>
      </c>
      <c r="L173" t="n">
        <v>2720</v>
      </c>
      <c r="M173" t="n">
        <v>3132</v>
      </c>
      <c r="N173" t="n">
        <v>3446</v>
      </c>
      <c r="O173" t="n">
        <v>3776</v>
      </c>
      <c r="P173" t="n">
        <v>4187</v>
      </c>
      <c r="Q173" t="n">
        <v>4587</v>
      </c>
      <c r="R173" t="n">
        <v>4893</v>
      </c>
      <c r="S173" t="n">
        <v>5144</v>
      </c>
      <c r="T173" t="n">
        <v>5310</v>
      </c>
      <c r="U173" t="n">
        <v>5588</v>
      </c>
      <c r="V173" t="n">
        <v>5795</v>
      </c>
      <c r="W173" t="n">
        <v>5958</v>
      </c>
      <c r="X173" t="n">
        <v>6199</v>
      </c>
      <c r="Y173" t="n">
        <v>6331</v>
      </c>
      <c r="Z173" t="n">
        <v>6646</v>
      </c>
      <c r="AA173" t="n">
        <v>6497</v>
      </c>
      <c r="AB173" t="n">
        <v>6581</v>
      </c>
      <c r="AC173" t="n">
        <v>6605</v>
      </c>
      <c r="AD173" t="n">
        <v>6635</v>
      </c>
      <c r="AE173" t="n">
        <v>7032</v>
      </c>
      <c r="AF173" t="n">
        <v>7298</v>
      </c>
      <c r="AG173" t="n">
        <v>7719</v>
      </c>
      <c r="AH173" t="n">
        <v>7970</v>
      </c>
      <c r="AI173" t="n">
        <v>8311</v>
      </c>
      <c r="AJ173" t="n">
        <v>8524</v>
      </c>
      <c r="AK173" t="n">
        <v>8667</v>
      </c>
      <c r="AL173" t="n">
        <v>8658</v>
      </c>
      <c r="AM173" t="n">
        <v>8948</v>
      </c>
      <c r="AN173" t="n">
        <v>9188</v>
      </c>
      <c r="AO173" t="n">
        <v>9379</v>
      </c>
      <c r="AP173" t="n">
        <v>9363</v>
      </c>
      <c r="AQ173" t="n">
        <v>9261</v>
      </c>
      <c r="AR173" t="n">
        <v>9381</v>
      </c>
      <c r="AS173" t="n">
        <v>9691</v>
      </c>
      <c r="AT173" t="n">
        <v>9785</v>
      </c>
      <c r="AU173" t="n">
        <v>9892</v>
      </c>
      <c r="AV173" t="n">
        <v>10391</v>
      </c>
      <c r="AW173" t="n">
        <v>10732</v>
      </c>
      <c r="AX173" t="n">
        <v>10539</v>
      </c>
      <c r="AY173" t="n">
        <v>10568</v>
      </c>
      <c r="AZ173" t="n">
        <v>10585</v>
      </c>
      <c r="BA173" t="n">
        <v>10390</v>
      </c>
      <c r="BB173" t="n">
        <v>10126</v>
      </c>
      <c r="BC173" t="n">
        <v>10017</v>
      </c>
      <c r="BD173" t="n">
        <v>9962</v>
      </c>
      <c r="BE173" t="n">
        <v>9639</v>
      </c>
      <c r="BF173" t="n">
        <v>9503</v>
      </c>
      <c r="BG173" t="n">
        <v>9475</v>
      </c>
      <c r="BH173" t="n">
        <v>9511</v>
      </c>
      <c r="BI173" t="n">
        <v>9445</v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44</v>
      </c>
      <c r="B174" t="s">
        <v>354</v>
      </c>
      <c r="C174" t="s">
        <v>355</v>
      </c>
      <c r="D174" t="s">
        <v>57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87.40000000000001</v>
      </c>
      <c r="P174" t="n">
        <v>101.4</v>
      </c>
      <c r="Q174" t="n">
        <v>113.1</v>
      </c>
      <c r="R174" t="n">
        <v>131.7</v>
      </c>
      <c r="S174" t="n">
        <v>159.7</v>
      </c>
      <c r="T174" t="n">
        <v>225.3</v>
      </c>
      <c r="U174" t="n">
        <v>243.4</v>
      </c>
      <c r="V174" t="n">
        <v>277.4</v>
      </c>
      <c r="W174" t="n">
        <v>323.6</v>
      </c>
      <c r="X174" t="n">
        <v>363.7</v>
      </c>
      <c r="Y174" t="n">
        <v>456.9</v>
      </c>
      <c r="Z174" t="n">
        <v>739.2</v>
      </c>
      <c r="AA174" t="n">
        <v>762.1</v>
      </c>
      <c r="AB174" t="n">
        <v>686.1</v>
      </c>
      <c r="AC174" t="n">
        <v>682.6</v>
      </c>
      <c r="AD174" t="n">
        <v>654.7</v>
      </c>
      <c r="AE174" t="n">
        <v>538.6</v>
      </c>
      <c r="AF174" t="n">
        <v>570.6</v>
      </c>
      <c r="AG174" t="n">
        <v>565.5</v>
      </c>
      <c r="AH174" t="n">
        <v>629.6</v>
      </c>
      <c r="AI174" t="n">
        <v>732.9</v>
      </c>
      <c r="AJ174" t="n">
        <v>768.9</v>
      </c>
      <c r="AK174" t="n">
        <v>802.4</v>
      </c>
      <c r="AL174" t="n">
        <v>903.5</v>
      </c>
      <c r="AM174" t="n">
        <v>937.3</v>
      </c>
      <c r="AN174" t="n">
        <v>1017.7</v>
      </c>
      <c r="AO174" t="n">
        <v>1119.7</v>
      </c>
      <c r="AP174" t="n">
        <v>1152.7</v>
      </c>
      <c r="AQ174" t="n">
        <v>1054.4</v>
      </c>
      <c r="AR174" t="n">
        <v>1106.5</v>
      </c>
      <c r="AS174" t="n">
        <v>1341.2</v>
      </c>
      <c r="AT174" t="n">
        <v>1353.4</v>
      </c>
      <c r="AU174" t="n">
        <v>1300.2</v>
      </c>
      <c r="AV174" t="n">
        <v>1478.9</v>
      </c>
      <c r="AW174" t="n">
        <v>1654.9</v>
      </c>
      <c r="AX174" t="n">
        <v>1897.8</v>
      </c>
      <c r="AY174" t="n">
        <v>2152.2</v>
      </c>
      <c r="AZ174" t="n">
        <v>2213.3</v>
      </c>
      <c r="BA174" t="n">
        <v>2978.3</v>
      </c>
      <c r="BB174" t="n">
        <v>2111.7</v>
      </c>
      <c r="BC174" t="n">
        <v>2473.3</v>
      </c>
      <c r="BD174" t="n">
        <v>3090.5</v>
      </c>
      <c r="BE174" t="n">
        <v>3219</v>
      </c>
      <c r="BF174" t="n">
        <v>3153.6</v>
      </c>
      <c r="BG174" t="n">
        <v>3159.3</v>
      </c>
      <c r="BH174" t="n">
        <v>2474.9</v>
      </c>
      <c r="BI174" t="n">
        <v>2242.6</v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44</v>
      </c>
      <c r="B175" t="s">
        <v>356</v>
      </c>
      <c r="C175" t="s">
        <v>357</v>
      </c>
      <c r="D175" t="s">
        <v>10</v>
      </c>
      <c r="E175" t="n">
        <v>4384</v>
      </c>
      <c r="F175" t="n">
        <v>5302</v>
      </c>
      <c r="G175" t="n">
        <v>6210</v>
      </c>
      <c r="H175" t="n">
        <v>7095</v>
      </c>
      <c r="I175" t="n">
        <v>7799</v>
      </c>
      <c r="J175" t="n">
        <v>8368</v>
      </c>
      <c r="K175" t="n">
        <v>9013</v>
      </c>
      <c r="L175" t="n">
        <v>9281</v>
      </c>
      <c r="M175" t="n">
        <v>10687</v>
      </c>
      <c r="N175" t="n">
        <v>11757</v>
      </c>
      <c r="O175" t="n">
        <v>12884</v>
      </c>
      <c r="P175" t="n">
        <v>14287</v>
      </c>
      <c r="Q175" t="n">
        <v>15650</v>
      </c>
      <c r="R175" t="n">
        <v>16695</v>
      </c>
      <c r="S175" t="n">
        <v>17552</v>
      </c>
      <c r="T175" t="n">
        <v>18117</v>
      </c>
      <c r="U175" t="n">
        <v>19066</v>
      </c>
      <c r="V175" t="n">
        <v>19771</v>
      </c>
      <c r="W175" t="n">
        <v>20329</v>
      </c>
      <c r="X175" t="n">
        <v>21151</v>
      </c>
      <c r="Y175" t="n">
        <v>21601</v>
      </c>
      <c r="Z175" t="n">
        <v>22675</v>
      </c>
      <c r="AA175" t="n">
        <v>22169</v>
      </c>
      <c r="AB175" t="n">
        <v>22454</v>
      </c>
      <c r="AC175" t="n">
        <v>22536</v>
      </c>
      <c r="AD175" t="n">
        <v>22637</v>
      </c>
      <c r="AE175" t="n">
        <v>23994</v>
      </c>
      <c r="AF175" t="n">
        <v>24901</v>
      </c>
      <c r="AG175" t="n">
        <v>26337</v>
      </c>
      <c r="AH175" t="n">
        <v>27195</v>
      </c>
      <c r="AI175" t="n">
        <v>28356</v>
      </c>
      <c r="AJ175" t="n">
        <v>29084</v>
      </c>
      <c r="AK175" t="n">
        <v>29571</v>
      </c>
      <c r="AL175" t="n">
        <v>29541</v>
      </c>
      <c r="AM175" t="n">
        <v>30532</v>
      </c>
      <c r="AN175" t="n">
        <v>31348</v>
      </c>
      <c r="AO175" t="n">
        <v>32001</v>
      </c>
      <c r="AP175" t="n">
        <v>31947</v>
      </c>
      <c r="AQ175" t="n">
        <v>31599</v>
      </c>
      <c r="AR175" t="n">
        <v>32008</v>
      </c>
      <c r="AS175" t="n">
        <v>33064</v>
      </c>
      <c r="AT175" t="n">
        <v>33385</v>
      </c>
      <c r="AU175" t="n">
        <v>33750</v>
      </c>
      <c r="AV175" t="n">
        <v>35454</v>
      </c>
      <c r="AW175" t="n">
        <v>36616</v>
      </c>
      <c r="AX175" t="n">
        <v>35959</v>
      </c>
      <c r="AY175" t="n">
        <v>36058</v>
      </c>
      <c r="AZ175" t="n">
        <v>36117</v>
      </c>
      <c r="BA175" t="n">
        <v>35452</v>
      </c>
      <c r="BB175" t="n">
        <v>34551</v>
      </c>
      <c r="BC175" t="n">
        <v>34176</v>
      </c>
      <c r="BD175" t="n">
        <v>33989</v>
      </c>
      <c r="BE175" t="n">
        <v>32889</v>
      </c>
      <c r="BF175" t="n">
        <v>32425</v>
      </c>
      <c r="BG175" t="n">
        <v>32330</v>
      </c>
      <c r="BH175" t="n">
        <v>32453</v>
      </c>
      <c r="BI175" t="n">
        <v>32228</v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44</v>
      </c>
      <c r="B176" t="s">
        <v>358</v>
      </c>
      <c r="C176" t="s">
        <v>359</v>
      </c>
      <c r="D176" t="s">
        <v>53</v>
      </c>
      <c r="E176" t="n">
        <v>0</v>
      </c>
      <c r="F176" t="n">
        <v>0</v>
      </c>
      <c r="G176" t="n">
        <v>0</v>
      </c>
      <c r="H176" t="n">
        <v>163</v>
      </c>
      <c r="I176" t="n">
        <v>159</v>
      </c>
      <c r="J176" t="n">
        <v>184</v>
      </c>
      <c r="K176" t="n">
        <v>203</v>
      </c>
      <c r="L176" t="n">
        <v>179</v>
      </c>
      <c r="M176" t="n">
        <v>179</v>
      </c>
      <c r="N176" t="n">
        <v>176</v>
      </c>
      <c r="O176" t="n">
        <v>6.98</v>
      </c>
      <c r="P176" t="n">
        <v>7.32</v>
      </c>
      <c r="Q176" t="n">
        <v>7.46</v>
      </c>
      <c r="R176" t="n">
        <v>8.17</v>
      </c>
      <c r="S176" t="n">
        <v>9.43</v>
      </c>
      <c r="T176" t="n">
        <v>12.8</v>
      </c>
      <c r="U176" t="n">
        <v>13.26</v>
      </c>
      <c r="V176" t="n">
        <v>14.62</v>
      </c>
      <c r="W176" t="n">
        <v>16.45</v>
      </c>
      <c r="X176" t="n">
        <v>17.79</v>
      </c>
      <c r="Y176" t="n">
        <v>22.01</v>
      </c>
      <c r="Z176" t="n">
        <v>33.69</v>
      </c>
      <c r="AA176" t="n">
        <v>35.55</v>
      </c>
      <c r="AB176" t="n">
        <v>31.6</v>
      </c>
      <c r="AC176" t="n">
        <v>31.34</v>
      </c>
      <c r="AD176" t="n">
        <v>29.81</v>
      </c>
      <c r="AE176" t="n">
        <v>23.66</v>
      </c>
      <c r="AF176" t="n">
        <v>24.49</v>
      </c>
      <c r="AG176" t="n">
        <v>22.53</v>
      </c>
      <c r="AH176" t="n">
        <v>23.76</v>
      </c>
      <c r="AI176" t="n">
        <v>26.56</v>
      </c>
      <c r="AJ176" t="n">
        <v>27.14</v>
      </c>
      <c r="AK176" t="n">
        <v>27.79</v>
      </c>
      <c r="AL176" t="n">
        <v>31.37</v>
      </c>
      <c r="AM176" t="n">
        <v>31.44</v>
      </c>
      <c r="AN176" t="n">
        <v>33.24</v>
      </c>
      <c r="AO176" t="n">
        <v>35.65</v>
      </c>
      <c r="AP176" t="n">
        <v>36.71</v>
      </c>
      <c r="AQ176" t="n">
        <v>33.99</v>
      </c>
      <c r="AR176" t="n">
        <v>35.21</v>
      </c>
      <c r="AS176" t="n">
        <v>41.24</v>
      </c>
      <c r="AT176" t="n">
        <v>41.3</v>
      </c>
      <c r="AU176" t="n">
        <v>39.42</v>
      </c>
      <c r="AV176" t="n">
        <v>42.55</v>
      </c>
      <c r="AW176" t="n">
        <v>46.16</v>
      </c>
      <c r="AX176" t="n">
        <v>53.88</v>
      </c>
      <c r="AY176" t="n">
        <v>60.91</v>
      </c>
      <c r="AZ176" t="n">
        <v>62.57</v>
      </c>
      <c r="BA176" t="n">
        <v>85.78</v>
      </c>
      <c r="BB176" t="n">
        <v>62.36</v>
      </c>
      <c r="BC176" t="n">
        <v>73.8</v>
      </c>
      <c r="BD176" t="n">
        <v>92.78</v>
      </c>
      <c r="BE176" t="n">
        <v>99.95999999999999</v>
      </c>
      <c r="BF176" t="n">
        <v>97.51000000000001</v>
      </c>
      <c r="BG176" t="n">
        <v>98</v>
      </c>
      <c r="BH176" t="n">
        <v>76.75</v>
      </c>
      <c r="BI176" t="n">
        <v>70.01000000000001</v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44</v>
      </c>
      <c r="B177" t="s">
        <v>356</v>
      </c>
      <c r="C177" t="s">
        <v>6</v>
      </c>
      <c r="D177" t="s">
        <v>264</v>
      </c>
      <c r="E177" t="n">
        <v>1285</v>
      </c>
      <c r="F177" t="n">
        <v>1554</v>
      </c>
      <c r="G177" t="n">
        <v>1820</v>
      </c>
      <c r="H177" t="n">
        <v>2080</v>
      </c>
      <c r="I177" t="n">
        <v>2286</v>
      </c>
      <c r="J177" t="n">
        <v>2452</v>
      </c>
      <c r="K177" t="n">
        <v>2642</v>
      </c>
      <c r="L177" t="n">
        <v>2720</v>
      </c>
      <c r="M177" t="n">
        <v>3132</v>
      </c>
      <c r="N177" t="n">
        <v>3446</v>
      </c>
      <c r="O177" t="n">
        <v>3776</v>
      </c>
      <c r="P177" t="n">
        <v>4187</v>
      </c>
      <c r="Q177" t="n">
        <v>4587</v>
      </c>
      <c r="R177" t="n">
        <v>4893</v>
      </c>
      <c r="S177" t="n">
        <v>5144</v>
      </c>
      <c r="T177" t="n">
        <v>5310</v>
      </c>
      <c r="U177" t="n">
        <v>5588</v>
      </c>
      <c r="V177" t="n">
        <v>5795</v>
      </c>
      <c r="W177" t="n">
        <v>5958</v>
      </c>
      <c r="X177" t="n">
        <v>6199</v>
      </c>
      <c r="Y177" t="n">
        <v>6331</v>
      </c>
      <c r="Z177" t="n">
        <v>6646</v>
      </c>
      <c r="AA177" t="n">
        <v>6497</v>
      </c>
      <c r="AB177" t="n">
        <v>6581</v>
      </c>
      <c r="AC177" t="n">
        <v>6605</v>
      </c>
      <c r="AD177" t="n">
        <v>6635</v>
      </c>
      <c r="AE177" t="n">
        <v>7032</v>
      </c>
      <c r="AF177" t="n">
        <v>7298</v>
      </c>
      <c r="AG177" t="n">
        <v>7719</v>
      </c>
      <c r="AH177" t="n">
        <v>7970</v>
      </c>
      <c r="AI177" t="n">
        <v>8311</v>
      </c>
      <c r="AJ177" t="n">
        <v>8524</v>
      </c>
      <c r="AK177" t="n">
        <v>8667</v>
      </c>
      <c r="AL177" t="n">
        <v>8658</v>
      </c>
      <c r="AM177" t="n">
        <v>8948</v>
      </c>
      <c r="AN177" t="n">
        <v>9188</v>
      </c>
      <c r="AO177" t="n">
        <v>9379</v>
      </c>
      <c r="AP177" t="n">
        <v>9363</v>
      </c>
      <c r="AQ177" t="n">
        <v>9261</v>
      </c>
      <c r="AR177" t="n">
        <v>9381</v>
      </c>
      <c r="AS177" t="n">
        <v>9691</v>
      </c>
      <c r="AT177" t="n">
        <v>9785</v>
      </c>
      <c r="AU177" t="n">
        <v>9892</v>
      </c>
      <c r="AV177" t="n">
        <v>10391</v>
      </c>
      <c r="AW177" t="n">
        <v>10732</v>
      </c>
      <c r="AX177" t="n">
        <v>10539</v>
      </c>
      <c r="AY177" t="n">
        <v>10568</v>
      </c>
      <c r="AZ177" t="n">
        <v>10585</v>
      </c>
      <c r="BA177" t="n">
        <v>10390</v>
      </c>
      <c r="BB177" t="n">
        <v>10126</v>
      </c>
      <c r="BC177" t="n">
        <v>10017</v>
      </c>
      <c r="BD177" t="n">
        <v>9962</v>
      </c>
      <c r="BE177" t="n">
        <v>9639</v>
      </c>
      <c r="BF177" t="n">
        <v>9503</v>
      </c>
      <c r="BG177" t="n">
        <v>9475</v>
      </c>
      <c r="BH177" t="n">
        <v>9511</v>
      </c>
      <c r="BI177" t="n">
        <v>9445</v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44</v>
      </c>
      <c r="B178" t="s">
        <v>360</v>
      </c>
      <c r="C178" t="s">
        <v>361</v>
      </c>
      <c r="D178" t="s">
        <v>57</v>
      </c>
      <c r="E178" t="n">
        <v>0</v>
      </c>
      <c r="F178" t="n">
        <v>0</v>
      </c>
      <c r="G178" t="n">
        <v>0</v>
      </c>
      <c r="H178" t="n">
        <v>27</v>
      </c>
      <c r="I178" t="n">
        <v>27</v>
      </c>
      <c r="J178" t="n">
        <v>31</v>
      </c>
      <c r="K178" t="n">
        <v>34</v>
      </c>
      <c r="L178" t="n">
        <v>30</v>
      </c>
      <c r="M178" t="n">
        <v>30</v>
      </c>
      <c r="N178" t="n">
        <v>29</v>
      </c>
      <c r="O178" t="n">
        <v>87.40000000000001</v>
      </c>
      <c r="P178" t="n">
        <v>101.4</v>
      </c>
      <c r="Q178" t="n">
        <v>113.1</v>
      </c>
      <c r="R178" t="n">
        <v>131.7</v>
      </c>
      <c r="S178" t="n">
        <v>159.7</v>
      </c>
      <c r="T178" t="n">
        <v>225.3</v>
      </c>
      <c r="U178" t="n">
        <v>243.4</v>
      </c>
      <c r="V178" t="n">
        <v>277.4</v>
      </c>
      <c r="W178" t="n">
        <v>323.6</v>
      </c>
      <c r="X178" t="n">
        <v>363.7</v>
      </c>
      <c r="Y178" t="n">
        <v>456.9</v>
      </c>
      <c r="Z178" t="n">
        <v>739.2</v>
      </c>
      <c r="AA178" t="n">
        <v>762.1</v>
      </c>
      <c r="AB178" t="n">
        <v>686.1</v>
      </c>
      <c r="AC178" t="n">
        <v>682.6</v>
      </c>
      <c r="AD178" t="n">
        <v>654.7</v>
      </c>
      <c r="AE178" t="n">
        <v>538.6</v>
      </c>
      <c r="AF178" t="n">
        <v>570.6</v>
      </c>
      <c r="AG178" t="n">
        <v>565.5</v>
      </c>
      <c r="AH178" t="n">
        <v>629.6</v>
      </c>
      <c r="AI178" t="n">
        <v>732.9</v>
      </c>
      <c r="AJ178" t="n">
        <v>768.9</v>
      </c>
      <c r="AK178" t="n">
        <v>802.4</v>
      </c>
      <c r="AL178" t="n">
        <v>903.5</v>
      </c>
      <c r="AM178" t="n">
        <v>937.3</v>
      </c>
      <c r="AN178" t="n">
        <v>1017.7</v>
      </c>
      <c r="AO178" t="n">
        <v>1119.7</v>
      </c>
      <c r="AP178" t="n">
        <v>1152.7</v>
      </c>
      <c r="AQ178" t="n">
        <v>1054.4</v>
      </c>
      <c r="AR178" t="n">
        <v>1106.5</v>
      </c>
      <c r="AS178" t="n">
        <v>1341.2</v>
      </c>
      <c r="AT178" t="n">
        <v>1353.4</v>
      </c>
      <c r="AU178" t="n">
        <v>1300.2</v>
      </c>
      <c r="AV178" t="n">
        <v>1478.9</v>
      </c>
      <c r="AW178" t="n">
        <v>1654.9</v>
      </c>
      <c r="AX178" t="n">
        <v>1897.8</v>
      </c>
      <c r="AY178" t="n">
        <v>2152.2</v>
      </c>
      <c r="AZ178" t="n">
        <v>2213.3</v>
      </c>
      <c r="BA178" t="n">
        <v>2978.3</v>
      </c>
      <c r="BB178" t="n">
        <v>2111.7</v>
      </c>
      <c r="BC178" t="n">
        <v>2473.3</v>
      </c>
      <c r="BD178" t="n">
        <v>3090.5</v>
      </c>
      <c r="BE178" t="n">
        <v>3219</v>
      </c>
      <c r="BF178" t="n">
        <v>3153.6</v>
      </c>
      <c r="BG178" t="n">
        <v>3159.3</v>
      </c>
      <c r="BH178" t="n">
        <v>2474.9</v>
      </c>
      <c r="BI178" t="n">
        <v>2242.6</v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44</v>
      </c>
      <c r="B179" t="s">
        <v>362</v>
      </c>
      <c r="C179" t="s">
        <v>363</v>
      </c>
      <c r="D179" t="s">
        <v>10</v>
      </c>
      <c r="E179">
        <f>B179</f>
        <v/>
      </c>
      <c r="O179" t="n">
        <v>0.1</v>
      </c>
      <c r="P179" t="n">
        <v>0.1</v>
      </c>
      <c r="Q179" t="n">
        <v>0.1</v>
      </c>
      <c r="R179" t="n">
        <v>0.1</v>
      </c>
      <c r="S179" t="n">
        <v>0.3</v>
      </c>
      <c r="T179" t="n">
        <v>0.3</v>
      </c>
      <c r="U179" t="n">
        <v>0.4</v>
      </c>
      <c r="V179" t="n">
        <v>0.5</v>
      </c>
      <c r="W179" t="n">
        <v>0.4</v>
      </c>
      <c r="X179" t="n">
        <v>0.6</v>
      </c>
      <c r="Y179" t="n">
        <v>1</v>
      </c>
      <c r="Z179" t="n">
        <v>0.6</v>
      </c>
      <c r="AA179" t="n">
        <v>0.4</v>
      </c>
      <c r="AB179" t="n">
        <v>0.7</v>
      </c>
      <c r="AC179" t="n">
        <v>0.8</v>
      </c>
      <c r="AD179" t="n">
        <v>0.8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44</v>
      </c>
      <c r="B180" t="s">
        <v>362</v>
      </c>
      <c r="C180" t="s">
        <v>364</v>
      </c>
      <c r="D180" t="s">
        <v>48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37655</v>
      </c>
      <c r="AQ180" t="n">
        <v>37585</v>
      </c>
      <c r="AR180" t="n">
        <v>39224</v>
      </c>
      <c r="AS180" t="n">
        <v>41472</v>
      </c>
      <c r="AT180" t="n">
        <v>43089</v>
      </c>
      <c r="AU180" t="n">
        <v>45581</v>
      </c>
      <c r="AV180" t="n">
        <v>49136</v>
      </c>
      <c r="AW180" t="n">
        <v>53755</v>
      </c>
      <c r="AX180" t="n">
        <v>58573</v>
      </c>
      <c r="AY180" t="n">
        <v>62054</v>
      </c>
      <c r="AZ180" t="n">
        <v>65210</v>
      </c>
      <c r="BA180" t="n">
        <v>66692</v>
      </c>
      <c r="BB180" t="n">
        <v>65382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44</v>
      </c>
      <c r="B181" t="s">
        <v>365</v>
      </c>
      <c r="C181" t="s">
        <v>366</v>
      </c>
      <c r="D181" t="s">
        <v>10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53108</v>
      </c>
      <c r="AQ181" t="n">
        <v>51723</v>
      </c>
      <c r="AR181" t="n">
        <v>52524</v>
      </c>
      <c r="AS181" t="n">
        <v>53710</v>
      </c>
      <c r="AT181" t="n">
        <v>53669</v>
      </c>
      <c r="AU181" t="n">
        <v>55358</v>
      </c>
      <c r="AV181" t="n">
        <v>58100</v>
      </c>
      <c r="AW181" t="n">
        <v>61606</v>
      </c>
      <c r="AX181" t="n">
        <v>64824</v>
      </c>
      <c r="AY181" t="n">
        <v>66313</v>
      </c>
      <c r="AZ181" t="n">
        <v>67421</v>
      </c>
      <c r="BA181" t="n">
        <v>67721</v>
      </c>
      <c r="BB181" t="n">
        <v>65382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44</v>
      </c>
      <c r="B182" t="s">
        <v>365</v>
      </c>
      <c r="C182" t="s">
        <v>367</v>
      </c>
      <c r="D182" t="s">
        <v>48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4</v>
      </c>
      <c r="AS182" t="n">
        <v>6</v>
      </c>
      <c r="AT182" t="n">
        <v>6</v>
      </c>
      <c r="AU182" t="n">
        <v>6</v>
      </c>
      <c r="AV182" t="n">
        <v>6</v>
      </c>
      <c r="AW182" t="n">
        <v>6</v>
      </c>
      <c r="AX182" t="n">
        <v>7</v>
      </c>
      <c r="AY182" t="n">
        <v>6</v>
      </c>
      <c r="AZ182" t="n">
        <v>6</v>
      </c>
      <c r="BA182" t="n">
        <v>5</v>
      </c>
      <c r="BB182" t="n">
        <v>5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44</v>
      </c>
      <c r="B183" t="s">
        <v>368</v>
      </c>
      <c r="C183" t="s">
        <v>369</v>
      </c>
      <c r="D183" t="s">
        <v>10</v>
      </c>
      <c r="E183" t="n">
        <v>94563</v>
      </c>
      <c r="F183" t="n">
        <v>113514</v>
      </c>
      <c r="G183" t="n">
        <v>108092</v>
      </c>
      <c r="H183" t="n">
        <v>113862</v>
      </c>
      <c r="I183" t="n">
        <v>122052</v>
      </c>
      <c r="J183" t="n">
        <v>129324</v>
      </c>
      <c r="K183" t="n">
        <v>144196</v>
      </c>
      <c r="L183" t="n">
        <v>162479</v>
      </c>
      <c r="M183" t="n">
        <v>181145</v>
      </c>
      <c r="N183" t="n">
        <v>189117</v>
      </c>
      <c r="O183" t="n">
        <v>195419</v>
      </c>
      <c r="P183" t="n">
        <v>210416</v>
      </c>
      <c r="Q183" t="n">
        <v>216597</v>
      </c>
      <c r="R183" t="n">
        <v>222815</v>
      </c>
      <c r="S183" t="n">
        <v>210590</v>
      </c>
      <c r="T183" t="n">
        <v>212931</v>
      </c>
      <c r="U183" t="n">
        <v>218424</v>
      </c>
      <c r="V183" t="n">
        <v>232006</v>
      </c>
      <c r="W183" t="n">
        <v>235835</v>
      </c>
      <c r="X183" t="n">
        <v>255413</v>
      </c>
      <c r="Y183" t="n">
        <v>249648</v>
      </c>
      <c r="Z183" t="n">
        <v>223223</v>
      </c>
      <c r="AA183" t="n">
        <v>204905</v>
      </c>
      <c r="AB183" t="n">
        <v>206427</v>
      </c>
      <c r="AC183" t="n">
        <v>217055</v>
      </c>
      <c r="AD183" t="n">
        <v>233247</v>
      </c>
      <c r="AE183" t="n">
        <v>228014</v>
      </c>
      <c r="AF183" t="n">
        <v>230627</v>
      </c>
      <c r="AG183" t="n">
        <v>269265</v>
      </c>
      <c r="AH183" t="n">
        <v>280892</v>
      </c>
      <c r="AI183" t="n">
        <v>293484</v>
      </c>
      <c r="AJ183" t="n">
        <v>267639</v>
      </c>
      <c r="AK183" t="n">
        <v>279242</v>
      </c>
      <c r="AL183" t="n">
        <v>255049</v>
      </c>
      <c r="AM183" t="n">
        <v>273944</v>
      </c>
      <c r="AN183" t="n">
        <v>272429</v>
      </c>
      <c r="AO183" t="n">
        <v>259174</v>
      </c>
      <c r="AP183" t="n">
        <v>251074</v>
      </c>
      <c r="AQ183" t="n">
        <v>251859</v>
      </c>
      <c r="AR183" t="n">
        <v>247681</v>
      </c>
      <c r="AS183" t="n">
        <v>253044</v>
      </c>
      <c r="AT183" t="n">
        <v>257856</v>
      </c>
      <c r="AU183" t="n">
        <v>274350</v>
      </c>
      <c r="AV183" t="n">
        <v>287667</v>
      </c>
      <c r="AW183" t="n">
        <v>300992</v>
      </c>
      <c r="AX183" t="n">
        <v>310614</v>
      </c>
      <c r="AY183" t="n">
        <v>311827</v>
      </c>
      <c r="AZ183" t="n">
        <v>320974</v>
      </c>
      <c r="BA183" t="n">
        <v>257509</v>
      </c>
      <c r="BB183" t="n">
        <v>256546</v>
      </c>
      <c r="BC183" t="n">
        <v>259175</v>
      </c>
      <c r="BD183" t="n">
        <v>265749</v>
      </c>
      <c r="BE183" t="n">
        <v>256873</v>
      </c>
      <c r="BF183" t="n">
        <v>253078</v>
      </c>
      <c r="BG183" t="n">
        <v>251940</v>
      </c>
      <c r="BH183" t="n">
        <v>254332</v>
      </c>
      <c r="BI183" t="n">
        <v>251540</v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44</v>
      </c>
      <c r="B184" t="s">
        <v>370</v>
      </c>
      <c r="C184" t="s">
        <v>371</v>
      </c>
      <c r="D184" t="s">
        <v>10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44</v>
      </c>
      <c r="B185" t="s">
        <v>372</v>
      </c>
      <c r="C185" t="s">
        <v>373</v>
      </c>
      <c r="D185" t="s">
        <v>53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44</v>
      </c>
      <c r="B186" t="s">
        <v>374</v>
      </c>
      <c r="C186" t="s">
        <v>375</v>
      </c>
      <c r="D186" t="s">
        <v>48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44</v>
      </c>
      <c r="B187" t="s">
        <v>376</v>
      </c>
      <c r="C187" t="s">
        <v>377</v>
      </c>
      <c r="D187" t="s">
        <v>57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44</v>
      </c>
      <c r="B188" t="s">
        <v>378</v>
      </c>
      <c r="C188" t="s">
        <v>379</v>
      </c>
      <c r="D188" t="s">
        <v>10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44</v>
      </c>
      <c r="B189" t="s">
        <v>380</v>
      </c>
      <c r="C189" t="s">
        <v>381</v>
      </c>
      <c r="D189" t="s">
        <v>53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44</v>
      </c>
      <c r="B190" t="s">
        <v>378</v>
      </c>
      <c r="C190" t="s">
        <v>382</v>
      </c>
      <c r="D190" t="s">
        <v>48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44</v>
      </c>
      <c r="B191" t="s">
        <v>383</v>
      </c>
      <c r="C191" t="s">
        <v>384</v>
      </c>
      <c r="D191" t="s">
        <v>57</v>
      </c>
      <c r="E191" t="n">
        <v>292</v>
      </c>
      <c r="F191" t="n">
        <v>258</v>
      </c>
      <c r="G191" t="n">
        <v>214</v>
      </c>
      <c r="H191" t="n">
        <v>240</v>
      </c>
      <c r="I191" t="n">
        <v>294</v>
      </c>
      <c r="J191" t="n">
        <v>229</v>
      </c>
      <c r="K191" t="n">
        <v>281</v>
      </c>
      <c r="L191" t="n">
        <v>250</v>
      </c>
      <c r="M191" t="n">
        <v>239</v>
      </c>
      <c r="N191" t="n">
        <v>247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44</v>
      </c>
      <c r="B192" t="s">
        <v>385</v>
      </c>
      <c r="C192" t="s">
        <v>386</v>
      </c>
      <c r="D192" t="s">
        <v>10</v>
      </c>
      <c r="E192" t="n">
        <v>0</v>
      </c>
      <c r="F192" t="n">
        <v>0</v>
      </c>
      <c r="G192" t="n">
        <v>0</v>
      </c>
      <c r="H192" t="n">
        <v>163</v>
      </c>
      <c r="I192" t="n">
        <v>159</v>
      </c>
      <c r="J192" t="n">
        <v>184</v>
      </c>
      <c r="K192" t="n">
        <v>203</v>
      </c>
      <c r="L192" t="n">
        <v>179</v>
      </c>
      <c r="M192" t="n">
        <v>179</v>
      </c>
      <c r="N192" t="n">
        <v>176</v>
      </c>
      <c r="O192" t="n">
        <v>208</v>
      </c>
      <c r="P192" t="n">
        <v>260</v>
      </c>
      <c r="Q192" t="n">
        <v>229</v>
      </c>
      <c r="R192" t="n">
        <v>210</v>
      </c>
      <c r="S192" t="n">
        <v>235</v>
      </c>
      <c r="T192" t="n">
        <v>254</v>
      </c>
      <c r="U192" t="n">
        <v>264</v>
      </c>
      <c r="V192" t="n">
        <v>277</v>
      </c>
      <c r="W192" t="n">
        <v>308</v>
      </c>
      <c r="X192" t="n">
        <v>202</v>
      </c>
      <c r="Y192" t="n">
        <v>244</v>
      </c>
      <c r="Z192" t="n">
        <v>127</v>
      </c>
      <c r="AA192" t="n">
        <v>143</v>
      </c>
      <c r="AB192" t="n">
        <v>178</v>
      </c>
      <c r="AC192" t="n">
        <v>232</v>
      </c>
      <c r="AD192" t="n">
        <v>248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44</v>
      </c>
      <c r="B193" t="s">
        <v>387</v>
      </c>
      <c r="C193" t="s">
        <v>388</v>
      </c>
      <c r="D193" t="s">
        <v>53</v>
      </c>
      <c r="E193" t="n">
        <v>0</v>
      </c>
      <c r="F193" t="n">
        <v>0</v>
      </c>
      <c r="G193" t="n">
        <v>0</v>
      </c>
      <c r="H193" t="n">
        <v>0</v>
      </c>
      <c r="I193" t="n">
        <v>911</v>
      </c>
      <c r="J193" t="n">
        <v>864</v>
      </c>
      <c r="K193" t="n">
        <v>883</v>
      </c>
      <c r="L193" t="n">
        <v>882</v>
      </c>
      <c r="M193" t="n">
        <v>740</v>
      </c>
      <c r="N193" t="n">
        <v>797</v>
      </c>
      <c r="O193" t="n">
        <v>0.43</v>
      </c>
      <c r="P193" t="n">
        <v>0.46</v>
      </c>
      <c r="Q193" t="n">
        <v>0.48</v>
      </c>
      <c r="R193" t="n">
        <v>0.53</v>
      </c>
      <c r="S193" t="n">
        <v>1.15</v>
      </c>
      <c r="T193" t="n">
        <v>1.31</v>
      </c>
      <c r="U193" t="n">
        <v>1.38</v>
      </c>
      <c r="V193" t="n">
        <v>1.66</v>
      </c>
      <c r="W193" t="n">
        <v>1.19</v>
      </c>
      <c r="X193" t="n">
        <v>2.88</v>
      </c>
      <c r="Y193" t="n">
        <v>4.04</v>
      </c>
      <c r="Z193" t="n">
        <v>4.46</v>
      </c>
      <c r="AA193" t="n">
        <v>2.72</v>
      </c>
      <c r="AB193" t="n">
        <v>3.67</v>
      </c>
      <c r="AC193" t="n">
        <v>3.62</v>
      </c>
      <c r="AD193" t="n">
        <v>3.39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44</v>
      </c>
      <c r="B194" t="s">
        <v>385</v>
      </c>
      <c r="C194" t="s">
        <v>389</v>
      </c>
      <c r="D194" t="s">
        <v>48</v>
      </c>
      <c r="E194" t="n">
        <v>0</v>
      </c>
      <c r="F194" t="n">
        <v>0</v>
      </c>
      <c r="G194" t="n">
        <v>0</v>
      </c>
      <c r="H194" t="n">
        <v>27</v>
      </c>
      <c r="I194" t="n">
        <v>27</v>
      </c>
      <c r="J194" t="n">
        <v>31</v>
      </c>
      <c r="K194" t="n">
        <v>34</v>
      </c>
      <c r="L194" t="n">
        <v>30</v>
      </c>
      <c r="M194" t="n">
        <v>30</v>
      </c>
      <c r="N194" t="n">
        <v>29</v>
      </c>
      <c r="O194" t="n">
        <v>35</v>
      </c>
      <c r="P194" t="n">
        <v>43</v>
      </c>
      <c r="Q194" t="n">
        <v>38</v>
      </c>
      <c r="R194" t="n">
        <v>35</v>
      </c>
      <c r="S194" t="n">
        <v>39</v>
      </c>
      <c r="T194" t="n">
        <v>42</v>
      </c>
      <c r="U194" t="n">
        <v>44</v>
      </c>
      <c r="V194" t="n">
        <v>46</v>
      </c>
      <c r="W194" t="n">
        <v>51</v>
      </c>
      <c r="X194" t="n">
        <v>34</v>
      </c>
      <c r="Y194" t="n">
        <v>41</v>
      </c>
      <c r="Z194" t="n">
        <v>21</v>
      </c>
      <c r="AA194" t="n">
        <v>24</v>
      </c>
      <c r="AB194" t="n">
        <v>30</v>
      </c>
      <c r="AC194" t="n">
        <v>39</v>
      </c>
      <c r="AD194" t="n">
        <v>41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44</v>
      </c>
      <c r="B195" t="s">
        <v>390</v>
      </c>
      <c r="C195" t="s">
        <v>391</v>
      </c>
      <c r="D195" t="s">
        <v>57</v>
      </c>
      <c r="E195" t="n">
        <v>292</v>
      </c>
      <c r="F195" t="n">
        <v>258</v>
      </c>
      <c r="G195" t="n">
        <v>214</v>
      </c>
      <c r="H195" t="n">
        <v>240</v>
      </c>
      <c r="I195" t="n">
        <v>1205</v>
      </c>
      <c r="J195" t="n">
        <v>1093</v>
      </c>
      <c r="K195" t="n">
        <v>1165</v>
      </c>
      <c r="L195" t="n">
        <v>1131</v>
      </c>
      <c r="M195" t="n">
        <v>979</v>
      </c>
      <c r="N195" t="n">
        <v>1043</v>
      </c>
      <c r="O195" t="n">
        <v>0.1</v>
      </c>
      <c r="P195" t="n">
        <v>0.1</v>
      </c>
      <c r="Q195" t="n">
        <v>0.1</v>
      </c>
      <c r="R195" t="n">
        <v>0.1</v>
      </c>
      <c r="S195" t="n">
        <v>0.3</v>
      </c>
      <c r="T195" t="n">
        <v>0.3</v>
      </c>
      <c r="U195" t="n">
        <v>0.4</v>
      </c>
      <c r="V195" t="n">
        <v>0.5</v>
      </c>
      <c r="W195" t="n">
        <v>0.4</v>
      </c>
      <c r="X195" t="n">
        <v>0.6</v>
      </c>
      <c r="Y195" t="n">
        <v>1</v>
      </c>
      <c r="Z195" t="n">
        <v>0.6</v>
      </c>
      <c r="AA195" t="n">
        <v>0.4</v>
      </c>
      <c r="AB195" t="n">
        <v>0.7</v>
      </c>
      <c r="AC195" t="n">
        <v>0.8</v>
      </c>
      <c r="AD195" t="n">
        <v>0.8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44</v>
      </c>
      <c r="B196" t="s">
        <v>392</v>
      </c>
      <c r="C196" t="s">
        <v>393</v>
      </c>
      <c r="D196" t="s">
        <v>57</v>
      </c>
      <c r="E196" t="n">
        <v>27</v>
      </c>
      <c r="F196" t="n">
        <v>24</v>
      </c>
      <c r="G196" t="n">
        <v>20</v>
      </c>
      <c r="H196" t="n">
        <v>23</v>
      </c>
      <c r="I196" t="n">
        <v>115</v>
      </c>
      <c r="J196" t="n">
        <v>105</v>
      </c>
      <c r="K196" t="n">
        <v>112</v>
      </c>
      <c r="L196" t="n">
        <v>108</v>
      </c>
      <c r="M196" t="n">
        <v>94</v>
      </c>
      <c r="N196" t="n">
        <v>100</v>
      </c>
      <c r="O196" t="n">
        <v>108</v>
      </c>
      <c r="P196" t="n">
        <v>89</v>
      </c>
      <c r="Q196" t="n">
        <v>91</v>
      </c>
      <c r="R196" t="n">
        <v>95</v>
      </c>
      <c r="S196" t="n">
        <v>92</v>
      </c>
      <c r="T196" t="n">
        <v>89</v>
      </c>
      <c r="U196" t="n">
        <v>93</v>
      </c>
      <c r="V196" t="n">
        <v>86</v>
      </c>
      <c r="W196" t="n">
        <v>84</v>
      </c>
      <c r="X196" t="n">
        <v>90</v>
      </c>
      <c r="Y196" t="n">
        <v>86</v>
      </c>
      <c r="Z196" t="n">
        <v>80</v>
      </c>
      <c r="AA196" t="n">
        <v>90</v>
      </c>
      <c r="AB196" t="n">
        <v>84</v>
      </c>
      <c r="AC196" t="n">
        <v>82</v>
      </c>
      <c r="AD196" t="n">
        <v>86</v>
      </c>
      <c r="AE196" t="n">
        <v>78</v>
      </c>
      <c r="AF196" t="n">
        <v>82</v>
      </c>
      <c r="AG196" t="n">
        <v>81</v>
      </c>
      <c r="AH196" t="n">
        <v>56</v>
      </c>
      <c r="AI196" t="n">
        <v>80</v>
      </c>
      <c r="AJ196" t="n">
        <v>71</v>
      </c>
      <c r="AK196" t="n">
        <v>61</v>
      </c>
      <c r="AL196" t="n">
        <v>56</v>
      </c>
      <c r="AM196" t="n">
        <v>139</v>
      </c>
      <c r="AN196" t="n">
        <v>98</v>
      </c>
      <c r="AO196" t="n">
        <v>104</v>
      </c>
      <c r="AP196" t="n">
        <v>37655</v>
      </c>
      <c r="AQ196" t="n">
        <v>37585</v>
      </c>
      <c r="AR196" t="n">
        <v>39224</v>
      </c>
      <c r="AS196" t="n">
        <v>41472</v>
      </c>
      <c r="AT196" t="n">
        <v>43089</v>
      </c>
      <c r="AU196" t="n">
        <v>45581</v>
      </c>
      <c r="AV196" t="n">
        <v>49136</v>
      </c>
      <c r="AW196" t="n">
        <v>53755</v>
      </c>
      <c r="AX196" t="n">
        <v>58573</v>
      </c>
      <c r="AY196" t="n">
        <v>62054</v>
      </c>
      <c r="AZ196" t="n">
        <v>65210</v>
      </c>
      <c r="BA196" t="n">
        <v>66692</v>
      </c>
      <c r="BB196" t="n">
        <v>65382</v>
      </c>
      <c r="BC196" t="n">
        <v>68225</v>
      </c>
      <c r="BD196" t="n">
        <v>70017</v>
      </c>
      <c r="BE196" t="n">
        <v>72532</v>
      </c>
      <c r="BF196" t="n">
        <v>74630</v>
      </c>
      <c r="BG196" t="n">
        <v>77035</v>
      </c>
      <c r="BH196" t="n">
        <v>81900</v>
      </c>
      <c r="BI196" t="n">
        <v>84904</v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44</v>
      </c>
      <c r="B197" t="s">
        <v>394</v>
      </c>
      <c r="C197" t="s">
        <v>395</v>
      </c>
      <c r="D197" t="s">
        <v>396</v>
      </c>
      <c r="E197" t="n">
        <v>0</v>
      </c>
      <c r="F197" t="n">
        <v>0</v>
      </c>
      <c r="G197" t="n">
        <v>0</v>
      </c>
      <c r="H197" t="n">
        <v>0</v>
      </c>
      <c r="I197" t="n">
        <v>911</v>
      </c>
      <c r="J197" t="n">
        <v>864</v>
      </c>
      <c r="K197" t="n">
        <v>883</v>
      </c>
      <c r="L197" t="n">
        <v>882</v>
      </c>
      <c r="M197" t="n">
        <v>740</v>
      </c>
      <c r="N197" t="n">
        <v>797</v>
      </c>
      <c r="O197" t="n">
        <v>904</v>
      </c>
      <c r="P197" t="n">
        <v>720</v>
      </c>
      <c r="Q197" t="n">
        <v>713</v>
      </c>
      <c r="R197" t="n">
        <v>779</v>
      </c>
      <c r="S197" t="n">
        <v>775</v>
      </c>
      <c r="T197" t="n">
        <v>739</v>
      </c>
      <c r="U197" t="n">
        <v>735</v>
      </c>
      <c r="V197" t="n">
        <v>686</v>
      </c>
      <c r="W197" t="n">
        <v>657</v>
      </c>
      <c r="X197" t="n">
        <v>719</v>
      </c>
      <c r="Y197" t="n">
        <v>693</v>
      </c>
      <c r="Z197" t="n">
        <v>697</v>
      </c>
      <c r="AA197" t="n">
        <v>697</v>
      </c>
      <c r="AB197" t="n">
        <v>701</v>
      </c>
      <c r="AC197" t="n">
        <v>696</v>
      </c>
      <c r="AD197" t="n">
        <v>697</v>
      </c>
      <c r="AE197" t="n">
        <v>696</v>
      </c>
      <c r="AF197" t="n">
        <v>695</v>
      </c>
      <c r="AG197" t="n">
        <v>688</v>
      </c>
      <c r="AH197" t="n">
        <v>347</v>
      </c>
      <c r="AI197" t="n">
        <v>591</v>
      </c>
      <c r="AJ197" t="n">
        <v>528</v>
      </c>
      <c r="AK197" t="n">
        <v>531</v>
      </c>
      <c r="AL197" t="n">
        <v>438</v>
      </c>
      <c r="AM197" t="n">
        <v>790</v>
      </c>
      <c r="AN197" t="n">
        <v>658</v>
      </c>
      <c r="AO197" t="n">
        <v>671</v>
      </c>
      <c r="AP197" t="n">
        <v>53108</v>
      </c>
      <c r="AQ197" t="n">
        <v>51723</v>
      </c>
      <c r="AR197" t="n">
        <v>52524</v>
      </c>
      <c r="AS197" t="n">
        <v>53710</v>
      </c>
      <c r="AT197" t="n">
        <v>53669</v>
      </c>
      <c r="AU197" t="n">
        <v>55358</v>
      </c>
      <c r="AV197" t="n">
        <v>58100</v>
      </c>
      <c r="AW197" t="n">
        <v>61606</v>
      </c>
      <c r="AX197" t="n">
        <v>64824</v>
      </c>
      <c r="AY197" t="n">
        <v>66313</v>
      </c>
      <c r="AZ197" t="n">
        <v>67421</v>
      </c>
      <c r="BA197" t="n">
        <v>67721</v>
      </c>
      <c r="BB197" t="n">
        <v>65382</v>
      </c>
      <c r="BC197" t="n">
        <v>67403</v>
      </c>
      <c r="BD197" t="n">
        <v>67971</v>
      </c>
      <c r="BE197" t="n">
        <v>68913</v>
      </c>
      <c r="BF197" t="n">
        <v>69676</v>
      </c>
      <c r="BG197" t="n">
        <v>70306</v>
      </c>
      <c r="BH197" t="n">
        <v>72816</v>
      </c>
      <c r="BI197" t="n">
        <v>74241</v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44</v>
      </c>
      <c r="B198" t="s">
        <v>397</v>
      </c>
      <c r="C198" t="s">
        <v>398</v>
      </c>
      <c r="D198" t="s">
        <v>10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4</v>
      </c>
      <c r="AS198" t="n">
        <v>6</v>
      </c>
      <c r="AT198" t="n">
        <v>6</v>
      </c>
      <c r="AU198" t="n">
        <v>6</v>
      </c>
      <c r="AV198" t="n">
        <v>6</v>
      </c>
      <c r="AW198" t="n">
        <v>6</v>
      </c>
      <c r="AX198" t="n">
        <v>7</v>
      </c>
      <c r="AY198" t="n">
        <v>6</v>
      </c>
      <c r="AZ198" t="n">
        <v>6</v>
      </c>
      <c r="BA198" t="n">
        <v>5</v>
      </c>
      <c r="BB198" t="n">
        <v>5</v>
      </c>
      <c r="BC198" t="n">
        <v>5</v>
      </c>
      <c r="BD198" t="n">
        <v>6</v>
      </c>
      <c r="BE198" t="n">
        <v>6</v>
      </c>
      <c r="BF198" t="n">
        <v>6</v>
      </c>
      <c r="BG198" t="n">
        <v>6</v>
      </c>
      <c r="BH198" t="n">
        <v>6</v>
      </c>
      <c r="BI198" t="n">
        <v>6</v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44</v>
      </c>
      <c r="B199" t="s">
        <v>399</v>
      </c>
      <c r="C199" t="s">
        <v>400</v>
      </c>
      <c r="D199" t="s">
        <v>10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216</v>
      </c>
      <c r="AD199" t="n">
        <v>197</v>
      </c>
      <c r="AE199" t="n">
        <v>184</v>
      </c>
      <c r="AF199" t="n">
        <v>133</v>
      </c>
      <c r="AG199" t="n">
        <v>168</v>
      </c>
      <c r="AH199" t="n">
        <v>147</v>
      </c>
      <c r="AI199" t="n">
        <v>0</v>
      </c>
      <c r="AJ199" t="n">
        <v>0</v>
      </c>
      <c r="AK199" t="n">
        <v>22</v>
      </c>
      <c r="AL199" t="n">
        <v>1570</v>
      </c>
      <c r="AM199" t="n">
        <v>1912</v>
      </c>
      <c r="AN199" t="n">
        <v>2418</v>
      </c>
      <c r="AO199" t="n">
        <v>2502</v>
      </c>
      <c r="AP199" t="n">
        <v>2506</v>
      </c>
      <c r="AQ199" t="n">
        <v>2418</v>
      </c>
      <c r="AR199" t="n">
        <v>2156</v>
      </c>
      <c r="AS199" t="n">
        <v>2673</v>
      </c>
      <c r="AT199" t="n">
        <v>2135</v>
      </c>
      <c r="AU199" t="n">
        <v>740</v>
      </c>
      <c r="AV199" t="n">
        <v>1805</v>
      </c>
      <c r="AW199" t="n">
        <v>2136</v>
      </c>
      <c r="AX199" t="n">
        <v>2216</v>
      </c>
      <c r="AY199" t="n">
        <v>2106</v>
      </c>
      <c r="AZ199" t="n">
        <v>2272</v>
      </c>
      <c r="BA199" t="n">
        <v>2309</v>
      </c>
      <c r="BB199" t="n">
        <v>1636</v>
      </c>
      <c r="BC199" t="n">
        <v>1957</v>
      </c>
      <c r="BD199" t="n">
        <v>2175</v>
      </c>
      <c r="BE199" t="n">
        <v>2484</v>
      </c>
      <c r="BF199" t="n">
        <v>2622</v>
      </c>
      <c r="BG199" t="n">
        <v>2414</v>
      </c>
      <c r="BH199" t="n">
        <v>2147</v>
      </c>
      <c r="BI199" t="n">
        <v>2401</v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44</v>
      </c>
      <c r="B200" t="s">
        <v>401</v>
      </c>
      <c r="C200" t="s">
        <v>402</v>
      </c>
      <c r="D200" t="s">
        <v>264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21</v>
      </c>
      <c r="AD200" t="n">
        <v>19</v>
      </c>
      <c r="AE200" t="n">
        <v>18</v>
      </c>
      <c r="AF200" t="n">
        <v>13</v>
      </c>
      <c r="AG200" t="n">
        <v>16</v>
      </c>
      <c r="AH200" t="n">
        <v>14</v>
      </c>
      <c r="AI200" t="n">
        <v>0</v>
      </c>
      <c r="AJ200" t="n">
        <v>0</v>
      </c>
      <c r="AK200" t="n">
        <v>2</v>
      </c>
      <c r="AL200" t="n">
        <v>152</v>
      </c>
      <c r="AM200" t="n">
        <v>185</v>
      </c>
      <c r="AN200" t="n">
        <v>235</v>
      </c>
      <c r="AO200" t="n">
        <v>242</v>
      </c>
      <c r="AP200" t="n">
        <v>245</v>
      </c>
      <c r="AQ200" t="n">
        <v>237</v>
      </c>
      <c r="AR200" t="n">
        <v>211</v>
      </c>
      <c r="AS200" t="n">
        <v>262</v>
      </c>
      <c r="AT200" t="n">
        <v>207</v>
      </c>
      <c r="AU200" t="n">
        <v>73</v>
      </c>
      <c r="AV200" t="n">
        <v>178</v>
      </c>
      <c r="AW200" t="n">
        <v>213</v>
      </c>
      <c r="AX200" t="n">
        <v>222</v>
      </c>
      <c r="AY200" t="n">
        <v>212</v>
      </c>
      <c r="AZ200" t="n">
        <v>230</v>
      </c>
      <c r="BA200" t="n">
        <v>234</v>
      </c>
      <c r="BB200" t="n">
        <v>168</v>
      </c>
      <c r="BC200" t="n">
        <v>201</v>
      </c>
      <c r="BD200" t="n">
        <v>224</v>
      </c>
      <c r="BE200" t="n">
        <v>261</v>
      </c>
      <c r="BF200" t="n">
        <v>275</v>
      </c>
      <c r="BG200" t="n">
        <v>254</v>
      </c>
      <c r="BH200" t="n">
        <v>230</v>
      </c>
      <c r="BI200" t="n">
        <v>260</v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44</v>
      </c>
      <c r="B201" t="s">
        <v>403</v>
      </c>
      <c r="C201" t="s">
        <v>404</v>
      </c>
      <c r="D201" t="s">
        <v>10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2</v>
      </c>
      <c r="AS201" t="n">
        <v>2</v>
      </c>
      <c r="AT201" t="n">
        <v>2</v>
      </c>
      <c r="AU201" t="n">
        <v>2</v>
      </c>
      <c r="AV201" t="n">
        <v>1</v>
      </c>
      <c r="AW201" t="n">
        <v>2</v>
      </c>
      <c r="AX201" t="n">
        <v>2</v>
      </c>
      <c r="AY201" t="n">
        <v>2</v>
      </c>
      <c r="AZ201" t="n">
        <v>2</v>
      </c>
      <c r="BA201" t="n">
        <v>2</v>
      </c>
      <c r="BB201" t="n">
        <v>2</v>
      </c>
      <c r="BC201" t="n">
        <v>2</v>
      </c>
      <c r="BD201" t="n">
        <v>2</v>
      </c>
      <c r="BE201" t="n">
        <v>2</v>
      </c>
      <c r="BF201" t="n">
        <v>2</v>
      </c>
      <c r="BG201" t="n">
        <v>2</v>
      </c>
      <c r="BH201" t="n">
        <v>2</v>
      </c>
      <c r="BI201" t="n">
        <v>2</v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44</v>
      </c>
      <c r="B202" t="s">
        <v>405</v>
      </c>
      <c r="C202" t="s">
        <v>406</v>
      </c>
      <c r="D202" t="s">
        <v>10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44</v>
      </c>
      <c r="B203" t="s">
        <v>407</v>
      </c>
      <c r="C203" t="s">
        <v>408</v>
      </c>
      <c r="D203" t="s">
        <v>10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216</v>
      </c>
      <c r="AD203" t="n">
        <v>197</v>
      </c>
      <c r="AE203" t="n">
        <v>184</v>
      </c>
      <c r="AF203" t="n">
        <v>133</v>
      </c>
      <c r="AG203" t="n">
        <v>168</v>
      </c>
      <c r="AH203" t="n">
        <v>147</v>
      </c>
      <c r="AI203" t="n">
        <v>0</v>
      </c>
      <c r="AJ203" t="n">
        <v>0</v>
      </c>
      <c r="AK203" t="n">
        <v>23</v>
      </c>
      <c r="AL203" t="n">
        <v>1570</v>
      </c>
      <c r="AM203" t="n">
        <v>1912</v>
      </c>
      <c r="AN203" t="n">
        <v>2419</v>
      </c>
      <c r="AO203" t="n">
        <v>2502</v>
      </c>
      <c r="AP203" t="n">
        <v>2506</v>
      </c>
      <c r="AQ203" t="n">
        <v>2418</v>
      </c>
      <c r="AR203" t="n">
        <v>2162</v>
      </c>
      <c r="AS203" t="n">
        <v>2681</v>
      </c>
      <c r="AT203" t="n">
        <v>2143</v>
      </c>
      <c r="AU203" t="n">
        <v>748</v>
      </c>
      <c r="AV203" t="n">
        <v>1813</v>
      </c>
      <c r="AW203" t="n">
        <v>2144</v>
      </c>
      <c r="AX203" t="n">
        <v>2224</v>
      </c>
      <c r="AY203" t="n">
        <v>2114</v>
      </c>
      <c r="AZ203" t="n">
        <v>2280</v>
      </c>
      <c r="BA203" t="n">
        <v>2316</v>
      </c>
      <c r="BB203" t="n">
        <v>1643</v>
      </c>
      <c r="BC203" t="n">
        <v>1964</v>
      </c>
      <c r="BD203" t="n">
        <v>2183</v>
      </c>
      <c r="BE203" t="n">
        <v>2491</v>
      </c>
      <c r="BF203" t="n">
        <v>2630</v>
      </c>
      <c r="BG203" t="n">
        <v>2422</v>
      </c>
      <c r="BH203" t="n">
        <v>2154</v>
      </c>
      <c r="BI203" t="n">
        <v>2409</v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44</v>
      </c>
      <c r="B204" t="s">
        <v>409</v>
      </c>
      <c r="C204" t="s">
        <v>410</v>
      </c>
      <c r="D204" t="s">
        <v>10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6</v>
      </c>
      <c r="AS204" t="n">
        <v>8</v>
      </c>
      <c r="AT204" t="n">
        <v>8</v>
      </c>
      <c r="AU204" t="n">
        <v>8</v>
      </c>
      <c r="AV204" t="n">
        <v>8</v>
      </c>
      <c r="AW204" t="n">
        <v>8</v>
      </c>
      <c r="AX204" t="n">
        <v>8</v>
      </c>
      <c r="AY204" t="n">
        <v>8</v>
      </c>
      <c r="AZ204" t="n">
        <v>8</v>
      </c>
      <c r="BA204" t="n">
        <v>7</v>
      </c>
      <c r="BB204" t="n">
        <v>7</v>
      </c>
      <c r="BC204" t="n">
        <v>7</v>
      </c>
      <c r="BD204" t="n">
        <v>8</v>
      </c>
      <c r="BE204" t="n">
        <v>8</v>
      </c>
      <c r="BF204" t="n">
        <v>8</v>
      </c>
      <c r="BG204" t="n">
        <v>8</v>
      </c>
      <c r="BH204" t="n">
        <v>8</v>
      </c>
      <c r="BI204" t="n">
        <v>8</v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44</v>
      </c>
      <c r="B205" t="s">
        <v>411</v>
      </c>
      <c r="C205" t="s">
        <v>412</v>
      </c>
      <c r="D205" t="s">
        <v>10</v>
      </c>
      <c r="E205" t="n">
        <v>7</v>
      </c>
      <c r="F205" t="n">
        <v>9</v>
      </c>
      <c r="G205" t="n">
        <v>0</v>
      </c>
      <c r="H205" t="n">
        <v>3</v>
      </c>
      <c r="I205" t="n">
        <v>12</v>
      </c>
      <c r="J205" t="n">
        <v>13</v>
      </c>
      <c r="K205" t="n">
        <v>20</v>
      </c>
      <c r="L205" t="n">
        <v>46</v>
      </c>
      <c r="M205" t="n">
        <v>38</v>
      </c>
      <c r="N205" t="n">
        <v>71</v>
      </c>
      <c r="O205" t="n">
        <v>99</v>
      </c>
      <c r="P205" t="n">
        <v>76</v>
      </c>
      <c r="Q205" t="n">
        <v>81</v>
      </c>
      <c r="R205" t="n">
        <v>75</v>
      </c>
      <c r="S205" t="n">
        <v>87</v>
      </c>
      <c r="T205" t="n">
        <v>86</v>
      </c>
      <c r="U205" t="n">
        <v>77</v>
      </c>
      <c r="V205" t="n">
        <v>83</v>
      </c>
      <c r="W205" t="n">
        <v>148</v>
      </c>
      <c r="X205" t="n">
        <v>33</v>
      </c>
      <c r="Y205" t="n">
        <v>100</v>
      </c>
      <c r="Z205" t="n">
        <v>213</v>
      </c>
      <c r="AA205" t="n">
        <v>158</v>
      </c>
      <c r="AB205" t="n">
        <v>180</v>
      </c>
      <c r="AC205" t="n">
        <v>29</v>
      </c>
      <c r="AD205" t="n">
        <v>23</v>
      </c>
      <c r="AE205" t="n">
        <v>20</v>
      </c>
      <c r="AF205" t="n">
        <v>22</v>
      </c>
      <c r="AG205" t="n">
        <v>33</v>
      </c>
      <c r="AH205" t="n">
        <v>35</v>
      </c>
      <c r="AI205" t="n">
        <v>49</v>
      </c>
      <c r="AJ205" t="n">
        <v>53</v>
      </c>
      <c r="AK205" t="n">
        <v>136</v>
      </c>
      <c r="AL205" t="n">
        <v>36</v>
      </c>
      <c r="AM205" t="n">
        <v>55</v>
      </c>
      <c r="AN205" t="n">
        <v>30</v>
      </c>
      <c r="AO205" t="n">
        <v>7</v>
      </c>
      <c r="AP205" t="n">
        <v>7</v>
      </c>
      <c r="AQ205" t="n">
        <v>3</v>
      </c>
      <c r="AR205" t="n">
        <v>0</v>
      </c>
      <c r="AS205" t="n">
        <v>0</v>
      </c>
      <c r="AT205" t="n">
        <v>0</v>
      </c>
      <c r="AU205" t="n">
        <v>0</v>
      </c>
      <c r="AV205" t="n">
        <v>43</v>
      </c>
      <c r="AW205" t="n">
        <v>0</v>
      </c>
      <c r="AX205" t="n">
        <v>57</v>
      </c>
      <c r="AY205" t="n">
        <v>64</v>
      </c>
      <c r="AZ205" t="n">
        <v>48</v>
      </c>
      <c r="BA205" t="n">
        <v>14</v>
      </c>
      <c r="BB205" t="n">
        <v>25</v>
      </c>
      <c r="BC205" t="n">
        <v>25</v>
      </c>
      <c r="BD205" t="n">
        <v>26</v>
      </c>
      <c r="BE205" t="n">
        <v>31</v>
      </c>
      <c r="BF205" t="n">
        <v>24</v>
      </c>
      <c r="BG205" t="n">
        <v>16</v>
      </c>
      <c r="BH205" t="n">
        <v>16</v>
      </c>
      <c r="BI205" t="n">
        <v>14</v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44</v>
      </c>
      <c r="B206" t="s">
        <v>413</v>
      </c>
      <c r="C206" t="s">
        <v>414</v>
      </c>
      <c r="D206" t="s">
        <v>53</v>
      </c>
      <c r="E206">
        <f>B206</f>
        <v/>
      </c>
      <c r="O206" t="n">
        <v>0.89</v>
      </c>
      <c r="P206" t="n">
        <v>0.95</v>
      </c>
      <c r="Q206" t="n">
        <v>0.95</v>
      </c>
      <c r="R206" t="n">
        <v>1.03</v>
      </c>
      <c r="S206" t="n">
        <v>1.84</v>
      </c>
      <c r="T206" t="n">
        <v>1.85</v>
      </c>
      <c r="U206" t="n">
        <v>2.01</v>
      </c>
      <c r="V206" t="n">
        <v>2.36</v>
      </c>
      <c r="W206" t="n">
        <v>2.24</v>
      </c>
      <c r="X206" t="n">
        <v>3.94</v>
      </c>
      <c r="Y206" t="n">
        <v>3.65</v>
      </c>
      <c r="Z206" t="n">
        <v>2.74</v>
      </c>
      <c r="AA206" t="n">
        <v>4.29</v>
      </c>
      <c r="AB206" t="n">
        <v>4.69</v>
      </c>
      <c r="AC206" t="n">
        <v>4.62</v>
      </c>
      <c r="AD206" t="n">
        <v>10.25</v>
      </c>
      <c r="AE206" t="n">
        <v>9.91</v>
      </c>
      <c r="AF206" t="n">
        <v>9.44</v>
      </c>
      <c r="AG206" t="n">
        <v>9.369999999999999</v>
      </c>
      <c r="AH206" t="n">
        <v>8.970000000000001</v>
      </c>
      <c r="AI206" t="n">
        <v>9.94</v>
      </c>
      <c r="AJ206" t="n">
        <v>11.32</v>
      </c>
      <c r="AK206" t="n">
        <v>11.49</v>
      </c>
      <c r="AL206" t="n">
        <v>11.52</v>
      </c>
      <c r="AM206" t="n">
        <v>12</v>
      </c>
      <c r="AN206" t="n">
        <v>12.19</v>
      </c>
      <c r="AO206" t="n">
        <v>12.05</v>
      </c>
      <c r="AP206" t="n">
        <v>11.72</v>
      </c>
      <c r="AQ206" t="n">
        <v>10.28</v>
      </c>
      <c r="AR206" t="n">
        <v>0</v>
      </c>
      <c r="AS206" t="n">
        <v>0</v>
      </c>
      <c r="AT206" t="n">
        <v>0</v>
      </c>
      <c r="AU206" t="n">
        <v>0</v>
      </c>
      <c r="AV206" t="n">
        <v>15.32</v>
      </c>
      <c r="AW206" t="n">
        <v>0</v>
      </c>
      <c r="AX206" t="n">
        <v>19.83</v>
      </c>
      <c r="AY206" t="n">
        <v>21.62</v>
      </c>
      <c r="AZ206" t="n">
        <v>23.62</v>
      </c>
      <c r="BA206" t="n">
        <v>28.42</v>
      </c>
      <c r="BB206" t="n">
        <v>21.6</v>
      </c>
      <c r="BC206" t="n">
        <v>24.69</v>
      </c>
      <c r="BD206" t="n">
        <v>29.34</v>
      </c>
      <c r="BE206" t="n">
        <v>21.22</v>
      </c>
      <c r="BF206" t="n">
        <v>22.38</v>
      </c>
      <c r="BG206" t="n">
        <v>23.27</v>
      </c>
      <c r="BH206" t="n">
        <v>14.04</v>
      </c>
      <c r="BI206" t="n">
        <v>14.23</v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44</v>
      </c>
      <c r="B207" t="s">
        <v>411</v>
      </c>
      <c r="C207" t="s">
        <v>415</v>
      </c>
      <c r="D207" t="s">
        <v>48</v>
      </c>
      <c r="E207" t="n">
        <v>2</v>
      </c>
      <c r="F207" t="n">
        <v>2</v>
      </c>
      <c r="G207" t="n">
        <v>0</v>
      </c>
      <c r="H207" t="n">
        <v>1</v>
      </c>
      <c r="I207" t="n">
        <v>3</v>
      </c>
      <c r="J207" t="n">
        <v>4</v>
      </c>
      <c r="K207" t="n">
        <v>5</v>
      </c>
      <c r="L207" t="n">
        <v>12</v>
      </c>
      <c r="M207" t="n">
        <v>10</v>
      </c>
      <c r="N207" t="n">
        <v>18</v>
      </c>
      <c r="O207" t="n">
        <v>26</v>
      </c>
      <c r="P207" t="n">
        <v>20</v>
      </c>
      <c r="Q207" t="n">
        <v>21</v>
      </c>
      <c r="R207" t="n">
        <v>20</v>
      </c>
      <c r="S207" t="n">
        <v>23</v>
      </c>
      <c r="T207" t="n">
        <v>22</v>
      </c>
      <c r="U207" t="n">
        <v>20</v>
      </c>
      <c r="V207" t="n">
        <v>22</v>
      </c>
      <c r="W207" t="n">
        <v>39</v>
      </c>
      <c r="X207" t="n">
        <v>9</v>
      </c>
      <c r="Y207" t="n">
        <v>26</v>
      </c>
      <c r="Z207" t="n">
        <v>56</v>
      </c>
      <c r="AA207" t="n">
        <v>41</v>
      </c>
      <c r="AB207" t="n">
        <v>47</v>
      </c>
      <c r="AC207" t="n">
        <v>8</v>
      </c>
      <c r="AD207" t="n">
        <v>6</v>
      </c>
      <c r="AE207" t="n">
        <v>5</v>
      </c>
      <c r="AF207" t="n">
        <v>6</v>
      </c>
      <c r="AG207" t="n">
        <v>9</v>
      </c>
      <c r="AH207" t="n">
        <v>9</v>
      </c>
      <c r="AI207" t="n">
        <v>13</v>
      </c>
      <c r="AJ207" t="n">
        <v>14</v>
      </c>
      <c r="AK207" t="n">
        <v>35</v>
      </c>
      <c r="AL207" t="n">
        <v>9</v>
      </c>
      <c r="AM207" t="n">
        <v>14</v>
      </c>
      <c r="AN207" t="n">
        <v>8</v>
      </c>
      <c r="AO207" t="n">
        <v>2</v>
      </c>
      <c r="AP207" t="n">
        <v>2</v>
      </c>
      <c r="AQ207" t="n">
        <v>1</v>
      </c>
      <c r="AR207" t="n">
        <v>0</v>
      </c>
      <c r="AS207" t="n">
        <v>0</v>
      </c>
      <c r="AT207" t="n">
        <v>0</v>
      </c>
      <c r="AU207" t="n">
        <v>0</v>
      </c>
      <c r="AV207" t="n">
        <v>11</v>
      </c>
      <c r="AW207" t="n">
        <v>0</v>
      </c>
      <c r="AX207" t="n">
        <v>15</v>
      </c>
      <c r="AY207" t="n">
        <v>17</v>
      </c>
      <c r="AZ207" t="n">
        <v>12</v>
      </c>
      <c r="BA207" t="n">
        <v>4</v>
      </c>
      <c r="BB207" t="n">
        <v>6</v>
      </c>
      <c r="BC207" t="n">
        <v>7</v>
      </c>
      <c r="BD207" t="n">
        <v>7</v>
      </c>
      <c r="BE207" t="n">
        <v>8</v>
      </c>
      <c r="BF207" t="n">
        <v>6</v>
      </c>
      <c r="BG207" t="n">
        <v>4</v>
      </c>
      <c r="BH207" t="n">
        <v>4</v>
      </c>
      <c r="BI207" t="n">
        <v>4</v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44</v>
      </c>
      <c r="B208" t="s">
        <v>416</v>
      </c>
      <c r="C208" t="s">
        <v>417</v>
      </c>
      <c r="D208" t="s">
        <v>57</v>
      </c>
      <c r="E208">
        <f>B208</f>
        <v/>
      </c>
      <c r="O208" t="n">
        <v>0.1</v>
      </c>
      <c r="P208" t="n">
        <v>0.1</v>
      </c>
      <c r="Q208" t="n">
        <v>0.1</v>
      </c>
      <c r="R208" t="n">
        <v>0.1</v>
      </c>
      <c r="S208" t="n">
        <v>0.2</v>
      </c>
      <c r="T208" t="n">
        <v>0.2</v>
      </c>
      <c r="U208" t="n">
        <v>0.2</v>
      </c>
      <c r="V208" t="n">
        <v>0.2</v>
      </c>
      <c r="W208" t="n">
        <v>0.3</v>
      </c>
      <c r="X208" t="n">
        <v>0.1</v>
      </c>
      <c r="Y208" t="n">
        <v>0.4</v>
      </c>
      <c r="Z208" t="n">
        <v>0.6</v>
      </c>
      <c r="AA208" t="n">
        <v>0.7</v>
      </c>
      <c r="AB208" t="n">
        <v>0.8</v>
      </c>
      <c r="AC208" t="n">
        <v>0.1</v>
      </c>
      <c r="AD208" t="n">
        <v>0.2</v>
      </c>
      <c r="AE208" t="n">
        <v>0.2</v>
      </c>
      <c r="AF208" t="n">
        <v>0.2</v>
      </c>
      <c r="AG208" t="n">
        <v>0.3</v>
      </c>
      <c r="AH208" t="n">
        <v>0.3</v>
      </c>
      <c r="AI208" t="n">
        <v>0.5</v>
      </c>
      <c r="AJ208" t="n">
        <v>0.6</v>
      </c>
      <c r="AK208" t="n">
        <v>1.6</v>
      </c>
      <c r="AL208" t="n">
        <v>0.4</v>
      </c>
      <c r="AM208" t="n">
        <v>0.7</v>
      </c>
      <c r="AN208" t="n">
        <v>0.4</v>
      </c>
      <c r="AO208" t="n">
        <v>0.1</v>
      </c>
      <c r="AP208" t="n">
        <v>0.1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0.7</v>
      </c>
      <c r="AW208" t="n">
        <v>0</v>
      </c>
      <c r="AX208" t="n">
        <v>1.1</v>
      </c>
      <c r="AY208" t="n">
        <v>1.4</v>
      </c>
      <c r="AZ208" t="n">
        <v>1.1</v>
      </c>
      <c r="BA208" t="n">
        <v>0.4</v>
      </c>
      <c r="BB208" t="n">
        <v>0.5</v>
      </c>
      <c r="BC208" t="n">
        <v>0.6</v>
      </c>
      <c r="BD208" t="n">
        <v>0.8</v>
      </c>
      <c r="BE208" t="n">
        <v>0.7</v>
      </c>
      <c r="BF208" t="n">
        <v>0.5</v>
      </c>
      <c r="BG208" t="n">
        <v>0.4</v>
      </c>
      <c r="BH208" t="n">
        <v>0.2</v>
      </c>
      <c r="BI208" t="n">
        <v>0.2</v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44</v>
      </c>
      <c r="B209" t="s">
        <v>418</v>
      </c>
      <c r="C209" t="s">
        <v>419</v>
      </c>
      <c r="D209" t="s">
        <v>10</v>
      </c>
      <c r="E209" t="n">
        <v>161</v>
      </c>
      <c r="F209" t="n">
        <v>212</v>
      </c>
      <c r="G209" t="n">
        <v>283</v>
      </c>
      <c r="H209" t="n">
        <v>272</v>
      </c>
      <c r="I209" t="n">
        <v>289</v>
      </c>
      <c r="J209" t="n">
        <v>319</v>
      </c>
      <c r="K209" t="n">
        <v>361</v>
      </c>
      <c r="L209" t="n">
        <v>484</v>
      </c>
      <c r="M209" t="n">
        <v>550</v>
      </c>
      <c r="N209" t="n">
        <v>1164</v>
      </c>
      <c r="O209" t="n">
        <v>1258</v>
      </c>
      <c r="P209" t="n">
        <v>1479</v>
      </c>
      <c r="Q209" t="n">
        <v>1351</v>
      </c>
      <c r="R209" t="n">
        <v>1394</v>
      </c>
      <c r="S209" t="n">
        <v>1349</v>
      </c>
      <c r="T209" t="n">
        <v>901</v>
      </c>
      <c r="U209" t="n">
        <v>1415</v>
      </c>
      <c r="V209" t="n">
        <v>1486</v>
      </c>
      <c r="W209" t="n">
        <v>1398</v>
      </c>
      <c r="X209" t="n">
        <v>2084</v>
      </c>
      <c r="Y209" t="n">
        <v>1209</v>
      </c>
      <c r="Z209" t="n">
        <v>1142</v>
      </c>
      <c r="AA209" t="n">
        <v>1076</v>
      </c>
      <c r="AB209" t="n">
        <v>1271</v>
      </c>
      <c r="AC209" t="n">
        <v>257</v>
      </c>
      <c r="AD209" t="n">
        <v>283</v>
      </c>
      <c r="AE209" t="n">
        <v>268</v>
      </c>
      <c r="AF209" t="n">
        <v>336</v>
      </c>
      <c r="AG209" t="n">
        <v>377</v>
      </c>
      <c r="AH209" t="n">
        <v>392</v>
      </c>
      <c r="AI209" t="n">
        <v>358</v>
      </c>
      <c r="AJ209" t="n">
        <v>368</v>
      </c>
      <c r="AK209" t="n">
        <v>1161</v>
      </c>
      <c r="AL209" t="n">
        <v>246</v>
      </c>
      <c r="AM209" t="n">
        <v>253</v>
      </c>
      <c r="AN209" t="n">
        <v>242</v>
      </c>
      <c r="AO209" t="n">
        <v>301</v>
      </c>
      <c r="AP209" t="n">
        <v>557</v>
      </c>
      <c r="AQ209" t="n">
        <v>1583</v>
      </c>
      <c r="AR209" t="n">
        <v>897</v>
      </c>
      <c r="AS209" t="n">
        <v>1227</v>
      </c>
      <c r="AT209" t="n">
        <v>1244</v>
      </c>
      <c r="AU209" t="n">
        <v>1249</v>
      </c>
      <c r="AV209" t="n">
        <v>926</v>
      </c>
      <c r="AW209" t="n">
        <v>945</v>
      </c>
      <c r="AX209" t="n">
        <v>963</v>
      </c>
      <c r="AY209" t="n">
        <v>987</v>
      </c>
      <c r="AZ209" t="n">
        <v>856</v>
      </c>
      <c r="BA209" t="n">
        <v>1547</v>
      </c>
      <c r="BB209" t="n">
        <v>2073</v>
      </c>
      <c r="BC209" t="n">
        <v>2038</v>
      </c>
      <c r="BD209" t="n">
        <v>2421</v>
      </c>
      <c r="BE209" t="n">
        <v>2126</v>
      </c>
      <c r="BF209" t="n">
        <v>2299</v>
      </c>
      <c r="BG209" t="n">
        <v>2501</v>
      </c>
      <c r="BH209" t="n">
        <v>2316</v>
      </c>
      <c r="BI209" t="n">
        <v>2324</v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44</v>
      </c>
      <c r="B210" t="s">
        <v>420</v>
      </c>
      <c r="C210" t="s">
        <v>421</v>
      </c>
      <c r="D210" t="s">
        <v>53</v>
      </c>
      <c r="E210">
        <f>B210</f>
        <v/>
      </c>
      <c r="O210" t="n">
        <v>0.89</v>
      </c>
      <c r="P210" t="n">
        <v>0.95</v>
      </c>
      <c r="Q210" t="n">
        <v>0.95</v>
      </c>
      <c r="R210" t="n">
        <v>1.03</v>
      </c>
      <c r="S210" t="n">
        <v>1.84</v>
      </c>
      <c r="T210" t="n">
        <v>1.85</v>
      </c>
      <c r="U210" t="n">
        <v>2.01</v>
      </c>
      <c r="V210" t="n">
        <v>2.36</v>
      </c>
      <c r="W210" t="n">
        <v>2.24</v>
      </c>
      <c r="X210" t="n">
        <v>3.94</v>
      </c>
      <c r="Y210" t="n">
        <v>3.65</v>
      </c>
      <c r="Z210" t="n">
        <v>2.74</v>
      </c>
      <c r="AA210" t="n">
        <v>4.29</v>
      </c>
      <c r="AB210" t="n">
        <v>4.69</v>
      </c>
      <c r="AC210" t="n">
        <v>4.62</v>
      </c>
      <c r="AD210" t="n">
        <v>9.41</v>
      </c>
      <c r="AE210" t="n">
        <v>8.94</v>
      </c>
      <c r="AF210" t="n">
        <v>8.449999999999999</v>
      </c>
      <c r="AG210" t="n">
        <v>8.49</v>
      </c>
      <c r="AH210" t="n">
        <v>8.07</v>
      </c>
      <c r="AI210" t="n">
        <v>8.880000000000001</v>
      </c>
      <c r="AJ210" t="n">
        <v>9.1</v>
      </c>
      <c r="AK210" t="n">
        <v>9.1</v>
      </c>
      <c r="AL210" t="n">
        <v>9.01</v>
      </c>
      <c r="AM210" t="n">
        <v>9.949999999999999</v>
      </c>
      <c r="AN210" t="n">
        <v>10.04</v>
      </c>
      <c r="AO210" t="n">
        <v>11.26</v>
      </c>
      <c r="AP210" t="n">
        <v>11.47</v>
      </c>
      <c r="AQ210" t="n">
        <v>10.01</v>
      </c>
      <c r="AR210" t="n">
        <v>10.31</v>
      </c>
      <c r="AS210" t="n">
        <v>12.96</v>
      </c>
      <c r="AT210" t="n">
        <v>14.13</v>
      </c>
      <c r="AU210" t="n">
        <v>11.71</v>
      </c>
      <c r="AV210" t="n">
        <v>12.62</v>
      </c>
      <c r="AW210" t="n">
        <v>14.44</v>
      </c>
      <c r="AX210" t="n">
        <v>17.32</v>
      </c>
      <c r="AY210" t="n">
        <v>19.89</v>
      </c>
      <c r="AZ210" t="n">
        <v>21.6</v>
      </c>
      <c r="BA210" t="n">
        <v>25.15</v>
      </c>
      <c r="BB210" t="n">
        <v>19.27</v>
      </c>
      <c r="BC210" t="n">
        <v>20.79</v>
      </c>
      <c r="BD210" t="n">
        <v>25.46</v>
      </c>
      <c r="BE210" t="n">
        <v>18.75</v>
      </c>
      <c r="BF210" t="n">
        <v>19.71</v>
      </c>
      <c r="BG210" t="n">
        <v>20.45</v>
      </c>
      <c r="BH210" t="n">
        <v>12.82</v>
      </c>
      <c r="BI210" t="n">
        <v>12.98</v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44</v>
      </c>
      <c r="B211" t="s">
        <v>418</v>
      </c>
      <c r="C211" t="s">
        <v>422</v>
      </c>
      <c r="D211" t="s">
        <v>48</v>
      </c>
      <c r="E211" t="n">
        <v>42</v>
      </c>
      <c r="F211" t="n">
        <v>55</v>
      </c>
      <c r="G211" t="n">
        <v>74</v>
      </c>
      <c r="H211" t="n">
        <v>71</v>
      </c>
      <c r="I211" t="n">
        <v>75</v>
      </c>
      <c r="J211" t="n">
        <v>83</v>
      </c>
      <c r="K211" t="n">
        <v>94</v>
      </c>
      <c r="L211" t="n">
        <v>126</v>
      </c>
      <c r="M211" t="n">
        <v>143</v>
      </c>
      <c r="N211" t="n">
        <v>303</v>
      </c>
      <c r="O211" t="n">
        <v>328</v>
      </c>
      <c r="P211" t="n">
        <v>386</v>
      </c>
      <c r="Q211" t="n">
        <v>352</v>
      </c>
      <c r="R211" t="n">
        <v>363</v>
      </c>
      <c r="S211" t="n">
        <v>352</v>
      </c>
      <c r="T211" t="n">
        <v>235</v>
      </c>
      <c r="U211" t="n">
        <v>369</v>
      </c>
      <c r="V211" t="n">
        <v>387</v>
      </c>
      <c r="W211" t="n">
        <v>365</v>
      </c>
      <c r="X211" t="n">
        <v>543</v>
      </c>
      <c r="Y211" t="n">
        <v>315</v>
      </c>
      <c r="Z211" t="n">
        <v>298</v>
      </c>
      <c r="AA211" t="n">
        <v>281</v>
      </c>
      <c r="AB211" t="n">
        <v>331</v>
      </c>
      <c r="AC211" t="n">
        <v>67</v>
      </c>
      <c r="AD211" t="n">
        <v>74</v>
      </c>
      <c r="AE211" t="n">
        <v>70</v>
      </c>
      <c r="AF211" t="n">
        <v>88</v>
      </c>
      <c r="AG211" t="n">
        <v>98</v>
      </c>
      <c r="AH211" t="n">
        <v>102</v>
      </c>
      <c r="AI211" t="n">
        <v>93</v>
      </c>
      <c r="AJ211" t="n">
        <v>96</v>
      </c>
      <c r="AK211" t="n">
        <v>303</v>
      </c>
      <c r="AL211" t="n">
        <v>64</v>
      </c>
      <c r="AM211" t="n">
        <v>66</v>
      </c>
      <c r="AN211" t="n">
        <v>63</v>
      </c>
      <c r="AO211" t="n">
        <v>78</v>
      </c>
      <c r="AP211" t="n">
        <v>145</v>
      </c>
      <c r="AQ211" t="n">
        <v>413</v>
      </c>
      <c r="AR211" t="n">
        <v>234</v>
      </c>
      <c r="AS211" t="n">
        <v>320</v>
      </c>
      <c r="AT211" t="n">
        <v>324</v>
      </c>
      <c r="AU211" t="n">
        <v>326</v>
      </c>
      <c r="AV211" t="n">
        <v>241</v>
      </c>
      <c r="AW211" t="n">
        <v>246</v>
      </c>
      <c r="AX211" t="n">
        <v>251</v>
      </c>
      <c r="AY211" t="n">
        <v>257</v>
      </c>
      <c r="AZ211" t="n">
        <v>223</v>
      </c>
      <c r="BA211" t="n">
        <v>403</v>
      </c>
      <c r="BB211" t="n">
        <v>540</v>
      </c>
      <c r="BC211" t="n">
        <v>531</v>
      </c>
      <c r="BD211" t="n">
        <v>631</v>
      </c>
      <c r="BE211" t="n">
        <v>554</v>
      </c>
      <c r="BF211" t="n">
        <v>599</v>
      </c>
      <c r="BG211" t="n">
        <v>652</v>
      </c>
      <c r="BH211" t="n">
        <v>604</v>
      </c>
      <c r="BI211" t="n">
        <v>606</v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44</v>
      </c>
      <c r="B212" t="s">
        <v>423</v>
      </c>
      <c r="C212" t="s">
        <v>424</v>
      </c>
      <c r="D212" t="s">
        <v>57</v>
      </c>
      <c r="E212" t="n">
        <v>1209</v>
      </c>
      <c r="F212" t="n">
        <v>1696</v>
      </c>
      <c r="G212" t="n">
        <v>1375</v>
      </c>
      <c r="H212" t="n">
        <v>2630</v>
      </c>
      <c r="I212" t="n">
        <v>3297</v>
      </c>
      <c r="J212" t="n">
        <v>4658</v>
      </c>
      <c r="K212" t="n">
        <v>6399</v>
      </c>
      <c r="L212" t="n">
        <v>8677</v>
      </c>
      <c r="M212" t="n">
        <v>10041</v>
      </c>
      <c r="N212" t="n">
        <v>10820</v>
      </c>
      <c r="O212" t="n">
        <v>1.1</v>
      </c>
      <c r="P212" t="n">
        <v>1.4</v>
      </c>
      <c r="Q212" t="n">
        <v>1.3</v>
      </c>
      <c r="R212" t="n">
        <v>1.4</v>
      </c>
      <c r="S212" t="n">
        <v>2.5</v>
      </c>
      <c r="T212" t="n">
        <v>1.7</v>
      </c>
      <c r="U212" t="n">
        <v>2.8</v>
      </c>
      <c r="V212" t="n">
        <v>3.5</v>
      </c>
      <c r="W212" t="n">
        <v>3.1</v>
      </c>
      <c r="X212" t="n">
        <v>8.199999999999999</v>
      </c>
      <c r="Y212" t="n">
        <v>4.4</v>
      </c>
      <c r="Z212" t="n">
        <v>3.1</v>
      </c>
      <c r="AA212" t="n">
        <v>4.6</v>
      </c>
      <c r="AB212" t="n">
        <v>6</v>
      </c>
      <c r="AC212" t="n">
        <v>1.2</v>
      </c>
      <c r="AD212" t="n">
        <v>2.7</v>
      </c>
      <c r="AE212" t="n">
        <v>2.4</v>
      </c>
      <c r="AF212" t="n">
        <v>2.8</v>
      </c>
      <c r="AG212" t="n">
        <v>3.2</v>
      </c>
      <c r="AH212" t="n">
        <v>3.2</v>
      </c>
      <c r="AI212" t="n">
        <v>3.2</v>
      </c>
      <c r="AJ212" t="n">
        <v>3.4</v>
      </c>
      <c r="AK212" t="n">
        <v>10.6</v>
      </c>
      <c r="AL212" t="n">
        <v>2.2</v>
      </c>
      <c r="AM212" t="n">
        <v>2.5</v>
      </c>
      <c r="AN212" t="n">
        <v>2.4</v>
      </c>
      <c r="AO212" t="n">
        <v>3.4</v>
      </c>
      <c r="AP212" t="n">
        <v>6.4</v>
      </c>
      <c r="AQ212" t="n">
        <v>15.8</v>
      </c>
      <c r="AR212" t="n">
        <v>9.199999999999999</v>
      </c>
      <c r="AS212" t="n">
        <v>15.9</v>
      </c>
      <c r="AT212" t="n">
        <v>17.6</v>
      </c>
      <c r="AU212" t="n">
        <v>14.6</v>
      </c>
      <c r="AV212" t="n">
        <v>11.7</v>
      </c>
      <c r="AW212" t="n">
        <v>13.6</v>
      </c>
      <c r="AX212" t="n">
        <v>16.7</v>
      </c>
      <c r="AY212" t="n">
        <v>19.6</v>
      </c>
      <c r="AZ212" t="n">
        <v>18.5</v>
      </c>
      <c r="BA212" t="n">
        <v>38.9</v>
      </c>
      <c r="BB212" t="n">
        <v>39.9</v>
      </c>
      <c r="BC212" t="n">
        <v>42.4</v>
      </c>
      <c r="BD212" t="n">
        <v>61.6</v>
      </c>
      <c r="BE212" t="n">
        <v>39.9</v>
      </c>
      <c r="BF212" t="n">
        <v>45.3</v>
      </c>
      <c r="BG212" t="n">
        <v>51.1</v>
      </c>
      <c r="BH212" t="n">
        <v>29.7</v>
      </c>
      <c r="BI212" t="n">
        <v>30.2</v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44</v>
      </c>
      <c r="B213" t="s">
        <v>425</v>
      </c>
      <c r="C213" t="s">
        <v>426</v>
      </c>
      <c r="D213" t="s">
        <v>10</v>
      </c>
      <c r="E213" t="n">
        <v>178</v>
      </c>
      <c r="F213" t="n">
        <v>204</v>
      </c>
      <c r="G213" t="n">
        <v>222</v>
      </c>
      <c r="H213" t="n">
        <v>487</v>
      </c>
      <c r="I213" t="n">
        <v>553</v>
      </c>
      <c r="J213" t="n">
        <v>339</v>
      </c>
      <c r="K213" t="n">
        <v>354</v>
      </c>
      <c r="L213" t="n">
        <v>269</v>
      </c>
      <c r="M213" t="n">
        <v>220</v>
      </c>
      <c r="N213" t="n">
        <v>1537</v>
      </c>
      <c r="O213" t="n">
        <v>1443</v>
      </c>
      <c r="P213" t="n">
        <v>1209</v>
      </c>
      <c r="Q213" t="n">
        <v>1330</v>
      </c>
      <c r="R213" t="n">
        <v>1251</v>
      </c>
      <c r="S213" t="n">
        <v>1390</v>
      </c>
      <c r="T213" t="n">
        <v>1722</v>
      </c>
      <c r="U213" t="n">
        <v>1543</v>
      </c>
      <c r="V213" t="n">
        <v>840</v>
      </c>
      <c r="W213" t="n">
        <v>279</v>
      </c>
      <c r="X213" t="n">
        <v>2558</v>
      </c>
      <c r="Y213" t="n">
        <v>3781</v>
      </c>
      <c r="Z213" t="n">
        <v>2888</v>
      </c>
      <c r="AA213" t="n">
        <v>5743</v>
      </c>
      <c r="AB213" t="n">
        <v>5406</v>
      </c>
      <c r="AC213" t="n">
        <v>20</v>
      </c>
      <c r="AD213" t="n">
        <v>31</v>
      </c>
      <c r="AE213" t="n">
        <v>31</v>
      </c>
      <c r="AF213" t="n">
        <v>39</v>
      </c>
      <c r="AG213" t="n">
        <v>43</v>
      </c>
      <c r="AH213" t="n">
        <v>48</v>
      </c>
      <c r="AI213" t="n">
        <v>55</v>
      </c>
      <c r="AJ213" t="n">
        <v>162</v>
      </c>
      <c r="AK213" t="n">
        <v>463</v>
      </c>
      <c r="AL213" t="n">
        <v>2734</v>
      </c>
      <c r="AM213" t="n">
        <v>5375</v>
      </c>
      <c r="AN213" t="n">
        <v>4310</v>
      </c>
      <c r="AO213" t="n">
        <v>4232</v>
      </c>
      <c r="AP213" t="n">
        <v>21</v>
      </c>
      <c r="AQ213" t="n">
        <v>644</v>
      </c>
      <c r="AR213" t="n">
        <v>0</v>
      </c>
      <c r="AS213" t="n">
        <v>172</v>
      </c>
      <c r="AT213" t="n">
        <v>216</v>
      </c>
      <c r="AU213" t="n">
        <v>877</v>
      </c>
      <c r="AV213" t="n">
        <v>333</v>
      </c>
      <c r="AW213" t="n">
        <v>239</v>
      </c>
      <c r="AX213" t="n">
        <v>50</v>
      </c>
      <c r="AY213" t="n">
        <v>146</v>
      </c>
      <c r="AZ213" t="n">
        <v>205</v>
      </c>
      <c r="BA213" t="n">
        <v>17</v>
      </c>
      <c r="BB213" t="n">
        <v>112</v>
      </c>
      <c r="BC213" t="n">
        <v>186</v>
      </c>
      <c r="BD213" t="n">
        <v>154</v>
      </c>
      <c r="BE213" t="n">
        <v>0</v>
      </c>
      <c r="BF213" t="n">
        <v>0</v>
      </c>
      <c r="BG213" t="n">
        <v>16</v>
      </c>
      <c r="BH213" t="n">
        <v>28</v>
      </c>
      <c r="BI213" t="n">
        <v>36</v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44</v>
      </c>
      <c r="B214" t="s">
        <v>427</v>
      </c>
      <c r="C214" t="s">
        <v>428</v>
      </c>
      <c r="D214" t="s">
        <v>53</v>
      </c>
      <c r="E214" t="n">
        <v>1209</v>
      </c>
      <c r="F214" t="n">
        <v>1696</v>
      </c>
      <c r="G214" t="n">
        <v>1375</v>
      </c>
      <c r="H214" t="n">
        <v>2630</v>
      </c>
      <c r="I214" t="n">
        <v>3297</v>
      </c>
      <c r="J214" t="n">
        <v>4658</v>
      </c>
      <c r="K214" t="n">
        <v>6399</v>
      </c>
      <c r="L214" t="n">
        <v>8677</v>
      </c>
      <c r="M214" t="n">
        <v>10041</v>
      </c>
      <c r="N214" t="n">
        <v>10820</v>
      </c>
      <c r="O214" t="n">
        <v>0.92</v>
      </c>
      <c r="P214" t="n">
        <v>0.98</v>
      </c>
      <c r="Q214" t="n">
        <v>0.98</v>
      </c>
      <c r="R214" t="n">
        <v>1.07</v>
      </c>
      <c r="S214" t="n">
        <v>1.92</v>
      </c>
      <c r="T214" t="n">
        <v>1.94</v>
      </c>
      <c r="U214" t="n">
        <v>2.12</v>
      </c>
      <c r="V214" t="n">
        <v>2.52</v>
      </c>
      <c r="W214" t="n">
        <v>2.4</v>
      </c>
      <c r="X214" t="n">
        <v>4.15</v>
      </c>
      <c r="Y214" t="n">
        <v>3.85</v>
      </c>
      <c r="Z214" t="n">
        <v>2.92</v>
      </c>
      <c r="AA214" t="n">
        <v>4.63</v>
      </c>
      <c r="AB214" t="n">
        <v>5.06</v>
      </c>
      <c r="AC214" t="n">
        <v>5</v>
      </c>
      <c r="AD214" t="n">
        <v>10.18</v>
      </c>
      <c r="AE214" t="n">
        <v>9.550000000000001</v>
      </c>
      <c r="AF214" t="n">
        <v>8.970000000000001</v>
      </c>
      <c r="AG214" t="n">
        <v>9.039999999999999</v>
      </c>
      <c r="AH214" t="n">
        <v>8.51</v>
      </c>
      <c r="AI214" t="n">
        <v>9.550000000000001</v>
      </c>
      <c r="AJ214" t="n">
        <v>9.82</v>
      </c>
      <c r="AK214" t="n">
        <v>9.77</v>
      </c>
      <c r="AL214" t="n">
        <v>9.75</v>
      </c>
      <c r="AM214" t="n">
        <v>10.68</v>
      </c>
      <c r="AN214" t="n">
        <v>10.14</v>
      </c>
      <c r="AO214" t="n">
        <v>9.779999999999999</v>
      </c>
      <c r="AP214" t="n">
        <v>9.369999999999999</v>
      </c>
      <c r="AQ214" t="n">
        <v>8.19</v>
      </c>
      <c r="AR214" t="n">
        <v>8.76</v>
      </c>
      <c r="AS214" t="n">
        <v>11.96</v>
      </c>
      <c r="AT214" t="n">
        <v>13.55</v>
      </c>
      <c r="AU214" t="n">
        <v>12.65</v>
      </c>
      <c r="AV214" t="n">
        <v>14.16</v>
      </c>
      <c r="AW214" t="n">
        <v>16.18</v>
      </c>
      <c r="AX214" t="n">
        <v>19.3</v>
      </c>
      <c r="AY214" t="n">
        <v>21.56</v>
      </c>
      <c r="AZ214" t="n">
        <v>24.72</v>
      </c>
      <c r="BA214" t="n">
        <v>29.55</v>
      </c>
      <c r="BB214" t="n">
        <v>23.25</v>
      </c>
      <c r="BC214" t="n">
        <v>22.43</v>
      </c>
      <c r="BD214" t="n">
        <v>27.91</v>
      </c>
      <c r="BE214" t="n">
        <v>0</v>
      </c>
      <c r="BF214" t="n">
        <v>0</v>
      </c>
      <c r="BG214" t="n">
        <v>21.59</v>
      </c>
      <c r="BH214" t="n">
        <v>11.94</v>
      </c>
      <c r="BI214" t="n">
        <v>12.15</v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44</v>
      </c>
      <c r="B215" t="s">
        <v>429</v>
      </c>
      <c r="C215" t="s">
        <v>430</v>
      </c>
      <c r="D215" t="s">
        <v>199</v>
      </c>
      <c r="E215" t="n">
        <v>4.163</v>
      </c>
      <c r="F215" t="n">
        <v>4.162</v>
      </c>
      <c r="G215" t="n">
        <v>4.161</v>
      </c>
      <c r="H215" t="n">
        <v>4.16</v>
      </c>
      <c r="I215" t="n">
        <v>4.15</v>
      </c>
      <c r="J215" t="n">
        <v>4.149</v>
      </c>
      <c r="K215" t="n">
        <v>4.152</v>
      </c>
      <c r="L215" t="n">
        <v>3.84</v>
      </c>
      <c r="M215" t="n">
        <v>3.804</v>
      </c>
      <c r="N215" t="n">
        <v>3.781</v>
      </c>
      <c r="O215" t="n">
        <v>3.736</v>
      </c>
      <c r="P215" t="n">
        <v>3.724</v>
      </c>
      <c r="Q215" t="n">
        <v>3.708</v>
      </c>
      <c r="R215" t="n">
        <v>3.691</v>
      </c>
      <c r="S215" t="n">
        <v>3.67</v>
      </c>
      <c r="T215" t="n">
        <v>3.645</v>
      </c>
      <c r="U215" t="n">
        <v>3.64</v>
      </c>
      <c r="V215" t="n">
        <v>3.59</v>
      </c>
      <c r="W215" t="n">
        <v>3.579</v>
      </c>
      <c r="X215" t="n">
        <v>3.64</v>
      </c>
      <c r="Y215" t="n">
        <v>3.633</v>
      </c>
      <c r="Z215" t="n">
        <v>3.594</v>
      </c>
      <c r="AA215" t="n">
        <v>3.562</v>
      </c>
      <c r="AB215" t="n">
        <v>3.549</v>
      </c>
      <c r="AC215" t="n">
        <v>3.546</v>
      </c>
      <c r="AD215" t="n">
        <v>3.546</v>
      </c>
      <c r="AE215" t="n">
        <v>3.591</v>
      </c>
      <c r="AF215" t="n">
        <v>3.613</v>
      </c>
      <c r="AG215" t="n">
        <v>3.606</v>
      </c>
      <c r="AH215" t="n">
        <v>3.64</v>
      </c>
      <c r="AI215" t="n">
        <v>3.566</v>
      </c>
      <c r="AJ215" t="n">
        <v>3.554</v>
      </c>
      <c r="AK215" t="n">
        <v>3.571</v>
      </c>
      <c r="AL215" t="n">
        <v>3.543</v>
      </c>
      <c r="AM215" t="n">
        <v>3.585</v>
      </c>
      <c r="AN215" t="n">
        <v>3.571</v>
      </c>
      <c r="AO215" t="n">
        <v>3.552</v>
      </c>
      <c r="AP215" t="n">
        <v>3.559</v>
      </c>
      <c r="AQ215" t="n">
        <v>3.557</v>
      </c>
      <c r="AR215" t="n">
        <v>3.554</v>
      </c>
      <c r="AS215" t="n">
        <v>3.539</v>
      </c>
      <c r="AT215" t="n">
        <v>3.544</v>
      </c>
      <c r="AU215" t="n">
        <v>3.547</v>
      </c>
      <c r="AV215" t="n">
        <v>3.561</v>
      </c>
      <c r="AW215" t="n">
        <v>3.554</v>
      </c>
      <c r="AX215" t="n">
        <v>3.553</v>
      </c>
      <c r="AY215" t="n">
        <v>3.544</v>
      </c>
      <c r="AZ215" t="n">
        <v>3.524</v>
      </c>
      <c r="BA215" t="n">
        <v>3.511</v>
      </c>
      <c r="BB215" t="n">
        <v>3.466</v>
      </c>
      <c r="BC215" t="n">
        <v>3.836</v>
      </c>
      <c r="BD215" t="n">
        <v>3.836</v>
      </c>
      <c r="BE215" t="n">
        <v>0</v>
      </c>
      <c r="BF215" t="n">
        <v>0</v>
      </c>
      <c r="BG215" t="n">
        <v>3.836</v>
      </c>
      <c r="BH215" t="n">
        <v>3.836</v>
      </c>
      <c r="BI215" t="n">
        <v>3.836</v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44</v>
      </c>
      <c r="B216" t="s">
        <v>425</v>
      </c>
      <c r="C216" t="s">
        <v>431</v>
      </c>
      <c r="D216" t="s">
        <v>48</v>
      </c>
      <c r="E216" t="n">
        <v>43</v>
      </c>
      <c r="F216" t="n">
        <v>49</v>
      </c>
      <c r="G216" t="n">
        <v>53</v>
      </c>
      <c r="H216" t="n">
        <v>117</v>
      </c>
      <c r="I216" t="n">
        <v>133</v>
      </c>
      <c r="J216" t="n">
        <v>82</v>
      </c>
      <c r="K216" t="n">
        <v>85</v>
      </c>
      <c r="L216" t="n">
        <v>70</v>
      </c>
      <c r="M216" t="n">
        <v>58</v>
      </c>
      <c r="N216" t="n">
        <v>407</v>
      </c>
      <c r="O216" t="n">
        <v>386</v>
      </c>
      <c r="P216" t="n">
        <v>325</v>
      </c>
      <c r="Q216" t="n">
        <v>359</v>
      </c>
      <c r="R216" t="n">
        <v>339</v>
      </c>
      <c r="S216" t="n">
        <v>379</v>
      </c>
      <c r="T216" t="n">
        <v>472</v>
      </c>
      <c r="U216" t="n">
        <v>424</v>
      </c>
      <c r="V216" t="n">
        <v>234</v>
      </c>
      <c r="W216" t="n">
        <v>78</v>
      </c>
      <c r="X216" t="n">
        <v>703</v>
      </c>
      <c r="Y216" t="n">
        <v>1041</v>
      </c>
      <c r="Z216" t="n">
        <v>804</v>
      </c>
      <c r="AA216" t="n">
        <v>1612</v>
      </c>
      <c r="AB216" t="n">
        <v>1523</v>
      </c>
      <c r="AC216" t="n">
        <v>6</v>
      </c>
      <c r="AD216" t="n">
        <v>9</v>
      </c>
      <c r="AE216" t="n">
        <v>9</v>
      </c>
      <c r="AF216" t="n">
        <v>11</v>
      </c>
      <c r="AG216" t="n">
        <v>12</v>
      </c>
      <c r="AH216" t="n">
        <v>13</v>
      </c>
      <c r="AI216" t="n">
        <v>15</v>
      </c>
      <c r="AJ216" t="n">
        <v>46</v>
      </c>
      <c r="AK216" t="n">
        <v>130</v>
      </c>
      <c r="AL216" t="n">
        <v>772</v>
      </c>
      <c r="AM216" t="n">
        <v>1499</v>
      </c>
      <c r="AN216" t="n">
        <v>1207</v>
      </c>
      <c r="AO216" t="n">
        <v>1191</v>
      </c>
      <c r="AP216" t="n">
        <v>6</v>
      </c>
      <c r="AQ216" t="n">
        <v>181</v>
      </c>
      <c r="AR216" t="n">
        <v>0</v>
      </c>
      <c r="AS216" t="n">
        <v>49</v>
      </c>
      <c r="AT216" t="n">
        <v>61</v>
      </c>
      <c r="AU216" t="n">
        <v>247</v>
      </c>
      <c r="AV216" t="n">
        <v>94</v>
      </c>
      <c r="AW216" t="n">
        <v>67</v>
      </c>
      <c r="AX216" t="n">
        <v>14</v>
      </c>
      <c r="AY216" t="n">
        <v>41</v>
      </c>
      <c r="AZ216" t="n">
        <v>58</v>
      </c>
      <c r="BA216" t="n">
        <v>5</v>
      </c>
      <c r="BB216" t="n">
        <v>32</v>
      </c>
      <c r="BC216" t="n">
        <v>49</v>
      </c>
      <c r="BD216" t="n">
        <v>40</v>
      </c>
      <c r="BE216" t="n">
        <v>0</v>
      </c>
      <c r="BF216" t="n">
        <v>0</v>
      </c>
      <c r="BG216" t="n">
        <v>4</v>
      </c>
      <c r="BH216" t="n">
        <v>7</v>
      </c>
      <c r="BI216" t="n">
        <v>9</v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44</v>
      </c>
      <c r="B217" t="s">
        <v>432</v>
      </c>
      <c r="C217" t="s">
        <v>433</v>
      </c>
      <c r="D217" t="s">
        <v>57</v>
      </c>
      <c r="E217" t="n">
        <v>16661</v>
      </c>
      <c r="F217" t="n">
        <v>16926</v>
      </c>
      <c r="G217" t="n">
        <v>18217</v>
      </c>
      <c r="H217" t="n">
        <v>18677</v>
      </c>
      <c r="I217" t="n">
        <v>19219</v>
      </c>
      <c r="J217" t="n">
        <v>15853</v>
      </c>
      <c r="K217" t="n">
        <v>16472</v>
      </c>
      <c r="L217" t="n">
        <v>18078</v>
      </c>
      <c r="M217" t="n">
        <v>20518</v>
      </c>
      <c r="N217" t="n">
        <v>17588</v>
      </c>
      <c r="O217" t="n">
        <v>1.2</v>
      </c>
      <c r="P217" t="n">
        <v>1</v>
      </c>
      <c r="Q217" t="n">
        <v>0.8</v>
      </c>
      <c r="R217" t="n">
        <v>1</v>
      </c>
      <c r="S217" t="n">
        <v>2.1</v>
      </c>
      <c r="T217" t="n">
        <v>2.4</v>
      </c>
      <c r="U217" t="n">
        <v>2.6</v>
      </c>
      <c r="V217" t="n">
        <v>1.7</v>
      </c>
      <c r="W217" t="n">
        <v>0.5</v>
      </c>
      <c r="X217" t="n">
        <v>8.800000000000001</v>
      </c>
      <c r="Y217" t="n">
        <v>11.3</v>
      </c>
      <c r="Z217" t="n">
        <v>6.5</v>
      </c>
      <c r="AA217" t="n">
        <v>21.3</v>
      </c>
      <c r="AB217" t="n">
        <v>19.8</v>
      </c>
      <c r="AC217" t="n">
        <v>0.1</v>
      </c>
      <c r="AD217" t="n">
        <v>0.2</v>
      </c>
      <c r="AE217" t="n">
        <v>0.2</v>
      </c>
      <c r="AF217" t="n">
        <v>0.3</v>
      </c>
      <c r="AG217" t="n">
        <v>0.3</v>
      </c>
      <c r="AH217" t="n">
        <v>0.3</v>
      </c>
      <c r="AI217" t="n">
        <v>0.4</v>
      </c>
      <c r="AJ217" t="n">
        <v>0.9</v>
      </c>
      <c r="AK217" t="n">
        <v>2.5</v>
      </c>
      <c r="AL217" t="n">
        <v>13.4</v>
      </c>
      <c r="AM217" t="n">
        <v>33.1</v>
      </c>
      <c r="AN217" t="n">
        <v>27.5</v>
      </c>
      <c r="AO217" t="n">
        <v>29.7</v>
      </c>
      <c r="AP217" t="n">
        <v>0.2</v>
      </c>
      <c r="AQ217" t="n">
        <v>4.2</v>
      </c>
      <c r="AR217" t="n">
        <v>0</v>
      </c>
      <c r="AS217" t="n">
        <v>1.6</v>
      </c>
      <c r="AT217" t="n">
        <v>2.2</v>
      </c>
      <c r="AU217" t="n">
        <v>9.800000000000001</v>
      </c>
      <c r="AV217" t="n">
        <v>3.4</v>
      </c>
      <c r="AW217" t="n">
        <v>2.8</v>
      </c>
      <c r="AX217" t="n">
        <v>0</v>
      </c>
      <c r="AY217" t="n">
        <v>1.8</v>
      </c>
      <c r="AZ217" t="n">
        <v>2.1</v>
      </c>
      <c r="BA217" t="n">
        <v>0.4</v>
      </c>
      <c r="BB217" t="n">
        <v>2.1</v>
      </c>
      <c r="BC217" t="n">
        <v>3.4</v>
      </c>
      <c r="BD217" t="n">
        <v>3.9</v>
      </c>
      <c r="BE217" t="n">
        <v>0</v>
      </c>
      <c r="BF217" t="n">
        <v>0</v>
      </c>
      <c r="BG217" t="n">
        <v>0.4</v>
      </c>
      <c r="BH217" t="n">
        <v>0.3</v>
      </c>
      <c r="BI217" t="n">
        <v>0.4</v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44</v>
      </c>
      <c r="B218" t="s">
        <v>434</v>
      </c>
      <c r="C218" t="s">
        <v>435</v>
      </c>
      <c r="D218" t="s">
        <v>10</v>
      </c>
      <c r="E218" t="n">
        <v>3111</v>
      </c>
      <c r="F218" t="n">
        <v>3161</v>
      </c>
      <c r="G218" t="n">
        <v>3402</v>
      </c>
      <c r="H218" t="n">
        <v>3488</v>
      </c>
      <c r="I218" t="n">
        <v>3589</v>
      </c>
      <c r="J218" t="n">
        <v>2960</v>
      </c>
      <c r="K218" t="n">
        <v>3076</v>
      </c>
      <c r="L218" t="n">
        <v>3376</v>
      </c>
      <c r="M218" t="n">
        <v>3832</v>
      </c>
      <c r="N218" t="n">
        <v>3284</v>
      </c>
      <c r="O218" t="n">
        <v>1256</v>
      </c>
      <c r="P218" t="n">
        <v>996</v>
      </c>
      <c r="Q218" t="n">
        <v>841</v>
      </c>
      <c r="R218" t="n">
        <v>949</v>
      </c>
      <c r="S218" t="n">
        <v>1086</v>
      </c>
      <c r="T218" t="n">
        <v>1236</v>
      </c>
      <c r="U218" t="n">
        <v>1212</v>
      </c>
      <c r="V218" t="n">
        <v>657</v>
      </c>
      <c r="W218" t="n">
        <v>213</v>
      </c>
      <c r="X218" t="n">
        <v>2123</v>
      </c>
      <c r="Y218" t="n">
        <v>2943</v>
      </c>
      <c r="Z218" t="n">
        <v>2213</v>
      </c>
      <c r="AA218" t="n">
        <v>4599</v>
      </c>
      <c r="AB218" t="n">
        <v>3912</v>
      </c>
      <c r="AC218" t="n">
        <v>15</v>
      </c>
      <c r="AD218" t="n">
        <v>24</v>
      </c>
      <c r="AE218" t="n">
        <v>22</v>
      </c>
      <c r="AF218" t="n">
        <v>30</v>
      </c>
      <c r="AG218" t="n">
        <v>31</v>
      </c>
      <c r="AH218" t="n">
        <v>34</v>
      </c>
      <c r="AI218" t="n">
        <v>40</v>
      </c>
      <c r="AJ218" t="n">
        <v>93</v>
      </c>
      <c r="AK218" t="n">
        <v>254</v>
      </c>
      <c r="AL218" t="n">
        <v>1376</v>
      </c>
      <c r="AM218" t="n">
        <v>3099</v>
      </c>
      <c r="AN218" t="n">
        <v>2707</v>
      </c>
      <c r="AO218" t="n">
        <v>3038</v>
      </c>
      <c r="AP218" t="n">
        <v>18</v>
      </c>
      <c r="AQ218" t="n">
        <v>518</v>
      </c>
      <c r="AR218" t="n">
        <v>0</v>
      </c>
      <c r="AS218" t="n">
        <v>138</v>
      </c>
      <c r="AT218" t="n">
        <v>161</v>
      </c>
      <c r="AU218" t="n">
        <v>778</v>
      </c>
      <c r="AV218" t="n">
        <v>238</v>
      </c>
      <c r="AW218" t="n">
        <v>173</v>
      </c>
      <c r="AX218" t="n">
        <v>0</v>
      </c>
      <c r="AY218" t="n">
        <v>84</v>
      </c>
      <c r="AZ218" t="n">
        <v>86</v>
      </c>
      <c r="BA218" t="n">
        <v>12</v>
      </c>
      <c r="BB218" t="n">
        <v>91</v>
      </c>
      <c r="BC218" t="n">
        <v>150</v>
      </c>
      <c r="BD218" t="n">
        <v>141</v>
      </c>
      <c r="BE218" t="n">
        <v>0</v>
      </c>
      <c r="BF218" t="n">
        <v>0</v>
      </c>
      <c r="BG218" t="n">
        <v>16</v>
      </c>
      <c r="BH218" t="n">
        <v>28</v>
      </c>
      <c r="BI218" t="n">
        <v>36</v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44</v>
      </c>
      <c r="B219" t="s">
        <v>436</v>
      </c>
      <c r="C219" t="s">
        <v>437</v>
      </c>
      <c r="D219" t="s">
        <v>10</v>
      </c>
      <c r="E219" t="n">
        <v>98</v>
      </c>
      <c r="F219" t="n">
        <v>128</v>
      </c>
      <c r="G219" t="n">
        <v>171</v>
      </c>
      <c r="H219" t="n">
        <v>165</v>
      </c>
      <c r="I219" t="n">
        <v>175</v>
      </c>
      <c r="J219" t="n">
        <v>193</v>
      </c>
      <c r="K219" t="n">
        <v>218</v>
      </c>
      <c r="L219" t="n">
        <v>293</v>
      </c>
      <c r="M219" t="n">
        <v>333</v>
      </c>
      <c r="N219" t="n">
        <v>704</v>
      </c>
      <c r="O219" t="n">
        <v>761</v>
      </c>
      <c r="P219" t="n">
        <v>895</v>
      </c>
      <c r="Q219" t="n">
        <v>817</v>
      </c>
      <c r="R219" t="n">
        <v>844</v>
      </c>
      <c r="S219" t="n">
        <v>816</v>
      </c>
      <c r="T219" t="n">
        <v>545</v>
      </c>
      <c r="U219" t="n">
        <v>857</v>
      </c>
      <c r="V219" t="n">
        <v>899</v>
      </c>
      <c r="W219" t="n">
        <v>846</v>
      </c>
      <c r="X219" t="n">
        <v>1261</v>
      </c>
      <c r="Y219" t="n">
        <v>732</v>
      </c>
      <c r="Z219" t="n">
        <v>691</v>
      </c>
      <c r="AA219" t="n">
        <v>651</v>
      </c>
      <c r="AB219" t="n">
        <v>769</v>
      </c>
      <c r="AC219" t="n">
        <v>155</v>
      </c>
      <c r="AD219" t="n">
        <v>171</v>
      </c>
      <c r="AE219" t="n">
        <v>162</v>
      </c>
      <c r="AF219" t="n">
        <v>203</v>
      </c>
      <c r="AG219" t="n">
        <v>228</v>
      </c>
      <c r="AH219" t="n">
        <v>237</v>
      </c>
      <c r="AI219" t="n">
        <v>217</v>
      </c>
      <c r="AJ219" t="n">
        <v>223</v>
      </c>
      <c r="AK219" t="n">
        <v>703</v>
      </c>
      <c r="AL219" t="n">
        <v>149</v>
      </c>
      <c r="AM219" t="n">
        <v>153</v>
      </c>
      <c r="AN219" t="n">
        <v>147</v>
      </c>
      <c r="AO219" t="n">
        <v>182</v>
      </c>
      <c r="AP219" t="n">
        <v>337</v>
      </c>
      <c r="AQ219" t="n">
        <v>958</v>
      </c>
      <c r="AR219" t="n">
        <v>543</v>
      </c>
      <c r="AS219" t="n">
        <v>742</v>
      </c>
      <c r="AT219" t="n">
        <v>753</v>
      </c>
      <c r="AU219" t="n">
        <v>756</v>
      </c>
      <c r="AV219" t="n">
        <v>560</v>
      </c>
      <c r="AW219" t="n">
        <v>572</v>
      </c>
      <c r="AX219" t="n">
        <v>583</v>
      </c>
      <c r="AY219" t="n">
        <v>597</v>
      </c>
      <c r="AZ219" t="n">
        <v>479</v>
      </c>
      <c r="BA219" t="n">
        <v>1006</v>
      </c>
      <c r="BB219" t="n">
        <v>918</v>
      </c>
      <c r="BC219" t="n">
        <v>918</v>
      </c>
      <c r="BD219" t="n">
        <v>853</v>
      </c>
      <c r="BE219" t="n">
        <v>1252</v>
      </c>
      <c r="BF219" t="n">
        <v>837</v>
      </c>
      <c r="BG219" t="n">
        <v>846</v>
      </c>
      <c r="BH219" t="n">
        <v>504</v>
      </c>
      <c r="BI219" t="n">
        <v>690</v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44</v>
      </c>
      <c r="B220" t="s">
        <v>438</v>
      </c>
      <c r="C220" t="s">
        <v>439</v>
      </c>
      <c r="D220" t="s">
        <v>53</v>
      </c>
      <c r="E220">
        <f>B220</f>
        <v/>
      </c>
      <c r="O220" t="n">
        <v>4.06</v>
      </c>
      <c r="P220" t="n">
        <v>4.38</v>
      </c>
      <c r="Q220" t="n">
        <v>4.62</v>
      </c>
      <c r="R220" t="n">
        <v>7.38</v>
      </c>
      <c r="S220" t="n">
        <v>7.72</v>
      </c>
      <c r="T220" t="n">
        <v>6.2</v>
      </c>
      <c r="U220" t="n">
        <v>6.48</v>
      </c>
      <c r="V220" t="n">
        <v>7.14</v>
      </c>
      <c r="W220" t="n">
        <v>7.27</v>
      </c>
      <c r="X220" t="n">
        <v>9.59</v>
      </c>
      <c r="Y220" t="n">
        <v>11.63</v>
      </c>
      <c r="Z220" t="n">
        <v>12.35</v>
      </c>
      <c r="AA220" t="n">
        <v>13.28</v>
      </c>
      <c r="AB220" t="n">
        <v>13.83</v>
      </c>
      <c r="AC220" t="n">
        <v>13.63</v>
      </c>
      <c r="AD220" t="n">
        <v>15.04</v>
      </c>
      <c r="AE220" t="n">
        <v>14.16</v>
      </c>
      <c r="AF220" t="n">
        <v>14.02</v>
      </c>
      <c r="AG220" t="n">
        <v>13.84</v>
      </c>
      <c r="AH220" t="n">
        <v>17.07</v>
      </c>
      <c r="AI220" t="n">
        <v>17.94</v>
      </c>
      <c r="AJ220" t="n">
        <v>18.36</v>
      </c>
      <c r="AK220" t="n">
        <v>17.06</v>
      </c>
      <c r="AL220" t="n">
        <v>16.87</v>
      </c>
      <c r="AM220" t="n">
        <v>20.7</v>
      </c>
      <c r="AN220" t="n">
        <v>22.68</v>
      </c>
      <c r="AO220" t="n">
        <v>23</v>
      </c>
      <c r="AP220" t="n">
        <v>26.58</v>
      </c>
      <c r="AQ220" t="n">
        <v>27.75</v>
      </c>
      <c r="AR220" t="n">
        <v>26.47</v>
      </c>
      <c r="AS220" t="n">
        <v>27.85</v>
      </c>
      <c r="AT220" t="n">
        <v>28.75</v>
      </c>
      <c r="AU220" t="n">
        <v>28.08</v>
      </c>
      <c r="AV220" t="n">
        <v>30.4</v>
      </c>
      <c r="AW220" t="n">
        <v>31.77</v>
      </c>
      <c r="AX220" t="n">
        <v>34.78</v>
      </c>
      <c r="AY220" t="n">
        <v>38.19</v>
      </c>
      <c r="AZ220" t="n">
        <v>42.48</v>
      </c>
      <c r="BA220" t="n">
        <v>49.53</v>
      </c>
      <c r="BB220" t="n">
        <v>46.28</v>
      </c>
      <c r="BC220" t="n">
        <v>57.08</v>
      </c>
      <c r="BD220" t="n">
        <v>52.86</v>
      </c>
      <c r="BE220" t="n">
        <v>49.07</v>
      </c>
      <c r="BF220" t="n">
        <v>48.65</v>
      </c>
      <c r="BG220" t="n">
        <v>56.03</v>
      </c>
      <c r="BH220" t="n">
        <v>43.91</v>
      </c>
      <c r="BI220" t="n">
        <v>42.24</v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44</v>
      </c>
      <c r="B221" t="s">
        <v>436</v>
      </c>
      <c r="C221" t="s">
        <v>440</v>
      </c>
      <c r="D221" t="s">
        <v>48</v>
      </c>
      <c r="E221" t="n">
        <v>25</v>
      </c>
      <c r="F221" t="n">
        <v>33</v>
      </c>
      <c r="G221" t="n">
        <v>45</v>
      </c>
      <c r="H221" t="n">
        <v>43</v>
      </c>
      <c r="I221" t="n">
        <v>46</v>
      </c>
      <c r="J221" t="n">
        <v>50</v>
      </c>
      <c r="K221" t="n">
        <v>57</v>
      </c>
      <c r="L221" t="n">
        <v>76</v>
      </c>
      <c r="M221" t="n">
        <v>87</v>
      </c>
      <c r="N221" t="n">
        <v>184</v>
      </c>
      <c r="O221" t="n">
        <v>198</v>
      </c>
      <c r="P221" t="n">
        <v>233</v>
      </c>
      <c r="Q221" t="n">
        <v>213</v>
      </c>
      <c r="R221" t="n">
        <v>220</v>
      </c>
      <c r="S221" t="n">
        <v>213</v>
      </c>
      <c r="T221" t="n">
        <v>142</v>
      </c>
      <c r="U221" t="n">
        <v>223</v>
      </c>
      <c r="V221" t="n">
        <v>234</v>
      </c>
      <c r="W221" t="n">
        <v>221</v>
      </c>
      <c r="X221" t="n">
        <v>329</v>
      </c>
      <c r="Y221" t="n">
        <v>191</v>
      </c>
      <c r="Z221" t="n">
        <v>180</v>
      </c>
      <c r="AA221" t="n">
        <v>170</v>
      </c>
      <c r="AB221" t="n">
        <v>201</v>
      </c>
      <c r="AC221" t="n">
        <v>40</v>
      </c>
      <c r="AD221" t="n">
        <v>45</v>
      </c>
      <c r="AE221" t="n">
        <v>42</v>
      </c>
      <c r="AF221" t="n">
        <v>53</v>
      </c>
      <c r="AG221" t="n">
        <v>59</v>
      </c>
      <c r="AH221" t="n">
        <v>62</v>
      </c>
      <c r="AI221" t="n">
        <v>57</v>
      </c>
      <c r="AJ221" t="n">
        <v>58</v>
      </c>
      <c r="AK221" t="n">
        <v>183</v>
      </c>
      <c r="AL221" t="n">
        <v>39</v>
      </c>
      <c r="AM221" t="n">
        <v>40</v>
      </c>
      <c r="AN221" t="n">
        <v>38</v>
      </c>
      <c r="AO221" t="n">
        <v>48</v>
      </c>
      <c r="AP221" t="n">
        <v>88</v>
      </c>
      <c r="AQ221" t="n">
        <v>250</v>
      </c>
      <c r="AR221" t="n">
        <v>142</v>
      </c>
      <c r="AS221" t="n">
        <v>194</v>
      </c>
      <c r="AT221" t="n">
        <v>196</v>
      </c>
      <c r="AU221" t="n">
        <v>197</v>
      </c>
      <c r="AV221" t="n">
        <v>146</v>
      </c>
      <c r="AW221" t="n">
        <v>149</v>
      </c>
      <c r="AX221" t="n">
        <v>152</v>
      </c>
      <c r="AY221" t="n">
        <v>156</v>
      </c>
      <c r="AZ221" t="n">
        <v>125</v>
      </c>
      <c r="BA221" t="n">
        <v>262</v>
      </c>
      <c r="BB221" t="n">
        <v>239</v>
      </c>
      <c r="BC221" t="n">
        <v>239</v>
      </c>
      <c r="BD221" t="n">
        <v>222</v>
      </c>
      <c r="BE221" t="n">
        <v>326</v>
      </c>
      <c r="BF221" t="n">
        <v>218</v>
      </c>
      <c r="BG221" t="n">
        <v>220</v>
      </c>
      <c r="BH221" t="n">
        <v>131</v>
      </c>
      <c r="BI221" t="n">
        <v>180</v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44</v>
      </c>
      <c r="B222" t="s">
        <v>441</v>
      </c>
      <c r="C222" t="s">
        <v>442</v>
      </c>
      <c r="D222" t="s">
        <v>57</v>
      </c>
      <c r="E222">
        <f>B222</f>
        <v/>
      </c>
      <c r="O222" t="n">
        <v>3.1</v>
      </c>
      <c r="P222" t="n">
        <v>3.9</v>
      </c>
      <c r="Q222" t="n">
        <v>3.8</v>
      </c>
      <c r="R222" t="n">
        <v>6.2</v>
      </c>
      <c r="S222" t="n">
        <v>6.3</v>
      </c>
      <c r="T222" t="n">
        <v>3.4</v>
      </c>
      <c r="U222" t="n">
        <v>5.6</v>
      </c>
      <c r="V222" t="n">
        <v>6.4</v>
      </c>
      <c r="W222" t="n">
        <v>6.2</v>
      </c>
      <c r="X222" t="n">
        <v>12.1</v>
      </c>
      <c r="Y222" t="n">
        <v>8.5</v>
      </c>
      <c r="Z222" t="n">
        <v>8.5</v>
      </c>
      <c r="AA222" t="n">
        <v>8.6</v>
      </c>
      <c r="AB222" t="n">
        <v>10.6</v>
      </c>
      <c r="AC222" t="n">
        <v>2.1</v>
      </c>
      <c r="AD222" t="n">
        <v>2.6</v>
      </c>
      <c r="AE222" t="n">
        <v>2.3</v>
      </c>
      <c r="AF222" t="n">
        <v>2.8</v>
      </c>
      <c r="AG222" t="n">
        <v>3.2</v>
      </c>
      <c r="AH222" t="n">
        <v>4</v>
      </c>
      <c r="AI222" t="n">
        <v>3.9</v>
      </c>
      <c r="AJ222" t="n">
        <v>4.1</v>
      </c>
      <c r="AK222" t="n">
        <v>12</v>
      </c>
      <c r="AL222" t="n">
        <v>2.5</v>
      </c>
      <c r="AM222" t="n">
        <v>3.2</v>
      </c>
      <c r="AN222" t="n">
        <v>3.3</v>
      </c>
      <c r="AO222" t="n">
        <v>4.2</v>
      </c>
      <c r="AP222" t="n">
        <v>9</v>
      </c>
      <c r="AQ222" t="n">
        <v>26.6</v>
      </c>
      <c r="AR222" t="n">
        <v>14.4</v>
      </c>
      <c r="AS222" t="n">
        <v>20.7</v>
      </c>
      <c r="AT222" t="n">
        <v>21.6</v>
      </c>
      <c r="AU222" t="n">
        <v>21.2</v>
      </c>
      <c r="AV222" t="n">
        <v>17</v>
      </c>
      <c r="AW222" t="n">
        <v>18.2</v>
      </c>
      <c r="AX222" t="n">
        <v>20.3</v>
      </c>
      <c r="AY222" t="n">
        <v>22.8</v>
      </c>
      <c r="AZ222" t="n">
        <v>20.4</v>
      </c>
      <c r="BA222" t="n">
        <v>49.8</v>
      </c>
      <c r="BB222" t="n">
        <v>42.5</v>
      </c>
      <c r="BC222" t="n">
        <v>52.4</v>
      </c>
      <c r="BD222" t="n">
        <v>45.1</v>
      </c>
      <c r="BE222" t="n">
        <v>61.4</v>
      </c>
      <c r="BF222" t="n">
        <v>40.7</v>
      </c>
      <c r="BG222" t="n">
        <v>47.4</v>
      </c>
      <c r="BH222" t="n">
        <v>22.1</v>
      </c>
      <c r="BI222" t="n">
        <v>29.2</v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44</v>
      </c>
      <c r="B223" t="s">
        <v>443</v>
      </c>
      <c r="C223" t="s">
        <v>444</v>
      </c>
      <c r="D223" t="s">
        <v>10</v>
      </c>
      <c r="E223" t="n">
        <v>386</v>
      </c>
      <c r="F223" t="n">
        <v>150</v>
      </c>
      <c r="G223" t="n">
        <v>80</v>
      </c>
      <c r="H223" t="n">
        <v>82</v>
      </c>
      <c r="I223" t="n">
        <v>24</v>
      </c>
      <c r="J223" t="n">
        <v>57</v>
      </c>
      <c r="K223" t="n">
        <v>17</v>
      </c>
      <c r="L223" t="n">
        <v>0</v>
      </c>
      <c r="M223" t="n">
        <v>34</v>
      </c>
      <c r="N223" t="n">
        <v>28</v>
      </c>
      <c r="O223" t="n">
        <v>187</v>
      </c>
      <c r="P223" t="n">
        <v>212</v>
      </c>
      <c r="Q223" t="n">
        <v>489</v>
      </c>
      <c r="R223" t="n">
        <v>302</v>
      </c>
      <c r="S223" t="n">
        <v>304</v>
      </c>
      <c r="T223" t="n">
        <v>486</v>
      </c>
      <c r="U223" t="n">
        <v>331</v>
      </c>
      <c r="V223" t="n">
        <v>183</v>
      </c>
      <c r="W223" t="n">
        <v>66</v>
      </c>
      <c r="X223" t="n">
        <v>434</v>
      </c>
      <c r="Y223" t="n">
        <v>837</v>
      </c>
      <c r="Z223" t="n">
        <v>675</v>
      </c>
      <c r="AA223" t="n">
        <v>1143</v>
      </c>
      <c r="AB223" t="n">
        <v>1494</v>
      </c>
      <c r="AC223" t="n">
        <v>5</v>
      </c>
      <c r="AD223" t="n">
        <v>7</v>
      </c>
      <c r="AE223" t="n">
        <v>9</v>
      </c>
      <c r="AF223" t="n">
        <v>9</v>
      </c>
      <c r="AG223" t="n">
        <v>12</v>
      </c>
      <c r="AH223" t="n">
        <v>13</v>
      </c>
      <c r="AI223" t="n">
        <v>15</v>
      </c>
      <c r="AJ223" t="n">
        <v>69</v>
      </c>
      <c r="AK223" t="n">
        <v>209</v>
      </c>
      <c r="AL223" t="n">
        <v>1358</v>
      </c>
      <c r="AM223" t="n">
        <v>2276</v>
      </c>
      <c r="AN223" t="n">
        <v>1603</v>
      </c>
      <c r="AO223" t="n">
        <v>1193</v>
      </c>
      <c r="AP223" t="n">
        <v>3</v>
      </c>
      <c r="AQ223" t="n">
        <v>126</v>
      </c>
      <c r="AR223" t="n">
        <v>0</v>
      </c>
      <c r="AS223" t="n">
        <v>35</v>
      </c>
      <c r="AT223" t="n">
        <v>55</v>
      </c>
      <c r="AU223" t="n">
        <v>99</v>
      </c>
      <c r="AV223" t="n">
        <v>95</v>
      </c>
      <c r="AW223" t="n">
        <v>66</v>
      </c>
      <c r="AX223" t="n">
        <v>50</v>
      </c>
      <c r="AY223" t="n">
        <v>62</v>
      </c>
      <c r="AZ223" t="n">
        <v>119</v>
      </c>
      <c r="BA223" t="n">
        <v>5</v>
      </c>
      <c r="BB223" t="n">
        <v>21</v>
      </c>
      <c r="BC223" t="n">
        <v>36</v>
      </c>
      <c r="BD223" t="n">
        <v>13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44</v>
      </c>
      <c r="B224" t="s">
        <v>445</v>
      </c>
      <c r="C224" t="s">
        <v>446</v>
      </c>
      <c r="D224" t="s">
        <v>10</v>
      </c>
      <c r="E224" t="n">
        <v>443</v>
      </c>
      <c r="F224" t="n">
        <v>552</v>
      </c>
      <c r="G224" t="n">
        <v>676</v>
      </c>
      <c r="H224" t="n">
        <v>927</v>
      </c>
      <c r="I224" t="n">
        <v>1028</v>
      </c>
      <c r="J224" t="n">
        <v>864</v>
      </c>
      <c r="K224" t="n">
        <v>954</v>
      </c>
      <c r="L224" t="n">
        <v>1092</v>
      </c>
      <c r="M224" t="n">
        <v>1140</v>
      </c>
      <c r="N224" t="n">
        <v>3476</v>
      </c>
      <c r="O224" t="n">
        <v>3561</v>
      </c>
      <c r="P224" t="n">
        <v>3659</v>
      </c>
      <c r="Q224" t="n">
        <v>3579</v>
      </c>
      <c r="R224" t="n">
        <v>3564</v>
      </c>
      <c r="S224" t="n">
        <v>3643</v>
      </c>
      <c r="T224" t="n">
        <v>3254</v>
      </c>
      <c r="U224" t="n">
        <v>3892</v>
      </c>
      <c r="V224" t="n">
        <v>3308</v>
      </c>
      <c r="W224" t="n">
        <v>2672</v>
      </c>
      <c r="X224" t="n">
        <v>5936</v>
      </c>
      <c r="Y224" t="n">
        <v>5822</v>
      </c>
      <c r="Z224" t="n">
        <v>4934</v>
      </c>
      <c r="AA224" t="n">
        <v>7628</v>
      </c>
      <c r="AB224" t="n">
        <v>7627</v>
      </c>
      <c r="AC224" t="n">
        <v>461</v>
      </c>
      <c r="AD224" t="n">
        <v>508</v>
      </c>
      <c r="AE224" t="n">
        <v>481</v>
      </c>
      <c r="AF224" t="n">
        <v>600</v>
      </c>
      <c r="AG224" t="n">
        <v>681</v>
      </c>
      <c r="AH224" t="n">
        <v>711</v>
      </c>
      <c r="AI224" t="n">
        <v>679</v>
      </c>
      <c r="AJ224" t="n">
        <v>806</v>
      </c>
      <c r="AK224" t="n">
        <v>2462</v>
      </c>
      <c r="AL224" t="n">
        <v>3165</v>
      </c>
      <c r="AM224" t="n">
        <v>5835</v>
      </c>
      <c r="AN224" t="n">
        <v>4730</v>
      </c>
      <c r="AO224" t="n">
        <v>4722</v>
      </c>
      <c r="AP224" t="n">
        <v>922</v>
      </c>
      <c r="AQ224" t="n">
        <v>3187</v>
      </c>
      <c r="AR224" t="n">
        <v>1441</v>
      </c>
      <c r="AS224" t="n">
        <v>2142</v>
      </c>
      <c r="AT224" t="n">
        <v>2214</v>
      </c>
      <c r="AU224" t="n">
        <v>2883</v>
      </c>
      <c r="AV224" t="n">
        <v>1863</v>
      </c>
      <c r="AW224" t="n">
        <v>1755</v>
      </c>
      <c r="AX224" t="n">
        <v>1652</v>
      </c>
      <c r="AY224" t="n">
        <v>1793</v>
      </c>
      <c r="AZ224" t="n">
        <v>1588</v>
      </c>
      <c r="BA224" t="n">
        <v>2584</v>
      </c>
      <c r="BB224" t="n">
        <v>3128</v>
      </c>
      <c r="BC224" t="n">
        <v>3167</v>
      </c>
      <c r="BD224" t="n">
        <v>3454</v>
      </c>
      <c r="BE224" t="n">
        <v>3409</v>
      </c>
      <c r="BF224" t="n">
        <v>3160</v>
      </c>
      <c r="BG224" t="n">
        <v>3379</v>
      </c>
      <c r="BH224" t="n">
        <v>2864</v>
      </c>
      <c r="BI224" t="n">
        <v>3064</v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44</v>
      </c>
      <c r="B225" t="s">
        <v>447</v>
      </c>
      <c r="C225" t="s">
        <v>448</v>
      </c>
      <c r="D225" t="s">
        <v>53</v>
      </c>
      <c r="E225" t="n">
        <v>68</v>
      </c>
      <c r="F225" t="n">
        <v>27</v>
      </c>
      <c r="G225" t="n">
        <v>14</v>
      </c>
      <c r="H225" t="n">
        <v>14</v>
      </c>
      <c r="I225" t="n">
        <v>4</v>
      </c>
      <c r="J225" t="n">
        <v>10</v>
      </c>
      <c r="K225" t="n">
        <v>3</v>
      </c>
      <c r="L225" t="n">
        <v>0</v>
      </c>
      <c r="M225" t="n">
        <v>6</v>
      </c>
      <c r="N225" t="n">
        <v>5</v>
      </c>
      <c r="O225" t="n">
        <v>1.62</v>
      </c>
      <c r="P225" t="n">
        <v>1.85</v>
      </c>
      <c r="Q225" t="n">
        <v>1.93</v>
      </c>
      <c r="R225" t="n">
        <v>2.68</v>
      </c>
      <c r="S225" t="n">
        <v>3.3</v>
      </c>
      <c r="T225" t="n">
        <v>2.75</v>
      </c>
      <c r="U225" t="n">
        <v>3.13</v>
      </c>
      <c r="V225" t="n">
        <v>3.77</v>
      </c>
      <c r="W225" t="n">
        <v>3.89</v>
      </c>
      <c r="X225" t="n">
        <v>5.32</v>
      </c>
      <c r="Y225" t="n">
        <v>4.94</v>
      </c>
      <c r="Z225" t="n">
        <v>4.39</v>
      </c>
      <c r="AA225" t="n">
        <v>5.43</v>
      </c>
      <c r="AB225" t="n">
        <v>6.07</v>
      </c>
      <c r="AC225" t="n">
        <v>7.7</v>
      </c>
      <c r="AD225" t="n">
        <v>11.41</v>
      </c>
      <c r="AE225" t="n">
        <v>10.8</v>
      </c>
      <c r="AF225" t="n">
        <v>10.43</v>
      </c>
      <c r="AG225" t="n">
        <v>10.39</v>
      </c>
      <c r="AH225" t="n">
        <v>11.19</v>
      </c>
      <c r="AI225" t="n">
        <v>11.96</v>
      </c>
      <c r="AJ225" t="n">
        <v>12.15</v>
      </c>
      <c r="AK225" t="n">
        <v>11.8</v>
      </c>
      <c r="AL225" t="n">
        <v>10.27</v>
      </c>
      <c r="AM225" t="n">
        <v>11.08</v>
      </c>
      <c r="AN225" t="n">
        <v>10.74</v>
      </c>
      <c r="AO225" t="n">
        <v>10.59</v>
      </c>
      <c r="AP225" t="n">
        <v>16.97</v>
      </c>
      <c r="AQ225" t="n">
        <v>15.25</v>
      </c>
      <c r="AR225" t="n">
        <v>16.4</v>
      </c>
      <c r="AS225" t="n">
        <v>18.14</v>
      </c>
      <c r="AT225" t="n">
        <v>19.19</v>
      </c>
      <c r="AU225" t="n">
        <v>16.42</v>
      </c>
      <c r="AV225" t="n">
        <v>18.53</v>
      </c>
      <c r="AW225" t="n">
        <v>20.48</v>
      </c>
      <c r="AX225" t="n">
        <v>23.76</v>
      </c>
      <c r="AY225" t="n">
        <v>26.35</v>
      </c>
      <c r="AZ225" t="n">
        <v>28.66</v>
      </c>
      <c r="BA225" t="n">
        <v>34.7</v>
      </c>
      <c r="BB225" t="n">
        <v>27.39</v>
      </c>
      <c r="BC225" t="n">
        <v>31.53</v>
      </c>
      <c r="BD225" t="n">
        <v>32.38</v>
      </c>
      <c r="BE225" t="n">
        <v>29.91</v>
      </c>
      <c r="BF225" t="n">
        <v>27.4</v>
      </c>
      <c r="BG225" t="n">
        <v>29.37</v>
      </c>
      <c r="BH225" t="n">
        <v>18.29</v>
      </c>
      <c r="BI225" t="n">
        <v>19.57</v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44</v>
      </c>
      <c r="B226" t="s">
        <v>449</v>
      </c>
      <c r="C226" t="s">
        <v>450</v>
      </c>
      <c r="D226" t="s">
        <v>199</v>
      </c>
      <c r="E226" t="n">
        <v>3.96</v>
      </c>
      <c r="F226" t="n">
        <v>3.95</v>
      </c>
      <c r="G226" t="n">
        <v>3.937</v>
      </c>
      <c r="H226" t="n">
        <v>3.999</v>
      </c>
      <c r="I226" t="n">
        <v>3.999</v>
      </c>
      <c r="J226" t="n">
        <v>3.953</v>
      </c>
      <c r="K226" t="n">
        <v>3.948</v>
      </c>
      <c r="L226" t="n">
        <v>3.837</v>
      </c>
      <c r="M226" t="n">
        <v>3.83</v>
      </c>
      <c r="N226" t="n">
        <v>3.812</v>
      </c>
      <c r="O226" t="n">
        <v>3.795</v>
      </c>
      <c r="P226" t="n">
        <v>3.798</v>
      </c>
      <c r="Q226" t="n">
        <v>3.788</v>
      </c>
      <c r="R226" t="n">
        <v>3.784</v>
      </c>
      <c r="S226" t="n">
        <v>3.771</v>
      </c>
      <c r="T226" t="n">
        <v>3.733</v>
      </c>
      <c r="U226" t="n">
        <v>3.756</v>
      </c>
      <c r="V226" t="n">
        <v>3.77</v>
      </c>
      <c r="W226" t="n">
        <v>3.808</v>
      </c>
      <c r="X226" t="n">
        <v>3.749</v>
      </c>
      <c r="Y226" t="n">
        <v>3.702</v>
      </c>
      <c r="Z226" t="n">
        <v>3.69</v>
      </c>
      <c r="AA226" t="n">
        <v>3.626</v>
      </c>
      <c r="AB226" t="n">
        <v>3.628</v>
      </c>
      <c r="AC226" t="n">
        <v>3.822</v>
      </c>
      <c r="AD226" t="n">
        <v>3.817</v>
      </c>
      <c r="AE226" t="n">
        <v>3.819</v>
      </c>
      <c r="AF226" t="n">
        <v>3.821</v>
      </c>
      <c r="AG226" t="n">
        <v>3.821</v>
      </c>
      <c r="AH226" t="n">
        <v>3.822</v>
      </c>
      <c r="AI226" t="n">
        <v>3.813</v>
      </c>
      <c r="AJ226" t="n">
        <v>3.776</v>
      </c>
      <c r="AK226" t="n">
        <v>3.783</v>
      </c>
      <c r="AL226" t="n">
        <v>3.581</v>
      </c>
      <c r="AM226" t="n">
        <v>3.603</v>
      </c>
      <c r="AN226" t="n">
        <v>3.593</v>
      </c>
      <c r="AO226" t="n">
        <v>3.58</v>
      </c>
      <c r="AP226" t="n">
        <v>3.829</v>
      </c>
      <c r="AQ226" t="n">
        <v>3.776</v>
      </c>
      <c r="AR226" t="n">
        <v>3.836</v>
      </c>
      <c r="AS226" t="n">
        <v>3.81</v>
      </c>
      <c r="AT226" t="n">
        <v>3.805</v>
      </c>
      <c r="AU226" t="n">
        <v>3.743</v>
      </c>
      <c r="AV226" t="n">
        <v>3.784</v>
      </c>
      <c r="AW226" t="n">
        <v>3.795</v>
      </c>
      <c r="AX226" t="n">
        <v>3.827</v>
      </c>
      <c r="AY226" t="n">
        <v>3.81</v>
      </c>
      <c r="AZ226" t="n">
        <v>3.793</v>
      </c>
      <c r="BA226" t="n">
        <v>3.834</v>
      </c>
      <c r="BB226" t="n">
        <v>3.821</v>
      </c>
      <c r="BC226" t="n">
        <v>3.836</v>
      </c>
      <c r="BD226" t="n">
        <v>3.836</v>
      </c>
      <c r="BE226" t="n">
        <v>3.836</v>
      </c>
      <c r="BF226" t="n">
        <v>3.836</v>
      </c>
      <c r="BG226" t="n">
        <v>3.836</v>
      </c>
      <c r="BH226" t="n">
        <v>3.836</v>
      </c>
      <c r="BI226" t="n">
        <v>3.836</v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44</v>
      </c>
      <c r="B227" t="s">
        <v>445</v>
      </c>
      <c r="C227" t="s">
        <v>451</v>
      </c>
      <c r="D227" t="s">
        <v>48</v>
      </c>
      <c r="E227" t="n">
        <v>112</v>
      </c>
      <c r="F227" t="n">
        <v>140</v>
      </c>
      <c r="G227" t="n">
        <v>172</v>
      </c>
      <c r="H227" t="n">
        <v>232</v>
      </c>
      <c r="I227" t="n">
        <v>257</v>
      </c>
      <c r="J227" t="n">
        <v>219</v>
      </c>
      <c r="K227" t="n">
        <v>242</v>
      </c>
      <c r="L227" t="n">
        <v>285</v>
      </c>
      <c r="M227" t="n">
        <v>298</v>
      </c>
      <c r="N227" t="n">
        <v>912</v>
      </c>
      <c r="O227" t="n">
        <v>938</v>
      </c>
      <c r="P227" t="n">
        <v>963</v>
      </c>
      <c r="Q227" t="n">
        <v>945</v>
      </c>
      <c r="R227" t="n">
        <v>942</v>
      </c>
      <c r="S227" t="n">
        <v>966</v>
      </c>
      <c r="T227" t="n">
        <v>872</v>
      </c>
      <c r="U227" t="n">
        <v>1036</v>
      </c>
      <c r="V227" t="n">
        <v>877</v>
      </c>
      <c r="W227" t="n">
        <v>702</v>
      </c>
      <c r="X227" t="n">
        <v>1583</v>
      </c>
      <c r="Y227" t="n">
        <v>1573</v>
      </c>
      <c r="Z227" t="n">
        <v>1337</v>
      </c>
      <c r="AA227" t="n">
        <v>2104</v>
      </c>
      <c r="AB227" t="n">
        <v>2102</v>
      </c>
      <c r="AC227" t="n">
        <v>121</v>
      </c>
      <c r="AD227" t="n">
        <v>133</v>
      </c>
      <c r="AE227" t="n">
        <v>126</v>
      </c>
      <c r="AF227" t="n">
        <v>157</v>
      </c>
      <c r="AG227" t="n">
        <v>178</v>
      </c>
      <c r="AH227" t="n">
        <v>186</v>
      </c>
      <c r="AI227" t="n">
        <v>178</v>
      </c>
      <c r="AJ227" t="n">
        <v>214</v>
      </c>
      <c r="AK227" t="n">
        <v>651</v>
      </c>
      <c r="AL227" t="n">
        <v>884</v>
      </c>
      <c r="AM227" t="n">
        <v>1619</v>
      </c>
      <c r="AN227" t="n">
        <v>1316</v>
      </c>
      <c r="AO227" t="n">
        <v>1319</v>
      </c>
      <c r="AP227" t="n">
        <v>241</v>
      </c>
      <c r="AQ227" t="n">
        <v>844</v>
      </c>
      <c r="AR227" t="n">
        <v>376</v>
      </c>
      <c r="AS227" t="n">
        <v>562</v>
      </c>
      <c r="AT227" t="n">
        <v>582</v>
      </c>
      <c r="AU227" t="n">
        <v>770</v>
      </c>
      <c r="AV227" t="n">
        <v>492</v>
      </c>
      <c r="AW227" t="n">
        <v>462</v>
      </c>
      <c r="AX227" t="n">
        <v>432</v>
      </c>
      <c r="AY227" t="n">
        <v>471</v>
      </c>
      <c r="AZ227" t="n">
        <v>419</v>
      </c>
      <c r="BA227" t="n">
        <v>674</v>
      </c>
      <c r="BB227" t="n">
        <v>819</v>
      </c>
      <c r="BC227" t="n">
        <v>826</v>
      </c>
      <c r="BD227" t="n">
        <v>900</v>
      </c>
      <c r="BE227" t="n">
        <v>889</v>
      </c>
      <c r="BF227" t="n">
        <v>824</v>
      </c>
      <c r="BG227" t="n">
        <v>881</v>
      </c>
      <c r="BH227" t="n">
        <v>747</v>
      </c>
      <c r="BI227" t="n">
        <v>799</v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44</v>
      </c>
      <c r="B228" t="s">
        <v>452</v>
      </c>
      <c r="C228" t="s">
        <v>453</v>
      </c>
      <c r="D228" t="s">
        <v>57</v>
      </c>
      <c r="E228">
        <f>B228</f>
        <v/>
      </c>
      <c r="O228" t="n">
        <v>5.5</v>
      </c>
      <c r="P228" t="n">
        <v>6.4</v>
      </c>
      <c r="Q228" t="n">
        <v>6</v>
      </c>
      <c r="R228" t="n">
        <v>8.699999999999999</v>
      </c>
      <c r="S228" t="n">
        <v>11</v>
      </c>
      <c r="T228" t="n">
        <v>7.6</v>
      </c>
      <c r="U228" t="n">
        <v>11.1</v>
      </c>
      <c r="V228" t="n">
        <v>11.8</v>
      </c>
      <c r="W228" t="n">
        <v>10.1</v>
      </c>
      <c r="X228" t="n">
        <v>29.3</v>
      </c>
      <c r="Y228" t="n">
        <v>24.6</v>
      </c>
      <c r="Z228" t="n">
        <v>18.7</v>
      </c>
      <c r="AA228" t="n">
        <v>35.2</v>
      </c>
      <c r="AB228" t="n">
        <v>37.3</v>
      </c>
      <c r="AC228" t="n">
        <v>3.5</v>
      </c>
      <c r="AD228" t="n">
        <v>5.7</v>
      </c>
      <c r="AE228" t="n">
        <v>5.1</v>
      </c>
      <c r="AF228" t="n">
        <v>6.2</v>
      </c>
      <c r="AG228" t="n">
        <v>6.9</v>
      </c>
      <c r="AH228" t="n">
        <v>7.8</v>
      </c>
      <c r="AI228" t="n">
        <v>7.9</v>
      </c>
      <c r="AJ228" t="n">
        <v>9</v>
      </c>
      <c r="AK228" t="n">
        <v>26.6</v>
      </c>
      <c r="AL228" t="n">
        <v>18.6</v>
      </c>
      <c r="AM228" t="n">
        <v>39.5</v>
      </c>
      <c r="AN228" t="n">
        <v>33.6</v>
      </c>
      <c r="AO228" t="n">
        <v>37.4</v>
      </c>
      <c r="AP228" t="n">
        <v>15.6</v>
      </c>
      <c r="AQ228" t="n">
        <v>46.7</v>
      </c>
      <c r="AR228" t="n">
        <v>23.6</v>
      </c>
      <c r="AS228" t="n">
        <v>38.2</v>
      </c>
      <c r="AT228" t="n">
        <v>41.4</v>
      </c>
      <c r="AU228" t="n">
        <v>45.7</v>
      </c>
      <c r="AV228" t="n">
        <v>32.7</v>
      </c>
      <c r="AW228" t="n">
        <v>34.6</v>
      </c>
      <c r="AX228" t="n">
        <v>38.1</v>
      </c>
      <c r="AY228" t="n">
        <v>45.6</v>
      </c>
      <c r="AZ228" t="n">
        <v>42.1</v>
      </c>
      <c r="BA228" t="n">
        <v>89.5</v>
      </c>
      <c r="BB228" t="n">
        <v>85.09999999999999</v>
      </c>
      <c r="BC228" t="n">
        <v>98.7</v>
      </c>
      <c r="BD228" t="n">
        <v>111.4</v>
      </c>
      <c r="BE228" t="n">
        <v>102</v>
      </c>
      <c r="BF228" t="n">
        <v>86.59999999999999</v>
      </c>
      <c r="BG228" t="n">
        <v>99.3</v>
      </c>
      <c r="BH228" t="n">
        <v>52.4</v>
      </c>
      <c r="BI228" t="n">
        <v>59.9</v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44</v>
      </c>
      <c r="B229" t="s">
        <v>454</v>
      </c>
      <c r="C229" t="s">
        <v>455</v>
      </c>
      <c r="D229" t="s">
        <v>10</v>
      </c>
      <c r="E229" t="n">
        <v>443</v>
      </c>
      <c r="F229" t="n">
        <v>552</v>
      </c>
      <c r="G229" t="n">
        <v>676</v>
      </c>
      <c r="H229" t="n">
        <v>927</v>
      </c>
      <c r="I229" t="n">
        <v>1028</v>
      </c>
      <c r="J229" t="n">
        <v>864</v>
      </c>
      <c r="K229" t="n">
        <v>954</v>
      </c>
      <c r="L229" t="n">
        <v>1092</v>
      </c>
      <c r="M229" t="n">
        <v>1140</v>
      </c>
      <c r="N229" t="n">
        <v>3476</v>
      </c>
      <c r="O229" t="n">
        <v>3561</v>
      </c>
      <c r="P229" t="n">
        <v>3659</v>
      </c>
      <c r="Q229" t="n">
        <v>3579</v>
      </c>
      <c r="R229" t="n">
        <v>3564</v>
      </c>
      <c r="S229" t="n">
        <v>3643</v>
      </c>
      <c r="T229" t="n">
        <v>3254</v>
      </c>
      <c r="U229" t="n">
        <v>3892</v>
      </c>
      <c r="V229" t="n">
        <v>3308</v>
      </c>
      <c r="W229" t="n">
        <v>2672</v>
      </c>
      <c r="X229" t="n">
        <v>5936</v>
      </c>
      <c r="Y229" t="n">
        <v>5822</v>
      </c>
      <c r="Z229" t="n">
        <v>4934</v>
      </c>
      <c r="AA229" t="n">
        <v>7628</v>
      </c>
      <c r="AB229" t="n">
        <v>7627</v>
      </c>
      <c r="AC229" t="n">
        <v>461</v>
      </c>
      <c r="AD229" t="n">
        <v>508</v>
      </c>
      <c r="AE229" t="n">
        <v>481</v>
      </c>
      <c r="AF229" t="n">
        <v>600</v>
      </c>
      <c r="AG229" t="n">
        <v>681</v>
      </c>
      <c r="AH229" t="n">
        <v>711</v>
      </c>
      <c r="AI229" t="n">
        <v>679</v>
      </c>
      <c r="AJ229" t="n">
        <v>806</v>
      </c>
      <c r="AK229" t="n">
        <v>2462</v>
      </c>
      <c r="AL229" t="n">
        <v>3165</v>
      </c>
      <c r="AM229" t="n">
        <v>5835</v>
      </c>
      <c r="AN229" t="n">
        <v>4730</v>
      </c>
      <c r="AO229" t="n">
        <v>4722</v>
      </c>
      <c r="AP229" t="n">
        <v>922</v>
      </c>
      <c r="AQ229" t="n">
        <v>3187</v>
      </c>
      <c r="AR229" t="n">
        <v>1441</v>
      </c>
      <c r="AS229" t="n">
        <v>2142</v>
      </c>
      <c r="AT229" t="n">
        <v>2214</v>
      </c>
      <c r="AU229" t="n">
        <v>2883</v>
      </c>
      <c r="AV229" t="n">
        <v>1863</v>
      </c>
      <c r="AW229" t="n">
        <v>1755</v>
      </c>
      <c r="AX229" t="n">
        <v>1652</v>
      </c>
      <c r="AY229" t="n">
        <v>1793</v>
      </c>
      <c r="AZ229" t="n">
        <v>1588</v>
      </c>
      <c r="BA229" t="n">
        <v>2584</v>
      </c>
      <c r="BB229" t="n">
        <v>3128</v>
      </c>
      <c r="BC229" t="n">
        <v>3167</v>
      </c>
      <c r="BD229" t="n">
        <v>3454</v>
      </c>
      <c r="BE229" t="n">
        <v>3409</v>
      </c>
      <c r="BF229" t="n">
        <v>3160</v>
      </c>
      <c r="BG229" t="n">
        <v>3379</v>
      </c>
      <c r="BH229" t="n">
        <v>2864</v>
      </c>
      <c r="BI229" t="n">
        <v>3064</v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44</v>
      </c>
      <c r="B230" t="s">
        <v>456</v>
      </c>
      <c r="C230" t="s">
        <v>457</v>
      </c>
      <c r="D230" t="s">
        <v>53</v>
      </c>
      <c r="E230">
        <f>B230</f>
        <v/>
      </c>
      <c r="O230" t="n">
        <v>1.62</v>
      </c>
      <c r="P230" t="n">
        <v>1.85</v>
      </c>
      <c r="Q230" t="n">
        <v>1.93</v>
      </c>
      <c r="R230" t="n">
        <v>2.68</v>
      </c>
      <c r="S230" t="n">
        <v>3.3</v>
      </c>
      <c r="T230" t="n">
        <v>2.75</v>
      </c>
      <c r="U230" t="n">
        <v>3.13</v>
      </c>
      <c r="V230" t="n">
        <v>3.77</v>
      </c>
      <c r="W230" t="n">
        <v>3.89</v>
      </c>
      <c r="X230" t="n">
        <v>5.32</v>
      </c>
      <c r="Y230" t="n">
        <v>4.94</v>
      </c>
      <c r="Z230" t="n">
        <v>4.39</v>
      </c>
      <c r="AA230" t="n">
        <v>5.43</v>
      </c>
      <c r="AB230" t="n">
        <v>6.07</v>
      </c>
      <c r="AC230" t="n">
        <v>7.7</v>
      </c>
      <c r="AD230" t="n">
        <v>11.41</v>
      </c>
      <c r="AE230" t="n">
        <v>10.8</v>
      </c>
      <c r="AF230" t="n">
        <v>10.43</v>
      </c>
      <c r="AG230" t="n">
        <v>10.39</v>
      </c>
      <c r="AH230" t="n">
        <v>11.19</v>
      </c>
      <c r="AI230" t="n">
        <v>11.96</v>
      </c>
      <c r="AJ230" t="n">
        <v>12.15</v>
      </c>
      <c r="AK230" t="n">
        <v>11.8</v>
      </c>
      <c r="AL230" t="n">
        <v>10.27</v>
      </c>
      <c r="AM230" t="n">
        <v>11.08</v>
      </c>
      <c r="AN230" t="n">
        <v>10.74</v>
      </c>
      <c r="AO230" t="n">
        <v>10.59</v>
      </c>
      <c r="AP230" t="n">
        <v>16.97</v>
      </c>
      <c r="AQ230" t="n">
        <v>15.25</v>
      </c>
      <c r="AR230" t="n">
        <v>16.4</v>
      </c>
      <c r="AS230" t="n">
        <v>18.14</v>
      </c>
      <c r="AT230" t="n">
        <v>19.19</v>
      </c>
      <c r="AU230" t="n">
        <v>16.42</v>
      </c>
      <c r="AV230" t="n">
        <v>18.53</v>
      </c>
      <c r="AW230" t="n">
        <v>20.48</v>
      </c>
      <c r="AX230" t="n">
        <v>23.76</v>
      </c>
      <c r="AY230" t="n">
        <v>26.35</v>
      </c>
      <c r="AZ230" t="n">
        <v>28.66</v>
      </c>
      <c r="BA230" t="n">
        <v>34.7</v>
      </c>
      <c r="BB230" t="n">
        <v>27.39</v>
      </c>
      <c r="BC230" t="n">
        <v>31.53</v>
      </c>
      <c r="BD230" t="n">
        <v>32.38</v>
      </c>
      <c r="BE230" t="n">
        <v>29.91</v>
      </c>
      <c r="BF230" t="n">
        <v>27.4</v>
      </c>
      <c r="BG230" t="n">
        <v>29.37</v>
      </c>
      <c r="BH230" t="n">
        <v>18.29</v>
      </c>
      <c r="BI230" t="n">
        <v>19.57</v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44</v>
      </c>
      <c r="B231" t="s">
        <v>454</v>
      </c>
      <c r="C231" t="s">
        <v>458</v>
      </c>
      <c r="D231" t="s">
        <v>48</v>
      </c>
      <c r="E231" t="n">
        <v>112</v>
      </c>
      <c r="F231" t="n">
        <v>140</v>
      </c>
      <c r="G231" t="n">
        <v>172</v>
      </c>
      <c r="H231" t="n">
        <v>232</v>
      </c>
      <c r="I231" t="n">
        <v>257</v>
      </c>
      <c r="J231" t="n">
        <v>219</v>
      </c>
      <c r="K231" t="n">
        <v>242</v>
      </c>
      <c r="L231" t="n">
        <v>285</v>
      </c>
      <c r="M231" t="n">
        <v>298</v>
      </c>
      <c r="N231" t="n">
        <v>912</v>
      </c>
      <c r="O231" t="n">
        <v>938</v>
      </c>
      <c r="P231" t="n">
        <v>963</v>
      </c>
      <c r="Q231" t="n">
        <v>945</v>
      </c>
      <c r="R231" t="n">
        <v>942</v>
      </c>
      <c r="S231" t="n">
        <v>966</v>
      </c>
      <c r="T231" t="n">
        <v>872</v>
      </c>
      <c r="U231" t="n">
        <v>1036</v>
      </c>
      <c r="V231" t="n">
        <v>877</v>
      </c>
      <c r="W231" t="n">
        <v>702</v>
      </c>
      <c r="X231" t="n">
        <v>1583</v>
      </c>
      <c r="Y231" t="n">
        <v>1573</v>
      </c>
      <c r="Z231" t="n">
        <v>1337</v>
      </c>
      <c r="AA231" t="n">
        <v>2104</v>
      </c>
      <c r="AB231" t="n">
        <v>2102</v>
      </c>
      <c r="AC231" t="n">
        <v>121</v>
      </c>
      <c r="AD231" t="n">
        <v>133</v>
      </c>
      <c r="AE231" t="n">
        <v>126</v>
      </c>
      <c r="AF231" t="n">
        <v>157</v>
      </c>
      <c r="AG231" t="n">
        <v>178</v>
      </c>
      <c r="AH231" t="n">
        <v>186</v>
      </c>
      <c r="AI231" t="n">
        <v>178</v>
      </c>
      <c r="AJ231" t="n">
        <v>214</v>
      </c>
      <c r="AK231" t="n">
        <v>651</v>
      </c>
      <c r="AL231" t="n">
        <v>884</v>
      </c>
      <c r="AM231" t="n">
        <v>1619</v>
      </c>
      <c r="AN231" t="n">
        <v>1316</v>
      </c>
      <c r="AO231" t="n">
        <v>1319</v>
      </c>
      <c r="AP231" t="n">
        <v>241</v>
      </c>
      <c r="AQ231" t="n">
        <v>844</v>
      </c>
      <c r="AR231" t="n">
        <v>376</v>
      </c>
      <c r="AS231" t="n">
        <v>562</v>
      </c>
      <c r="AT231" t="n">
        <v>582</v>
      </c>
      <c r="AU231" t="n">
        <v>770</v>
      </c>
      <c r="AV231" t="n">
        <v>492</v>
      </c>
      <c r="AW231" t="n">
        <v>462</v>
      </c>
      <c r="AX231" t="n">
        <v>432</v>
      </c>
      <c r="AY231" t="n">
        <v>471</v>
      </c>
      <c r="AZ231" t="n">
        <v>419</v>
      </c>
      <c r="BA231" t="n">
        <v>674</v>
      </c>
      <c r="BB231" t="n">
        <v>819</v>
      </c>
      <c r="BC231" t="n">
        <v>826</v>
      </c>
      <c r="BD231" t="n">
        <v>900</v>
      </c>
      <c r="BE231" t="n">
        <v>889</v>
      </c>
      <c r="BF231" t="n">
        <v>824</v>
      </c>
      <c r="BG231" t="n">
        <v>881</v>
      </c>
      <c r="BH231" t="n">
        <v>747</v>
      </c>
      <c r="BI231" t="n">
        <v>799</v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44</v>
      </c>
      <c r="B232" t="s">
        <v>459</v>
      </c>
      <c r="C232" t="s">
        <v>460</v>
      </c>
      <c r="D232" t="s">
        <v>57</v>
      </c>
      <c r="E232">
        <f>B232</f>
        <v/>
      </c>
      <c r="O232" t="n">
        <v>5.5</v>
      </c>
      <c r="P232" t="n">
        <v>6.4</v>
      </c>
      <c r="Q232" t="n">
        <v>6</v>
      </c>
      <c r="R232" t="n">
        <v>8.699999999999999</v>
      </c>
      <c r="S232" t="n">
        <v>11</v>
      </c>
      <c r="T232" t="n">
        <v>7.6</v>
      </c>
      <c r="U232" t="n">
        <v>11.1</v>
      </c>
      <c r="V232" t="n">
        <v>11.8</v>
      </c>
      <c r="W232" t="n">
        <v>10.1</v>
      </c>
      <c r="X232" t="n">
        <v>29.3</v>
      </c>
      <c r="Y232" t="n">
        <v>24.6</v>
      </c>
      <c r="Z232" t="n">
        <v>18.7</v>
      </c>
      <c r="AA232" t="n">
        <v>35.2</v>
      </c>
      <c r="AB232" t="n">
        <v>37.3</v>
      </c>
      <c r="AC232" t="n">
        <v>3.5</v>
      </c>
      <c r="AD232" t="n">
        <v>5.7</v>
      </c>
      <c r="AE232" t="n">
        <v>5.1</v>
      </c>
      <c r="AF232" t="n">
        <v>6.2</v>
      </c>
      <c r="AG232" t="n">
        <v>6.9</v>
      </c>
      <c r="AH232" t="n">
        <v>7.8</v>
      </c>
      <c r="AI232" t="n">
        <v>7.9</v>
      </c>
      <c r="AJ232" t="n">
        <v>9</v>
      </c>
      <c r="AK232" t="n">
        <v>26.6</v>
      </c>
      <c r="AL232" t="n">
        <v>18.6</v>
      </c>
      <c r="AM232" t="n">
        <v>39.5</v>
      </c>
      <c r="AN232" t="n">
        <v>33.6</v>
      </c>
      <c r="AO232" t="n">
        <v>37.4</v>
      </c>
      <c r="AP232" t="n">
        <v>15.6</v>
      </c>
      <c r="AQ232" t="n">
        <v>46.7</v>
      </c>
      <c r="AR232" t="n">
        <v>23.6</v>
      </c>
      <c r="AS232" t="n">
        <v>38.2</v>
      </c>
      <c r="AT232" t="n">
        <v>41.4</v>
      </c>
      <c r="AU232" t="n">
        <v>45.7</v>
      </c>
      <c r="AV232" t="n">
        <v>32.7</v>
      </c>
      <c r="AW232" t="n">
        <v>34.6</v>
      </c>
      <c r="AX232" t="n">
        <v>38.1</v>
      </c>
      <c r="AY232" t="n">
        <v>45.6</v>
      </c>
      <c r="AZ232" t="n">
        <v>42.1</v>
      </c>
      <c r="BA232" t="n">
        <v>89.5</v>
      </c>
      <c r="BB232" t="n">
        <v>85.09999999999999</v>
      </c>
      <c r="BC232" t="n">
        <v>98.7</v>
      </c>
      <c r="BD232" t="n">
        <v>111.4</v>
      </c>
      <c r="BE232" t="n">
        <v>102</v>
      </c>
      <c r="BF232" t="n">
        <v>86.59999999999999</v>
      </c>
      <c r="BG232" t="n">
        <v>99.3</v>
      </c>
      <c r="BH232" t="n">
        <v>52.4</v>
      </c>
      <c r="BI232" t="n">
        <v>59.9</v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44</v>
      </c>
      <c r="B233" t="s">
        <v>461</v>
      </c>
      <c r="C233" t="s">
        <v>462</v>
      </c>
      <c r="D233" t="s">
        <v>10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44</v>
      </c>
      <c r="B234" t="s">
        <v>463</v>
      </c>
      <c r="C234" t="s">
        <v>464</v>
      </c>
      <c r="D234" t="s">
        <v>264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44</v>
      </c>
      <c r="B235" t="s">
        <v>465</v>
      </c>
      <c r="C235" t="s">
        <v>466</v>
      </c>
      <c r="D235" t="s">
        <v>10</v>
      </c>
      <c r="E235" t="n">
        <v>292</v>
      </c>
      <c r="F235" t="n">
        <v>258</v>
      </c>
      <c r="G235" t="n">
        <v>214</v>
      </c>
      <c r="H235" t="n">
        <v>240</v>
      </c>
      <c r="I235" t="n">
        <v>294</v>
      </c>
      <c r="J235" t="n">
        <v>229</v>
      </c>
      <c r="K235" t="n">
        <v>281</v>
      </c>
      <c r="L235" t="n">
        <v>250</v>
      </c>
      <c r="M235" t="n">
        <v>239</v>
      </c>
      <c r="N235" t="n">
        <v>247</v>
      </c>
      <c r="O235" t="n">
        <v>227</v>
      </c>
      <c r="P235" t="n">
        <v>216</v>
      </c>
      <c r="Q235" t="n">
        <v>228</v>
      </c>
      <c r="R235" t="n">
        <v>206</v>
      </c>
      <c r="S235" t="n">
        <v>183</v>
      </c>
      <c r="T235" t="n">
        <v>190</v>
      </c>
      <c r="U235" t="n">
        <v>227</v>
      </c>
      <c r="V235" t="n">
        <v>209</v>
      </c>
      <c r="W235" t="n">
        <v>211</v>
      </c>
      <c r="X235" t="n">
        <v>212</v>
      </c>
      <c r="Y235" t="n">
        <v>205</v>
      </c>
      <c r="Z235" t="n">
        <v>143</v>
      </c>
      <c r="AA235" t="n">
        <v>245</v>
      </c>
      <c r="AB235" t="n">
        <v>184</v>
      </c>
      <c r="AC235" t="n">
        <v>159</v>
      </c>
      <c r="AD235" t="n">
        <v>197</v>
      </c>
      <c r="AE235" t="n">
        <v>121</v>
      </c>
      <c r="AF235" t="n">
        <v>160</v>
      </c>
      <c r="AG235" t="n">
        <v>145</v>
      </c>
      <c r="AH235" t="n">
        <v>234</v>
      </c>
      <c r="AI235" t="n">
        <v>237</v>
      </c>
      <c r="AJ235" t="n">
        <v>213</v>
      </c>
      <c r="AK235" t="n">
        <v>102</v>
      </c>
      <c r="AL235" t="n">
        <v>142</v>
      </c>
      <c r="AM235" t="n">
        <v>649</v>
      </c>
      <c r="AN235" t="n">
        <v>351</v>
      </c>
      <c r="AO235" t="n">
        <v>404</v>
      </c>
      <c r="AP235" t="n">
        <v>496</v>
      </c>
      <c r="AQ235" t="n">
        <v>468</v>
      </c>
      <c r="AR235" t="n">
        <v>458</v>
      </c>
      <c r="AS235" t="n">
        <v>441</v>
      </c>
      <c r="AT235" t="n">
        <v>520</v>
      </c>
      <c r="AU235" t="n">
        <v>354</v>
      </c>
      <c r="AV235" t="n">
        <v>410</v>
      </c>
      <c r="AW235" t="n">
        <v>574</v>
      </c>
      <c r="AX235" t="n">
        <v>623</v>
      </c>
      <c r="AY235" t="n">
        <v>811</v>
      </c>
      <c r="AZ235" t="n">
        <v>540</v>
      </c>
      <c r="BA235" t="n">
        <v>444</v>
      </c>
      <c r="BB235" t="n">
        <v>754</v>
      </c>
      <c r="BC235" t="n">
        <v>279</v>
      </c>
      <c r="BD235" t="n">
        <v>433</v>
      </c>
      <c r="BE235" t="n">
        <v>532</v>
      </c>
      <c r="BF235" t="n">
        <v>325</v>
      </c>
      <c r="BG235" t="n">
        <v>397</v>
      </c>
      <c r="BH235" t="n">
        <v>584</v>
      </c>
      <c r="BI235" t="n">
        <v>490</v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44</v>
      </c>
      <c r="B236" t="s">
        <v>467</v>
      </c>
      <c r="C236" t="s">
        <v>468</v>
      </c>
      <c r="D236" t="s">
        <v>264</v>
      </c>
      <c r="E236" t="n">
        <v>27</v>
      </c>
      <c r="F236" t="n">
        <v>24</v>
      </c>
      <c r="G236" t="n">
        <v>20</v>
      </c>
      <c r="H236" t="n">
        <v>23</v>
      </c>
      <c r="I236" t="n">
        <v>28</v>
      </c>
      <c r="J236" t="n">
        <v>22</v>
      </c>
      <c r="K236" t="n">
        <v>27</v>
      </c>
      <c r="L236" t="n">
        <v>24</v>
      </c>
      <c r="M236" t="n">
        <v>23</v>
      </c>
      <c r="N236" t="n">
        <v>24</v>
      </c>
      <c r="O236" t="n">
        <v>22</v>
      </c>
      <c r="P236" t="n">
        <v>21</v>
      </c>
      <c r="Q236" t="n">
        <v>22</v>
      </c>
      <c r="R236" t="n">
        <v>20</v>
      </c>
      <c r="S236" t="n">
        <v>18</v>
      </c>
      <c r="T236" t="n">
        <v>18</v>
      </c>
      <c r="U236" t="n">
        <v>22</v>
      </c>
      <c r="V236" t="n">
        <v>20</v>
      </c>
      <c r="W236" t="n">
        <v>20</v>
      </c>
      <c r="X236" t="n">
        <v>21</v>
      </c>
      <c r="Y236" t="n">
        <v>20</v>
      </c>
      <c r="Z236" t="n">
        <v>14</v>
      </c>
      <c r="AA236" t="n">
        <v>23</v>
      </c>
      <c r="AB236" t="n">
        <v>17</v>
      </c>
      <c r="AC236" t="n">
        <v>15</v>
      </c>
      <c r="AD236" t="n">
        <v>19</v>
      </c>
      <c r="AE236" t="n">
        <v>12</v>
      </c>
      <c r="AF236" t="n">
        <v>15</v>
      </c>
      <c r="AG236" t="n">
        <v>14</v>
      </c>
      <c r="AH236" t="n">
        <v>22</v>
      </c>
      <c r="AI236" t="n">
        <v>23</v>
      </c>
      <c r="AJ236" t="n">
        <v>20</v>
      </c>
      <c r="AK236" t="n">
        <v>10</v>
      </c>
      <c r="AL236" t="n">
        <v>14</v>
      </c>
      <c r="AM236" t="n">
        <v>63</v>
      </c>
      <c r="AN236" t="n">
        <v>34</v>
      </c>
      <c r="AO236" t="n">
        <v>39</v>
      </c>
      <c r="AP236" t="n">
        <v>49</v>
      </c>
      <c r="AQ236" t="n">
        <v>46</v>
      </c>
      <c r="AR236" t="n">
        <v>45</v>
      </c>
      <c r="AS236" t="n">
        <v>43</v>
      </c>
      <c r="AT236" t="n">
        <v>50</v>
      </c>
      <c r="AU236" t="n">
        <v>35</v>
      </c>
      <c r="AV236" t="n">
        <v>40</v>
      </c>
      <c r="AW236" t="n">
        <v>57</v>
      </c>
      <c r="AX236" t="n">
        <v>62</v>
      </c>
      <c r="AY236" t="n">
        <v>82</v>
      </c>
      <c r="AZ236" t="n">
        <v>55</v>
      </c>
      <c r="BA236" t="n">
        <v>45</v>
      </c>
      <c r="BB236" t="n">
        <v>77</v>
      </c>
      <c r="BC236" t="n">
        <v>29</v>
      </c>
      <c r="BD236" t="n">
        <v>45</v>
      </c>
      <c r="BE236" t="n">
        <v>56</v>
      </c>
      <c r="BF236" t="n">
        <v>34</v>
      </c>
      <c r="BG236" t="n">
        <v>42</v>
      </c>
      <c r="BH236" t="n">
        <v>63</v>
      </c>
      <c r="BI236" t="n">
        <v>53</v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44</v>
      </c>
      <c r="B237" t="s">
        <v>469</v>
      </c>
      <c r="C237" t="s">
        <v>470</v>
      </c>
      <c r="D237" t="s">
        <v>10</v>
      </c>
      <c r="E237" t="n">
        <v>0</v>
      </c>
      <c r="F237" t="n">
        <v>0</v>
      </c>
      <c r="G237" t="n">
        <v>0</v>
      </c>
      <c r="H237" t="n">
        <v>0</v>
      </c>
      <c r="I237" t="n">
        <v>911</v>
      </c>
      <c r="J237" t="n">
        <v>864</v>
      </c>
      <c r="K237" t="n">
        <v>883</v>
      </c>
      <c r="L237" t="n">
        <v>882</v>
      </c>
      <c r="M237" t="n">
        <v>740</v>
      </c>
      <c r="N237" t="n">
        <v>797</v>
      </c>
      <c r="O237" t="n">
        <v>904</v>
      </c>
      <c r="P237" t="n">
        <v>720</v>
      </c>
      <c r="Q237" t="n">
        <v>713</v>
      </c>
      <c r="R237" t="n">
        <v>779</v>
      </c>
      <c r="S237" t="n">
        <v>775</v>
      </c>
      <c r="T237" t="n">
        <v>739</v>
      </c>
      <c r="U237" t="n">
        <v>735</v>
      </c>
      <c r="V237" t="n">
        <v>686</v>
      </c>
      <c r="W237" t="n">
        <v>657</v>
      </c>
      <c r="X237" t="n">
        <v>719</v>
      </c>
      <c r="Y237" t="n">
        <v>693</v>
      </c>
      <c r="Z237" t="n">
        <v>697</v>
      </c>
      <c r="AA237" t="n">
        <v>697</v>
      </c>
      <c r="AB237" t="n">
        <v>701</v>
      </c>
      <c r="AC237" t="n">
        <v>696</v>
      </c>
      <c r="AD237" t="n">
        <v>697</v>
      </c>
      <c r="AE237" t="n">
        <v>696</v>
      </c>
      <c r="AF237" t="n">
        <v>695</v>
      </c>
      <c r="AG237" t="n">
        <v>688</v>
      </c>
      <c r="AH237" t="n">
        <v>347</v>
      </c>
      <c r="AI237" t="n">
        <v>591</v>
      </c>
      <c r="AJ237" t="n">
        <v>528</v>
      </c>
      <c r="AK237" t="n">
        <v>531</v>
      </c>
      <c r="AL237" t="n">
        <v>438</v>
      </c>
      <c r="AM237" t="n">
        <v>790</v>
      </c>
      <c r="AN237" t="n">
        <v>658</v>
      </c>
      <c r="AO237" t="n">
        <v>671</v>
      </c>
      <c r="AP237" t="n">
        <v>682</v>
      </c>
      <c r="AQ237" t="n">
        <v>768</v>
      </c>
      <c r="AR237" t="n">
        <v>717</v>
      </c>
      <c r="AS237" t="n">
        <v>615</v>
      </c>
      <c r="AT237" t="n">
        <v>521</v>
      </c>
      <c r="AU237" t="n">
        <v>613</v>
      </c>
      <c r="AV237" t="n">
        <v>507</v>
      </c>
      <c r="AW237" t="n">
        <v>367</v>
      </c>
      <c r="AX237" t="n">
        <v>339</v>
      </c>
      <c r="AY237" t="n">
        <v>380</v>
      </c>
      <c r="AZ237" t="n">
        <v>373</v>
      </c>
      <c r="BA237" t="n">
        <v>387</v>
      </c>
      <c r="BB237" t="n">
        <v>345</v>
      </c>
      <c r="BC237" t="n">
        <v>408</v>
      </c>
      <c r="BD237" t="n">
        <v>472</v>
      </c>
      <c r="BE237" t="n">
        <v>559</v>
      </c>
      <c r="BF237" t="n">
        <v>422</v>
      </c>
      <c r="BG237" t="n">
        <v>498</v>
      </c>
      <c r="BH237" t="n">
        <v>546</v>
      </c>
      <c r="BI237" t="n">
        <v>348</v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44</v>
      </c>
      <c r="B238" t="s">
        <v>471</v>
      </c>
      <c r="C238" t="s">
        <v>472</v>
      </c>
      <c r="D238" t="s">
        <v>264</v>
      </c>
      <c r="E238" t="n">
        <v>0</v>
      </c>
      <c r="F238" t="n">
        <v>0</v>
      </c>
      <c r="G238" t="n">
        <v>0</v>
      </c>
      <c r="H238" t="n">
        <v>0</v>
      </c>
      <c r="I238" t="n">
        <v>87</v>
      </c>
      <c r="J238" t="n">
        <v>83</v>
      </c>
      <c r="K238" t="n">
        <v>85</v>
      </c>
      <c r="L238" t="n">
        <v>85</v>
      </c>
      <c r="M238" t="n">
        <v>71</v>
      </c>
      <c r="N238" t="n">
        <v>76</v>
      </c>
      <c r="O238" t="n">
        <v>86</v>
      </c>
      <c r="P238" t="n">
        <v>69</v>
      </c>
      <c r="Q238" t="n">
        <v>69</v>
      </c>
      <c r="R238" t="n">
        <v>75</v>
      </c>
      <c r="S238" t="n">
        <v>74</v>
      </c>
      <c r="T238" t="n">
        <v>71</v>
      </c>
      <c r="U238" t="n">
        <v>71</v>
      </c>
      <c r="V238" t="n">
        <v>66</v>
      </c>
      <c r="W238" t="n">
        <v>63</v>
      </c>
      <c r="X238" t="n">
        <v>69</v>
      </c>
      <c r="Y238" t="n">
        <v>67</v>
      </c>
      <c r="Z238" t="n">
        <v>67</v>
      </c>
      <c r="AA238" t="n">
        <v>67</v>
      </c>
      <c r="AB238" t="n">
        <v>67</v>
      </c>
      <c r="AC238" t="n">
        <v>67</v>
      </c>
      <c r="AD238" t="n">
        <v>67</v>
      </c>
      <c r="AE238" t="n">
        <v>67</v>
      </c>
      <c r="AF238" t="n">
        <v>67</v>
      </c>
      <c r="AG238" t="n">
        <v>67</v>
      </c>
      <c r="AH238" t="n">
        <v>33</v>
      </c>
      <c r="AI238" t="n">
        <v>57</v>
      </c>
      <c r="AJ238" t="n">
        <v>51</v>
      </c>
      <c r="AK238" t="n">
        <v>51</v>
      </c>
      <c r="AL238" t="n">
        <v>42</v>
      </c>
      <c r="AM238" t="n">
        <v>77</v>
      </c>
      <c r="AN238" t="n">
        <v>64</v>
      </c>
      <c r="AO238" t="n">
        <v>65</v>
      </c>
      <c r="AP238" t="n">
        <v>67</v>
      </c>
      <c r="AQ238" t="n">
        <v>75</v>
      </c>
      <c r="AR238" t="n">
        <v>70</v>
      </c>
      <c r="AS238" t="n">
        <v>60</v>
      </c>
      <c r="AT238" t="n">
        <v>50</v>
      </c>
      <c r="AU238" t="n">
        <v>60</v>
      </c>
      <c r="AV238" t="n">
        <v>50</v>
      </c>
      <c r="AW238" t="n">
        <v>37</v>
      </c>
      <c r="AX238" t="n">
        <v>34</v>
      </c>
      <c r="AY238" t="n">
        <v>38</v>
      </c>
      <c r="AZ238" t="n">
        <v>38</v>
      </c>
      <c r="BA238" t="n">
        <v>39</v>
      </c>
      <c r="BB238" t="n">
        <v>35</v>
      </c>
      <c r="BC238" t="n">
        <v>42</v>
      </c>
      <c r="BD238" t="n">
        <v>49</v>
      </c>
      <c r="BE238" t="n">
        <v>59</v>
      </c>
      <c r="BF238" t="n">
        <v>44</v>
      </c>
      <c r="BG238" t="n">
        <v>52</v>
      </c>
      <c r="BH238" t="n">
        <v>59</v>
      </c>
      <c r="BI238" t="n">
        <v>38</v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44</v>
      </c>
      <c r="B239" t="s">
        <v>473</v>
      </c>
      <c r="C239" t="s">
        <v>474</v>
      </c>
      <c r="D239" t="s">
        <v>10</v>
      </c>
      <c r="E239" t="n">
        <v>292</v>
      </c>
      <c r="F239" t="n">
        <v>258</v>
      </c>
      <c r="G239" t="n">
        <v>214</v>
      </c>
      <c r="H239" t="n">
        <v>240</v>
      </c>
      <c r="I239" t="n">
        <v>1205</v>
      </c>
      <c r="J239" t="n">
        <v>1093</v>
      </c>
      <c r="K239" t="n">
        <v>1165</v>
      </c>
      <c r="L239" t="n">
        <v>1131</v>
      </c>
      <c r="M239" t="n">
        <v>979</v>
      </c>
      <c r="N239" t="n">
        <v>1043</v>
      </c>
      <c r="O239" t="n">
        <v>1131</v>
      </c>
      <c r="P239" t="n">
        <v>936</v>
      </c>
      <c r="Q239" t="n">
        <v>941</v>
      </c>
      <c r="R239" t="n">
        <v>985</v>
      </c>
      <c r="S239" t="n">
        <v>958</v>
      </c>
      <c r="T239" t="n">
        <v>929</v>
      </c>
      <c r="U239" t="n">
        <v>962</v>
      </c>
      <c r="V239" t="n">
        <v>895</v>
      </c>
      <c r="W239" t="n">
        <v>868</v>
      </c>
      <c r="X239" t="n">
        <v>931</v>
      </c>
      <c r="Y239" t="n">
        <v>898</v>
      </c>
      <c r="Z239" t="n">
        <v>840</v>
      </c>
      <c r="AA239" t="n">
        <v>942</v>
      </c>
      <c r="AB239" t="n">
        <v>885</v>
      </c>
      <c r="AC239" t="n">
        <v>855</v>
      </c>
      <c r="AD239" t="n">
        <v>893</v>
      </c>
      <c r="AE239" t="n">
        <v>817</v>
      </c>
      <c r="AF239" t="n">
        <v>855</v>
      </c>
      <c r="AG239" t="n">
        <v>834</v>
      </c>
      <c r="AH239" t="n">
        <v>581</v>
      </c>
      <c r="AI239" t="n">
        <v>827</v>
      </c>
      <c r="AJ239" t="n">
        <v>741</v>
      </c>
      <c r="AK239" t="n">
        <v>632</v>
      </c>
      <c r="AL239" t="n">
        <v>580</v>
      </c>
      <c r="AM239" t="n">
        <v>1438</v>
      </c>
      <c r="AN239" t="n">
        <v>1009</v>
      </c>
      <c r="AO239" t="n">
        <v>1076</v>
      </c>
      <c r="AP239" t="n">
        <v>1178</v>
      </c>
      <c r="AQ239" t="n">
        <v>1237</v>
      </c>
      <c r="AR239" t="n">
        <v>1175</v>
      </c>
      <c r="AS239" t="n">
        <v>1055</v>
      </c>
      <c r="AT239" t="n">
        <v>1041</v>
      </c>
      <c r="AU239" t="n">
        <v>967</v>
      </c>
      <c r="AV239" t="n">
        <v>916</v>
      </c>
      <c r="AW239" t="n">
        <v>941</v>
      </c>
      <c r="AX239" t="n">
        <v>962</v>
      </c>
      <c r="AY239" t="n">
        <v>1191</v>
      </c>
      <c r="AZ239" t="n">
        <v>913</v>
      </c>
      <c r="BA239" t="n">
        <v>831</v>
      </c>
      <c r="BB239" t="n">
        <v>1099</v>
      </c>
      <c r="BC239" t="n">
        <v>687</v>
      </c>
      <c r="BD239" t="n">
        <v>905</v>
      </c>
      <c r="BE239" t="n">
        <v>1090</v>
      </c>
      <c r="BF239" t="n">
        <v>747</v>
      </c>
      <c r="BG239" t="n">
        <v>895</v>
      </c>
      <c r="BH239" t="n">
        <v>1129</v>
      </c>
      <c r="BI239" t="n">
        <v>839</v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44</v>
      </c>
      <c r="B240" t="s">
        <v>475</v>
      </c>
      <c r="C240" t="s">
        <v>476</v>
      </c>
      <c r="D240" t="s">
        <v>264</v>
      </c>
      <c r="E240" t="n">
        <v>27</v>
      </c>
      <c r="F240" t="n">
        <v>24</v>
      </c>
      <c r="G240" t="n">
        <v>20</v>
      </c>
      <c r="H240" t="n">
        <v>23</v>
      </c>
      <c r="I240" t="n">
        <v>115</v>
      </c>
      <c r="J240" t="n">
        <v>105</v>
      </c>
      <c r="K240" t="n">
        <v>112</v>
      </c>
      <c r="L240" t="n">
        <v>108</v>
      </c>
      <c r="M240" t="n">
        <v>94</v>
      </c>
      <c r="N240" t="n">
        <v>100</v>
      </c>
      <c r="O240" t="n">
        <v>108</v>
      </c>
      <c r="P240" t="n">
        <v>89</v>
      </c>
      <c r="Q240" t="n">
        <v>91</v>
      </c>
      <c r="R240" t="n">
        <v>95</v>
      </c>
      <c r="S240" t="n">
        <v>92</v>
      </c>
      <c r="T240" t="n">
        <v>89</v>
      </c>
      <c r="U240" t="n">
        <v>93</v>
      </c>
      <c r="V240" t="n">
        <v>86</v>
      </c>
      <c r="W240" t="n">
        <v>84</v>
      </c>
      <c r="X240" t="n">
        <v>90</v>
      </c>
      <c r="Y240" t="n">
        <v>86</v>
      </c>
      <c r="Z240" t="n">
        <v>80</v>
      </c>
      <c r="AA240" t="n">
        <v>90</v>
      </c>
      <c r="AB240" t="n">
        <v>84</v>
      </c>
      <c r="AC240" t="n">
        <v>82</v>
      </c>
      <c r="AD240" t="n">
        <v>86</v>
      </c>
      <c r="AE240" t="n">
        <v>78</v>
      </c>
      <c r="AF240" t="n">
        <v>82</v>
      </c>
      <c r="AG240" t="n">
        <v>81</v>
      </c>
      <c r="AH240" t="n">
        <v>56</v>
      </c>
      <c r="AI240" t="n">
        <v>80</v>
      </c>
      <c r="AJ240" t="n">
        <v>71</v>
      </c>
      <c r="AK240" t="n">
        <v>61</v>
      </c>
      <c r="AL240" t="n">
        <v>56</v>
      </c>
      <c r="AM240" t="n">
        <v>139</v>
      </c>
      <c r="AN240" t="n">
        <v>98</v>
      </c>
      <c r="AO240" t="n">
        <v>104</v>
      </c>
      <c r="AP240" t="n">
        <v>115</v>
      </c>
      <c r="AQ240" t="n">
        <v>121</v>
      </c>
      <c r="AR240" t="n">
        <v>115</v>
      </c>
      <c r="AS240" t="n">
        <v>103</v>
      </c>
      <c r="AT240" t="n">
        <v>101</v>
      </c>
      <c r="AU240" t="n">
        <v>95</v>
      </c>
      <c r="AV240" t="n">
        <v>91</v>
      </c>
      <c r="AW240" t="n">
        <v>94</v>
      </c>
      <c r="AX240" t="n">
        <v>96</v>
      </c>
      <c r="AY240" t="n">
        <v>120</v>
      </c>
      <c r="AZ240" t="n">
        <v>92</v>
      </c>
      <c r="BA240" t="n">
        <v>84</v>
      </c>
      <c r="BB240" t="n">
        <v>113</v>
      </c>
      <c r="BC240" t="n">
        <v>70</v>
      </c>
      <c r="BD240" t="n">
        <v>93</v>
      </c>
      <c r="BE240" t="n">
        <v>115</v>
      </c>
      <c r="BF240" t="n">
        <v>78</v>
      </c>
      <c r="BG240" t="n">
        <v>94</v>
      </c>
      <c r="BH240" t="n">
        <v>121</v>
      </c>
      <c r="BI240" t="n">
        <v>91</v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44</v>
      </c>
      <c r="B241" t="s">
        <v>477</v>
      </c>
      <c r="C241" t="s">
        <v>478</v>
      </c>
      <c r="D241" t="s">
        <v>10</v>
      </c>
      <c r="E241" t="n">
        <v>0</v>
      </c>
      <c r="F241" t="n">
        <v>0</v>
      </c>
      <c r="G241" t="n">
        <v>0</v>
      </c>
      <c r="H241" t="n">
        <v>0</v>
      </c>
      <c r="I241" t="n">
        <v>911</v>
      </c>
      <c r="J241" t="n">
        <v>864</v>
      </c>
      <c r="K241" t="n">
        <v>883</v>
      </c>
      <c r="L241" t="n">
        <v>882</v>
      </c>
      <c r="M241" t="n">
        <v>740</v>
      </c>
      <c r="N241" t="n">
        <v>797</v>
      </c>
      <c r="O241" t="n">
        <v>904</v>
      </c>
      <c r="P241" t="n">
        <v>720</v>
      </c>
      <c r="Q241" t="n">
        <v>713</v>
      </c>
      <c r="R241" t="n">
        <v>779</v>
      </c>
      <c r="S241" t="n">
        <v>775</v>
      </c>
      <c r="T241" t="n">
        <v>739</v>
      </c>
      <c r="U241" t="n">
        <v>735</v>
      </c>
      <c r="V241" t="n">
        <v>686</v>
      </c>
      <c r="W241" t="n">
        <v>657</v>
      </c>
      <c r="X241" t="n">
        <v>719</v>
      </c>
      <c r="Y241" t="n">
        <v>693</v>
      </c>
      <c r="Z241" t="n">
        <v>697</v>
      </c>
      <c r="AA241" t="n">
        <v>697</v>
      </c>
      <c r="AB241" t="n">
        <v>701</v>
      </c>
      <c r="AC241" t="n">
        <v>696</v>
      </c>
      <c r="AD241" t="n">
        <v>697</v>
      </c>
      <c r="AE241" t="n">
        <v>696</v>
      </c>
      <c r="AF241" t="n">
        <v>695</v>
      </c>
      <c r="AG241" t="n">
        <v>688</v>
      </c>
      <c r="AH241" t="n">
        <v>347</v>
      </c>
      <c r="AI241" t="n">
        <v>591</v>
      </c>
      <c r="AJ241" t="n">
        <v>528</v>
      </c>
      <c r="AK241" t="n">
        <v>531</v>
      </c>
      <c r="AL241" t="n">
        <v>438</v>
      </c>
      <c r="AM241" t="n">
        <v>790</v>
      </c>
      <c r="AN241" t="n">
        <v>658</v>
      </c>
      <c r="AO241" t="n">
        <v>671</v>
      </c>
      <c r="AP241" t="n">
        <v>682</v>
      </c>
      <c r="AQ241" t="n">
        <v>768</v>
      </c>
      <c r="AR241" t="n">
        <v>717</v>
      </c>
      <c r="AS241" t="n">
        <v>615</v>
      </c>
      <c r="AT241" t="n">
        <v>521</v>
      </c>
      <c r="AU241" t="n">
        <v>613</v>
      </c>
      <c r="AV241" t="n">
        <v>507</v>
      </c>
      <c r="AW241" t="n">
        <v>367</v>
      </c>
      <c r="AX241" t="n">
        <v>339</v>
      </c>
      <c r="AY241" t="n">
        <v>380</v>
      </c>
      <c r="AZ241" t="n">
        <v>373</v>
      </c>
      <c r="BA241" t="n">
        <v>387</v>
      </c>
      <c r="BB241" t="n">
        <v>345</v>
      </c>
      <c r="BC241" t="n">
        <v>408</v>
      </c>
      <c r="BD241" t="n">
        <v>472</v>
      </c>
      <c r="BE241" t="n">
        <v>559</v>
      </c>
      <c r="BF241" t="n">
        <v>422</v>
      </c>
      <c r="BG241" t="n">
        <v>498</v>
      </c>
      <c r="BH241" t="n">
        <v>546</v>
      </c>
      <c r="BI241" t="n">
        <v>348</v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44</v>
      </c>
      <c r="B242" t="s">
        <v>479</v>
      </c>
      <c r="C242" t="s">
        <v>480</v>
      </c>
      <c r="D242" t="s">
        <v>264</v>
      </c>
      <c r="E242" t="n">
        <v>0</v>
      </c>
      <c r="F242" t="n">
        <v>0</v>
      </c>
      <c r="G242" t="n">
        <v>0</v>
      </c>
      <c r="H242" t="n">
        <v>0</v>
      </c>
      <c r="I242" t="n">
        <v>87</v>
      </c>
      <c r="J242" t="n">
        <v>83</v>
      </c>
      <c r="K242" t="n">
        <v>85</v>
      </c>
      <c r="L242" t="n">
        <v>85</v>
      </c>
      <c r="M242" t="n">
        <v>71</v>
      </c>
      <c r="N242" t="n">
        <v>76</v>
      </c>
      <c r="O242" t="n">
        <v>86</v>
      </c>
      <c r="P242" t="n">
        <v>69</v>
      </c>
      <c r="Q242" t="n">
        <v>69</v>
      </c>
      <c r="R242" t="n">
        <v>75</v>
      </c>
      <c r="S242" t="n">
        <v>74</v>
      </c>
      <c r="T242" t="n">
        <v>71</v>
      </c>
      <c r="U242" t="n">
        <v>71</v>
      </c>
      <c r="V242" t="n">
        <v>66</v>
      </c>
      <c r="W242" t="n">
        <v>63</v>
      </c>
      <c r="X242" t="n">
        <v>69</v>
      </c>
      <c r="Y242" t="n">
        <v>67</v>
      </c>
      <c r="Z242" t="n">
        <v>67</v>
      </c>
      <c r="AA242" t="n">
        <v>67</v>
      </c>
      <c r="AB242" t="n">
        <v>67</v>
      </c>
      <c r="AC242" t="n">
        <v>67</v>
      </c>
      <c r="AD242" t="n">
        <v>67</v>
      </c>
      <c r="AE242" t="n">
        <v>67</v>
      </c>
      <c r="AF242" t="n">
        <v>67</v>
      </c>
      <c r="AG242" t="n">
        <v>67</v>
      </c>
      <c r="AH242" t="n">
        <v>33</v>
      </c>
      <c r="AI242" t="n">
        <v>57</v>
      </c>
      <c r="AJ242" t="n">
        <v>51</v>
      </c>
      <c r="AK242" t="n">
        <v>51</v>
      </c>
      <c r="AL242" t="n">
        <v>42</v>
      </c>
      <c r="AM242" t="n">
        <v>77</v>
      </c>
      <c r="AN242" t="n">
        <v>64</v>
      </c>
      <c r="AO242" t="n">
        <v>65</v>
      </c>
      <c r="AP242" t="n">
        <v>67</v>
      </c>
      <c r="AQ242" t="n">
        <v>75</v>
      </c>
      <c r="AR242" t="n">
        <v>70</v>
      </c>
      <c r="AS242" t="n">
        <v>60</v>
      </c>
      <c r="AT242" t="n">
        <v>50</v>
      </c>
      <c r="AU242" t="n">
        <v>60</v>
      </c>
      <c r="AV242" t="n">
        <v>50</v>
      </c>
      <c r="AW242" t="n">
        <v>37</v>
      </c>
      <c r="AX242" t="n">
        <v>34</v>
      </c>
      <c r="AY242" t="n">
        <v>38</v>
      </c>
      <c r="AZ242" t="n">
        <v>38</v>
      </c>
      <c r="BA242" t="n">
        <v>39</v>
      </c>
      <c r="BB242" t="n">
        <v>35</v>
      </c>
      <c r="BC242" t="n">
        <v>42</v>
      </c>
      <c r="BD242" t="n">
        <v>49</v>
      </c>
      <c r="BE242" t="n">
        <v>59</v>
      </c>
      <c r="BF242" t="n">
        <v>44</v>
      </c>
      <c r="BG242" t="n">
        <v>52</v>
      </c>
      <c r="BH242" t="n">
        <v>59</v>
      </c>
      <c r="BI242" t="n">
        <v>38</v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44</v>
      </c>
      <c r="B243" t="s">
        <v>481</v>
      </c>
      <c r="C243" t="s">
        <v>482</v>
      </c>
      <c r="D243" t="s">
        <v>10</v>
      </c>
      <c r="E243" t="n">
        <v>161</v>
      </c>
      <c r="F243" t="n">
        <v>212</v>
      </c>
      <c r="G243" t="n">
        <v>283</v>
      </c>
      <c r="H243" t="n">
        <v>272</v>
      </c>
      <c r="I243" t="n">
        <v>289</v>
      </c>
      <c r="J243" t="n">
        <v>319</v>
      </c>
      <c r="K243" t="n">
        <v>361</v>
      </c>
      <c r="L243" t="n">
        <v>484</v>
      </c>
      <c r="M243" t="n">
        <v>550</v>
      </c>
      <c r="N243" t="n">
        <v>1164</v>
      </c>
      <c r="O243" t="n">
        <v>1258</v>
      </c>
      <c r="P243" t="n">
        <v>1479</v>
      </c>
      <c r="Q243" t="n">
        <v>1351</v>
      </c>
      <c r="R243" t="n">
        <v>1394</v>
      </c>
      <c r="S243" t="n">
        <v>1349</v>
      </c>
      <c r="T243" t="n">
        <v>901</v>
      </c>
      <c r="U243" t="n">
        <v>1415</v>
      </c>
      <c r="V243" t="n">
        <v>1486</v>
      </c>
      <c r="W243" t="n">
        <v>1398</v>
      </c>
      <c r="X243" t="n">
        <v>2084</v>
      </c>
      <c r="Y243" t="n">
        <v>1209</v>
      </c>
      <c r="Z243" t="n">
        <v>1142</v>
      </c>
      <c r="AA243" t="n">
        <v>1076</v>
      </c>
      <c r="AB243" t="n">
        <v>1271</v>
      </c>
      <c r="AC243" t="n">
        <v>257</v>
      </c>
      <c r="AD243" t="n">
        <v>283</v>
      </c>
      <c r="AE243" t="n">
        <v>268</v>
      </c>
      <c r="AF243" t="n">
        <v>336</v>
      </c>
      <c r="AG243" t="n">
        <v>377</v>
      </c>
      <c r="AH243" t="n">
        <v>392</v>
      </c>
      <c r="AI243" t="n">
        <v>358</v>
      </c>
      <c r="AJ243" t="n">
        <v>368</v>
      </c>
      <c r="AK243" t="n">
        <v>1161</v>
      </c>
      <c r="AL243" t="n">
        <v>246</v>
      </c>
      <c r="AM243" t="n">
        <v>253</v>
      </c>
      <c r="AN243" t="n">
        <v>242</v>
      </c>
      <c r="AO243" t="n">
        <v>301</v>
      </c>
      <c r="AP243" t="n">
        <v>557</v>
      </c>
      <c r="AQ243" t="n">
        <v>1583</v>
      </c>
      <c r="AR243" t="n">
        <v>897</v>
      </c>
      <c r="AS243" t="n">
        <v>1227</v>
      </c>
      <c r="AT243" t="n">
        <v>1244</v>
      </c>
      <c r="AU243" t="n">
        <v>1249</v>
      </c>
      <c r="AV243" t="n">
        <v>926</v>
      </c>
      <c r="AW243" t="n">
        <v>945</v>
      </c>
      <c r="AX243" t="n">
        <v>963</v>
      </c>
      <c r="AY243" t="n">
        <v>987</v>
      </c>
      <c r="AZ243" t="n">
        <v>856</v>
      </c>
      <c r="BA243" t="n">
        <v>1547</v>
      </c>
      <c r="BB243" t="n">
        <v>2073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44</v>
      </c>
      <c r="B244" t="s">
        <v>481</v>
      </c>
      <c r="C244" t="s">
        <v>483</v>
      </c>
      <c r="D244" t="s">
        <v>48</v>
      </c>
      <c r="E244">
        <f>B244</f>
        <v/>
      </c>
      <c r="O244" t="n">
        <v>0.89</v>
      </c>
      <c r="P244" t="n">
        <v>0.95</v>
      </c>
      <c r="Q244" t="n">
        <v>0.95</v>
      </c>
      <c r="R244" t="n">
        <v>1.03</v>
      </c>
      <c r="S244" t="n">
        <v>1.84</v>
      </c>
      <c r="T244" t="n">
        <v>1.85</v>
      </c>
      <c r="U244" t="n">
        <v>2.01</v>
      </c>
      <c r="V244" t="n">
        <v>2.36</v>
      </c>
      <c r="W244" t="n">
        <v>2.24</v>
      </c>
      <c r="X244" t="n">
        <v>3.94</v>
      </c>
      <c r="Y244" t="n">
        <v>3.65</v>
      </c>
      <c r="Z244" t="n">
        <v>2.74</v>
      </c>
      <c r="AA244" t="n">
        <v>4.29</v>
      </c>
      <c r="AB244" t="n">
        <v>4.69</v>
      </c>
      <c r="AC244" t="n">
        <v>4.62</v>
      </c>
      <c r="AD244" t="n">
        <v>9.41</v>
      </c>
      <c r="AE244" t="n">
        <v>8.94</v>
      </c>
      <c r="AF244" t="n">
        <v>8.449999999999999</v>
      </c>
      <c r="AG244" t="n">
        <v>8.49</v>
      </c>
      <c r="AH244" t="n">
        <v>8.07</v>
      </c>
      <c r="AI244" t="n">
        <v>8.880000000000001</v>
      </c>
      <c r="AJ244" t="n">
        <v>9.1</v>
      </c>
      <c r="AK244" t="n">
        <v>9.1</v>
      </c>
      <c r="AL244" t="n">
        <v>9.01</v>
      </c>
      <c r="AM244" t="n">
        <v>9.949999999999999</v>
      </c>
      <c r="AN244" t="n">
        <v>10.04</v>
      </c>
      <c r="AO244" t="n">
        <v>11.26</v>
      </c>
      <c r="AP244" t="n">
        <v>11.47</v>
      </c>
      <c r="AQ244" t="n">
        <v>10.01</v>
      </c>
      <c r="AR244" t="n">
        <v>10.31</v>
      </c>
      <c r="AS244" t="n">
        <v>12.96</v>
      </c>
      <c r="AT244" t="n">
        <v>14.13</v>
      </c>
      <c r="AU244" t="n">
        <v>11.71</v>
      </c>
      <c r="AV244" t="n">
        <v>12.62</v>
      </c>
      <c r="AW244" t="n">
        <v>14.44</v>
      </c>
      <c r="AX244" t="n">
        <v>17.32</v>
      </c>
      <c r="AY244" t="n">
        <v>19.89</v>
      </c>
      <c r="AZ244" t="n">
        <v>21.6</v>
      </c>
      <c r="BA244" t="n">
        <v>25.15</v>
      </c>
      <c r="BB244" t="n">
        <v>19.27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44</v>
      </c>
      <c r="B245" t="s">
        <v>484</v>
      </c>
      <c r="C245" t="s">
        <v>485</v>
      </c>
      <c r="D245" t="s">
        <v>10</v>
      </c>
      <c r="E245" t="n">
        <v>42</v>
      </c>
      <c r="F245" t="n">
        <v>55</v>
      </c>
      <c r="G245" t="n">
        <v>74</v>
      </c>
      <c r="H245" t="n">
        <v>71</v>
      </c>
      <c r="I245" t="n">
        <v>75</v>
      </c>
      <c r="J245" t="n">
        <v>83</v>
      </c>
      <c r="K245" t="n">
        <v>94</v>
      </c>
      <c r="L245" t="n">
        <v>126</v>
      </c>
      <c r="M245" t="n">
        <v>143</v>
      </c>
      <c r="N245" t="n">
        <v>303</v>
      </c>
      <c r="O245" t="n">
        <v>328</v>
      </c>
      <c r="P245" t="n">
        <v>386</v>
      </c>
      <c r="Q245" t="n">
        <v>352</v>
      </c>
      <c r="R245" t="n">
        <v>363</v>
      </c>
      <c r="S245" t="n">
        <v>352</v>
      </c>
      <c r="T245" t="n">
        <v>235</v>
      </c>
      <c r="U245" t="n">
        <v>369</v>
      </c>
      <c r="V245" t="n">
        <v>387</v>
      </c>
      <c r="W245" t="n">
        <v>365</v>
      </c>
      <c r="X245" t="n">
        <v>543</v>
      </c>
      <c r="Y245" t="n">
        <v>315</v>
      </c>
      <c r="Z245" t="n">
        <v>298</v>
      </c>
      <c r="AA245" t="n">
        <v>281</v>
      </c>
      <c r="AB245" t="n">
        <v>331</v>
      </c>
      <c r="AC245" t="n">
        <v>67</v>
      </c>
      <c r="AD245" t="n">
        <v>74</v>
      </c>
      <c r="AE245" t="n">
        <v>70</v>
      </c>
      <c r="AF245" t="n">
        <v>88</v>
      </c>
      <c r="AG245" t="n">
        <v>98</v>
      </c>
      <c r="AH245" t="n">
        <v>102</v>
      </c>
      <c r="AI245" t="n">
        <v>93</v>
      </c>
      <c r="AJ245" t="n">
        <v>96</v>
      </c>
      <c r="AK245" t="n">
        <v>303</v>
      </c>
      <c r="AL245" t="n">
        <v>64</v>
      </c>
      <c r="AM245" t="n">
        <v>66</v>
      </c>
      <c r="AN245" t="n">
        <v>63</v>
      </c>
      <c r="AO245" t="n">
        <v>78</v>
      </c>
      <c r="AP245" t="n">
        <v>145</v>
      </c>
      <c r="AQ245" t="n">
        <v>413</v>
      </c>
      <c r="AR245" t="n">
        <v>234</v>
      </c>
      <c r="AS245" t="n">
        <v>320</v>
      </c>
      <c r="AT245" t="n">
        <v>324</v>
      </c>
      <c r="AU245" t="n">
        <v>326</v>
      </c>
      <c r="AV245" t="n">
        <v>241</v>
      </c>
      <c r="AW245" t="n">
        <v>246</v>
      </c>
      <c r="AX245" t="n">
        <v>251</v>
      </c>
      <c r="AY245" t="n">
        <v>257</v>
      </c>
      <c r="AZ245" t="n">
        <v>223</v>
      </c>
      <c r="BA245" t="n">
        <v>403</v>
      </c>
      <c r="BB245" t="n">
        <v>540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44</v>
      </c>
      <c r="B246" t="s">
        <v>484</v>
      </c>
      <c r="C246" t="s">
        <v>486</v>
      </c>
      <c r="D246" t="s">
        <v>48</v>
      </c>
      <c r="E246">
        <f>B246</f>
        <v/>
      </c>
      <c r="O246" t="n">
        <v>1.1</v>
      </c>
      <c r="P246" t="n">
        <v>1.4</v>
      </c>
      <c r="Q246" t="n">
        <v>1.3</v>
      </c>
      <c r="R246" t="n">
        <v>1.4</v>
      </c>
      <c r="S246" t="n">
        <v>2.5</v>
      </c>
      <c r="T246" t="n">
        <v>1.7</v>
      </c>
      <c r="U246" t="n">
        <v>2.8</v>
      </c>
      <c r="V246" t="n">
        <v>3.5</v>
      </c>
      <c r="W246" t="n">
        <v>3.1</v>
      </c>
      <c r="X246" t="n">
        <v>8.199999999999999</v>
      </c>
      <c r="Y246" t="n">
        <v>4.4</v>
      </c>
      <c r="Z246" t="n">
        <v>3.1</v>
      </c>
      <c r="AA246" t="n">
        <v>4.6</v>
      </c>
      <c r="AB246" t="n">
        <v>6</v>
      </c>
      <c r="AC246" t="n">
        <v>1.2</v>
      </c>
      <c r="AD246" t="n">
        <v>2.7</v>
      </c>
      <c r="AE246" t="n">
        <v>2.4</v>
      </c>
      <c r="AF246" t="n">
        <v>2.8</v>
      </c>
      <c r="AG246" t="n">
        <v>3.2</v>
      </c>
      <c r="AH246" t="n">
        <v>3.2</v>
      </c>
      <c r="AI246" t="n">
        <v>3.2</v>
      </c>
      <c r="AJ246" t="n">
        <v>3.4</v>
      </c>
      <c r="AK246" t="n">
        <v>10.6</v>
      </c>
      <c r="AL246" t="n">
        <v>2.2</v>
      </c>
      <c r="AM246" t="n">
        <v>2.5</v>
      </c>
      <c r="AN246" t="n">
        <v>2.4</v>
      </c>
      <c r="AO246" t="n">
        <v>3.4</v>
      </c>
      <c r="AP246" t="n">
        <v>6.4</v>
      </c>
      <c r="AQ246" t="n">
        <v>15.8</v>
      </c>
      <c r="AR246" t="n">
        <v>9.199999999999999</v>
      </c>
      <c r="AS246" t="n">
        <v>15.9</v>
      </c>
      <c r="AT246" t="n">
        <v>17.6</v>
      </c>
      <c r="AU246" t="n">
        <v>14.6</v>
      </c>
      <c r="AV246" t="n">
        <v>11.7</v>
      </c>
      <c r="AW246" t="n">
        <v>13.6</v>
      </c>
      <c r="AX246" t="n">
        <v>16.7</v>
      </c>
      <c r="AY246" t="n">
        <v>19.6</v>
      </c>
      <c r="AZ246" t="n">
        <v>18.5</v>
      </c>
      <c r="BA246" t="n">
        <v>38.9</v>
      </c>
      <c r="BB246" t="n">
        <v>39.9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44</v>
      </c>
      <c r="B247" t="s">
        <v>487</v>
      </c>
      <c r="C247" t="s">
        <v>488</v>
      </c>
      <c r="D247" t="s">
        <v>10</v>
      </c>
      <c r="E247" t="n">
        <v>178</v>
      </c>
      <c r="F247" t="n">
        <v>204</v>
      </c>
      <c r="G247" t="n">
        <v>222</v>
      </c>
      <c r="H247" t="n">
        <v>487</v>
      </c>
      <c r="I247" t="n">
        <v>553</v>
      </c>
      <c r="J247" t="n">
        <v>339</v>
      </c>
      <c r="K247" t="n">
        <v>354</v>
      </c>
      <c r="L247" t="n">
        <v>269</v>
      </c>
      <c r="M247" t="n">
        <v>220</v>
      </c>
      <c r="N247" t="n">
        <v>1537</v>
      </c>
      <c r="O247" t="n">
        <v>1443</v>
      </c>
      <c r="P247" t="n">
        <v>1209</v>
      </c>
      <c r="Q247" t="n">
        <v>1330</v>
      </c>
      <c r="R247" t="n">
        <v>1251</v>
      </c>
      <c r="S247" t="n">
        <v>1390</v>
      </c>
      <c r="T247" t="n">
        <v>1722</v>
      </c>
      <c r="U247" t="n">
        <v>1543</v>
      </c>
      <c r="V247" t="n">
        <v>840</v>
      </c>
      <c r="W247" t="n">
        <v>279</v>
      </c>
      <c r="X247" t="n">
        <v>2558</v>
      </c>
      <c r="Y247" t="n">
        <v>3781</v>
      </c>
      <c r="Z247" t="n">
        <v>2888</v>
      </c>
      <c r="AA247" t="n">
        <v>5743</v>
      </c>
      <c r="AB247" t="n">
        <v>5406</v>
      </c>
      <c r="AC247" t="n">
        <v>20</v>
      </c>
      <c r="AD247" t="n">
        <v>31</v>
      </c>
      <c r="AE247" t="n">
        <v>31</v>
      </c>
      <c r="AF247" t="n">
        <v>39</v>
      </c>
      <c r="AG247" t="n">
        <v>43</v>
      </c>
      <c r="AH247" t="n">
        <v>48</v>
      </c>
      <c r="AI247" t="n">
        <v>55</v>
      </c>
      <c r="AJ247" t="n">
        <v>162</v>
      </c>
      <c r="AK247" t="n">
        <v>463</v>
      </c>
      <c r="AL247" t="n">
        <v>2734</v>
      </c>
      <c r="AM247" t="n">
        <v>5375</v>
      </c>
      <c r="AN247" t="n">
        <v>4310</v>
      </c>
      <c r="AO247" t="n">
        <v>4232</v>
      </c>
      <c r="AP247" t="n">
        <v>21</v>
      </c>
      <c r="AQ247" t="n">
        <v>644</v>
      </c>
      <c r="AR247" t="n">
        <v>0</v>
      </c>
      <c r="AS247" t="n">
        <v>172</v>
      </c>
      <c r="AT247" t="n">
        <v>216</v>
      </c>
      <c r="AU247" t="n">
        <v>877</v>
      </c>
      <c r="AV247" t="n">
        <v>333</v>
      </c>
      <c r="AW247" t="n">
        <v>239</v>
      </c>
      <c r="AX247" t="n">
        <v>50</v>
      </c>
      <c r="AY247" t="n">
        <v>146</v>
      </c>
      <c r="AZ247" t="n">
        <v>205</v>
      </c>
      <c r="BA247" t="n">
        <v>17</v>
      </c>
      <c r="BB247" t="n">
        <v>112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44</v>
      </c>
      <c r="B248" t="s">
        <v>487</v>
      </c>
      <c r="C248" t="s">
        <v>489</v>
      </c>
      <c r="D248" t="s">
        <v>48</v>
      </c>
      <c r="E248">
        <f>B248</f>
        <v/>
      </c>
      <c r="O248" t="n">
        <v>0.92</v>
      </c>
      <c r="P248" t="n">
        <v>0.98</v>
      </c>
      <c r="Q248" t="n">
        <v>0.98</v>
      </c>
      <c r="R248" t="n">
        <v>1.07</v>
      </c>
      <c r="S248" t="n">
        <v>1.92</v>
      </c>
      <c r="T248" t="n">
        <v>1.94</v>
      </c>
      <c r="U248" t="n">
        <v>2.12</v>
      </c>
      <c r="V248" t="n">
        <v>2.52</v>
      </c>
      <c r="W248" t="n">
        <v>2.4</v>
      </c>
      <c r="X248" t="n">
        <v>4.15</v>
      </c>
      <c r="Y248" t="n">
        <v>3.85</v>
      </c>
      <c r="Z248" t="n">
        <v>2.92</v>
      </c>
      <c r="AA248" t="n">
        <v>4.63</v>
      </c>
      <c r="AB248" t="n">
        <v>5.06</v>
      </c>
      <c r="AC248" t="n">
        <v>5</v>
      </c>
      <c r="AD248" t="n">
        <v>10.18</v>
      </c>
      <c r="AE248" t="n">
        <v>9.550000000000001</v>
      </c>
      <c r="AF248" t="n">
        <v>8.970000000000001</v>
      </c>
      <c r="AG248" t="n">
        <v>9.039999999999999</v>
      </c>
      <c r="AH248" t="n">
        <v>8.51</v>
      </c>
      <c r="AI248" t="n">
        <v>9.550000000000001</v>
      </c>
      <c r="AJ248" t="n">
        <v>9.82</v>
      </c>
      <c r="AK248" t="n">
        <v>9.77</v>
      </c>
      <c r="AL248" t="n">
        <v>9.75</v>
      </c>
      <c r="AM248" t="n">
        <v>10.68</v>
      </c>
      <c r="AN248" t="n">
        <v>10.14</v>
      </c>
      <c r="AO248" t="n">
        <v>9.779999999999999</v>
      </c>
      <c r="AP248" t="n">
        <v>9.369999999999999</v>
      </c>
      <c r="AQ248" t="n">
        <v>8.19</v>
      </c>
      <c r="AR248" t="n">
        <v>8.76</v>
      </c>
      <c r="AS248" t="n">
        <v>11.96</v>
      </c>
      <c r="AT248" t="n">
        <v>13.55</v>
      </c>
      <c r="AU248" t="n">
        <v>12.65</v>
      </c>
      <c r="AV248" t="n">
        <v>14.16</v>
      </c>
      <c r="AW248" t="n">
        <v>16.18</v>
      </c>
      <c r="AX248" t="n">
        <v>19.3</v>
      </c>
      <c r="AY248" t="n">
        <v>21.56</v>
      </c>
      <c r="AZ248" t="n">
        <v>24.72</v>
      </c>
      <c r="BA248" t="n">
        <v>29.55</v>
      </c>
      <c r="BB248" t="n">
        <v>23.25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44</v>
      </c>
      <c r="B249" t="s">
        <v>490</v>
      </c>
      <c r="C249" t="s">
        <v>491</v>
      </c>
      <c r="D249" t="s">
        <v>10</v>
      </c>
      <c r="E249" t="n">
        <v>43</v>
      </c>
      <c r="F249" t="n">
        <v>49</v>
      </c>
      <c r="G249" t="n">
        <v>53</v>
      </c>
      <c r="H249" t="n">
        <v>117</v>
      </c>
      <c r="I249" t="n">
        <v>133</v>
      </c>
      <c r="J249" t="n">
        <v>82</v>
      </c>
      <c r="K249" t="n">
        <v>85</v>
      </c>
      <c r="L249" t="n">
        <v>70</v>
      </c>
      <c r="M249" t="n">
        <v>58</v>
      </c>
      <c r="N249" t="n">
        <v>407</v>
      </c>
      <c r="O249" t="n">
        <v>386</v>
      </c>
      <c r="P249" t="n">
        <v>325</v>
      </c>
      <c r="Q249" t="n">
        <v>359</v>
      </c>
      <c r="R249" t="n">
        <v>339</v>
      </c>
      <c r="S249" t="n">
        <v>379</v>
      </c>
      <c r="T249" t="n">
        <v>472</v>
      </c>
      <c r="U249" t="n">
        <v>424</v>
      </c>
      <c r="V249" t="n">
        <v>234</v>
      </c>
      <c r="W249" t="n">
        <v>78</v>
      </c>
      <c r="X249" t="n">
        <v>703</v>
      </c>
      <c r="Y249" t="n">
        <v>1041</v>
      </c>
      <c r="Z249" t="n">
        <v>804</v>
      </c>
      <c r="AA249" t="n">
        <v>1612</v>
      </c>
      <c r="AB249" t="n">
        <v>1523</v>
      </c>
      <c r="AC249" t="n">
        <v>6</v>
      </c>
      <c r="AD249" t="n">
        <v>9</v>
      </c>
      <c r="AE249" t="n">
        <v>9</v>
      </c>
      <c r="AF249" t="n">
        <v>11</v>
      </c>
      <c r="AG249" t="n">
        <v>12</v>
      </c>
      <c r="AH249" t="n">
        <v>13</v>
      </c>
      <c r="AI249" t="n">
        <v>15</v>
      </c>
      <c r="AJ249" t="n">
        <v>46</v>
      </c>
      <c r="AK249" t="n">
        <v>130</v>
      </c>
      <c r="AL249" t="n">
        <v>772</v>
      </c>
      <c r="AM249" t="n">
        <v>1499</v>
      </c>
      <c r="AN249" t="n">
        <v>1207</v>
      </c>
      <c r="AO249" t="n">
        <v>1191</v>
      </c>
      <c r="AP249" t="n">
        <v>6</v>
      </c>
      <c r="AQ249" t="n">
        <v>181</v>
      </c>
      <c r="AR249" t="n">
        <v>0</v>
      </c>
      <c r="AS249" t="n">
        <v>49</v>
      </c>
      <c r="AT249" t="n">
        <v>61</v>
      </c>
      <c r="AU249" t="n">
        <v>247</v>
      </c>
      <c r="AV249" t="n">
        <v>94</v>
      </c>
      <c r="AW249" t="n">
        <v>67</v>
      </c>
      <c r="AX249" t="n">
        <v>14</v>
      </c>
      <c r="AY249" t="n">
        <v>41</v>
      </c>
      <c r="AZ249" t="n">
        <v>58</v>
      </c>
      <c r="BA249" t="n">
        <v>5</v>
      </c>
      <c r="BB249" t="n">
        <v>32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44</v>
      </c>
      <c r="B250" t="s">
        <v>490</v>
      </c>
      <c r="C250" t="s">
        <v>492</v>
      </c>
      <c r="D250" t="s">
        <v>48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1.2</v>
      </c>
      <c r="P250" t="n">
        <v>1</v>
      </c>
      <c r="Q250" t="n">
        <v>0.8</v>
      </c>
      <c r="R250" t="n">
        <v>1</v>
      </c>
      <c r="S250" t="n">
        <v>2.1</v>
      </c>
      <c r="T250" t="n">
        <v>2.4</v>
      </c>
      <c r="U250" t="n">
        <v>2.6</v>
      </c>
      <c r="V250" t="n">
        <v>1.7</v>
      </c>
      <c r="W250" t="n">
        <v>0.5</v>
      </c>
      <c r="X250" t="n">
        <v>8.800000000000001</v>
      </c>
      <c r="Y250" t="n">
        <v>11.3</v>
      </c>
      <c r="Z250" t="n">
        <v>6.5</v>
      </c>
      <c r="AA250" t="n">
        <v>21.3</v>
      </c>
      <c r="AB250" t="n">
        <v>19.8</v>
      </c>
      <c r="AC250" t="n">
        <v>0.1</v>
      </c>
      <c r="AD250" t="n">
        <v>0.2</v>
      </c>
      <c r="AE250" t="n">
        <v>0.2</v>
      </c>
      <c r="AF250" t="n">
        <v>0.3</v>
      </c>
      <c r="AG250" t="n">
        <v>0.3</v>
      </c>
      <c r="AH250" t="n">
        <v>0.3</v>
      </c>
      <c r="AI250" t="n">
        <v>0.4</v>
      </c>
      <c r="AJ250" t="n">
        <v>0.9</v>
      </c>
      <c r="AK250" t="n">
        <v>2.5</v>
      </c>
      <c r="AL250" t="n">
        <v>13.4</v>
      </c>
      <c r="AM250" t="n">
        <v>33.1</v>
      </c>
      <c r="AN250" t="n">
        <v>27.5</v>
      </c>
      <c r="AO250" t="n">
        <v>29.7</v>
      </c>
      <c r="AP250" t="n">
        <v>0.2</v>
      </c>
      <c r="AQ250" t="n">
        <v>4.2</v>
      </c>
      <c r="AR250" t="n">
        <v>0</v>
      </c>
      <c r="AS250" t="n">
        <v>1.6</v>
      </c>
      <c r="AT250" t="n">
        <v>2.2</v>
      </c>
      <c r="AU250" t="n">
        <v>9.800000000000001</v>
      </c>
      <c r="AV250" t="n">
        <v>3.4</v>
      </c>
      <c r="AW250" t="n">
        <v>2.8</v>
      </c>
      <c r="AX250" t="n">
        <v>0</v>
      </c>
      <c r="AY250" t="n">
        <v>1.8</v>
      </c>
      <c r="AZ250" t="n">
        <v>2.1</v>
      </c>
      <c r="BA250" t="n">
        <v>0.4</v>
      </c>
      <c r="BB250" t="n">
        <v>2.1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44</v>
      </c>
      <c r="B251" t="s">
        <v>493</v>
      </c>
      <c r="C251" t="s">
        <v>494</v>
      </c>
      <c r="D251" t="s">
        <v>10</v>
      </c>
      <c r="E251" t="n">
        <v>23519</v>
      </c>
      <c r="F251" t="n">
        <v>26540</v>
      </c>
      <c r="G251" t="n">
        <v>26015</v>
      </c>
      <c r="H251" t="n">
        <v>33588</v>
      </c>
      <c r="I251" t="n">
        <v>37911</v>
      </c>
      <c r="J251" t="n">
        <v>42262</v>
      </c>
      <c r="K251" t="n">
        <v>52755</v>
      </c>
      <c r="L251" t="n">
        <v>67277</v>
      </c>
      <c r="M251" t="n">
        <v>77451</v>
      </c>
      <c r="N251" t="n">
        <v>78939</v>
      </c>
      <c r="O251" t="n">
        <v>80060</v>
      </c>
      <c r="P251" t="n">
        <v>91531</v>
      </c>
      <c r="Q251" t="n">
        <v>91261</v>
      </c>
      <c r="R251" t="n">
        <v>92860</v>
      </c>
      <c r="S251" t="n">
        <v>83633</v>
      </c>
      <c r="T251" t="n">
        <v>83464</v>
      </c>
      <c r="U251" t="n">
        <v>79834</v>
      </c>
      <c r="V251" t="n">
        <v>83618</v>
      </c>
      <c r="W251" t="n">
        <v>83578</v>
      </c>
      <c r="X251" t="n">
        <v>85912</v>
      </c>
      <c r="Y251" t="n">
        <v>79244</v>
      </c>
      <c r="Z251" t="n">
        <v>56165</v>
      </c>
      <c r="AA251" t="n">
        <v>41635</v>
      </c>
      <c r="AB251" t="n">
        <v>62471</v>
      </c>
      <c r="AC251" t="n">
        <v>72629</v>
      </c>
      <c r="AD251" t="n">
        <v>74436</v>
      </c>
      <c r="AE251" t="n">
        <v>56962</v>
      </c>
      <c r="AF251" t="n">
        <v>64386</v>
      </c>
      <c r="AG251" t="n">
        <v>67174</v>
      </c>
      <c r="AH251" t="n">
        <v>74414</v>
      </c>
      <c r="AI251" t="n">
        <v>71051</v>
      </c>
      <c r="AJ251" t="n">
        <v>62557</v>
      </c>
      <c r="AK251" t="n">
        <v>56501</v>
      </c>
      <c r="AL251" t="n">
        <v>50409</v>
      </c>
      <c r="AM251" t="n">
        <v>53705</v>
      </c>
      <c r="AN251" t="n">
        <v>56358</v>
      </c>
      <c r="AO251" t="n">
        <v>57194</v>
      </c>
      <c r="AP251" t="n">
        <v>57955</v>
      </c>
      <c r="AQ251" t="n">
        <v>56695</v>
      </c>
      <c r="AR251" t="n">
        <v>53720</v>
      </c>
      <c r="AS251" t="n">
        <v>53511</v>
      </c>
      <c r="AT251" t="n">
        <v>50437</v>
      </c>
      <c r="AU251" t="n">
        <v>57774</v>
      </c>
      <c r="AV251" t="n">
        <v>72056</v>
      </c>
      <c r="AW251" t="n">
        <v>75861</v>
      </c>
      <c r="AX251" t="n">
        <v>92831</v>
      </c>
      <c r="AY251" t="n">
        <v>86945</v>
      </c>
      <c r="AZ251" t="n">
        <v>72329</v>
      </c>
      <c r="BA251" t="n">
        <v>60679</v>
      </c>
      <c r="BB251" t="n">
        <v>52748</v>
      </c>
      <c r="BC251" t="n">
        <v>55775</v>
      </c>
      <c r="BD251" t="n">
        <v>62077</v>
      </c>
      <c r="BE251" t="n">
        <v>64135</v>
      </c>
      <c r="BF251" t="n">
        <v>64201</v>
      </c>
      <c r="BG251" t="n">
        <v>73270</v>
      </c>
      <c r="BH251" t="n">
        <v>76095</v>
      </c>
      <c r="BI251" t="n">
        <v>74301</v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44</v>
      </c>
      <c r="B252" t="s">
        <v>495</v>
      </c>
      <c r="C252" t="s">
        <v>496</v>
      </c>
      <c r="D252" t="s">
        <v>53</v>
      </c>
      <c r="E252" t="n">
        <v>98</v>
      </c>
      <c r="F252" t="n">
        <v>128</v>
      </c>
      <c r="G252" t="n">
        <v>171</v>
      </c>
      <c r="H252" t="n">
        <v>165</v>
      </c>
      <c r="I252" t="n">
        <v>175</v>
      </c>
      <c r="J252" t="n">
        <v>193</v>
      </c>
      <c r="K252" t="n">
        <v>218</v>
      </c>
      <c r="L252" t="n">
        <v>293</v>
      </c>
      <c r="M252" t="n">
        <v>333</v>
      </c>
      <c r="N252" t="n">
        <v>704</v>
      </c>
      <c r="O252" t="n">
        <v>0.73</v>
      </c>
      <c r="P252" t="n">
        <v>0.77</v>
      </c>
      <c r="Q252" t="n">
        <v>0.76</v>
      </c>
      <c r="R252" t="n">
        <v>0.91</v>
      </c>
      <c r="S252" t="n">
        <v>1.57</v>
      </c>
      <c r="T252" t="n">
        <v>2.04</v>
      </c>
      <c r="U252" t="n">
        <v>2.32</v>
      </c>
      <c r="V252" t="n">
        <v>2.62</v>
      </c>
      <c r="W252" t="n">
        <v>2.86</v>
      </c>
      <c r="X252" t="n">
        <v>3.79</v>
      </c>
      <c r="Y252" t="n">
        <v>6.21</v>
      </c>
      <c r="Z252" t="n">
        <v>7.56</v>
      </c>
      <c r="AA252" t="n">
        <v>7.37</v>
      </c>
      <c r="AB252" t="n">
        <v>6.9</v>
      </c>
      <c r="AC252" t="n">
        <v>6.55</v>
      </c>
      <c r="AD252" t="n">
        <v>6.21</v>
      </c>
      <c r="AE252" t="n">
        <v>4.36</v>
      </c>
      <c r="AF252" t="n">
        <v>4.3</v>
      </c>
      <c r="AG252" t="n">
        <v>4.04</v>
      </c>
      <c r="AH252" t="n">
        <v>4.59</v>
      </c>
      <c r="AI252" t="n">
        <v>5.99</v>
      </c>
      <c r="AJ252" t="n">
        <v>5.17</v>
      </c>
      <c r="AK252" t="n">
        <v>4.9</v>
      </c>
      <c r="AL252" t="n">
        <v>4.79</v>
      </c>
      <c r="AM252" t="n">
        <v>4.31</v>
      </c>
      <c r="AN252" t="n">
        <v>4.44</v>
      </c>
      <c r="AO252" t="n">
        <v>5.24</v>
      </c>
      <c r="AP252" t="n">
        <v>5.03</v>
      </c>
      <c r="AQ252" t="n">
        <v>3.67</v>
      </c>
      <c r="AR252" t="n">
        <v>4.79</v>
      </c>
      <c r="AS252" t="n">
        <v>6.98</v>
      </c>
      <c r="AT252" t="n">
        <v>5.87</v>
      </c>
      <c r="AU252" t="n">
        <v>5.45</v>
      </c>
      <c r="AV252" t="n">
        <v>6.58</v>
      </c>
      <c r="AW252" t="n">
        <v>9.41</v>
      </c>
      <c r="AX252" t="n">
        <v>12.93</v>
      </c>
      <c r="AY252" t="n">
        <v>15.1</v>
      </c>
      <c r="AZ252" t="n">
        <v>16.22</v>
      </c>
      <c r="BA252" t="n">
        <v>22.4</v>
      </c>
      <c r="BB252" t="n">
        <v>12.66</v>
      </c>
      <c r="BC252" t="n">
        <v>16.39</v>
      </c>
      <c r="BD252" t="n">
        <v>22.67</v>
      </c>
      <c r="BE252" t="n">
        <v>22.94</v>
      </c>
      <c r="BF252" t="n">
        <v>22.6</v>
      </c>
      <c r="BG252" t="n">
        <v>21.04</v>
      </c>
      <c r="BH252" t="n">
        <v>12.33</v>
      </c>
      <c r="BI252" t="n">
        <v>10.35</v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44</v>
      </c>
      <c r="B253" t="s">
        <v>493</v>
      </c>
      <c r="C253" t="s">
        <v>497</v>
      </c>
      <c r="D253" t="s">
        <v>48</v>
      </c>
      <c r="E253" t="n">
        <v>4321</v>
      </c>
      <c r="F253" t="n">
        <v>4856</v>
      </c>
      <c r="G253" t="n">
        <v>4777</v>
      </c>
      <c r="H253" t="n">
        <v>6118</v>
      </c>
      <c r="I253" t="n">
        <v>6886</v>
      </c>
      <c r="J253" t="n">
        <v>7618</v>
      </c>
      <c r="K253" t="n">
        <v>9475</v>
      </c>
      <c r="L253" t="n">
        <v>12053</v>
      </c>
      <c r="M253" t="n">
        <v>13873</v>
      </c>
      <c r="N253" t="n">
        <v>14105</v>
      </c>
      <c r="O253" t="n">
        <v>14273</v>
      </c>
      <c r="P253" t="n">
        <v>16302</v>
      </c>
      <c r="Q253" t="n">
        <v>16244</v>
      </c>
      <c r="R253" t="n">
        <v>16511</v>
      </c>
      <c r="S253" t="n">
        <v>14887</v>
      </c>
      <c r="T253" t="n">
        <v>14849</v>
      </c>
      <c r="U253" t="n">
        <v>14202</v>
      </c>
      <c r="V253" t="n">
        <v>14875</v>
      </c>
      <c r="W253" t="n">
        <v>14861</v>
      </c>
      <c r="X253" t="n">
        <v>15276</v>
      </c>
      <c r="Y253" t="n">
        <v>14116</v>
      </c>
      <c r="Z253" t="n">
        <v>10028</v>
      </c>
      <c r="AA253" t="n">
        <v>7472</v>
      </c>
      <c r="AB253" t="n">
        <v>11271</v>
      </c>
      <c r="AC253" t="n">
        <v>12946</v>
      </c>
      <c r="AD253" t="n">
        <v>13260</v>
      </c>
      <c r="AE253" t="n">
        <v>10176</v>
      </c>
      <c r="AF253" t="n">
        <v>11481</v>
      </c>
      <c r="AG253" t="n">
        <v>11972</v>
      </c>
      <c r="AH253" t="n">
        <v>13239</v>
      </c>
      <c r="AI253" t="n">
        <v>12646</v>
      </c>
      <c r="AJ253" t="n">
        <v>11123</v>
      </c>
      <c r="AK253" t="n">
        <v>9993</v>
      </c>
      <c r="AL253" t="n">
        <v>8891</v>
      </c>
      <c r="AM253" t="n">
        <v>9472</v>
      </c>
      <c r="AN253" t="n">
        <v>9940</v>
      </c>
      <c r="AO253" t="n">
        <v>10087</v>
      </c>
      <c r="AP253" t="n">
        <v>10221</v>
      </c>
      <c r="AQ253" t="n">
        <v>9999</v>
      </c>
      <c r="AR253" t="n">
        <v>9474</v>
      </c>
      <c r="AS253" t="n">
        <v>9438</v>
      </c>
      <c r="AT253" t="n">
        <v>8895</v>
      </c>
      <c r="AU253" t="n">
        <v>10189</v>
      </c>
      <c r="AV253" t="n">
        <v>12708</v>
      </c>
      <c r="AW253" t="n">
        <v>13379</v>
      </c>
      <c r="AX253" t="n">
        <v>16372</v>
      </c>
      <c r="AY253" t="n">
        <v>15334</v>
      </c>
      <c r="AZ253" t="n">
        <v>12756</v>
      </c>
      <c r="BA253" t="n">
        <v>10702</v>
      </c>
      <c r="BB253" t="n">
        <v>9303</v>
      </c>
      <c r="BC253" t="n">
        <v>9837</v>
      </c>
      <c r="BD253" t="n">
        <v>10948</v>
      </c>
      <c r="BE253" t="n">
        <v>11311</v>
      </c>
      <c r="BF253" t="n">
        <v>11323</v>
      </c>
      <c r="BG253" t="n">
        <v>12922</v>
      </c>
      <c r="BH253" t="n">
        <v>13421</v>
      </c>
      <c r="BI253" t="n">
        <v>13104</v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44</v>
      </c>
      <c r="B254" t="s">
        <v>498</v>
      </c>
      <c r="C254" t="s">
        <v>499</v>
      </c>
      <c r="D254" t="s">
        <v>57</v>
      </c>
      <c r="E254" t="n">
        <v>25</v>
      </c>
      <c r="F254" t="n">
        <v>33</v>
      </c>
      <c r="G254" t="n">
        <v>45</v>
      </c>
      <c r="H254" t="n">
        <v>43</v>
      </c>
      <c r="I254" t="n">
        <v>46</v>
      </c>
      <c r="J254" t="n">
        <v>50</v>
      </c>
      <c r="K254" t="n">
        <v>57</v>
      </c>
      <c r="L254" t="n">
        <v>76</v>
      </c>
      <c r="M254" t="n">
        <v>87</v>
      </c>
      <c r="N254" t="n">
        <v>184</v>
      </c>
      <c r="O254" t="n">
        <v>58.4</v>
      </c>
      <c r="P254" t="n">
        <v>70.09999999999999</v>
      </c>
      <c r="Q254" t="n">
        <v>69.7</v>
      </c>
      <c r="R254" t="n">
        <v>84.2</v>
      </c>
      <c r="S254" t="n">
        <v>130.9</v>
      </c>
      <c r="T254" t="n">
        <v>170.3</v>
      </c>
      <c r="U254" t="n">
        <v>185.6</v>
      </c>
      <c r="V254" t="n">
        <v>218.9</v>
      </c>
      <c r="W254" t="n">
        <v>239.1</v>
      </c>
      <c r="X254" t="n">
        <v>325.4</v>
      </c>
      <c r="Y254" t="n">
        <v>492.4</v>
      </c>
      <c r="Z254" t="n">
        <v>424.4</v>
      </c>
      <c r="AA254" t="n">
        <v>307</v>
      </c>
      <c r="AB254" t="n">
        <v>430.8</v>
      </c>
      <c r="AC254" t="n">
        <v>475.6</v>
      </c>
      <c r="AD254" t="n">
        <v>462.1</v>
      </c>
      <c r="AE254" t="n">
        <v>248.5</v>
      </c>
      <c r="AF254" t="n">
        <v>277.1</v>
      </c>
      <c r="AG254" t="n">
        <v>271.7</v>
      </c>
      <c r="AH254" t="n">
        <v>341.8</v>
      </c>
      <c r="AI254" t="n">
        <v>425.3</v>
      </c>
      <c r="AJ254" t="n">
        <v>323.4</v>
      </c>
      <c r="AK254" t="n">
        <v>276.6</v>
      </c>
      <c r="AL254" t="n">
        <v>241.2</v>
      </c>
      <c r="AM254" t="n">
        <v>231.5</v>
      </c>
      <c r="AN254" t="n">
        <v>250.5</v>
      </c>
      <c r="AO254" t="n">
        <v>299.9</v>
      </c>
      <c r="AP254" t="n">
        <v>291.5</v>
      </c>
      <c r="AQ254" t="n">
        <v>207.9</v>
      </c>
      <c r="AR254" t="n">
        <v>257.1</v>
      </c>
      <c r="AS254" t="n">
        <v>373.4</v>
      </c>
      <c r="AT254" t="n">
        <v>295.9</v>
      </c>
      <c r="AU254" t="n">
        <v>315</v>
      </c>
      <c r="AV254" t="n">
        <v>474</v>
      </c>
      <c r="AW254" t="n">
        <v>714.2</v>
      </c>
      <c r="AX254" t="n">
        <v>1199.9</v>
      </c>
      <c r="AY254" t="n">
        <v>1313.2</v>
      </c>
      <c r="AZ254" t="n">
        <v>1173.3</v>
      </c>
      <c r="BA254" t="n">
        <v>1359.2</v>
      </c>
      <c r="BB254" t="n">
        <v>667.7</v>
      </c>
      <c r="BC254" t="n">
        <v>913.9</v>
      </c>
      <c r="BD254" t="n">
        <v>1407.1</v>
      </c>
      <c r="BE254" t="n">
        <v>1471.3</v>
      </c>
      <c r="BF254" t="n">
        <v>1450.9</v>
      </c>
      <c r="BG254" t="n">
        <v>1541.9</v>
      </c>
      <c r="BH254" t="n">
        <v>938.5</v>
      </c>
      <c r="BI254" t="n">
        <v>768.9</v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44</v>
      </c>
      <c r="B255" t="s">
        <v>500</v>
      </c>
      <c r="C255" t="s">
        <v>501</v>
      </c>
      <c r="D255" t="s">
        <v>10</v>
      </c>
      <c r="E255" t="n">
        <v>23519</v>
      </c>
      <c r="F255" t="n">
        <v>26540</v>
      </c>
      <c r="G255" t="n">
        <v>26015</v>
      </c>
      <c r="H255" t="n">
        <v>33588</v>
      </c>
      <c r="I255" t="n">
        <v>37911</v>
      </c>
      <c r="J255" t="n">
        <v>42262</v>
      </c>
      <c r="K255" t="n">
        <v>52755</v>
      </c>
      <c r="L255" t="n">
        <v>67277</v>
      </c>
      <c r="M255" t="n">
        <v>77451</v>
      </c>
      <c r="N255" t="n">
        <v>78939</v>
      </c>
      <c r="O255" t="n">
        <v>80060</v>
      </c>
      <c r="P255" t="n">
        <v>91531</v>
      </c>
      <c r="Q255" t="n">
        <v>91261</v>
      </c>
      <c r="R255" t="n">
        <v>92860</v>
      </c>
      <c r="S255" t="n">
        <v>83633</v>
      </c>
      <c r="T255" t="n">
        <v>83464</v>
      </c>
      <c r="U255" t="n">
        <v>79834</v>
      </c>
      <c r="V255" t="n">
        <v>83618</v>
      </c>
      <c r="W255" t="n">
        <v>83578</v>
      </c>
      <c r="X255" t="n">
        <v>85912</v>
      </c>
      <c r="Y255" t="n">
        <v>79244</v>
      </c>
      <c r="Z255" t="n">
        <v>56165</v>
      </c>
      <c r="AA255" t="n">
        <v>41635</v>
      </c>
      <c r="AB255" t="n">
        <v>62471</v>
      </c>
      <c r="AC255" t="n">
        <v>72629</v>
      </c>
      <c r="AD255" t="n">
        <v>74436</v>
      </c>
      <c r="AE255" t="n">
        <v>56962</v>
      </c>
      <c r="AF255" t="n">
        <v>64386</v>
      </c>
      <c r="AG255" t="n">
        <v>67174</v>
      </c>
      <c r="AH255" t="n">
        <v>74414</v>
      </c>
      <c r="AI255" t="n">
        <v>71051</v>
      </c>
      <c r="AJ255" t="n">
        <v>62557</v>
      </c>
      <c r="AK255" t="n">
        <v>56501</v>
      </c>
      <c r="AL255" t="n">
        <v>50409</v>
      </c>
      <c r="AM255" t="n">
        <v>53705</v>
      </c>
      <c r="AN255" t="n">
        <v>56358</v>
      </c>
      <c r="AO255" t="n">
        <v>57194</v>
      </c>
      <c r="AP255" t="n">
        <v>57955</v>
      </c>
      <c r="AQ255" t="n">
        <v>56695</v>
      </c>
      <c r="AR255" t="n">
        <v>53720</v>
      </c>
      <c r="AS255" t="n">
        <v>53511</v>
      </c>
      <c r="AT255" t="n">
        <v>50437</v>
      </c>
      <c r="AU255" t="n">
        <v>57774</v>
      </c>
      <c r="AV255" t="n">
        <v>72056</v>
      </c>
      <c r="AW255" t="n">
        <v>75861</v>
      </c>
      <c r="AX255" t="n">
        <v>92831</v>
      </c>
      <c r="AY255" t="n">
        <v>86945</v>
      </c>
      <c r="AZ255" t="n">
        <v>72329</v>
      </c>
      <c r="BA255" t="n">
        <v>60679</v>
      </c>
      <c r="BB255" t="n">
        <v>52748</v>
      </c>
      <c r="BC255" t="n">
        <v>55775</v>
      </c>
      <c r="BD255" t="n">
        <v>62077</v>
      </c>
      <c r="BE255" t="n">
        <v>64135</v>
      </c>
      <c r="BF255" t="n">
        <v>64201</v>
      </c>
      <c r="BG255" t="n">
        <v>73270</v>
      </c>
      <c r="BH255" t="n">
        <v>76095</v>
      </c>
      <c r="BI255" t="n">
        <v>74301</v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44</v>
      </c>
      <c r="B256" t="s">
        <v>502</v>
      </c>
      <c r="C256" t="s">
        <v>503</v>
      </c>
      <c r="D256" t="s">
        <v>53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0.73</v>
      </c>
      <c r="P256" t="n">
        <v>0.77</v>
      </c>
      <c r="Q256" t="n">
        <v>0.76</v>
      </c>
      <c r="R256" t="n">
        <v>0.91</v>
      </c>
      <c r="S256" t="n">
        <v>1.57</v>
      </c>
      <c r="T256" t="n">
        <v>2.04</v>
      </c>
      <c r="U256" t="n">
        <v>2.32</v>
      </c>
      <c r="V256" t="n">
        <v>2.62</v>
      </c>
      <c r="W256" t="n">
        <v>2.86</v>
      </c>
      <c r="X256" t="n">
        <v>3.79</v>
      </c>
      <c r="Y256" t="n">
        <v>6.21</v>
      </c>
      <c r="Z256" t="n">
        <v>7.56</v>
      </c>
      <c r="AA256" t="n">
        <v>7.37</v>
      </c>
      <c r="AB256" t="n">
        <v>6.9</v>
      </c>
      <c r="AC256" t="n">
        <v>6.55</v>
      </c>
      <c r="AD256" t="n">
        <v>6.21</v>
      </c>
      <c r="AE256" t="n">
        <v>4.36</v>
      </c>
      <c r="AF256" t="n">
        <v>4.3</v>
      </c>
      <c r="AG256" t="n">
        <v>4.04</v>
      </c>
      <c r="AH256" t="n">
        <v>4.59</v>
      </c>
      <c r="AI256" t="n">
        <v>5.99</v>
      </c>
      <c r="AJ256" t="n">
        <v>5.17</v>
      </c>
      <c r="AK256" t="n">
        <v>4.9</v>
      </c>
      <c r="AL256" t="n">
        <v>4.79</v>
      </c>
      <c r="AM256" t="n">
        <v>4.31</v>
      </c>
      <c r="AN256" t="n">
        <v>4.44</v>
      </c>
      <c r="AO256" t="n">
        <v>5.24</v>
      </c>
      <c r="AP256" t="n">
        <v>5.03</v>
      </c>
      <c r="AQ256" t="n">
        <v>3.67</v>
      </c>
      <c r="AR256" t="n">
        <v>4.79</v>
      </c>
      <c r="AS256" t="n">
        <v>6.98</v>
      </c>
      <c r="AT256" t="n">
        <v>5.87</v>
      </c>
      <c r="AU256" t="n">
        <v>5.45</v>
      </c>
      <c r="AV256" t="n">
        <v>6.58</v>
      </c>
      <c r="AW256" t="n">
        <v>9.41</v>
      </c>
      <c r="AX256" t="n">
        <v>12.93</v>
      </c>
      <c r="AY256" t="n">
        <v>15.1</v>
      </c>
      <c r="AZ256" t="n">
        <v>16.22</v>
      </c>
      <c r="BA256" t="n">
        <v>22.4</v>
      </c>
      <c r="BB256" t="n">
        <v>12.66</v>
      </c>
      <c r="BC256" t="n">
        <v>16.39</v>
      </c>
      <c r="BD256" t="n">
        <v>22.67</v>
      </c>
      <c r="BE256" t="n">
        <v>22.94</v>
      </c>
      <c r="BF256" t="n">
        <v>22.6</v>
      </c>
      <c r="BG256" t="n">
        <v>21.04</v>
      </c>
      <c r="BH256" t="n">
        <v>12.33</v>
      </c>
      <c r="BI256" t="n">
        <v>10.35</v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44</v>
      </c>
      <c r="B257" t="s">
        <v>500</v>
      </c>
      <c r="C257" t="s">
        <v>504</v>
      </c>
      <c r="D257" t="s">
        <v>48</v>
      </c>
      <c r="E257" t="n">
        <v>4321</v>
      </c>
      <c r="F257" t="n">
        <v>4856</v>
      </c>
      <c r="G257" t="n">
        <v>4777</v>
      </c>
      <c r="H257" t="n">
        <v>6118</v>
      </c>
      <c r="I257" t="n">
        <v>6886</v>
      </c>
      <c r="J257" t="n">
        <v>7618</v>
      </c>
      <c r="K257" t="n">
        <v>9475</v>
      </c>
      <c r="L257" t="n">
        <v>12053</v>
      </c>
      <c r="M257" t="n">
        <v>13873</v>
      </c>
      <c r="N257" t="n">
        <v>14105</v>
      </c>
      <c r="O257" t="n">
        <v>14273</v>
      </c>
      <c r="P257" t="n">
        <v>16302</v>
      </c>
      <c r="Q257" t="n">
        <v>16244</v>
      </c>
      <c r="R257" t="n">
        <v>16511</v>
      </c>
      <c r="S257" t="n">
        <v>14887</v>
      </c>
      <c r="T257" t="n">
        <v>14849</v>
      </c>
      <c r="U257" t="n">
        <v>14202</v>
      </c>
      <c r="V257" t="n">
        <v>14875</v>
      </c>
      <c r="W257" t="n">
        <v>14861</v>
      </c>
      <c r="X257" t="n">
        <v>15276</v>
      </c>
      <c r="Y257" t="n">
        <v>14116</v>
      </c>
      <c r="Z257" t="n">
        <v>10028</v>
      </c>
      <c r="AA257" t="n">
        <v>7472</v>
      </c>
      <c r="AB257" t="n">
        <v>11271</v>
      </c>
      <c r="AC257" t="n">
        <v>12946</v>
      </c>
      <c r="AD257" t="n">
        <v>13260</v>
      </c>
      <c r="AE257" t="n">
        <v>10176</v>
      </c>
      <c r="AF257" t="n">
        <v>11481</v>
      </c>
      <c r="AG257" t="n">
        <v>11972</v>
      </c>
      <c r="AH257" t="n">
        <v>13239</v>
      </c>
      <c r="AI257" t="n">
        <v>12646</v>
      </c>
      <c r="AJ257" t="n">
        <v>11123</v>
      </c>
      <c r="AK257" t="n">
        <v>9993</v>
      </c>
      <c r="AL257" t="n">
        <v>8891</v>
      </c>
      <c r="AM257" t="n">
        <v>9472</v>
      </c>
      <c r="AN257" t="n">
        <v>9940</v>
      </c>
      <c r="AO257" t="n">
        <v>10087</v>
      </c>
      <c r="AP257" t="n">
        <v>10221</v>
      </c>
      <c r="AQ257" t="n">
        <v>9999</v>
      </c>
      <c r="AR257" t="n">
        <v>9474</v>
      </c>
      <c r="AS257" t="n">
        <v>9438</v>
      </c>
      <c r="AT257" t="n">
        <v>8895</v>
      </c>
      <c r="AU257" t="n">
        <v>10189</v>
      </c>
      <c r="AV257" t="n">
        <v>12708</v>
      </c>
      <c r="AW257" t="n">
        <v>13379</v>
      </c>
      <c r="AX257" t="n">
        <v>16372</v>
      </c>
      <c r="AY257" t="n">
        <v>15334</v>
      </c>
      <c r="AZ257" t="n">
        <v>12756</v>
      </c>
      <c r="BA257" t="n">
        <v>10702</v>
      </c>
      <c r="BB257" t="n">
        <v>9303</v>
      </c>
      <c r="BC257" t="n">
        <v>9837</v>
      </c>
      <c r="BD257" t="n">
        <v>10948</v>
      </c>
      <c r="BE257" t="n">
        <v>11311</v>
      </c>
      <c r="BF257" t="n">
        <v>11323</v>
      </c>
      <c r="BG257" t="n">
        <v>12922</v>
      </c>
      <c r="BH257" t="n">
        <v>13421</v>
      </c>
      <c r="BI257" t="n">
        <v>13104</v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44</v>
      </c>
      <c r="B258" t="s">
        <v>505</v>
      </c>
      <c r="C258" t="s">
        <v>506</v>
      </c>
      <c r="D258" t="s">
        <v>57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58.4</v>
      </c>
      <c r="P258" t="n">
        <v>70.09999999999999</v>
      </c>
      <c r="Q258" t="n">
        <v>69.7</v>
      </c>
      <c r="R258" t="n">
        <v>84.2</v>
      </c>
      <c r="S258" t="n">
        <v>130.9</v>
      </c>
      <c r="T258" t="n">
        <v>170.3</v>
      </c>
      <c r="U258" t="n">
        <v>185.6</v>
      </c>
      <c r="V258" t="n">
        <v>218.9</v>
      </c>
      <c r="W258" t="n">
        <v>239.1</v>
      </c>
      <c r="X258" t="n">
        <v>325.4</v>
      </c>
      <c r="Y258" t="n">
        <v>492.4</v>
      </c>
      <c r="Z258" t="n">
        <v>424.4</v>
      </c>
      <c r="AA258" t="n">
        <v>307</v>
      </c>
      <c r="AB258" t="n">
        <v>430.8</v>
      </c>
      <c r="AC258" t="n">
        <v>475.6</v>
      </c>
      <c r="AD258" t="n">
        <v>462.1</v>
      </c>
      <c r="AE258" t="n">
        <v>248.5</v>
      </c>
      <c r="AF258" t="n">
        <v>277.1</v>
      </c>
      <c r="AG258" t="n">
        <v>271.7</v>
      </c>
      <c r="AH258" t="n">
        <v>341.8</v>
      </c>
      <c r="AI258" t="n">
        <v>425.3</v>
      </c>
      <c r="AJ258" t="n">
        <v>323.4</v>
      </c>
      <c r="AK258" t="n">
        <v>276.6</v>
      </c>
      <c r="AL258" t="n">
        <v>241.2</v>
      </c>
      <c r="AM258" t="n">
        <v>231.5</v>
      </c>
      <c r="AN258" t="n">
        <v>250.5</v>
      </c>
      <c r="AO258" t="n">
        <v>299.9</v>
      </c>
      <c r="AP258" t="n">
        <v>291.5</v>
      </c>
      <c r="AQ258" t="n">
        <v>207.9</v>
      </c>
      <c r="AR258" t="n">
        <v>257.1</v>
      </c>
      <c r="AS258" t="n">
        <v>373.4</v>
      </c>
      <c r="AT258" t="n">
        <v>295.9</v>
      </c>
      <c r="AU258" t="n">
        <v>315</v>
      </c>
      <c r="AV258" t="n">
        <v>474</v>
      </c>
      <c r="AW258" t="n">
        <v>714.2</v>
      </c>
      <c r="AX258" t="n">
        <v>1199.9</v>
      </c>
      <c r="AY258" t="n">
        <v>1313.2</v>
      </c>
      <c r="AZ258" t="n">
        <v>1173.3</v>
      </c>
      <c r="BA258" t="n">
        <v>1359.2</v>
      </c>
      <c r="BB258" t="n">
        <v>667.7</v>
      </c>
      <c r="BC258" t="n">
        <v>913.9</v>
      </c>
      <c r="BD258" t="n">
        <v>1407.1</v>
      </c>
      <c r="BE258" t="n">
        <v>1471.3</v>
      </c>
      <c r="BF258" t="n">
        <v>1450.9</v>
      </c>
      <c r="BG258" t="n">
        <v>1541.9</v>
      </c>
      <c r="BH258" t="n">
        <v>938.5</v>
      </c>
      <c r="BI258" t="n">
        <v>768.9</v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44</v>
      </c>
      <c r="B259" t="s">
        <v>507</v>
      </c>
      <c r="C259" t="s">
        <v>508</v>
      </c>
      <c r="D259" t="s">
        <v>10</v>
      </c>
      <c r="E259" t="n">
        <v>23519</v>
      </c>
      <c r="F259" t="n">
        <v>26540</v>
      </c>
      <c r="G259" t="n">
        <v>26015</v>
      </c>
      <c r="H259" t="n">
        <v>33588</v>
      </c>
      <c r="I259" t="n">
        <v>37911</v>
      </c>
      <c r="J259" t="n">
        <v>42262</v>
      </c>
      <c r="K259" t="n">
        <v>52755</v>
      </c>
      <c r="L259" t="n">
        <v>67277</v>
      </c>
      <c r="M259" t="n">
        <v>77451</v>
      </c>
      <c r="N259" t="n">
        <v>78939</v>
      </c>
      <c r="O259" t="n">
        <v>80060</v>
      </c>
      <c r="P259" t="n">
        <v>91531</v>
      </c>
      <c r="Q259" t="n">
        <v>91261</v>
      </c>
      <c r="R259" t="n">
        <v>92860</v>
      </c>
      <c r="S259" t="n">
        <v>83633</v>
      </c>
      <c r="T259" t="n">
        <v>83464</v>
      </c>
      <c r="U259" t="n">
        <v>79834</v>
      </c>
      <c r="V259" t="n">
        <v>83618</v>
      </c>
      <c r="W259" t="n">
        <v>83578</v>
      </c>
      <c r="X259" t="n">
        <v>85912</v>
      </c>
      <c r="Y259" t="n">
        <v>79244</v>
      </c>
      <c r="Z259" t="n">
        <v>56165</v>
      </c>
      <c r="AA259" t="n">
        <v>41635</v>
      </c>
      <c r="AB259" t="n">
        <v>62471</v>
      </c>
      <c r="AC259" t="n">
        <v>72629</v>
      </c>
      <c r="AD259" t="n">
        <v>74436</v>
      </c>
      <c r="AE259" t="n">
        <v>56962</v>
      </c>
      <c r="AF259" t="n">
        <v>64386</v>
      </c>
      <c r="AG259" t="n">
        <v>67174</v>
      </c>
      <c r="AH259" t="n">
        <v>74414</v>
      </c>
      <c r="AI259" t="n">
        <v>71051</v>
      </c>
      <c r="AJ259" t="n">
        <v>62557</v>
      </c>
      <c r="AK259" t="n">
        <v>56501</v>
      </c>
      <c r="AL259" t="n">
        <v>50409</v>
      </c>
      <c r="AM259" t="n">
        <v>53705</v>
      </c>
      <c r="AN259" t="n">
        <v>56358</v>
      </c>
      <c r="AO259" t="n">
        <v>57194</v>
      </c>
      <c r="AP259" t="n">
        <v>57955</v>
      </c>
      <c r="AQ259" t="n">
        <v>56695</v>
      </c>
      <c r="AR259" t="n">
        <v>53720</v>
      </c>
      <c r="AS259" t="n">
        <v>53511</v>
      </c>
      <c r="AT259" t="n">
        <v>50437</v>
      </c>
      <c r="AU259" t="n">
        <v>57774</v>
      </c>
      <c r="AV259" t="n">
        <v>72056</v>
      </c>
      <c r="AW259" t="n">
        <v>75861</v>
      </c>
      <c r="AX259" t="n">
        <v>92831</v>
      </c>
      <c r="AY259" t="n">
        <v>86945</v>
      </c>
      <c r="AZ259" t="n">
        <v>72329</v>
      </c>
      <c r="BA259" t="n">
        <v>60679</v>
      </c>
      <c r="BB259" t="n">
        <v>52748</v>
      </c>
      <c r="BC259" t="n">
        <v>55775</v>
      </c>
      <c r="BD259" t="n">
        <v>62077</v>
      </c>
      <c r="BE259" t="n">
        <v>64135</v>
      </c>
      <c r="BF259" t="n">
        <v>64201</v>
      </c>
      <c r="BG259" t="n">
        <v>73270</v>
      </c>
      <c r="BH259" t="n">
        <v>76095</v>
      </c>
      <c r="BI259" t="n">
        <v>74301</v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44</v>
      </c>
      <c r="B260" t="s">
        <v>509</v>
      </c>
      <c r="C260" t="s">
        <v>510</v>
      </c>
      <c r="D260" t="s">
        <v>53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0.73</v>
      </c>
      <c r="P260" t="n">
        <v>0.77</v>
      </c>
      <c r="Q260" t="n">
        <v>0.76</v>
      </c>
      <c r="R260" t="n">
        <v>0.91</v>
      </c>
      <c r="S260" t="n">
        <v>1.57</v>
      </c>
      <c r="T260" t="n">
        <v>2.04</v>
      </c>
      <c r="U260" t="n">
        <v>2.32</v>
      </c>
      <c r="V260" t="n">
        <v>2.62</v>
      </c>
      <c r="W260" t="n">
        <v>2.86</v>
      </c>
      <c r="X260" t="n">
        <v>3.79</v>
      </c>
      <c r="Y260" t="n">
        <v>6.21</v>
      </c>
      <c r="Z260" t="n">
        <v>7.56</v>
      </c>
      <c r="AA260" t="n">
        <v>7.37</v>
      </c>
      <c r="AB260" t="n">
        <v>6.9</v>
      </c>
      <c r="AC260" t="n">
        <v>6.55</v>
      </c>
      <c r="AD260" t="n">
        <v>6.21</v>
      </c>
      <c r="AE260" t="n">
        <v>4.36</v>
      </c>
      <c r="AF260" t="n">
        <v>4.3</v>
      </c>
      <c r="AG260" t="n">
        <v>4.04</v>
      </c>
      <c r="AH260" t="n">
        <v>4.59</v>
      </c>
      <c r="AI260" t="n">
        <v>5.99</v>
      </c>
      <c r="AJ260" t="n">
        <v>5.17</v>
      </c>
      <c r="AK260" t="n">
        <v>4.9</v>
      </c>
      <c r="AL260" t="n">
        <v>4.79</v>
      </c>
      <c r="AM260" t="n">
        <v>4.31</v>
      </c>
      <c r="AN260" t="n">
        <v>4.44</v>
      </c>
      <c r="AO260" t="n">
        <v>5.24</v>
      </c>
      <c r="AP260" t="n">
        <v>5.03</v>
      </c>
      <c r="AQ260" t="n">
        <v>3.67</v>
      </c>
      <c r="AR260" t="n">
        <v>4.79</v>
      </c>
      <c r="AS260" t="n">
        <v>6.98</v>
      </c>
      <c r="AT260" t="n">
        <v>5.87</v>
      </c>
      <c r="AU260" t="n">
        <v>5.45</v>
      </c>
      <c r="AV260" t="n">
        <v>6.58</v>
      </c>
      <c r="AW260" t="n">
        <v>9.41</v>
      </c>
      <c r="AX260" t="n">
        <v>12.93</v>
      </c>
      <c r="AY260" t="n">
        <v>15.1</v>
      </c>
      <c r="AZ260" t="n">
        <v>16.22</v>
      </c>
      <c r="BA260" t="n">
        <v>22.4</v>
      </c>
      <c r="BB260" t="n">
        <v>12.66</v>
      </c>
      <c r="BC260" t="n">
        <v>16.39</v>
      </c>
      <c r="BD260" t="n">
        <v>22.67</v>
      </c>
      <c r="BE260" t="n">
        <v>22.94</v>
      </c>
      <c r="BF260" t="n">
        <v>22.6</v>
      </c>
      <c r="BG260" t="n">
        <v>21.04</v>
      </c>
      <c r="BH260" t="n">
        <v>12.33</v>
      </c>
      <c r="BI260" t="n">
        <v>10.35</v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44</v>
      </c>
      <c r="B261" t="s">
        <v>507</v>
      </c>
      <c r="C261" t="s">
        <v>511</v>
      </c>
      <c r="D261" t="s">
        <v>48</v>
      </c>
      <c r="E261" t="n">
        <v>4321</v>
      </c>
      <c r="F261" t="n">
        <v>4856</v>
      </c>
      <c r="G261" t="n">
        <v>4777</v>
      </c>
      <c r="H261" t="n">
        <v>6118</v>
      </c>
      <c r="I261" t="n">
        <v>6886</v>
      </c>
      <c r="J261" t="n">
        <v>7618</v>
      </c>
      <c r="K261" t="n">
        <v>9475</v>
      </c>
      <c r="L261" t="n">
        <v>12053</v>
      </c>
      <c r="M261" t="n">
        <v>13873</v>
      </c>
      <c r="N261" t="n">
        <v>14105</v>
      </c>
      <c r="O261" t="n">
        <v>14273</v>
      </c>
      <c r="P261" t="n">
        <v>16302</v>
      </c>
      <c r="Q261" t="n">
        <v>16244</v>
      </c>
      <c r="R261" t="n">
        <v>16511</v>
      </c>
      <c r="S261" t="n">
        <v>14887</v>
      </c>
      <c r="T261" t="n">
        <v>14849</v>
      </c>
      <c r="U261" t="n">
        <v>14202</v>
      </c>
      <c r="V261" t="n">
        <v>14875</v>
      </c>
      <c r="W261" t="n">
        <v>14861</v>
      </c>
      <c r="X261" t="n">
        <v>15276</v>
      </c>
      <c r="Y261" t="n">
        <v>14116</v>
      </c>
      <c r="Z261" t="n">
        <v>10028</v>
      </c>
      <c r="AA261" t="n">
        <v>7472</v>
      </c>
      <c r="AB261" t="n">
        <v>11271</v>
      </c>
      <c r="AC261" t="n">
        <v>12946</v>
      </c>
      <c r="AD261" t="n">
        <v>13260</v>
      </c>
      <c r="AE261" t="n">
        <v>10176</v>
      </c>
      <c r="AF261" t="n">
        <v>11481</v>
      </c>
      <c r="AG261" t="n">
        <v>11972</v>
      </c>
      <c r="AH261" t="n">
        <v>13239</v>
      </c>
      <c r="AI261" t="n">
        <v>12646</v>
      </c>
      <c r="AJ261" t="n">
        <v>11123</v>
      </c>
      <c r="AK261" t="n">
        <v>9993</v>
      </c>
      <c r="AL261" t="n">
        <v>8891</v>
      </c>
      <c r="AM261" t="n">
        <v>9472</v>
      </c>
      <c r="AN261" t="n">
        <v>9940</v>
      </c>
      <c r="AO261" t="n">
        <v>10087</v>
      </c>
      <c r="AP261" t="n">
        <v>10221</v>
      </c>
      <c r="AQ261" t="n">
        <v>9999</v>
      </c>
      <c r="AR261" t="n">
        <v>9474</v>
      </c>
      <c r="AS261" t="n">
        <v>9438</v>
      </c>
      <c r="AT261" t="n">
        <v>8895</v>
      </c>
      <c r="AU261" t="n">
        <v>10189</v>
      </c>
      <c r="AV261" t="n">
        <v>12708</v>
      </c>
      <c r="AW261" t="n">
        <v>13379</v>
      </c>
      <c r="AX261" t="n">
        <v>16372</v>
      </c>
      <c r="AY261" t="n">
        <v>15334</v>
      </c>
      <c r="AZ261" t="n">
        <v>12756</v>
      </c>
      <c r="BA261" t="n">
        <v>10702</v>
      </c>
      <c r="BB261" t="n">
        <v>9303</v>
      </c>
      <c r="BC261" t="n">
        <v>9837</v>
      </c>
      <c r="BD261" t="n">
        <v>10948</v>
      </c>
      <c r="BE261" t="n">
        <v>11311</v>
      </c>
      <c r="BF261" t="n">
        <v>11323</v>
      </c>
      <c r="BG261" t="n">
        <v>12922</v>
      </c>
      <c r="BH261" t="n">
        <v>13421</v>
      </c>
      <c r="BI261" t="n">
        <v>13104</v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44</v>
      </c>
      <c r="B262" t="s">
        <v>512</v>
      </c>
      <c r="C262" t="s">
        <v>513</v>
      </c>
      <c r="D262" t="s">
        <v>57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58.4</v>
      </c>
      <c r="P262" t="n">
        <v>70.09999999999999</v>
      </c>
      <c r="Q262" t="n">
        <v>69.7</v>
      </c>
      <c r="R262" t="n">
        <v>84.2</v>
      </c>
      <c r="S262" t="n">
        <v>130.9</v>
      </c>
      <c r="T262" t="n">
        <v>170.3</v>
      </c>
      <c r="U262" t="n">
        <v>185.6</v>
      </c>
      <c r="V262" t="n">
        <v>218.9</v>
      </c>
      <c r="W262" t="n">
        <v>239.1</v>
      </c>
      <c r="X262" t="n">
        <v>325.4</v>
      </c>
      <c r="Y262" t="n">
        <v>492.4</v>
      </c>
      <c r="Z262" t="n">
        <v>424.4</v>
      </c>
      <c r="AA262" t="n">
        <v>307</v>
      </c>
      <c r="AB262" t="n">
        <v>430.8</v>
      </c>
      <c r="AC262" t="n">
        <v>475.6</v>
      </c>
      <c r="AD262" t="n">
        <v>462.1</v>
      </c>
      <c r="AE262" t="n">
        <v>248.5</v>
      </c>
      <c r="AF262" t="n">
        <v>277.1</v>
      </c>
      <c r="AG262" t="n">
        <v>271.7</v>
      </c>
      <c r="AH262" t="n">
        <v>341.8</v>
      </c>
      <c r="AI262" t="n">
        <v>425.3</v>
      </c>
      <c r="AJ262" t="n">
        <v>323.4</v>
      </c>
      <c r="AK262" t="n">
        <v>276.6</v>
      </c>
      <c r="AL262" t="n">
        <v>241.2</v>
      </c>
      <c r="AM262" t="n">
        <v>231.5</v>
      </c>
      <c r="AN262" t="n">
        <v>250.5</v>
      </c>
      <c r="AO262" t="n">
        <v>299.9</v>
      </c>
      <c r="AP262" t="n">
        <v>291.5</v>
      </c>
      <c r="AQ262" t="n">
        <v>207.9</v>
      </c>
      <c r="AR262" t="n">
        <v>257.1</v>
      </c>
      <c r="AS262" t="n">
        <v>373.4</v>
      </c>
      <c r="AT262" t="n">
        <v>295.9</v>
      </c>
      <c r="AU262" t="n">
        <v>315</v>
      </c>
      <c r="AV262" t="n">
        <v>474</v>
      </c>
      <c r="AW262" t="n">
        <v>714.2</v>
      </c>
      <c r="AX262" t="n">
        <v>1199.9</v>
      </c>
      <c r="AY262" t="n">
        <v>1313.2</v>
      </c>
      <c r="AZ262" t="n">
        <v>1173.3</v>
      </c>
      <c r="BA262" t="n">
        <v>1359.2</v>
      </c>
      <c r="BB262" t="n">
        <v>667.7</v>
      </c>
      <c r="BC262" t="n">
        <v>913.9</v>
      </c>
      <c r="BD262" t="n">
        <v>1407.1</v>
      </c>
      <c r="BE262" t="n">
        <v>1471.3</v>
      </c>
      <c r="BF262" t="n">
        <v>1450.9</v>
      </c>
      <c r="BG262" t="n">
        <v>1541.9</v>
      </c>
      <c r="BH262" t="n">
        <v>938.5</v>
      </c>
      <c r="BI262" t="n">
        <v>768.9</v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44</v>
      </c>
      <c r="B263" t="s">
        <v>514</v>
      </c>
      <c r="C263" t="s">
        <v>515</v>
      </c>
      <c r="D263" t="s">
        <v>10</v>
      </c>
      <c r="E263" t="n">
        <v>6857</v>
      </c>
      <c r="F263" t="n">
        <v>9614</v>
      </c>
      <c r="G263" t="n">
        <v>7798</v>
      </c>
      <c r="H263" t="n">
        <v>14912</v>
      </c>
      <c r="I263" t="n">
        <v>18692</v>
      </c>
      <c r="J263" t="n">
        <v>26409</v>
      </c>
      <c r="K263" t="n">
        <v>36283</v>
      </c>
      <c r="L263" t="n">
        <v>49198</v>
      </c>
      <c r="M263" t="n">
        <v>56932</v>
      </c>
      <c r="N263" t="n">
        <v>61351</v>
      </c>
      <c r="O263" t="n">
        <v>65323</v>
      </c>
      <c r="P263" t="n">
        <v>76178</v>
      </c>
      <c r="Q263" t="n">
        <v>76918</v>
      </c>
      <c r="R263" t="n">
        <v>80021</v>
      </c>
      <c r="S263" t="n">
        <v>70478</v>
      </c>
      <c r="T263" t="n">
        <v>71059</v>
      </c>
      <c r="U263" t="n">
        <v>68050</v>
      </c>
      <c r="V263" t="n">
        <v>71318</v>
      </c>
      <c r="W263" t="n">
        <v>71944</v>
      </c>
      <c r="X263" t="n">
        <v>73971</v>
      </c>
      <c r="Y263" t="n">
        <v>65747</v>
      </c>
      <c r="Z263" t="n">
        <v>44372</v>
      </c>
      <c r="AA263" t="n">
        <v>29191</v>
      </c>
      <c r="AB263" t="n">
        <v>38069</v>
      </c>
      <c r="AC263" t="n">
        <v>59481</v>
      </c>
      <c r="AD263" t="n">
        <v>61681</v>
      </c>
      <c r="AE263" t="n">
        <v>44437</v>
      </c>
      <c r="AF263" t="n">
        <v>52333</v>
      </c>
      <c r="AG263" t="n">
        <v>55147</v>
      </c>
      <c r="AH263" t="n">
        <v>63379</v>
      </c>
      <c r="AI263" t="n">
        <v>59966</v>
      </c>
      <c r="AJ263" t="n">
        <v>53836</v>
      </c>
      <c r="AK263" t="n">
        <v>53807</v>
      </c>
      <c r="AL263" t="n">
        <v>50368</v>
      </c>
      <c r="AM263" t="n">
        <v>53654</v>
      </c>
      <c r="AN263" t="n">
        <v>56284</v>
      </c>
      <c r="AO263" t="n">
        <v>57172</v>
      </c>
      <c r="AP263" t="n">
        <v>57946</v>
      </c>
      <c r="AQ263" t="n">
        <v>56695</v>
      </c>
      <c r="AR263" t="n">
        <v>53720</v>
      </c>
      <c r="AS263" t="n">
        <v>53511</v>
      </c>
      <c r="AT263" t="n">
        <v>50437</v>
      </c>
      <c r="AU263" t="n">
        <v>57774</v>
      </c>
      <c r="AV263" t="n">
        <v>72056</v>
      </c>
      <c r="AW263" t="n">
        <v>75861</v>
      </c>
      <c r="AX263" t="n">
        <v>92831</v>
      </c>
      <c r="AY263" t="n">
        <v>86945</v>
      </c>
      <c r="AZ263" t="n">
        <v>72329</v>
      </c>
      <c r="BA263" t="n">
        <v>60679</v>
      </c>
      <c r="BB263" t="n">
        <v>52748</v>
      </c>
      <c r="BC263" t="n">
        <v>55775</v>
      </c>
      <c r="BD263" t="n">
        <v>62077</v>
      </c>
      <c r="BE263" t="n">
        <v>64135</v>
      </c>
      <c r="BF263" t="n">
        <v>64201</v>
      </c>
      <c r="BG263" t="n">
        <v>73270</v>
      </c>
      <c r="BH263" t="n">
        <v>76095</v>
      </c>
      <c r="BI263" t="n">
        <v>74301</v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44</v>
      </c>
      <c r="B264" t="s">
        <v>514</v>
      </c>
      <c r="C264" t="s">
        <v>516</v>
      </c>
      <c r="D264" t="s">
        <v>48</v>
      </c>
      <c r="E264" t="n">
        <v>1209</v>
      </c>
      <c r="F264" t="n">
        <v>1696</v>
      </c>
      <c r="G264" t="n">
        <v>1375</v>
      </c>
      <c r="H264" t="n">
        <v>2630</v>
      </c>
      <c r="I264" t="n">
        <v>3297</v>
      </c>
      <c r="J264" t="n">
        <v>4658</v>
      </c>
      <c r="K264" t="n">
        <v>6399</v>
      </c>
      <c r="L264" t="n">
        <v>8677</v>
      </c>
      <c r="M264" t="n">
        <v>10041</v>
      </c>
      <c r="N264" t="n">
        <v>10820</v>
      </c>
      <c r="O264" t="n">
        <v>11521</v>
      </c>
      <c r="P264" t="n">
        <v>13435</v>
      </c>
      <c r="Q264" t="n">
        <v>13566</v>
      </c>
      <c r="R264" t="n">
        <v>14113</v>
      </c>
      <c r="S264" t="n">
        <v>12430</v>
      </c>
      <c r="T264" t="n">
        <v>12532</v>
      </c>
      <c r="U264" t="n">
        <v>12002</v>
      </c>
      <c r="V264" t="n">
        <v>12578</v>
      </c>
      <c r="W264" t="n">
        <v>12688</v>
      </c>
      <c r="X264" t="n">
        <v>13046</v>
      </c>
      <c r="Y264" t="n">
        <v>11596</v>
      </c>
      <c r="Z264" t="n">
        <v>7826</v>
      </c>
      <c r="AA264" t="n">
        <v>5148</v>
      </c>
      <c r="AB264" t="n">
        <v>6714</v>
      </c>
      <c r="AC264" t="n">
        <v>10491</v>
      </c>
      <c r="AD264" t="n">
        <v>10878</v>
      </c>
      <c r="AE264" t="n">
        <v>7837</v>
      </c>
      <c r="AF264" t="n">
        <v>9230</v>
      </c>
      <c r="AG264" t="n">
        <v>9726</v>
      </c>
      <c r="AH264" t="n">
        <v>11178</v>
      </c>
      <c r="AI264" t="n">
        <v>10576</v>
      </c>
      <c r="AJ264" t="n">
        <v>9495</v>
      </c>
      <c r="AK264" t="n">
        <v>9490</v>
      </c>
      <c r="AL264" t="n">
        <v>8883</v>
      </c>
      <c r="AM264" t="n">
        <v>9463</v>
      </c>
      <c r="AN264" t="n">
        <v>9927</v>
      </c>
      <c r="AO264" t="n">
        <v>10083</v>
      </c>
      <c r="AP264" t="n">
        <v>10220</v>
      </c>
      <c r="AQ264" t="n">
        <v>9999</v>
      </c>
      <c r="AR264" t="n">
        <v>9474</v>
      </c>
      <c r="AS264" t="n">
        <v>9438</v>
      </c>
      <c r="AT264" t="n">
        <v>8895</v>
      </c>
      <c r="AU264" t="n">
        <v>10189</v>
      </c>
      <c r="AV264" t="n">
        <v>12708</v>
      </c>
      <c r="AW264" t="n">
        <v>13379</v>
      </c>
      <c r="AX264" t="n">
        <v>16372</v>
      </c>
      <c r="AY264" t="n">
        <v>15334</v>
      </c>
      <c r="AZ264" t="n">
        <v>12756</v>
      </c>
      <c r="BA264" t="n">
        <v>10702</v>
      </c>
      <c r="BB264" t="n">
        <v>9303</v>
      </c>
      <c r="BC264" t="n">
        <v>9837</v>
      </c>
      <c r="BD264" t="n">
        <v>10948</v>
      </c>
      <c r="BE264" t="n">
        <v>11311</v>
      </c>
      <c r="BF264" t="n">
        <v>11323</v>
      </c>
      <c r="BG264" t="n">
        <v>12922</v>
      </c>
      <c r="BH264" t="n">
        <v>13421</v>
      </c>
      <c r="BI264" t="n">
        <v>13104</v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44</v>
      </c>
      <c r="B265" t="s">
        <v>517</v>
      </c>
      <c r="C265" t="s">
        <v>518</v>
      </c>
      <c r="D265" t="s">
        <v>10</v>
      </c>
      <c r="E265" t="n">
        <v>6857</v>
      </c>
      <c r="F265" t="n">
        <v>9614</v>
      </c>
      <c r="G265" t="n">
        <v>7798</v>
      </c>
      <c r="H265" t="n">
        <v>14912</v>
      </c>
      <c r="I265" t="n">
        <v>18692</v>
      </c>
      <c r="J265" t="n">
        <v>26409</v>
      </c>
      <c r="K265" t="n">
        <v>36283</v>
      </c>
      <c r="L265" t="n">
        <v>49198</v>
      </c>
      <c r="M265" t="n">
        <v>56932</v>
      </c>
      <c r="N265" t="n">
        <v>61351</v>
      </c>
      <c r="O265" t="n">
        <v>65323</v>
      </c>
      <c r="P265" t="n">
        <v>76178</v>
      </c>
      <c r="Q265" t="n">
        <v>76918</v>
      </c>
      <c r="R265" t="n">
        <v>80021</v>
      </c>
      <c r="S265" t="n">
        <v>70478</v>
      </c>
      <c r="T265" t="n">
        <v>71059</v>
      </c>
      <c r="U265" t="n">
        <v>68050</v>
      </c>
      <c r="V265" t="n">
        <v>71318</v>
      </c>
      <c r="W265" t="n">
        <v>71944</v>
      </c>
      <c r="X265" t="n">
        <v>73971</v>
      </c>
      <c r="Y265" t="n">
        <v>65747</v>
      </c>
      <c r="Z265" t="n">
        <v>44372</v>
      </c>
      <c r="AA265" t="n">
        <v>29191</v>
      </c>
      <c r="AB265" t="n">
        <v>38069</v>
      </c>
      <c r="AC265" t="n">
        <v>59481</v>
      </c>
      <c r="AD265" t="n">
        <v>61681</v>
      </c>
      <c r="AE265" t="n">
        <v>44437</v>
      </c>
      <c r="AF265" t="n">
        <v>52333</v>
      </c>
      <c r="AG265" t="n">
        <v>55147</v>
      </c>
      <c r="AH265" t="n">
        <v>63379</v>
      </c>
      <c r="AI265" t="n">
        <v>59966</v>
      </c>
      <c r="AJ265" t="n">
        <v>53836</v>
      </c>
      <c r="AK265" t="n">
        <v>53807</v>
      </c>
      <c r="AL265" t="n">
        <v>50368</v>
      </c>
      <c r="AM265" t="n">
        <v>53654</v>
      </c>
      <c r="AN265" t="n">
        <v>56284</v>
      </c>
      <c r="AO265" t="n">
        <v>57172</v>
      </c>
      <c r="AP265" t="n">
        <v>57946</v>
      </c>
      <c r="AQ265" t="n">
        <v>56695</v>
      </c>
      <c r="AR265" t="n">
        <v>53720</v>
      </c>
      <c r="AS265" t="n">
        <v>53511</v>
      </c>
      <c r="AT265" t="n">
        <v>50437</v>
      </c>
      <c r="AU265" t="n">
        <v>57774</v>
      </c>
      <c r="AV265" t="n">
        <v>72056</v>
      </c>
      <c r="AW265" t="n">
        <v>75861</v>
      </c>
      <c r="AX265" t="n">
        <v>92831</v>
      </c>
      <c r="AY265" t="n">
        <v>86945</v>
      </c>
      <c r="AZ265" t="n">
        <v>72329</v>
      </c>
      <c r="BA265" t="n">
        <v>60679</v>
      </c>
      <c r="BB265" t="n">
        <v>52748</v>
      </c>
      <c r="BC265" t="n">
        <v>55775</v>
      </c>
      <c r="BD265" t="n">
        <v>62077</v>
      </c>
      <c r="BE265" t="n">
        <v>64135</v>
      </c>
      <c r="BF265" t="n">
        <v>64201</v>
      </c>
      <c r="BG265" t="n">
        <v>73270</v>
      </c>
      <c r="BH265" t="n">
        <v>76095</v>
      </c>
      <c r="BI265" t="n">
        <v>74301</v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44</v>
      </c>
      <c r="B266" t="s">
        <v>517</v>
      </c>
      <c r="C266" t="s">
        <v>519</v>
      </c>
      <c r="D266" t="s">
        <v>48</v>
      </c>
      <c r="E266" t="n">
        <v>1209</v>
      </c>
      <c r="F266" t="n">
        <v>1696</v>
      </c>
      <c r="G266" t="n">
        <v>1375</v>
      </c>
      <c r="H266" t="n">
        <v>2630</v>
      </c>
      <c r="I266" t="n">
        <v>3297</v>
      </c>
      <c r="J266" t="n">
        <v>4658</v>
      </c>
      <c r="K266" t="n">
        <v>6399</v>
      </c>
      <c r="L266" t="n">
        <v>8677</v>
      </c>
      <c r="M266" t="n">
        <v>10041</v>
      </c>
      <c r="N266" t="n">
        <v>10820</v>
      </c>
      <c r="O266" t="n">
        <v>11521</v>
      </c>
      <c r="P266" t="n">
        <v>13435</v>
      </c>
      <c r="Q266" t="n">
        <v>13566</v>
      </c>
      <c r="R266" t="n">
        <v>14113</v>
      </c>
      <c r="S266" t="n">
        <v>12430</v>
      </c>
      <c r="T266" t="n">
        <v>12532</v>
      </c>
      <c r="U266" t="n">
        <v>12002</v>
      </c>
      <c r="V266" t="n">
        <v>12578</v>
      </c>
      <c r="W266" t="n">
        <v>12688</v>
      </c>
      <c r="X266" t="n">
        <v>13046</v>
      </c>
      <c r="Y266" t="n">
        <v>11596</v>
      </c>
      <c r="Z266" t="n">
        <v>7826</v>
      </c>
      <c r="AA266" t="n">
        <v>5148</v>
      </c>
      <c r="AB266" t="n">
        <v>6714</v>
      </c>
      <c r="AC266" t="n">
        <v>10491</v>
      </c>
      <c r="AD266" t="n">
        <v>10878</v>
      </c>
      <c r="AE266" t="n">
        <v>7837</v>
      </c>
      <c r="AF266" t="n">
        <v>9230</v>
      </c>
      <c r="AG266" t="n">
        <v>9726</v>
      </c>
      <c r="AH266" t="n">
        <v>11178</v>
      </c>
      <c r="AI266" t="n">
        <v>10576</v>
      </c>
      <c r="AJ266" t="n">
        <v>9495</v>
      </c>
      <c r="AK266" t="n">
        <v>9490</v>
      </c>
      <c r="AL266" t="n">
        <v>8883</v>
      </c>
      <c r="AM266" t="n">
        <v>9463</v>
      </c>
      <c r="AN266" t="n">
        <v>9927</v>
      </c>
      <c r="AO266" t="n">
        <v>10083</v>
      </c>
      <c r="AP266" t="n">
        <v>10220</v>
      </c>
      <c r="AQ266" t="n">
        <v>9999</v>
      </c>
      <c r="AR266" t="n">
        <v>9474</v>
      </c>
      <c r="AS266" t="n">
        <v>9438</v>
      </c>
      <c r="AT266" t="n">
        <v>8895</v>
      </c>
      <c r="AU266" t="n">
        <v>10189</v>
      </c>
      <c r="AV266" t="n">
        <v>12708</v>
      </c>
      <c r="AW266" t="n">
        <v>13379</v>
      </c>
      <c r="AX266" t="n">
        <v>16372</v>
      </c>
      <c r="AY266" t="n">
        <v>15334</v>
      </c>
      <c r="AZ266" t="n">
        <v>12756</v>
      </c>
      <c r="BA266" t="n">
        <v>10702</v>
      </c>
      <c r="BB266" t="n">
        <v>9303</v>
      </c>
      <c r="BC266" t="n">
        <v>9837</v>
      </c>
      <c r="BD266" t="n">
        <v>10948</v>
      </c>
      <c r="BE266" t="n">
        <v>11311</v>
      </c>
      <c r="BF266" t="n">
        <v>11323</v>
      </c>
      <c r="BG266" t="n">
        <v>12922</v>
      </c>
      <c r="BH266" t="n">
        <v>13421</v>
      </c>
      <c r="BI266" t="n">
        <v>13104</v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44</v>
      </c>
      <c r="B267" t="s">
        <v>520</v>
      </c>
      <c r="C267" t="s">
        <v>521</v>
      </c>
      <c r="D267" t="s">
        <v>10</v>
      </c>
      <c r="E267" t="n">
        <v>16661</v>
      </c>
      <c r="F267" t="n">
        <v>16926</v>
      </c>
      <c r="G267" t="n">
        <v>18217</v>
      </c>
      <c r="H267" t="n">
        <v>18677</v>
      </c>
      <c r="I267" t="n">
        <v>19219</v>
      </c>
      <c r="J267" t="n">
        <v>15853</v>
      </c>
      <c r="K267" t="n">
        <v>16472</v>
      </c>
      <c r="L267" t="n">
        <v>18078</v>
      </c>
      <c r="M267" t="n">
        <v>20518</v>
      </c>
      <c r="N267" t="n">
        <v>17588</v>
      </c>
      <c r="O267" t="n">
        <v>14737</v>
      </c>
      <c r="P267" t="n">
        <v>15353</v>
      </c>
      <c r="Q267" t="n">
        <v>14343</v>
      </c>
      <c r="R267" t="n">
        <v>12839</v>
      </c>
      <c r="S267" t="n">
        <v>13156</v>
      </c>
      <c r="T267" t="n">
        <v>12405</v>
      </c>
      <c r="U267" t="n">
        <v>11785</v>
      </c>
      <c r="V267" t="n">
        <v>12299</v>
      </c>
      <c r="W267" t="n">
        <v>11634</v>
      </c>
      <c r="X267" t="n">
        <v>11941</v>
      </c>
      <c r="Y267" t="n">
        <v>13498</v>
      </c>
      <c r="Z267" t="n">
        <v>11793</v>
      </c>
      <c r="AA267" t="n">
        <v>12444</v>
      </c>
      <c r="AB267" t="n">
        <v>24402</v>
      </c>
      <c r="AC267" t="n">
        <v>13148</v>
      </c>
      <c r="AD267" t="n">
        <v>12756</v>
      </c>
      <c r="AE267" t="n">
        <v>12525</v>
      </c>
      <c r="AF267" t="n">
        <v>12053</v>
      </c>
      <c r="AG267" t="n">
        <v>12027</v>
      </c>
      <c r="AH267" t="n">
        <v>11035</v>
      </c>
      <c r="AI267" t="n">
        <v>11085</v>
      </c>
      <c r="AJ267" t="n">
        <v>8721</v>
      </c>
      <c r="AK267" t="n">
        <v>2695</v>
      </c>
      <c r="AL267" t="n">
        <v>41</v>
      </c>
      <c r="AM267" t="n">
        <v>51</v>
      </c>
      <c r="AN267" t="n">
        <v>74</v>
      </c>
      <c r="AO267" t="n">
        <v>22</v>
      </c>
      <c r="AP267" t="n">
        <v>9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44</v>
      </c>
      <c r="B268" t="s">
        <v>520</v>
      </c>
      <c r="C268" t="s">
        <v>522</v>
      </c>
      <c r="D268" t="s">
        <v>48</v>
      </c>
      <c r="E268" t="n">
        <v>3111</v>
      </c>
      <c r="F268" t="n">
        <v>3161</v>
      </c>
      <c r="G268" t="n">
        <v>3402</v>
      </c>
      <c r="H268" t="n">
        <v>3488</v>
      </c>
      <c r="I268" t="n">
        <v>3589</v>
      </c>
      <c r="J268" t="n">
        <v>2960</v>
      </c>
      <c r="K268" t="n">
        <v>3076</v>
      </c>
      <c r="L268" t="n">
        <v>3376</v>
      </c>
      <c r="M268" t="n">
        <v>3832</v>
      </c>
      <c r="N268" t="n">
        <v>3284</v>
      </c>
      <c r="O268" t="n">
        <v>2752</v>
      </c>
      <c r="P268" t="n">
        <v>2867</v>
      </c>
      <c r="Q268" t="n">
        <v>2678</v>
      </c>
      <c r="R268" t="n">
        <v>2398</v>
      </c>
      <c r="S268" t="n">
        <v>2457</v>
      </c>
      <c r="T268" t="n">
        <v>2317</v>
      </c>
      <c r="U268" t="n">
        <v>2201</v>
      </c>
      <c r="V268" t="n">
        <v>2297</v>
      </c>
      <c r="W268" t="n">
        <v>2173</v>
      </c>
      <c r="X268" t="n">
        <v>2230</v>
      </c>
      <c r="Y268" t="n">
        <v>2521</v>
      </c>
      <c r="Z268" t="n">
        <v>2202</v>
      </c>
      <c r="AA268" t="n">
        <v>2324</v>
      </c>
      <c r="AB268" t="n">
        <v>4557</v>
      </c>
      <c r="AC268" t="n">
        <v>2455</v>
      </c>
      <c r="AD268" t="n">
        <v>2382</v>
      </c>
      <c r="AE268" t="n">
        <v>2339</v>
      </c>
      <c r="AF268" t="n">
        <v>2251</v>
      </c>
      <c r="AG268" t="n">
        <v>2246</v>
      </c>
      <c r="AH268" t="n">
        <v>2061</v>
      </c>
      <c r="AI268" t="n">
        <v>2070</v>
      </c>
      <c r="AJ268" t="n">
        <v>1629</v>
      </c>
      <c r="AK268" t="n">
        <v>503</v>
      </c>
      <c r="AL268" t="n">
        <v>8</v>
      </c>
      <c r="AM268" t="n">
        <v>10</v>
      </c>
      <c r="AN268" t="n">
        <v>14</v>
      </c>
      <c r="AO268" t="n">
        <v>4</v>
      </c>
      <c r="AP268" t="n">
        <v>2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44</v>
      </c>
      <c r="B269" t="s">
        <v>523</v>
      </c>
      <c r="C269" t="s">
        <v>524</v>
      </c>
      <c r="D269" t="s">
        <v>10</v>
      </c>
      <c r="E269" t="n">
        <v>16661</v>
      </c>
      <c r="F269" t="n">
        <v>16926</v>
      </c>
      <c r="G269" t="n">
        <v>18217</v>
      </c>
      <c r="H269" t="n">
        <v>18677</v>
      </c>
      <c r="I269" t="n">
        <v>19219</v>
      </c>
      <c r="J269" t="n">
        <v>15853</v>
      </c>
      <c r="K269" t="n">
        <v>16472</v>
      </c>
      <c r="L269" t="n">
        <v>18078</v>
      </c>
      <c r="M269" t="n">
        <v>20518</v>
      </c>
      <c r="N269" t="n">
        <v>17588</v>
      </c>
      <c r="O269" t="n">
        <v>14737</v>
      </c>
      <c r="P269" t="n">
        <v>15353</v>
      </c>
      <c r="Q269" t="n">
        <v>14343</v>
      </c>
      <c r="R269" t="n">
        <v>12839</v>
      </c>
      <c r="S269" t="n">
        <v>13156</v>
      </c>
      <c r="T269" t="n">
        <v>12405</v>
      </c>
      <c r="U269" t="n">
        <v>11785</v>
      </c>
      <c r="V269" t="n">
        <v>12299</v>
      </c>
      <c r="W269" t="n">
        <v>11634</v>
      </c>
      <c r="X269" t="n">
        <v>11941</v>
      </c>
      <c r="Y269" t="n">
        <v>13498</v>
      </c>
      <c r="Z269" t="n">
        <v>11793</v>
      </c>
      <c r="AA269" t="n">
        <v>12444</v>
      </c>
      <c r="AB269" t="n">
        <v>24402</v>
      </c>
      <c r="AC269" t="n">
        <v>13148</v>
      </c>
      <c r="AD269" t="n">
        <v>12756</v>
      </c>
      <c r="AE269" t="n">
        <v>12525</v>
      </c>
      <c r="AF269" t="n">
        <v>12053</v>
      </c>
      <c r="AG269" t="n">
        <v>12027</v>
      </c>
      <c r="AH269" t="n">
        <v>11035</v>
      </c>
      <c r="AI269" t="n">
        <v>11085</v>
      </c>
      <c r="AJ269" t="n">
        <v>8721</v>
      </c>
      <c r="AK269" t="n">
        <v>2695</v>
      </c>
      <c r="AL269" t="n">
        <v>41</v>
      </c>
      <c r="AM269" t="n">
        <v>51</v>
      </c>
      <c r="AN269" t="n">
        <v>74</v>
      </c>
      <c r="AO269" t="n">
        <v>22</v>
      </c>
      <c r="AP269" t="n">
        <v>9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44</v>
      </c>
      <c r="B270" t="s">
        <v>523</v>
      </c>
      <c r="C270" t="s">
        <v>525</v>
      </c>
      <c r="D270" t="s">
        <v>48</v>
      </c>
      <c r="E270" t="n">
        <v>3111</v>
      </c>
      <c r="F270" t="n">
        <v>3161</v>
      </c>
      <c r="G270" t="n">
        <v>3402</v>
      </c>
      <c r="H270" t="n">
        <v>3488</v>
      </c>
      <c r="I270" t="n">
        <v>3589</v>
      </c>
      <c r="J270" t="n">
        <v>2960</v>
      </c>
      <c r="K270" t="n">
        <v>3076</v>
      </c>
      <c r="L270" t="n">
        <v>3376</v>
      </c>
      <c r="M270" t="n">
        <v>3832</v>
      </c>
      <c r="N270" t="n">
        <v>3284</v>
      </c>
      <c r="O270" t="n">
        <v>2752</v>
      </c>
      <c r="P270" t="n">
        <v>2867</v>
      </c>
      <c r="Q270" t="n">
        <v>2678</v>
      </c>
      <c r="R270" t="n">
        <v>2398</v>
      </c>
      <c r="S270" t="n">
        <v>2457</v>
      </c>
      <c r="T270" t="n">
        <v>2317</v>
      </c>
      <c r="U270" t="n">
        <v>2201</v>
      </c>
      <c r="V270" t="n">
        <v>2297</v>
      </c>
      <c r="W270" t="n">
        <v>2173</v>
      </c>
      <c r="X270" t="n">
        <v>2230</v>
      </c>
      <c r="Y270" t="n">
        <v>2521</v>
      </c>
      <c r="Z270" t="n">
        <v>2202</v>
      </c>
      <c r="AA270" t="n">
        <v>2324</v>
      </c>
      <c r="AB270" t="n">
        <v>4557</v>
      </c>
      <c r="AC270" t="n">
        <v>2455</v>
      </c>
      <c r="AD270" t="n">
        <v>2382</v>
      </c>
      <c r="AE270" t="n">
        <v>2339</v>
      </c>
      <c r="AF270" t="n">
        <v>2251</v>
      </c>
      <c r="AG270" t="n">
        <v>2246</v>
      </c>
      <c r="AH270" t="n">
        <v>2061</v>
      </c>
      <c r="AI270" t="n">
        <v>2070</v>
      </c>
      <c r="AJ270" t="n">
        <v>1629</v>
      </c>
      <c r="AK270" t="n">
        <v>503</v>
      </c>
      <c r="AL270" t="n">
        <v>8</v>
      </c>
      <c r="AM270" t="n">
        <v>10</v>
      </c>
      <c r="AN270" t="n">
        <v>14</v>
      </c>
      <c r="AO270" t="n">
        <v>4</v>
      </c>
      <c r="AP270" t="n">
        <v>2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44</v>
      </c>
      <c r="B271" t="s">
        <v>526</v>
      </c>
      <c r="C271" t="s">
        <v>527</v>
      </c>
      <c r="D271" t="s">
        <v>10</v>
      </c>
      <c r="E271" t="n">
        <v>131</v>
      </c>
      <c r="F271" t="n">
        <v>243</v>
      </c>
      <c r="G271" t="n">
        <v>233</v>
      </c>
      <c r="H271" t="n">
        <v>199</v>
      </c>
      <c r="I271" t="n">
        <v>260</v>
      </c>
      <c r="J271" t="n">
        <v>221</v>
      </c>
      <c r="K271" t="n">
        <v>194</v>
      </c>
      <c r="L271" t="n">
        <v>187</v>
      </c>
      <c r="M271" t="n">
        <v>119</v>
      </c>
      <c r="N271" t="n">
        <v>136</v>
      </c>
      <c r="O271" t="n">
        <v>493</v>
      </c>
      <c r="P271" t="n">
        <v>266</v>
      </c>
      <c r="Q271" t="n">
        <v>198</v>
      </c>
      <c r="R271" t="n">
        <v>142</v>
      </c>
      <c r="S271" t="n">
        <v>204</v>
      </c>
      <c r="T271" t="n">
        <v>253</v>
      </c>
      <c r="U271" t="n">
        <v>527</v>
      </c>
      <c r="V271" t="n">
        <v>687</v>
      </c>
      <c r="W271" t="n">
        <v>612</v>
      </c>
      <c r="X271" t="n">
        <v>34</v>
      </c>
      <c r="Y271" t="n">
        <v>0</v>
      </c>
      <c r="Z271" t="n">
        <v>0</v>
      </c>
      <c r="AA271" t="n">
        <v>0</v>
      </c>
      <c r="AB271" t="n">
        <v>6</v>
      </c>
      <c r="AC271" t="n">
        <v>7</v>
      </c>
      <c r="AD271" t="n">
        <v>7</v>
      </c>
      <c r="AE271" t="n">
        <v>17</v>
      </c>
      <c r="AF271" t="n">
        <v>10</v>
      </c>
      <c r="AG271" t="n">
        <v>1</v>
      </c>
      <c r="AH271" t="n">
        <v>1</v>
      </c>
      <c r="AI271" t="n">
        <v>1</v>
      </c>
      <c r="AJ271" t="n">
        <v>1</v>
      </c>
      <c r="AK271" t="n">
        <v>0</v>
      </c>
      <c r="AL271" t="n">
        <v>4</v>
      </c>
      <c r="AM271" t="n">
        <v>1</v>
      </c>
      <c r="AN271" t="n">
        <v>1</v>
      </c>
      <c r="AO271" t="n">
        <v>0</v>
      </c>
      <c r="AP271" t="n">
        <v>1</v>
      </c>
      <c r="AQ271" t="n">
        <v>1</v>
      </c>
      <c r="AR271" t="n">
        <v>0</v>
      </c>
      <c r="AS271" t="n">
        <v>1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44</v>
      </c>
      <c r="B272" t="s">
        <v>528</v>
      </c>
      <c r="C272" t="s">
        <v>529</v>
      </c>
      <c r="D272" t="s">
        <v>53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0.85</v>
      </c>
      <c r="P272" t="n">
        <v>0.87</v>
      </c>
      <c r="Q272" t="n">
        <v>0.88</v>
      </c>
      <c r="R272" t="n">
        <v>1.18</v>
      </c>
      <c r="S272" t="n">
        <v>2.5</v>
      </c>
      <c r="T272" t="n">
        <v>2.5</v>
      </c>
      <c r="U272" t="n">
        <v>2.42</v>
      </c>
      <c r="V272" t="n">
        <v>3.07</v>
      </c>
      <c r="W272" t="n">
        <v>3.12</v>
      </c>
      <c r="X272" t="n">
        <v>4.31</v>
      </c>
      <c r="Y272" t="n">
        <v>0</v>
      </c>
      <c r="Z272" t="n">
        <v>0</v>
      </c>
      <c r="AA272" t="n">
        <v>0</v>
      </c>
      <c r="AB272" t="n">
        <v>8.33</v>
      </c>
      <c r="AC272" t="n">
        <v>8.24</v>
      </c>
      <c r="AD272" t="n">
        <v>11.07</v>
      </c>
      <c r="AE272" t="n">
        <v>4.94</v>
      </c>
      <c r="AF272" t="n">
        <v>4.65</v>
      </c>
      <c r="AG272" t="n">
        <v>5.04</v>
      </c>
      <c r="AH272" t="n">
        <v>5.33</v>
      </c>
      <c r="AI272" t="n">
        <v>7.37</v>
      </c>
      <c r="AJ272" t="n">
        <v>5.77</v>
      </c>
      <c r="AK272" t="n">
        <v>5.18</v>
      </c>
      <c r="AL272" t="n">
        <v>5.67</v>
      </c>
      <c r="AM272" t="n">
        <v>4.95</v>
      </c>
      <c r="AN272" t="n">
        <v>5</v>
      </c>
      <c r="AO272" t="n">
        <v>5.22</v>
      </c>
      <c r="AP272" t="n">
        <v>4.85</v>
      </c>
      <c r="AQ272" t="n">
        <v>6.51</v>
      </c>
      <c r="AR272" t="n">
        <v>6.46</v>
      </c>
      <c r="AS272" t="n">
        <v>9.57</v>
      </c>
      <c r="AT272" t="n">
        <v>8.74</v>
      </c>
      <c r="AU272" t="n">
        <v>8.91</v>
      </c>
      <c r="AV272" t="n">
        <v>8.82</v>
      </c>
      <c r="AW272" t="n">
        <v>11.25</v>
      </c>
      <c r="AX272" t="n">
        <v>13.34</v>
      </c>
      <c r="AY272" t="n">
        <v>21.46</v>
      </c>
      <c r="AZ272" t="n">
        <v>23.52</v>
      </c>
      <c r="BA272" t="n">
        <v>29.16</v>
      </c>
      <c r="BB272" t="n">
        <v>24.33</v>
      </c>
      <c r="BC272" t="n">
        <v>26.1</v>
      </c>
      <c r="BD272" t="n">
        <v>31.33</v>
      </c>
      <c r="BE272" t="n">
        <v>32.83</v>
      </c>
      <c r="BF272" t="n">
        <v>32.45</v>
      </c>
      <c r="BG272" t="n">
        <v>32.29</v>
      </c>
      <c r="BH272" t="n">
        <v>0</v>
      </c>
      <c r="BI272" t="n">
        <v>0</v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44</v>
      </c>
      <c r="B273" t="s">
        <v>526</v>
      </c>
      <c r="C273" t="s">
        <v>530</v>
      </c>
      <c r="D273" t="s">
        <v>48</v>
      </c>
      <c r="E273" t="n">
        <v>23</v>
      </c>
      <c r="F273" t="n">
        <v>43</v>
      </c>
      <c r="G273" t="n">
        <v>41</v>
      </c>
      <c r="H273" t="n">
        <v>35</v>
      </c>
      <c r="I273" t="n">
        <v>46</v>
      </c>
      <c r="J273" t="n">
        <v>39</v>
      </c>
      <c r="K273" t="n">
        <v>34</v>
      </c>
      <c r="L273" t="n">
        <v>33</v>
      </c>
      <c r="M273" t="n">
        <v>21</v>
      </c>
      <c r="N273" t="n">
        <v>24</v>
      </c>
      <c r="O273" t="n">
        <v>87</v>
      </c>
      <c r="P273" t="n">
        <v>47</v>
      </c>
      <c r="Q273" t="n">
        <v>35</v>
      </c>
      <c r="R273" t="n">
        <v>25</v>
      </c>
      <c r="S273" t="n">
        <v>36</v>
      </c>
      <c r="T273" t="n">
        <v>45</v>
      </c>
      <c r="U273" t="n">
        <v>93</v>
      </c>
      <c r="V273" t="n">
        <v>121</v>
      </c>
      <c r="W273" t="n">
        <v>108</v>
      </c>
      <c r="X273" t="n">
        <v>6</v>
      </c>
      <c r="Y273" t="n">
        <v>0</v>
      </c>
      <c r="Z273" t="n">
        <v>0</v>
      </c>
      <c r="AA273" t="n">
        <v>0</v>
      </c>
      <c r="AB273" t="n">
        <v>1</v>
      </c>
      <c r="AC273" t="n">
        <v>1</v>
      </c>
      <c r="AD273" t="n">
        <v>1</v>
      </c>
      <c r="AE273" t="n">
        <v>3</v>
      </c>
      <c r="AF273" t="n">
        <v>2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44</v>
      </c>
      <c r="B274" t="s">
        <v>531</v>
      </c>
      <c r="C274" t="s">
        <v>532</v>
      </c>
      <c r="D274" t="s">
        <v>57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0.4</v>
      </c>
      <c r="P274" t="n">
        <v>0.2</v>
      </c>
      <c r="Q274" t="n">
        <v>0.2</v>
      </c>
      <c r="R274" t="n">
        <v>0.2</v>
      </c>
      <c r="S274" t="n">
        <v>0.5</v>
      </c>
      <c r="T274" t="n">
        <v>0.6</v>
      </c>
      <c r="U274" t="n">
        <v>1.3</v>
      </c>
      <c r="V274" t="n">
        <v>2.1</v>
      </c>
      <c r="W274" t="n">
        <v>1.9</v>
      </c>
      <c r="X274" t="n">
        <v>0.1</v>
      </c>
      <c r="Y274" t="n">
        <v>0</v>
      </c>
      <c r="Z274" t="n">
        <v>0</v>
      </c>
      <c r="AA274" t="n">
        <v>0</v>
      </c>
      <c r="AB274" t="n">
        <v>0.1</v>
      </c>
      <c r="AC274" t="n">
        <v>0.1</v>
      </c>
      <c r="AD274" t="n">
        <v>0.1</v>
      </c>
      <c r="AE274" t="n">
        <v>0.1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44</v>
      </c>
      <c r="B275" t="s">
        <v>533</v>
      </c>
      <c r="C275" t="s">
        <v>534</v>
      </c>
      <c r="D275" t="s">
        <v>10</v>
      </c>
      <c r="E275" t="n">
        <v>386</v>
      </c>
      <c r="F275" t="n">
        <v>150</v>
      </c>
      <c r="G275" t="n">
        <v>80</v>
      </c>
      <c r="H275" t="n">
        <v>82</v>
      </c>
      <c r="I275" t="n">
        <v>24</v>
      </c>
      <c r="J275" t="n">
        <v>57</v>
      </c>
      <c r="K275" t="n">
        <v>17</v>
      </c>
      <c r="L275" t="n">
        <v>0</v>
      </c>
      <c r="M275" t="n">
        <v>34</v>
      </c>
      <c r="N275" t="n">
        <v>28</v>
      </c>
      <c r="O275" t="n">
        <v>374</v>
      </c>
      <c r="P275" t="n">
        <v>187</v>
      </c>
      <c r="Q275" t="n">
        <v>96</v>
      </c>
      <c r="R275" t="n">
        <v>91</v>
      </c>
      <c r="S275" t="n">
        <v>221</v>
      </c>
      <c r="T275" t="n">
        <v>176</v>
      </c>
      <c r="U275" t="n">
        <v>202</v>
      </c>
      <c r="V275" t="n">
        <v>270</v>
      </c>
      <c r="W275" t="n">
        <v>215</v>
      </c>
      <c r="X275" t="n">
        <v>193</v>
      </c>
      <c r="Y275" t="n">
        <v>51</v>
      </c>
      <c r="Z275" t="n">
        <v>0</v>
      </c>
      <c r="AA275" t="n">
        <v>0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2</v>
      </c>
      <c r="AM275" t="n">
        <v>3</v>
      </c>
      <c r="AN275" t="n">
        <v>2</v>
      </c>
      <c r="AO275" t="n">
        <v>3</v>
      </c>
      <c r="AP275" t="n">
        <v>2</v>
      </c>
      <c r="AQ275" t="n">
        <v>1</v>
      </c>
      <c r="AR275" t="n">
        <v>1</v>
      </c>
      <c r="AS275" t="n">
        <v>0</v>
      </c>
      <c r="AT275" t="n">
        <v>1</v>
      </c>
      <c r="AU275" t="n">
        <v>0</v>
      </c>
      <c r="AV275" t="n">
        <v>1</v>
      </c>
      <c r="AW275" t="n">
        <v>0</v>
      </c>
      <c r="AX275" t="n">
        <v>1</v>
      </c>
      <c r="AY275" t="n">
        <v>1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44</v>
      </c>
      <c r="B276" t="s">
        <v>535</v>
      </c>
      <c r="C276" t="s">
        <v>536</v>
      </c>
      <c r="D276" t="s">
        <v>53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0.85</v>
      </c>
      <c r="P276" t="n">
        <v>0.87</v>
      </c>
      <c r="Q276" t="n">
        <v>0.88</v>
      </c>
      <c r="R276" t="n">
        <v>1.18</v>
      </c>
      <c r="S276" t="n">
        <v>2.5</v>
      </c>
      <c r="T276" t="n">
        <v>2.5</v>
      </c>
      <c r="U276" t="n">
        <v>2.42</v>
      </c>
      <c r="V276" t="n">
        <v>3.07</v>
      </c>
      <c r="W276" t="n">
        <v>3.12</v>
      </c>
      <c r="X276" t="n">
        <v>4.31</v>
      </c>
      <c r="Y276" t="n">
        <v>6.38</v>
      </c>
      <c r="Z276" t="n">
        <v>0</v>
      </c>
      <c r="AA276" t="n">
        <v>0</v>
      </c>
      <c r="AB276" t="n">
        <v>7.06</v>
      </c>
      <c r="AC276" t="n">
        <v>6.84</v>
      </c>
      <c r="AD276" t="n">
        <v>6.85</v>
      </c>
      <c r="AE276" t="n">
        <v>4.77</v>
      </c>
      <c r="AF276" t="n">
        <v>4.77</v>
      </c>
      <c r="AG276" t="n">
        <v>4.93</v>
      </c>
      <c r="AH276" t="n">
        <v>5.46</v>
      </c>
      <c r="AI276" t="n">
        <v>7.12</v>
      </c>
      <c r="AJ276" t="n">
        <v>6.02</v>
      </c>
      <c r="AK276" t="n">
        <v>5.12</v>
      </c>
      <c r="AL276" t="n">
        <v>5.08</v>
      </c>
      <c r="AM276" t="n">
        <v>4.95</v>
      </c>
      <c r="AN276" t="n">
        <v>5.21</v>
      </c>
      <c r="AO276" t="n">
        <v>5.95</v>
      </c>
      <c r="AP276" t="n">
        <v>5.95</v>
      </c>
      <c r="AQ276" t="n">
        <v>4.12</v>
      </c>
      <c r="AR276" t="n">
        <v>4.3</v>
      </c>
      <c r="AS276" t="n">
        <v>8.19</v>
      </c>
      <c r="AT276" t="n">
        <v>6.83</v>
      </c>
      <c r="AU276" t="n">
        <v>6.41</v>
      </c>
      <c r="AV276" t="n">
        <v>7.99</v>
      </c>
      <c r="AW276" t="n">
        <v>10.53</v>
      </c>
      <c r="AX276" t="n">
        <v>12.7</v>
      </c>
      <c r="AY276" t="n">
        <v>18.54</v>
      </c>
      <c r="AZ276" t="n">
        <v>20.77</v>
      </c>
      <c r="BA276" t="n">
        <v>26.33</v>
      </c>
      <c r="BB276" t="n">
        <v>17.03</v>
      </c>
      <c r="BC276" t="n">
        <v>21.23</v>
      </c>
      <c r="BD276" t="n">
        <v>28.31</v>
      </c>
      <c r="BE276" t="n">
        <v>29.21</v>
      </c>
      <c r="BF276" t="n">
        <v>28.48</v>
      </c>
      <c r="BG276" t="n">
        <v>26.62</v>
      </c>
      <c r="BH276" t="n">
        <v>16.02</v>
      </c>
      <c r="BI276" t="n">
        <v>12.77</v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44</v>
      </c>
      <c r="B277" t="s">
        <v>533</v>
      </c>
      <c r="C277" t="s">
        <v>537</v>
      </c>
      <c r="D277" t="s">
        <v>48</v>
      </c>
      <c r="E277" t="n">
        <v>68</v>
      </c>
      <c r="F277" t="n">
        <v>27</v>
      </c>
      <c r="G277" t="n">
        <v>14</v>
      </c>
      <c r="H277" t="n">
        <v>14</v>
      </c>
      <c r="I277" t="n">
        <v>4</v>
      </c>
      <c r="J277" t="n">
        <v>10</v>
      </c>
      <c r="K277" t="n">
        <v>3</v>
      </c>
      <c r="L277" t="n">
        <v>0</v>
      </c>
      <c r="M277" t="n">
        <v>6</v>
      </c>
      <c r="N277" t="n">
        <v>5</v>
      </c>
      <c r="O277" t="n">
        <v>66</v>
      </c>
      <c r="P277" t="n">
        <v>33</v>
      </c>
      <c r="Q277" t="n">
        <v>17</v>
      </c>
      <c r="R277" t="n">
        <v>16</v>
      </c>
      <c r="S277" t="n">
        <v>39</v>
      </c>
      <c r="T277" t="n">
        <v>31</v>
      </c>
      <c r="U277" t="n">
        <v>36</v>
      </c>
      <c r="V277" t="n">
        <v>48</v>
      </c>
      <c r="W277" t="n">
        <v>38</v>
      </c>
      <c r="X277" t="n">
        <v>34</v>
      </c>
      <c r="Y277" t="n">
        <v>9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44</v>
      </c>
      <c r="B278" t="s">
        <v>538</v>
      </c>
      <c r="C278" t="s">
        <v>539</v>
      </c>
      <c r="D278" t="s">
        <v>57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0.3</v>
      </c>
      <c r="P278" t="n">
        <v>0.2</v>
      </c>
      <c r="Q278" t="n">
        <v>0.1</v>
      </c>
      <c r="R278" t="n">
        <v>0.1</v>
      </c>
      <c r="S278" t="n">
        <v>0.6</v>
      </c>
      <c r="T278" t="n">
        <v>0.4</v>
      </c>
      <c r="U278" t="n">
        <v>0.5</v>
      </c>
      <c r="V278" t="n">
        <v>0.8</v>
      </c>
      <c r="W278" t="n">
        <v>0.7</v>
      </c>
      <c r="X278" t="n">
        <v>0.8</v>
      </c>
      <c r="Y278" t="n">
        <v>0.3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44</v>
      </c>
      <c r="B279" t="s">
        <v>540</v>
      </c>
      <c r="C279" t="s">
        <v>541</v>
      </c>
      <c r="D279" t="s">
        <v>10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44</v>
      </c>
      <c r="B280" t="s">
        <v>542</v>
      </c>
      <c r="C280" t="s">
        <v>543</v>
      </c>
      <c r="D280" t="s">
        <v>53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5.77</v>
      </c>
      <c r="AK280" t="n">
        <v>5.18</v>
      </c>
      <c r="AL280" t="n">
        <v>5.67</v>
      </c>
      <c r="AM280" t="n">
        <v>4.95</v>
      </c>
      <c r="AN280" t="n">
        <v>5</v>
      </c>
      <c r="AO280" t="n">
        <v>5.22</v>
      </c>
      <c r="AP280" t="n">
        <v>4.85</v>
      </c>
      <c r="AQ280" t="n">
        <v>6.51</v>
      </c>
      <c r="AR280" t="n">
        <v>6.46</v>
      </c>
      <c r="AS280" t="n">
        <v>9.57</v>
      </c>
      <c r="AT280" t="n">
        <v>8.74</v>
      </c>
      <c r="AU280" t="n">
        <v>8.91</v>
      </c>
      <c r="AV280" t="n">
        <v>8.82</v>
      </c>
      <c r="AW280" t="n">
        <v>11.25</v>
      </c>
      <c r="AX280" t="n">
        <v>13.34</v>
      </c>
      <c r="AY280" t="n">
        <v>21.46</v>
      </c>
      <c r="AZ280" t="n">
        <v>23.52</v>
      </c>
      <c r="BA280" t="n">
        <v>29.16</v>
      </c>
      <c r="BB280" t="n">
        <v>24.33</v>
      </c>
      <c r="BC280" t="n">
        <v>26.1</v>
      </c>
      <c r="BD280" t="n">
        <v>31.33</v>
      </c>
      <c r="BE280" t="n">
        <v>32.83</v>
      </c>
      <c r="BF280" t="n">
        <v>32.45</v>
      </c>
      <c r="BG280" t="n">
        <v>32.29</v>
      </c>
      <c r="BH280" t="n">
        <v>0</v>
      </c>
      <c r="BI280" t="n">
        <v>0</v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44</v>
      </c>
      <c r="B281" t="s">
        <v>540</v>
      </c>
      <c r="C281" t="s">
        <v>544</v>
      </c>
      <c r="D281" t="s">
        <v>48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44</v>
      </c>
      <c r="B282" t="s">
        <v>545</v>
      </c>
      <c r="C282" t="s">
        <v>546</v>
      </c>
      <c r="D282" t="s">
        <v>57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44</v>
      </c>
      <c r="B283" t="s">
        <v>547</v>
      </c>
      <c r="C283" t="s">
        <v>548</v>
      </c>
      <c r="D283" t="s">
        <v>10</v>
      </c>
      <c r="E283" t="n">
        <v>517</v>
      </c>
      <c r="F283" t="n">
        <v>394</v>
      </c>
      <c r="G283" t="n">
        <v>312</v>
      </c>
      <c r="H283" t="n">
        <v>281</v>
      </c>
      <c r="I283" t="n">
        <v>284</v>
      </c>
      <c r="J283" t="n">
        <v>278</v>
      </c>
      <c r="K283" t="n">
        <v>211</v>
      </c>
      <c r="L283" t="n">
        <v>187</v>
      </c>
      <c r="M283" t="n">
        <v>153</v>
      </c>
      <c r="N283" t="n">
        <v>165</v>
      </c>
      <c r="O283" t="n">
        <v>868</v>
      </c>
      <c r="P283" t="n">
        <v>454</v>
      </c>
      <c r="Q283" t="n">
        <v>295</v>
      </c>
      <c r="R283" t="n">
        <v>232</v>
      </c>
      <c r="S283" t="n">
        <v>425</v>
      </c>
      <c r="T283" t="n">
        <v>429</v>
      </c>
      <c r="U283" t="n">
        <v>729</v>
      </c>
      <c r="V283" t="n">
        <v>957</v>
      </c>
      <c r="W283" t="n">
        <v>828</v>
      </c>
      <c r="X283" t="n">
        <v>227</v>
      </c>
      <c r="Y283" t="n">
        <v>51</v>
      </c>
      <c r="Z283" t="n">
        <v>0</v>
      </c>
      <c r="AA283" t="n">
        <v>0</v>
      </c>
      <c r="AB283" t="n">
        <v>8</v>
      </c>
      <c r="AC283" t="n">
        <v>9</v>
      </c>
      <c r="AD283" t="n">
        <v>9</v>
      </c>
      <c r="AE283" t="n">
        <v>18</v>
      </c>
      <c r="AF283" t="n">
        <v>11</v>
      </c>
      <c r="AG283" t="n">
        <v>2</v>
      </c>
      <c r="AH283" t="n">
        <v>2</v>
      </c>
      <c r="AI283" t="n">
        <v>2</v>
      </c>
      <c r="AJ283" t="n">
        <v>1</v>
      </c>
      <c r="AK283" t="n">
        <v>2</v>
      </c>
      <c r="AL283" t="n">
        <v>6</v>
      </c>
      <c r="AM283" t="n">
        <v>4</v>
      </c>
      <c r="AN283" t="n">
        <v>3</v>
      </c>
      <c r="AO283" t="n">
        <v>3</v>
      </c>
      <c r="AP283" t="n">
        <v>3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44</v>
      </c>
      <c r="B284" t="s">
        <v>549</v>
      </c>
      <c r="C284" t="s">
        <v>550</v>
      </c>
      <c r="D284" t="s">
        <v>53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0.85</v>
      </c>
      <c r="P284" t="n">
        <v>0.87</v>
      </c>
      <c r="Q284" t="n">
        <v>0.88</v>
      </c>
      <c r="R284" t="n">
        <v>1.18</v>
      </c>
      <c r="S284" t="n">
        <v>2.5</v>
      </c>
      <c r="T284" t="n">
        <v>2.5</v>
      </c>
      <c r="U284" t="n">
        <v>2.42</v>
      </c>
      <c r="V284" t="n">
        <v>3.07</v>
      </c>
      <c r="W284" t="n">
        <v>3.12</v>
      </c>
      <c r="X284" t="n">
        <v>4.31</v>
      </c>
      <c r="Y284" t="n">
        <v>6.38</v>
      </c>
      <c r="Z284" t="n">
        <v>0</v>
      </c>
      <c r="AA284" t="n">
        <v>0</v>
      </c>
      <c r="AB284" t="n">
        <v>8.15</v>
      </c>
      <c r="AC284" t="n">
        <v>8.039999999999999</v>
      </c>
      <c r="AD284" t="n">
        <v>10.42</v>
      </c>
      <c r="AE284" t="n">
        <v>4.93</v>
      </c>
      <c r="AF284" t="n">
        <v>4.66</v>
      </c>
      <c r="AG284" t="n">
        <v>5</v>
      </c>
      <c r="AH284" t="n">
        <v>5.38</v>
      </c>
      <c r="AI284" t="n">
        <v>7.25</v>
      </c>
      <c r="AJ284" t="n">
        <v>5.86</v>
      </c>
      <c r="AK284" t="n">
        <v>5.13</v>
      </c>
      <c r="AL284" t="n">
        <v>5.45</v>
      </c>
      <c r="AM284" t="n">
        <v>4.95</v>
      </c>
      <c r="AN284" t="n">
        <v>5.15</v>
      </c>
      <c r="AO284" t="n">
        <v>5.86</v>
      </c>
      <c r="AP284" t="n">
        <v>5.54</v>
      </c>
      <c r="AQ284" t="n">
        <v>5.26</v>
      </c>
      <c r="AR284" t="n">
        <v>5.04</v>
      </c>
      <c r="AS284" t="n">
        <v>9.029999999999999</v>
      </c>
      <c r="AT284" t="n">
        <v>7.66</v>
      </c>
      <c r="AU284" t="n">
        <v>7.22</v>
      </c>
      <c r="AV284" t="n">
        <v>8.26</v>
      </c>
      <c r="AW284" t="n">
        <v>10.79</v>
      </c>
      <c r="AX284" t="n">
        <v>12.9</v>
      </c>
      <c r="AY284" t="n">
        <v>19.12</v>
      </c>
      <c r="AZ284" t="n">
        <v>21.51</v>
      </c>
      <c r="BA284" t="n">
        <v>26.79</v>
      </c>
      <c r="BB284" t="n">
        <v>18.3</v>
      </c>
      <c r="BC284" t="n">
        <v>21.99</v>
      </c>
      <c r="BD284" t="n">
        <v>28.81</v>
      </c>
      <c r="BE284" t="n">
        <v>29.11</v>
      </c>
      <c r="BF284" t="n">
        <v>29.23</v>
      </c>
      <c r="BG284" t="n">
        <v>27.29</v>
      </c>
      <c r="BH284" t="n">
        <v>15.42</v>
      </c>
      <c r="BI284" t="n">
        <v>12.75</v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44</v>
      </c>
      <c r="B285" t="s">
        <v>547</v>
      </c>
      <c r="C285" t="s">
        <v>551</v>
      </c>
      <c r="D285" t="s">
        <v>48</v>
      </c>
      <c r="E285" t="n">
        <v>91</v>
      </c>
      <c r="F285" t="n">
        <v>69</v>
      </c>
      <c r="G285" t="n">
        <v>55</v>
      </c>
      <c r="H285" t="n">
        <v>49</v>
      </c>
      <c r="I285" t="n">
        <v>50</v>
      </c>
      <c r="J285" t="n">
        <v>49</v>
      </c>
      <c r="K285" t="n">
        <v>37</v>
      </c>
      <c r="L285" t="n">
        <v>33</v>
      </c>
      <c r="M285" t="n">
        <v>27</v>
      </c>
      <c r="N285" t="n">
        <v>29</v>
      </c>
      <c r="O285" t="n">
        <v>153</v>
      </c>
      <c r="P285" t="n">
        <v>80</v>
      </c>
      <c r="Q285" t="n">
        <v>52</v>
      </c>
      <c r="R285" t="n">
        <v>41</v>
      </c>
      <c r="S285" t="n">
        <v>75</v>
      </c>
      <c r="T285" t="n">
        <v>76</v>
      </c>
      <c r="U285" t="n">
        <v>129</v>
      </c>
      <c r="V285" t="n">
        <v>169</v>
      </c>
      <c r="W285" t="n">
        <v>146</v>
      </c>
      <c r="X285" t="n">
        <v>40</v>
      </c>
      <c r="Y285" t="n">
        <v>9</v>
      </c>
      <c r="Z285" t="n">
        <v>0</v>
      </c>
      <c r="AA285" t="n">
        <v>0</v>
      </c>
      <c r="AB285" t="n">
        <v>1</v>
      </c>
      <c r="AC285" t="n">
        <v>2</v>
      </c>
      <c r="AD285" t="n">
        <v>2</v>
      </c>
      <c r="AE285" t="n">
        <v>3</v>
      </c>
      <c r="AF285" t="n">
        <v>2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44</v>
      </c>
      <c r="B286" t="s">
        <v>552</v>
      </c>
      <c r="C286" t="s">
        <v>553</v>
      </c>
      <c r="D286" t="s">
        <v>57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0.7</v>
      </c>
      <c r="P286" t="n">
        <v>0.4</v>
      </c>
      <c r="Q286" t="n">
        <v>0.3</v>
      </c>
      <c r="R286" t="n">
        <v>0.3</v>
      </c>
      <c r="S286" t="n">
        <v>1.1</v>
      </c>
      <c r="T286" t="n">
        <v>1.1</v>
      </c>
      <c r="U286" t="n">
        <v>1.8</v>
      </c>
      <c r="V286" t="n">
        <v>2.9</v>
      </c>
      <c r="W286" t="n">
        <v>2.6</v>
      </c>
      <c r="X286" t="n">
        <v>1</v>
      </c>
      <c r="Y286" t="n">
        <v>0.3</v>
      </c>
      <c r="Z286" t="n">
        <v>0</v>
      </c>
      <c r="AA286" t="n">
        <v>0</v>
      </c>
      <c r="AB286" t="n">
        <v>0.1</v>
      </c>
      <c r="AC286" t="n">
        <v>0.1</v>
      </c>
      <c r="AD286" t="n">
        <v>0.1</v>
      </c>
      <c r="AE286" t="n">
        <v>0.1</v>
      </c>
      <c r="AF286" t="n">
        <v>0.1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44</v>
      </c>
      <c r="B287" t="s">
        <v>554</v>
      </c>
      <c r="C287" t="s">
        <v>555</v>
      </c>
      <c r="D287" t="s">
        <v>10</v>
      </c>
      <c r="E287" t="n">
        <v>517</v>
      </c>
      <c r="F287" t="n">
        <v>394</v>
      </c>
      <c r="G287" t="n">
        <v>312</v>
      </c>
      <c r="H287" t="n">
        <v>281</v>
      </c>
      <c r="I287" t="n">
        <v>284</v>
      </c>
      <c r="J287" t="n">
        <v>278</v>
      </c>
      <c r="K287" t="n">
        <v>211</v>
      </c>
      <c r="L287" t="n">
        <v>187</v>
      </c>
      <c r="M287" t="n">
        <v>153</v>
      </c>
      <c r="N287" t="n">
        <v>165</v>
      </c>
      <c r="O287" t="n">
        <v>868</v>
      </c>
      <c r="P287" t="n">
        <v>454</v>
      </c>
      <c r="Q287" t="n">
        <v>295</v>
      </c>
      <c r="R287" t="n">
        <v>232</v>
      </c>
      <c r="S287" t="n">
        <v>425</v>
      </c>
      <c r="T287" t="n">
        <v>429</v>
      </c>
      <c r="U287" t="n">
        <v>729</v>
      </c>
      <c r="V287" t="n">
        <v>957</v>
      </c>
      <c r="W287" t="n">
        <v>828</v>
      </c>
      <c r="X287" t="n">
        <v>227</v>
      </c>
      <c r="Y287" t="n">
        <v>51</v>
      </c>
      <c r="Z287" t="n">
        <v>0</v>
      </c>
      <c r="AA287" t="n">
        <v>0</v>
      </c>
      <c r="AB287" t="n">
        <v>8</v>
      </c>
      <c r="AC287" t="n">
        <v>9</v>
      </c>
      <c r="AD287" t="n">
        <v>9</v>
      </c>
      <c r="AE287" t="n">
        <v>18</v>
      </c>
      <c r="AF287" t="n">
        <v>11</v>
      </c>
      <c r="AG287" t="n">
        <v>2</v>
      </c>
      <c r="AH287" t="n">
        <v>2</v>
      </c>
      <c r="AI287" t="n">
        <v>2</v>
      </c>
      <c r="AJ287" t="n">
        <v>1</v>
      </c>
      <c r="AK287" t="n">
        <v>2</v>
      </c>
      <c r="AL287" t="n">
        <v>6</v>
      </c>
      <c r="AM287" t="n">
        <v>4</v>
      </c>
      <c r="AN287" t="n">
        <v>3</v>
      </c>
      <c r="AO287" t="n">
        <v>3</v>
      </c>
      <c r="AP287" t="n">
        <v>3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44</v>
      </c>
      <c r="B288" t="s">
        <v>556</v>
      </c>
      <c r="C288" t="s">
        <v>557</v>
      </c>
      <c r="D288" t="s">
        <v>53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0.85</v>
      </c>
      <c r="P288" t="n">
        <v>0.87</v>
      </c>
      <c r="Q288" t="n">
        <v>0.88</v>
      </c>
      <c r="R288" t="n">
        <v>1.18</v>
      </c>
      <c r="S288" t="n">
        <v>2.5</v>
      </c>
      <c r="T288" t="n">
        <v>2.5</v>
      </c>
      <c r="U288" t="n">
        <v>2.42</v>
      </c>
      <c r="V288" t="n">
        <v>3.07</v>
      </c>
      <c r="W288" t="n">
        <v>3.12</v>
      </c>
      <c r="X288" t="n">
        <v>4.31</v>
      </c>
      <c r="Y288" t="n">
        <v>6.38</v>
      </c>
      <c r="Z288" t="n">
        <v>0</v>
      </c>
      <c r="AA288" t="n">
        <v>0</v>
      </c>
      <c r="AB288" t="n">
        <v>8.15</v>
      </c>
      <c r="AC288" t="n">
        <v>8.039999999999999</v>
      </c>
      <c r="AD288" t="n">
        <v>10.42</v>
      </c>
      <c r="AE288" t="n">
        <v>4.93</v>
      </c>
      <c r="AF288" t="n">
        <v>4.66</v>
      </c>
      <c r="AG288" t="n">
        <v>5</v>
      </c>
      <c r="AH288" t="n">
        <v>5.38</v>
      </c>
      <c r="AI288" t="n">
        <v>7.25</v>
      </c>
      <c r="AJ288" t="n">
        <v>5.86</v>
      </c>
      <c r="AK288" t="n">
        <v>5.13</v>
      </c>
      <c r="AL288" t="n">
        <v>5.45</v>
      </c>
      <c r="AM288" t="n">
        <v>4.95</v>
      </c>
      <c r="AN288" t="n">
        <v>5.15</v>
      </c>
      <c r="AO288" t="n">
        <v>5.86</v>
      </c>
      <c r="AP288" t="n">
        <v>5.54</v>
      </c>
      <c r="AQ288" t="n">
        <v>5.26</v>
      </c>
      <c r="AR288" t="n">
        <v>5.04</v>
      </c>
      <c r="AS288" t="n">
        <v>9.029999999999999</v>
      </c>
      <c r="AT288" t="n">
        <v>7.66</v>
      </c>
      <c r="AU288" t="n">
        <v>7.22</v>
      </c>
      <c r="AV288" t="n">
        <v>8.26</v>
      </c>
      <c r="AW288" t="n">
        <v>10.79</v>
      </c>
      <c r="AX288" t="n">
        <v>12.9</v>
      </c>
      <c r="AY288" t="n">
        <v>19.12</v>
      </c>
      <c r="AZ288" t="n">
        <v>21.51</v>
      </c>
      <c r="BA288" t="n">
        <v>26.79</v>
      </c>
      <c r="BB288" t="n">
        <v>18.3</v>
      </c>
      <c r="BC288" t="n">
        <v>21.99</v>
      </c>
      <c r="BD288" t="n">
        <v>28.81</v>
      </c>
      <c r="BE288" t="n">
        <v>29.11</v>
      </c>
      <c r="BF288" t="n">
        <v>29.23</v>
      </c>
      <c r="BG288" t="n">
        <v>27.29</v>
      </c>
      <c r="BH288" t="n">
        <v>15.42</v>
      </c>
      <c r="BI288" t="n">
        <v>12.75</v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44</v>
      </c>
      <c r="B289" t="s">
        <v>554</v>
      </c>
      <c r="C289" t="s">
        <v>558</v>
      </c>
      <c r="D289" t="s">
        <v>48</v>
      </c>
      <c r="E289" t="n">
        <v>91</v>
      </c>
      <c r="F289" t="n">
        <v>69</v>
      </c>
      <c r="G289" t="n">
        <v>55</v>
      </c>
      <c r="H289" t="n">
        <v>49</v>
      </c>
      <c r="I289" t="n">
        <v>50</v>
      </c>
      <c r="J289" t="n">
        <v>49</v>
      </c>
      <c r="K289" t="n">
        <v>37</v>
      </c>
      <c r="L289" t="n">
        <v>33</v>
      </c>
      <c r="M289" t="n">
        <v>27</v>
      </c>
      <c r="N289" t="n">
        <v>29</v>
      </c>
      <c r="O289" t="n">
        <v>153</v>
      </c>
      <c r="P289" t="n">
        <v>80</v>
      </c>
      <c r="Q289" t="n">
        <v>52</v>
      </c>
      <c r="R289" t="n">
        <v>41</v>
      </c>
      <c r="S289" t="n">
        <v>75</v>
      </c>
      <c r="T289" t="n">
        <v>76</v>
      </c>
      <c r="U289" t="n">
        <v>129</v>
      </c>
      <c r="V289" t="n">
        <v>169</v>
      </c>
      <c r="W289" t="n">
        <v>146</v>
      </c>
      <c r="X289" t="n">
        <v>40</v>
      </c>
      <c r="Y289" t="n">
        <v>9</v>
      </c>
      <c r="Z289" t="n">
        <v>0</v>
      </c>
      <c r="AA289" t="n">
        <v>0</v>
      </c>
      <c r="AB289" t="n">
        <v>1</v>
      </c>
      <c r="AC289" t="n">
        <v>2</v>
      </c>
      <c r="AD289" t="n">
        <v>2</v>
      </c>
      <c r="AE289" t="n">
        <v>3</v>
      </c>
      <c r="AF289" t="n">
        <v>2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1</v>
      </c>
      <c r="AN289" t="n">
        <v>1</v>
      </c>
      <c r="AO289" t="n">
        <v>1</v>
      </c>
      <c r="AP289" t="n">
        <v>1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44</v>
      </c>
      <c r="B290" t="s">
        <v>559</v>
      </c>
      <c r="C290" t="s">
        <v>560</v>
      </c>
      <c r="D290" t="s">
        <v>57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0.7</v>
      </c>
      <c r="P290" t="n">
        <v>0.4</v>
      </c>
      <c r="Q290" t="n">
        <v>0.3</v>
      </c>
      <c r="R290" t="n">
        <v>0.3</v>
      </c>
      <c r="S290" t="n">
        <v>1.1</v>
      </c>
      <c r="T290" t="n">
        <v>1.1</v>
      </c>
      <c r="U290" t="n">
        <v>1.8</v>
      </c>
      <c r="V290" t="n">
        <v>2.9</v>
      </c>
      <c r="W290" t="n">
        <v>2.6</v>
      </c>
      <c r="X290" t="n">
        <v>1</v>
      </c>
      <c r="Y290" t="n">
        <v>0.3</v>
      </c>
      <c r="Z290" t="n">
        <v>0</v>
      </c>
      <c r="AA290" t="n">
        <v>0</v>
      </c>
      <c r="AB290" t="n">
        <v>0.1</v>
      </c>
      <c r="AC290" t="n">
        <v>0.1</v>
      </c>
      <c r="AD290" t="n">
        <v>0.1</v>
      </c>
      <c r="AE290" t="n">
        <v>0.1</v>
      </c>
      <c r="AF290" t="n">
        <v>0.1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44</v>
      </c>
      <c r="B291" t="s">
        <v>561</v>
      </c>
      <c r="C291" t="s">
        <v>562</v>
      </c>
      <c r="D291" t="s">
        <v>10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44</v>
      </c>
      <c r="B292" t="s">
        <v>563</v>
      </c>
      <c r="C292" t="s">
        <v>564</v>
      </c>
      <c r="D292" t="s">
        <v>10</v>
      </c>
      <c r="E292" t="n">
        <v>3143</v>
      </c>
      <c r="F292" t="n">
        <v>3077</v>
      </c>
      <c r="G292" t="n">
        <v>3122</v>
      </c>
      <c r="H292" t="n">
        <v>3478</v>
      </c>
      <c r="I292" t="n">
        <v>3782</v>
      </c>
      <c r="J292" t="n">
        <v>3875</v>
      </c>
      <c r="K292" t="n">
        <v>4204</v>
      </c>
      <c r="L292" t="n">
        <v>4704</v>
      </c>
      <c r="M292" t="n">
        <v>5047</v>
      </c>
      <c r="N292" t="n">
        <v>5441</v>
      </c>
      <c r="O292" t="n">
        <v>6187</v>
      </c>
      <c r="P292" t="n">
        <v>6535</v>
      </c>
      <c r="Q292" t="n">
        <v>7672</v>
      </c>
      <c r="R292" t="n">
        <v>8080</v>
      </c>
      <c r="S292" t="n">
        <v>8160</v>
      </c>
      <c r="T292" t="n">
        <v>8492</v>
      </c>
      <c r="U292" t="n">
        <v>9227</v>
      </c>
      <c r="V292" t="n">
        <v>10024</v>
      </c>
      <c r="W292" t="n">
        <v>10475</v>
      </c>
      <c r="X292" t="n">
        <v>10613</v>
      </c>
      <c r="Y292" t="n">
        <v>11119</v>
      </c>
      <c r="Z292" t="n">
        <v>10313</v>
      </c>
      <c r="AA292" t="n">
        <v>9681</v>
      </c>
      <c r="AB292" t="n">
        <v>10093</v>
      </c>
      <c r="AC292" t="n">
        <v>11573</v>
      </c>
      <c r="AD292" t="n">
        <v>11452</v>
      </c>
      <c r="AE292" t="n">
        <v>12679</v>
      </c>
      <c r="AF292" t="n">
        <v>13722</v>
      </c>
      <c r="AG292" t="n">
        <v>14871</v>
      </c>
      <c r="AH292" t="n">
        <v>16003</v>
      </c>
      <c r="AI292" t="n">
        <v>21028</v>
      </c>
      <c r="AJ292" t="n">
        <v>16478</v>
      </c>
      <c r="AK292" t="n">
        <v>19455</v>
      </c>
      <c r="AL292" t="n">
        <v>19545</v>
      </c>
      <c r="AM292" t="n">
        <v>20853</v>
      </c>
      <c r="AN292" t="n">
        <v>22432</v>
      </c>
      <c r="AO292" t="n">
        <v>22673</v>
      </c>
      <c r="AP292" t="n">
        <v>22846</v>
      </c>
      <c r="AQ292" t="n">
        <v>22646</v>
      </c>
      <c r="AR292" t="n">
        <v>23403</v>
      </c>
      <c r="AS292" t="n">
        <v>24063</v>
      </c>
      <c r="AT292" t="n">
        <v>23453</v>
      </c>
      <c r="AU292" t="n">
        <v>25142</v>
      </c>
      <c r="AV292" t="n">
        <v>22774</v>
      </c>
      <c r="AW292" t="n">
        <v>22956</v>
      </c>
      <c r="AX292" t="n">
        <v>22393</v>
      </c>
      <c r="AY292" t="n">
        <v>22668</v>
      </c>
      <c r="AZ292" t="n">
        <v>23137</v>
      </c>
      <c r="BA292" t="n">
        <v>22702</v>
      </c>
      <c r="BB292" t="n">
        <v>21984</v>
      </c>
      <c r="BC292" t="n">
        <v>21601</v>
      </c>
      <c r="BD292" t="n">
        <v>21930</v>
      </c>
      <c r="BE292" t="n">
        <v>20792</v>
      </c>
      <c r="BF292" t="n">
        <v>20622</v>
      </c>
      <c r="BG292" t="n">
        <v>20211</v>
      </c>
      <c r="BH292" t="n">
        <v>19738</v>
      </c>
      <c r="BI292" t="n">
        <v>19619</v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44</v>
      </c>
      <c r="B293" t="s">
        <v>565</v>
      </c>
      <c r="C293" t="s">
        <v>566</v>
      </c>
      <c r="D293" t="s">
        <v>10</v>
      </c>
      <c r="E293" t="n">
        <v>4787</v>
      </c>
      <c r="F293" t="n">
        <v>5815</v>
      </c>
      <c r="G293" t="n">
        <v>6705</v>
      </c>
      <c r="H293" t="n">
        <v>7635</v>
      </c>
      <c r="I293" t="n">
        <v>8602</v>
      </c>
      <c r="J293" t="n">
        <v>8584</v>
      </c>
      <c r="K293" t="n">
        <v>9305</v>
      </c>
      <c r="L293" t="n">
        <v>9268</v>
      </c>
      <c r="M293" t="n">
        <v>10702</v>
      </c>
      <c r="N293" t="n">
        <v>12245</v>
      </c>
      <c r="O293" t="n">
        <v>13798</v>
      </c>
      <c r="P293" t="n">
        <v>15801</v>
      </c>
      <c r="Q293" t="n">
        <v>18102</v>
      </c>
      <c r="R293" t="n">
        <v>18083</v>
      </c>
      <c r="S293" t="n">
        <v>18906</v>
      </c>
      <c r="T293" t="n">
        <v>19434</v>
      </c>
      <c r="U293" t="n">
        <v>20699</v>
      </c>
      <c r="V293" t="n">
        <v>21629</v>
      </c>
      <c r="W293" t="n">
        <v>22095</v>
      </c>
      <c r="X293" t="n">
        <v>22082</v>
      </c>
      <c r="Y293" t="n">
        <v>23028</v>
      </c>
      <c r="Z293" t="n">
        <v>23239</v>
      </c>
      <c r="AA293" t="n">
        <v>22338</v>
      </c>
      <c r="AB293" t="n">
        <v>23024</v>
      </c>
      <c r="AC293" t="n">
        <v>22945</v>
      </c>
      <c r="AD293" t="n">
        <v>22325</v>
      </c>
      <c r="AE293" t="n">
        <v>22434</v>
      </c>
      <c r="AF293" t="n">
        <v>23206</v>
      </c>
      <c r="AG293" t="n">
        <v>25086</v>
      </c>
      <c r="AH293" t="n">
        <v>26593</v>
      </c>
      <c r="AI293" t="n">
        <v>34852</v>
      </c>
      <c r="AJ293" t="n">
        <v>26395</v>
      </c>
      <c r="AK293" t="n">
        <v>30675</v>
      </c>
      <c r="AL293" t="n">
        <v>30453</v>
      </c>
      <c r="AM293" t="n">
        <v>30392</v>
      </c>
      <c r="AN293" t="n">
        <v>30699</v>
      </c>
      <c r="AO293" t="n">
        <v>31244</v>
      </c>
      <c r="AP293" t="n">
        <v>31039</v>
      </c>
      <c r="AQ293" t="n">
        <v>30275</v>
      </c>
      <c r="AR293" t="n">
        <v>29789</v>
      </c>
      <c r="AS293" t="n">
        <v>29835</v>
      </c>
      <c r="AT293" t="n">
        <v>27845</v>
      </c>
      <c r="AU293" t="n">
        <v>29414</v>
      </c>
      <c r="AV293" t="n">
        <v>24904</v>
      </c>
      <c r="AW293" t="n">
        <v>24881</v>
      </c>
      <c r="AX293" t="n">
        <v>25294</v>
      </c>
      <c r="AY293" t="n">
        <v>25305</v>
      </c>
      <c r="AZ293" t="n">
        <v>25398</v>
      </c>
      <c r="BA293" t="n">
        <v>24670</v>
      </c>
      <c r="BB293" t="n">
        <v>23897</v>
      </c>
      <c r="BC293" t="n">
        <v>23648</v>
      </c>
      <c r="BD293" t="n">
        <v>23862</v>
      </c>
      <c r="BE293" t="n">
        <v>23511</v>
      </c>
      <c r="BF293" t="n">
        <v>22841</v>
      </c>
      <c r="BG293" t="n">
        <v>23290</v>
      </c>
      <c r="BH293" t="n">
        <v>22978</v>
      </c>
      <c r="BI293" t="n">
        <v>23472</v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44</v>
      </c>
      <c r="B294" t="s">
        <v>567</v>
      </c>
      <c r="C294" t="s">
        <v>568</v>
      </c>
      <c r="D294" t="s">
        <v>10</v>
      </c>
      <c r="E294" t="n">
        <v>5290</v>
      </c>
      <c r="F294" t="n">
        <v>5241</v>
      </c>
      <c r="G294" t="n">
        <v>5368</v>
      </c>
      <c r="H294" t="n">
        <v>6034</v>
      </c>
      <c r="I294" t="n">
        <v>6513</v>
      </c>
      <c r="J294" t="n">
        <v>6741</v>
      </c>
      <c r="K294" t="n">
        <v>7157</v>
      </c>
      <c r="L294" t="n">
        <v>8036</v>
      </c>
      <c r="M294" t="n">
        <v>8542</v>
      </c>
      <c r="N294" t="n">
        <v>9295</v>
      </c>
      <c r="O294" t="n">
        <v>10307</v>
      </c>
      <c r="P294" t="n">
        <v>11105</v>
      </c>
      <c r="Q294" t="n">
        <v>12660</v>
      </c>
      <c r="R294" t="n">
        <v>12702</v>
      </c>
      <c r="S294" t="n">
        <v>12835</v>
      </c>
      <c r="T294" t="n">
        <v>12734</v>
      </c>
      <c r="U294" t="n">
        <v>13492</v>
      </c>
      <c r="V294" t="n">
        <v>13808</v>
      </c>
      <c r="W294" t="n">
        <v>13865</v>
      </c>
      <c r="X294" t="n">
        <v>13865</v>
      </c>
      <c r="Y294" t="n">
        <v>14001</v>
      </c>
      <c r="Z294" t="n">
        <v>13674</v>
      </c>
      <c r="AA294" t="n">
        <v>12666</v>
      </c>
      <c r="AB294" t="n">
        <v>12992</v>
      </c>
      <c r="AC294" t="n">
        <v>13304</v>
      </c>
      <c r="AD294" t="n">
        <v>13344</v>
      </c>
      <c r="AE294" t="n">
        <v>13588</v>
      </c>
      <c r="AF294" t="n">
        <v>14647</v>
      </c>
      <c r="AG294" t="n">
        <v>15440</v>
      </c>
      <c r="AH294" t="n">
        <v>16673</v>
      </c>
      <c r="AI294" t="n">
        <v>21692</v>
      </c>
      <c r="AJ294" t="n">
        <v>16759</v>
      </c>
      <c r="AK294" t="n">
        <v>19625</v>
      </c>
      <c r="AL294" t="n">
        <v>19941</v>
      </c>
      <c r="AM294" t="n">
        <v>20500</v>
      </c>
      <c r="AN294" t="n">
        <v>21041</v>
      </c>
      <c r="AO294" t="n">
        <v>21524</v>
      </c>
      <c r="AP294" t="n">
        <v>21474</v>
      </c>
      <c r="AQ294" t="n">
        <v>21108</v>
      </c>
      <c r="AR294" t="n">
        <v>21375</v>
      </c>
      <c r="AS294" t="n">
        <v>21514</v>
      </c>
      <c r="AT294" t="n">
        <v>20590</v>
      </c>
      <c r="AU294" t="n">
        <v>22611</v>
      </c>
      <c r="AV294" t="n">
        <v>19605</v>
      </c>
      <c r="AW294" t="n">
        <v>19984</v>
      </c>
      <c r="AX294" t="n">
        <v>20459</v>
      </c>
      <c r="AY294" t="n">
        <v>20672</v>
      </c>
      <c r="AZ294" t="n">
        <v>21037</v>
      </c>
      <c r="BA294" t="n">
        <v>20007</v>
      </c>
      <c r="BB294" t="n">
        <v>19825</v>
      </c>
      <c r="BC294" t="n">
        <v>19250</v>
      </c>
      <c r="BD294" t="n">
        <v>19069</v>
      </c>
      <c r="BE294" t="n">
        <v>17589</v>
      </c>
      <c r="BF294" t="n">
        <v>16447</v>
      </c>
      <c r="BG294" t="n">
        <v>16309</v>
      </c>
      <c r="BH294" t="n">
        <v>16423</v>
      </c>
      <c r="BI294" t="n">
        <v>16469</v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44</v>
      </c>
      <c r="B295" t="s">
        <v>569</v>
      </c>
      <c r="C295" t="s">
        <v>570</v>
      </c>
      <c r="D295" t="s">
        <v>10</v>
      </c>
      <c r="E295" t="n">
        <v>13219</v>
      </c>
      <c r="F295" t="n">
        <v>14132</v>
      </c>
      <c r="G295" t="n">
        <v>15196</v>
      </c>
      <c r="H295" t="n">
        <v>17147</v>
      </c>
      <c r="I295" t="n">
        <v>18897</v>
      </c>
      <c r="J295" t="n">
        <v>19201</v>
      </c>
      <c r="K295" t="n">
        <v>20665</v>
      </c>
      <c r="L295" t="n">
        <v>22008</v>
      </c>
      <c r="M295" t="n">
        <v>24291</v>
      </c>
      <c r="N295" t="n">
        <v>26981</v>
      </c>
      <c r="O295" t="n">
        <v>30292</v>
      </c>
      <c r="P295" t="n">
        <v>33441</v>
      </c>
      <c r="Q295" t="n">
        <v>38433</v>
      </c>
      <c r="R295" t="n">
        <v>38865</v>
      </c>
      <c r="S295" t="n">
        <v>39901</v>
      </c>
      <c r="T295" t="n">
        <v>40661</v>
      </c>
      <c r="U295" t="n">
        <v>43418</v>
      </c>
      <c r="V295" t="n">
        <v>45460</v>
      </c>
      <c r="W295" t="n">
        <v>46435</v>
      </c>
      <c r="X295" t="n">
        <v>46560</v>
      </c>
      <c r="Y295" t="n">
        <v>48147</v>
      </c>
      <c r="Z295" t="n">
        <v>47226</v>
      </c>
      <c r="AA295" t="n">
        <v>44685</v>
      </c>
      <c r="AB295" t="n">
        <v>46109</v>
      </c>
      <c r="AC295" t="n">
        <v>47822</v>
      </c>
      <c r="AD295" t="n">
        <v>47121</v>
      </c>
      <c r="AE295" t="n">
        <v>48700</v>
      </c>
      <c r="AF295" t="n">
        <v>51576</v>
      </c>
      <c r="AG295" t="n">
        <v>55397</v>
      </c>
      <c r="AH295" t="n">
        <v>59270</v>
      </c>
      <c r="AI295" t="n">
        <v>77572</v>
      </c>
      <c r="AJ295" t="n">
        <v>59632</v>
      </c>
      <c r="AK295" t="n">
        <v>69756</v>
      </c>
      <c r="AL295" t="n">
        <v>69939</v>
      </c>
      <c r="AM295" t="n">
        <v>71744</v>
      </c>
      <c r="AN295" t="n">
        <v>74172</v>
      </c>
      <c r="AO295" t="n">
        <v>75441</v>
      </c>
      <c r="AP295" t="n">
        <v>75359</v>
      </c>
      <c r="AQ295" t="n">
        <v>74030</v>
      </c>
      <c r="AR295" t="n">
        <v>74568</v>
      </c>
      <c r="AS295" t="n">
        <v>75413</v>
      </c>
      <c r="AT295" t="n">
        <v>71888</v>
      </c>
      <c r="AU295" t="n">
        <v>77167</v>
      </c>
      <c r="AV295" t="n">
        <v>67283</v>
      </c>
      <c r="AW295" t="n">
        <v>67821</v>
      </c>
      <c r="AX295" t="n">
        <v>68146</v>
      </c>
      <c r="AY295" t="n">
        <v>68646</v>
      </c>
      <c r="AZ295" t="n">
        <v>69571</v>
      </c>
      <c r="BA295" t="n">
        <v>67380</v>
      </c>
      <c r="BB295" t="n">
        <v>65706</v>
      </c>
      <c r="BC295" t="n">
        <v>64499</v>
      </c>
      <c r="BD295" t="n">
        <v>64861</v>
      </c>
      <c r="BE295" t="n">
        <v>61891</v>
      </c>
      <c r="BF295" t="n">
        <v>59910</v>
      </c>
      <c r="BG295" t="n">
        <v>59810</v>
      </c>
      <c r="BH295" t="n">
        <v>59139</v>
      </c>
      <c r="BI295" t="n">
        <v>59560</v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44</v>
      </c>
      <c r="B296" t="s">
        <v>571</v>
      </c>
      <c r="C296" t="s">
        <v>572</v>
      </c>
      <c r="D296" t="s">
        <v>10</v>
      </c>
      <c r="E296" t="n">
        <v>13219</v>
      </c>
      <c r="F296" t="n">
        <v>14132</v>
      </c>
      <c r="G296" t="n">
        <v>15196</v>
      </c>
      <c r="H296" t="n">
        <v>17147</v>
      </c>
      <c r="I296" t="n">
        <v>18897</v>
      </c>
      <c r="J296" t="n">
        <v>19201</v>
      </c>
      <c r="K296" t="n">
        <v>20665</v>
      </c>
      <c r="L296" t="n">
        <v>22008</v>
      </c>
      <c r="M296" t="n">
        <v>24291</v>
      </c>
      <c r="N296" t="n">
        <v>26981</v>
      </c>
      <c r="O296" t="n">
        <v>30292</v>
      </c>
      <c r="P296" t="n">
        <v>33441</v>
      </c>
      <c r="Q296" t="n">
        <v>38433</v>
      </c>
      <c r="R296" t="n">
        <v>38865</v>
      </c>
      <c r="S296" t="n">
        <v>39901</v>
      </c>
      <c r="T296" t="n">
        <v>40661</v>
      </c>
      <c r="U296" t="n">
        <v>43418</v>
      </c>
      <c r="V296" t="n">
        <v>45460</v>
      </c>
      <c r="W296" t="n">
        <v>46435</v>
      </c>
      <c r="X296" t="n">
        <v>46560</v>
      </c>
      <c r="Y296" t="n">
        <v>48147</v>
      </c>
      <c r="Z296" t="n">
        <v>47226</v>
      </c>
      <c r="AA296" t="n">
        <v>44685</v>
      </c>
      <c r="AB296" t="n">
        <v>46109</v>
      </c>
      <c r="AC296" t="n">
        <v>47822</v>
      </c>
      <c r="AD296" t="n">
        <v>47121</v>
      </c>
      <c r="AE296" t="n">
        <v>48700</v>
      </c>
      <c r="AF296" t="n">
        <v>51576</v>
      </c>
      <c r="AG296" t="n">
        <v>55397</v>
      </c>
      <c r="AH296" t="n">
        <v>59270</v>
      </c>
      <c r="AI296" t="n">
        <v>77572</v>
      </c>
      <c r="AJ296" t="n">
        <v>59632</v>
      </c>
      <c r="AK296" t="n">
        <v>69756</v>
      </c>
      <c r="AL296" t="n">
        <v>69939</v>
      </c>
      <c r="AM296" t="n">
        <v>71744</v>
      </c>
      <c r="AN296" t="n">
        <v>74172</v>
      </c>
      <c r="AO296" t="n">
        <v>75441</v>
      </c>
      <c r="AP296" t="n">
        <v>75359</v>
      </c>
      <c r="AQ296" t="n">
        <v>74030</v>
      </c>
      <c r="AR296" t="n">
        <v>74568</v>
      </c>
      <c r="AS296" t="n">
        <v>75413</v>
      </c>
      <c r="AT296" t="n">
        <v>71888</v>
      </c>
      <c r="AU296" t="n">
        <v>77167</v>
      </c>
      <c r="AV296" t="n">
        <v>67283</v>
      </c>
      <c r="AW296" t="n">
        <v>67821</v>
      </c>
      <c r="AX296" t="n">
        <v>68146</v>
      </c>
      <c r="AY296" t="n">
        <v>68646</v>
      </c>
      <c r="AZ296" t="n">
        <v>69571</v>
      </c>
      <c r="BA296" t="n">
        <v>67380</v>
      </c>
      <c r="BB296" t="n">
        <v>65706</v>
      </c>
      <c r="BC296" t="n">
        <v>64499</v>
      </c>
      <c r="BD296" t="n">
        <v>64861</v>
      </c>
      <c r="BE296" t="n">
        <v>61891</v>
      </c>
      <c r="BF296" t="n">
        <v>59910</v>
      </c>
      <c r="BG296" t="n">
        <v>59810</v>
      </c>
      <c r="BH296" t="n">
        <v>59139</v>
      </c>
      <c r="BI296" t="n">
        <v>59560</v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44</v>
      </c>
      <c r="B297" t="s">
        <v>573</v>
      </c>
      <c r="C297" t="s">
        <v>574</v>
      </c>
      <c r="D297" t="s">
        <v>10</v>
      </c>
      <c r="E297" t="n">
        <v>117</v>
      </c>
      <c r="F297" t="n">
        <v>114</v>
      </c>
      <c r="G297" t="n">
        <v>415</v>
      </c>
      <c r="H297" t="n">
        <v>415</v>
      </c>
      <c r="I297" t="n">
        <v>436</v>
      </c>
      <c r="J297" t="n">
        <v>445</v>
      </c>
      <c r="K297" t="n">
        <v>462</v>
      </c>
      <c r="L297" t="n">
        <v>389</v>
      </c>
      <c r="M297" t="n">
        <v>428</v>
      </c>
      <c r="N297" t="n">
        <v>402</v>
      </c>
      <c r="O297" t="n">
        <v>410</v>
      </c>
      <c r="P297" t="n">
        <v>363</v>
      </c>
      <c r="Q297" t="n">
        <v>389</v>
      </c>
      <c r="R297" t="n">
        <v>387</v>
      </c>
      <c r="S297" t="n">
        <v>371</v>
      </c>
      <c r="T297" t="n">
        <v>451</v>
      </c>
      <c r="U297" t="n">
        <v>500</v>
      </c>
      <c r="V297" t="n">
        <v>451</v>
      </c>
      <c r="W297" t="n">
        <v>484</v>
      </c>
      <c r="X297" t="n">
        <v>507</v>
      </c>
      <c r="Y297" t="n">
        <v>451</v>
      </c>
      <c r="Z297" t="n">
        <v>433</v>
      </c>
      <c r="AA297" t="n">
        <v>395</v>
      </c>
      <c r="AB297" t="n">
        <v>413</v>
      </c>
      <c r="AC297" t="n">
        <v>441</v>
      </c>
      <c r="AD297" t="n">
        <v>411</v>
      </c>
      <c r="AE297" t="n">
        <v>402</v>
      </c>
      <c r="AF297" t="n">
        <v>454</v>
      </c>
      <c r="AG297" t="n">
        <v>438</v>
      </c>
      <c r="AH297" t="n">
        <v>449</v>
      </c>
      <c r="AI297" t="n">
        <v>462</v>
      </c>
      <c r="AJ297" t="n">
        <v>413</v>
      </c>
      <c r="AK297" t="n">
        <v>421</v>
      </c>
      <c r="AL297" t="n">
        <v>429</v>
      </c>
      <c r="AM297" t="n">
        <v>449</v>
      </c>
      <c r="AN297" t="n">
        <v>441</v>
      </c>
      <c r="AO297" t="n">
        <v>428</v>
      </c>
      <c r="AP297" t="n">
        <v>452</v>
      </c>
      <c r="AQ297" t="n">
        <v>473</v>
      </c>
      <c r="AR297" t="n">
        <v>478</v>
      </c>
      <c r="AS297" t="n">
        <v>471</v>
      </c>
      <c r="AT297" t="n">
        <v>431</v>
      </c>
      <c r="AU297" t="n">
        <v>426</v>
      </c>
      <c r="AV297" t="n">
        <v>394</v>
      </c>
      <c r="AW297" t="n">
        <v>399</v>
      </c>
      <c r="AX297" t="n">
        <v>397</v>
      </c>
      <c r="AY297" t="n">
        <v>387</v>
      </c>
      <c r="AZ297" t="n">
        <v>400</v>
      </c>
      <c r="BA297" t="n">
        <v>371</v>
      </c>
      <c r="BB297" t="n">
        <v>334</v>
      </c>
      <c r="BC297" t="n">
        <v>464</v>
      </c>
      <c r="BD297" t="n">
        <v>510</v>
      </c>
      <c r="BE297" t="n">
        <v>453</v>
      </c>
      <c r="BF297" t="n">
        <v>477</v>
      </c>
      <c r="BG297" t="n">
        <v>425</v>
      </c>
      <c r="BH297" t="n">
        <v>454</v>
      </c>
      <c r="BI297" t="n">
        <v>420</v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44</v>
      </c>
      <c r="B298" t="s">
        <v>575</v>
      </c>
      <c r="C298" t="s">
        <v>576</v>
      </c>
      <c r="D298" t="s">
        <v>53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5.08</v>
      </c>
      <c r="P298" t="n">
        <v>5.27</v>
      </c>
      <c r="Q298" t="n">
        <v>5.58</v>
      </c>
      <c r="R298" t="n">
        <v>5.33</v>
      </c>
      <c r="S298" t="n">
        <v>7.22</v>
      </c>
      <c r="T298" t="n">
        <v>7.48</v>
      </c>
      <c r="U298" t="n">
        <v>7.05</v>
      </c>
      <c r="V298" t="n">
        <v>6.97</v>
      </c>
      <c r="W298" t="n">
        <v>7.6</v>
      </c>
      <c r="X298" t="n">
        <v>10.21</v>
      </c>
      <c r="Y298" t="n">
        <v>14.36</v>
      </c>
      <c r="Z298" t="n">
        <v>18</v>
      </c>
      <c r="AA298" t="n">
        <v>17.25</v>
      </c>
      <c r="AB298" t="n">
        <v>17.42</v>
      </c>
      <c r="AC298" t="n">
        <v>18.14</v>
      </c>
      <c r="AD298" t="n">
        <v>18.18</v>
      </c>
      <c r="AE298" t="n">
        <v>18.02</v>
      </c>
      <c r="AF298" t="n">
        <v>17.04</v>
      </c>
      <c r="AG298" t="n">
        <v>18.18</v>
      </c>
      <c r="AH298" t="n">
        <v>18.9</v>
      </c>
      <c r="AI298" t="n">
        <v>20.61</v>
      </c>
      <c r="AJ298" t="n">
        <v>22.58</v>
      </c>
      <c r="AK298" t="n">
        <v>22.49</v>
      </c>
      <c r="AL298" t="n">
        <v>22.37</v>
      </c>
      <c r="AM298" t="n">
        <v>21.71</v>
      </c>
      <c r="AN298" t="n">
        <v>21.75</v>
      </c>
      <c r="AO298" t="n">
        <v>21.63</v>
      </c>
      <c r="AP298" t="n">
        <v>21.82</v>
      </c>
      <c r="AQ298" t="n">
        <v>21.44</v>
      </c>
      <c r="AR298" t="n">
        <v>23.04</v>
      </c>
      <c r="AS298" t="n">
        <v>23.2</v>
      </c>
      <c r="AT298" t="n">
        <v>24.51</v>
      </c>
      <c r="AU298" t="n">
        <v>26.7</v>
      </c>
      <c r="AV298" t="n">
        <v>28.94</v>
      </c>
      <c r="AW298" t="n">
        <v>30.11</v>
      </c>
      <c r="AX298" t="n">
        <v>35.22</v>
      </c>
      <c r="AY298" t="n">
        <v>43.88</v>
      </c>
      <c r="AZ298" t="n">
        <v>47.16</v>
      </c>
      <c r="BA298" t="n">
        <v>55.12</v>
      </c>
      <c r="BB298" t="n">
        <v>56.07</v>
      </c>
      <c r="BC298" t="n">
        <v>58.8</v>
      </c>
      <c r="BD298" t="n">
        <v>69.54000000000001</v>
      </c>
      <c r="BE298" t="n">
        <v>72.11</v>
      </c>
      <c r="BF298" t="n">
        <v>69.42</v>
      </c>
      <c r="BG298" t="n">
        <v>69.44</v>
      </c>
      <c r="BH298" t="n">
        <v>67.28</v>
      </c>
      <c r="BI298" t="n">
        <v>65.78</v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44</v>
      </c>
      <c r="B299" t="s">
        <v>573</v>
      </c>
      <c r="C299" t="s">
        <v>577</v>
      </c>
      <c r="D299" t="s">
        <v>48</v>
      </c>
      <c r="E299" t="n">
        <v>19</v>
      </c>
      <c r="F299" t="n">
        <v>19</v>
      </c>
      <c r="G299" t="n">
        <v>68</v>
      </c>
      <c r="H299" t="n">
        <v>68</v>
      </c>
      <c r="I299" t="n">
        <v>72</v>
      </c>
      <c r="J299" t="n">
        <v>73</v>
      </c>
      <c r="K299" t="n">
        <v>76</v>
      </c>
      <c r="L299" t="n">
        <v>64</v>
      </c>
      <c r="M299" t="n">
        <v>71</v>
      </c>
      <c r="N299" t="n">
        <v>66</v>
      </c>
      <c r="O299" t="n">
        <v>68</v>
      </c>
      <c r="P299" t="n">
        <v>60</v>
      </c>
      <c r="Q299" t="n">
        <v>64</v>
      </c>
      <c r="R299" t="n">
        <v>64</v>
      </c>
      <c r="S299" t="n">
        <v>61</v>
      </c>
      <c r="T299" t="n">
        <v>74</v>
      </c>
      <c r="U299" t="n">
        <v>83</v>
      </c>
      <c r="V299" t="n">
        <v>74</v>
      </c>
      <c r="W299" t="n">
        <v>80</v>
      </c>
      <c r="X299" t="n">
        <v>84</v>
      </c>
      <c r="Y299" t="n">
        <v>74</v>
      </c>
      <c r="Z299" t="n">
        <v>71</v>
      </c>
      <c r="AA299" t="n">
        <v>65</v>
      </c>
      <c r="AB299" t="n">
        <v>68</v>
      </c>
      <c r="AC299" t="n">
        <v>73</v>
      </c>
      <c r="AD299" t="n">
        <v>68</v>
      </c>
      <c r="AE299" t="n">
        <v>66</v>
      </c>
      <c r="AF299" t="n">
        <v>75</v>
      </c>
      <c r="AG299" t="n">
        <v>72</v>
      </c>
      <c r="AH299" t="n">
        <v>74</v>
      </c>
      <c r="AI299" t="n">
        <v>76</v>
      </c>
      <c r="AJ299" t="n">
        <v>68</v>
      </c>
      <c r="AK299" t="n">
        <v>69</v>
      </c>
      <c r="AL299" t="n">
        <v>71</v>
      </c>
      <c r="AM299" t="n">
        <v>74</v>
      </c>
      <c r="AN299" t="n">
        <v>73</v>
      </c>
      <c r="AO299" t="n">
        <v>71</v>
      </c>
      <c r="AP299" t="n">
        <v>75</v>
      </c>
      <c r="AQ299" t="n">
        <v>78</v>
      </c>
      <c r="AR299" t="n">
        <v>79</v>
      </c>
      <c r="AS299" t="n">
        <v>78</v>
      </c>
      <c r="AT299" t="n">
        <v>71</v>
      </c>
      <c r="AU299" t="n">
        <v>70</v>
      </c>
      <c r="AV299" t="n">
        <v>65</v>
      </c>
      <c r="AW299" t="n">
        <v>66</v>
      </c>
      <c r="AX299" t="n">
        <v>65</v>
      </c>
      <c r="AY299" t="n">
        <v>64</v>
      </c>
      <c r="AZ299" t="n">
        <v>66</v>
      </c>
      <c r="BA299" t="n">
        <v>61</v>
      </c>
      <c r="BB299" t="n">
        <v>55</v>
      </c>
      <c r="BC299" t="n">
        <v>76</v>
      </c>
      <c r="BD299" t="n">
        <v>84</v>
      </c>
      <c r="BE299" t="n">
        <v>75</v>
      </c>
      <c r="BF299" t="n">
        <v>79</v>
      </c>
      <c r="BG299" t="n">
        <v>70</v>
      </c>
      <c r="BH299" t="n">
        <v>75</v>
      </c>
      <c r="BI299" t="n">
        <v>69</v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44</v>
      </c>
      <c r="B300" t="s">
        <v>578</v>
      </c>
      <c r="C300" t="s">
        <v>579</v>
      </c>
      <c r="D300" t="s">
        <v>57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2.1</v>
      </c>
      <c r="P300" t="n">
        <v>1.9</v>
      </c>
      <c r="Q300" t="n">
        <v>2.2</v>
      </c>
      <c r="R300" t="n">
        <v>2.1</v>
      </c>
      <c r="S300" t="n">
        <v>2.7</v>
      </c>
      <c r="T300" t="n">
        <v>3.4</v>
      </c>
      <c r="U300" t="n">
        <v>3.5</v>
      </c>
      <c r="V300" t="n">
        <v>3.1</v>
      </c>
      <c r="W300" t="n">
        <v>3.7</v>
      </c>
      <c r="X300" t="n">
        <v>5.2</v>
      </c>
      <c r="Y300" t="n">
        <v>6.5</v>
      </c>
      <c r="Z300" t="n">
        <v>7.8</v>
      </c>
      <c r="AA300" t="n">
        <v>6.8</v>
      </c>
      <c r="AB300" t="n">
        <v>7.2</v>
      </c>
      <c r="AC300" t="n">
        <v>8</v>
      </c>
      <c r="AD300" t="n">
        <v>7.5</v>
      </c>
      <c r="AE300" t="n">
        <v>7.2</v>
      </c>
      <c r="AF300" t="n">
        <v>7.7</v>
      </c>
      <c r="AG300" t="n">
        <v>8</v>
      </c>
      <c r="AH300" t="n">
        <v>8.5</v>
      </c>
      <c r="AI300" t="n">
        <v>9.5</v>
      </c>
      <c r="AJ300" t="n">
        <v>9.300000000000001</v>
      </c>
      <c r="AK300" t="n">
        <v>9.5</v>
      </c>
      <c r="AL300" t="n">
        <v>9.6</v>
      </c>
      <c r="AM300" t="n">
        <v>9.699999999999999</v>
      </c>
      <c r="AN300" t="n">
        <v>9.6</v>
      </c>
      <c r="AO300" t="n">
        <v>9.300000000000001</v>
      </c>
      <c r="AP300" t="n">
        <v>9.9</v>
      </c>
      <c r="AQ300" t="n">
        <v>10.1</v>
      </c>
      <c r="AR300" t="n">
        <v>11</v>
      </c>
      <c r="AS300" t="n">
        <v>10.9</v>
      </c>
      <c r="AT300" t="n">
        <v>10.6</v>
      </c>
      <c r="AU300" t="n">
        <v>11.4</v>
      </c>
      <c r="AV300" t="n">
        <v>11.4</v>
      </c>
      <c r="AW300" t="n">
        <v>12</v>
      </c>
      <c r="AX300" t="n">
        <v>14</v>
      </c>
      <c r="AY300" t="n">
        <v>17</v>
      </c>
      <c r="AZ300" t="n">
        <v>18.8</v>
      </c>
      <c r="BA300" t="n">
        <v>20.5</v>
      </c>
      <c r="BB300" t="n">
        <v>18.7</v>
      </c>
      <c r="BC300" t="n">
        <v>27.3</v>
      </c>
      <c r="BD300" t="n">
        <v>35.5</v>
      </c>
      <c r="BE300" t="n">
        <v>32.7</v>
      </c>
      <c r="BF300" t="n">
        <v>33.1</v>
      </c>
      <c r="BG300" t="n">
        <v>29.5</v>
      </c>
      <c r="BH300" t="n">
        <v>30.5</v>
      </c>
      <c r="BI300" t="n">
        <v>27.6</v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44</v>
      </c>
      <c r="B301" t="s">
        <v>580</v>
      </c>
      <c r="C301" t="s">
        <v>581</v>
      </c>
      <c r="D301" t="s">
        <v>10</v>
      </c>
      <c r="E301" t="n">
        <v>111</v>
      </c>
      <c r="F301" t="n">
        <v>108</v>
      </c>
      <c r="G301" t="n">
        <v>134</v>
      </c>
      <c r="H301" t="n">
        <v>134</v>
      </c>
      <c r="I301" t="n">
        <v>141</v>
      </c>
      <c r="J301" t="n">
        <v>126</v>
      </c>
      <c r="K301" t="n">
        <v>130</v>
      </c>
      <c r="L301" t="n">
        <v>128</v>
      </c>
      <c r="M301" t="n">
        <v>141</v>
      </c>
      <c r="N301" t="n">
        <v>21</v>
      </c>
      <c r="O301" t="n">
        <v>22</v>
      </c>
      <c r="P301" t="n">
        <v>119</v>
      </c>
      <c r="Q301" t="n">
        <v>128</v>
      </c>
      <c r="R301" t="n">
        <v>127</v>
      </c>
      <c r="S301" t="n">
        <v>122</v>
      </c>
      <c r="T301" t="n">
        <v>180</v>
      </c>
      <c r="U301" t="n">
        <v>200</v>
      </c>
      <c r="V301" t="n">
        <v>120</v>
      </c>
      <c r="W301" t="n">
        <v>128</v>
      </c>
      <c r="X301" t="n">
        <v>134</v>
      </c>
      <c r="Y301" t="n">
        <v>120</v>
      </c>
      <c r="Z301" t="n">
        <v>115</v>
      </c>
      <c r="AA301" t="n">
        <v>105</v>
      </c>
      <c r="AB301" t="n">
        <v>110</v>
      </c>
      <c r="AC301" t="n">
        <v>117</v>
      </c>
      <c r="AD301" t="n">
        <v>109</v>
      </c>
      <c r="AE301" t="n">
        <v>106</v>
      </c>
      <c r="AF301" t="n">
        <v>120</v>
      </c>
      <c r="AG301" t="n">
        <v>116</v>
      </c>
      <c r="AH301" t="n">
        <v>119</v>
      </c>
      <c r="AI301" t="n">
        <v>122</v>
      </c>
      <c r="AJ301" t="n">
        <v>110</v>
      </c>
      <c r="AK301" t="n">
        <v>112</v>
      </c>
      <c r="AL301" t="n">
        <v>114</v>
      </c>
      <c r="AM301" t="n">
        <v>119</v>
      </c>
      <c r="AN301" t="n">
        <v>117</v>
      </c>
      <c r="AO301" t="n">
        <v>113</v>
      </c>
      <c r="AP301" t="n">
        <v>120</v>
      </c>
      <c r="AQ301" t="n">
        <v>125</v>
      </c>
      <c r="AR301" t="n">
        <v>127</v>
      </c>
      <c r="AS301" t="n">
        <v>125</v>
      </c>
      <c r="AT301" t="n">
        <v>114</v>
      </c>
      <c r="AU301" t="n">
        <v>113</v>
      </c>
      <c r="AV301" t="n">
        <v>104</v>
      </c>
      <c r="AW301" t="n">
        <v>106</v>
      </c>
      <c r="AX301" t="n">
        <v>105</v>
      </c>
      <c r="AY301" t="n">
        <v>103</v>
      </c>
      <c r="AZ301" t="n">
        <v>106</v>
      </c>
      <c r="BA301" t="n">
        <v>98</v>
      </c>
      <c r="BB301" t="n">
        <v>88</v>
      </c>
      <c r="BC301" t="n">
        <v>162</v>
      </c>
      <c r="BD301" t="n">
        <v>141</v>
      </c>
      <c r="BE301" t="n">
        <v>131</v>
      </c>
      <c r="BF301" t="n">
        <v>138</v>
      </c>
      <c r="BG301" t="n">
        <v>147</v>
      </c>
      <c r="BH301" t="n">
        <v>173</v>
      </c>
      <c r="BI301" t="n">
        <v>164</v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44</v>
      </c>
      <c r="B302" t="s">
        <v>582</v>
      </c>
      <c r="C302" t="s">
        <v>583</v>
      </c>
      <c r="D302" t="s">
        <v>53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5.08</v>
      </c>
      <c r="P302" t="n">
        <v>5.27</v>
      </c>
      <c r="Q302" t="n">
        <v>5.58</v>
      </c>
      <c r="R302" t="n">
        <v>5.33</v>
      </c>
      <c r="S302" t="n">
        <v>7.22</v>
      </c>
      <c r="T302" t="n">
        <v>7.48</v>
      </c>
      <c r="U302" t="n">
        <v>7.05</v>
      </c>
      <c r="V302" t="n">
        <v>6.97</v>
      </c>
      <c r="W302" t="n">
        <v>7.6</v>
      </c>
      <c r="X302" t="n">
        <v>10.21</v>
      </c>
      <c r="Y302" t="n">
        <v>14.36</v>
      </c>
      <c r="Z302" t="n">
        <v>18</v>
      </c>
      <c r="AA302" t="n">
        <v>17.25</v>
      </c>
      <c r="AB302" t="n">
        <v>17.42</v>
      </c>
      <c r="AC302" t="n">
        <v>18.14</v>
      </c>
      <c r="AD302" t="n">
        <v>18.18</v>
      </c>
      <c r="AE302" t="n">
        <v>18.02</v>
      </c>
      <c r="AF302" t="n">
        <v>17.04</v>
      </c>
      <c r="AG302" t="n">
        <v>18.18</v>
      </c>
      <c r="AH302" t="n">
        <v>18.9</v>
      </c>
      <c r="AI302" t="n">
        <v>20.61</v>
      </c>
      <c r="AJ302" t="n">
        <v>22.58</v>
      </c>
      <c r="AK302" t="n">
        <v>22.49</v>
      </c>
      <c r="AL302" t="n">
        <v>22.37</v>
      </c>
      <c r="AM302" t="n">
        <v>21.71</v>
      </c>
      <c r="AN302" t="n">
        <v>21.75</v>
      </c>
      <c r="AO302" t="n">
        <v>21.63</v>
      </c>
      <c r="AP302" t="n">
        <v>21.82</v>
      </c>
      <c r="AQ302" t="n">
        <v>21.44</v>
      </c>
      <c r="AR302" t="n">
        <v>23.04</v>
      </c>
      <c r="AS302" t="n">
        <v>23.2</v>
      </c>
      <c r="AT302" t="n">
        <v>24.51</v>
      </c>
      <c r="AU302" t="n">
        <v>26.7</v>
      </c>
      <c r="AV302" t="n">
        <v>28.94</v>
      </c>
      <c r="AW302" t="n">
        <v>30.11</v>
      </c>
      <c r="AX302" t="n">
        <v>35.22</v>
      </c>
      <c r="AY302" t="n">
        <v>43.88</v>
      </c>
      <c r="AZ302" t="n">
        <v>47.16</v>
      </c>
      <c r="BA302" t="n">
        <v>55.12</v>
      </c>
      <c r="BB302" t="n">
        <v>56.07</v>
      </c>
      <c r="BC302" t="n">
        <v>58.8</v>
      </c>
      <c r="BD302" t="n">
        <v>69.54000000000001</v>
      </c>
      <c r="BE302" t="n">
        <v>72.11</v>
      </c>
      <c r="BF302" t="n">
        <v>69.42</v>
      </c>
      <c r="BG302" t="n">
        <v>69.44</v>
      </c>
      <c r="BH302" t="n">
        <v>67.28</v>
      </c>
      <c r="BI302" t="n">
        <v>65.78</v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44</v>
      </c>
      <c r="B303" t="s">
        <v>580</v>
      </c>
      <c r="C303" t="s">
        <v>584</v>
      </c>
      <c r="D303" t="s">
        <v>48</v>
      </c>
      <c r="E303" t="n">
        <v>18</v>
      </c>
      <c r="F303" t="n">
        <v>18</v>
      </c>
      <c r="G303" t="n">
        <v>22</v>
      </c>
      <c r="H303" t="n">
        <v>22</v>
      </c>
      <c r="I303" t="n">
        <v>23</v>
      </c>
      <c r="J303" t="n">
        <v>21</v>
      </c>
      <c r="K303" t="n">
        <v>22</v>
      </c>
      <c r="L303" t="n">
        <v>21</v>
      </c>
      <c r="M303" t="n">
        <v>23</v>
      </c>
      <c r="N303" t="n">
        <v>4</v>
      </c>
      <c r="O303" t="n">
        <v>4</v>
      </c>
      <c r="P303" t="n">
        <v>20</v>
      </c>
      <c r="Q303" t="n">
        <v>21</v>
      </c>
      <c r="R303" t="n">
        <v>21</v>
      </c>
      <c r="S303" t="n">
        <v>20</v>
      </c>
      <c r="T303" t="n">
        <v>30</v>
      </c>
      <c r="U303" t="n">
        <v>33</v>
      </c>
      <c r="V303" t="n">
        <v>20</v>
      </c>
      <c r="W303" t="n">
        <v>21</v>
      </c>
      <c r="X303" t="n">
        <v>22</v>
      </c>
      <c r="Y303" t="n">
        <v>20</v>
      </c>
      <c r="Z303" t="n">
        <v>19</v>
      </c>
      <c r="AA303" t="n">
        <v>17</v>
      </c>
      <c r="AB303" t="n">
        <v>18</v>
      </c>
      <c r="AC303" t="n">
        <v>19</v>
      </c>
      <c r="AD303" t="n">
        <v>18</v>
      </c>
      <c r="AE303" t="n">
        <v>18</v>
      </c>
      <c r="AF303" t="n">
        <v>20</v>
      </c>
      <c r="AG303" t="n">
        <v>19</v>
      </c>
      <c r="AH303" t="n">
        <v>20</v>
      </c>
      <c r="AI303" t="n">
        <v>20</v>
      </c>
      <c r="AJ303" t="n">
        <v>18</v>
      </c>
      <c r="AK303" t="n">
        <v>18</v>
      </c>
      <c r="AL303" t="n">
        <v>19</v>
      </c>
      <c r="AM303" t="n">
        <v>20</v>
      </c>
      <c r="AN303" t="n">
        <v>19</v>
      </c>
      <c r="AO303" t="n">
        <v>19</v>
      </c>
      <c r="AP303" t="n">
        <v>20</v>
      </c>
      <c r="AQ303" t="n">
        <v>21</v>
      </c>
      <c r="AR303" t="n">
        <v>21</v>
      </c>
      <c r="AS303" t="n">
        <v>21</v>
      </c>
      <c r="AT303" t="n">
        <v>19</v>
      </c>
      <c r="AU303" t="n">
        <v>19</v>
      </c>
      <c r="AV303" t="n">
        <v>17</v>
      </c>
      <c r="AW303" t="n">
        <v>17</v>
      </c>
      <c r="AX303" t="n">
        <v>17</v>
      </c>
      <c r="AY303" t="n">
        <v>17</v>
      </c>
      <c r="AZ303" t="n">
        <v>17</v>
      </c>
      <c r="BA303" t="n">
        <v>16</v>
      </c>
      <c r="BB303" t="n">
        <v>15</v>
      </c>
      <c r="BC303" t="n">
        <v>27</v>
      </c>
      <c r="BD303" t="n">
        <v>23</v>
      </c>
      <c r="BE303" t="n">
        <v>22</v>
      </c>
      <c r="BF303" t="n">
        <v>23</v>
      </c>
      <c r="BG303" t="n">
        <v>24</v>
      </c>
      <c r="BH303" t="n">
        <v>28</v>
      </c>
      <c r="BI303" t="n">
        <v>27</v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44</v>
      </c>
      <c r="B304" t="s">
        <v>585</v>
      </c>
      <c r="C304" t="s">
        <v>586</v>
      </c>
      <c r="D304" t="s">
        <v>57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0.1</v>
      </c>
      <c r="P304" t="n">
        <v>0.6</v>
      </c>
      <c r="Q304" t="n">
        <v>0.7</v>
      </c>
      <c r="R304" t="n">
        <v>0.7</v>
      </c>
      <c r="S304" t="n">
        <v>0.9</v>
      </c>
      <c r="T304" t="n">
        <v>1.3</v>
      </c>
      <c r="U304" t="n">
        <v>1.4</v>
      </c>
      <c r="V304" t="n">
        <v>0.8</v>
      </c>
      <c r="W304" t="n">
        <v>1</v>
      </c>
      <c r="X304" t="n">
        <v>1.4</v>
      </c>
      <c r="Y304" t="n">
        <v>1.7</v>
      </c>
      <c r="Z304" t="n">
        <v>2.1</v>
      </c>
      <c r="AA304" t="n">
        <v>1.8</v>
      </c>
      <c r="AB304" t="n">
        <v>1.9</v>
      </c>
      <c r="AC304" t="n">
        <v>2.1</v>
      </c>
      <c r="AD304" t="n">
        <v>2</v>
      </c>
      <c r="AE304" t="n">
        <v>1.9</v>
      </c>
      <c r="AF304" t="n">
        <v>2.1</v>
      </c>
      <c r="AG304" t="n">
        <v>2.1</v>
      </c>
      <c r="AH304" t="n">
        <v>2.2</v>
      </c>
      <c r="AI304" t="n">
        <v>2.5</v>
      </c>
      <c r="AJ304" t="n">
        <v>2.5</v>
      </c>
      <c r="AK304" t="n">
        <v>2.5</v>
      </c>
      <c r="AL304" t="n">
        <v>2.5</v>
      </c>
      <c r="AM304" t="n">
        <v>2.6</v>
      </c>
      <c r="AN304" t="n">
        <v>2.5</v>
      </c>
      <c r="AO304" t="n">
        <v>2.5</v>
      </c>
      <c r="AP304" t="n">
        <v>2.6</v>
      </c>
      <c r="AQ304" t="n">
        <v>2.7</v>
      </c>
      <c r="AR304" t="n">
        <v>2.9</v>
      </c>
      <c r="AS304" t="n">
        <v>2.9</v>
      </c>
      <c r="AT304" t="n">
        <v>2.8</v>
      </c>
      <c r="AU304" t="n">
        <v>3</v>
      </c>
      <c r="AV304" t="n">
        <v>3</v>
      </c>
      <c r="AW304" t="n">
        <v>3.2</v>
      </c>
      <c r="AX304" t="n">
        <v>3.7</v>
      </c>
      <c r="AY304" t="n">
        <v>4.5</v>
      </c>
      <c r="AZ304" t="n">
        <v>5</v>
      </c>
      <c r="BA304" t="n">
        <v>5.4</v>
      </c>
      <c r="BB304" t="n">
        <v>5</v>
      </c>
      <c r="BC304" t="n">
        <v>9.5</v>
      </c>
      <c r="BD304" t="n">
        <v>9.800000000000001</v>
      </c>
      <c r="BE304" t="n">
        <v>9.5</v>
      </c>
      <c r="BF304" t="n">
        <v>9.6</v>
      </c>
      <c r="BG304" t="n">
        <v>10.2</v>
      </c>
      <c r="BH304" t="n">
        <v>11.6</v>
      </c>
      <c r="BI304" t="n">
        <v>10.8</v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44</v>
      </c>
      <c r="B305" t="s">
        <v>587</v>
      </c>
      <c r="C305" t="s">
        <v>588</v>
      </c>
      <c r="D305" t="s">
        <v>10</v>
      </c>
      <c r="E305" t="n">
        <v>228</v>
      </c>
      <c r="F305" t="n">
        <v>222</v>
      </c>
      <c r="G305" t="n">
        <v>549</v>
      </c>
      <c r="H305" t="n">
        <v>549</v>
      </c>
      <c r="I305" t="n">
        <v>577</v>
      </c>
      <c r="J305" t="n">
        <v>571</v>
      </c>
      <c r="K305" t="n">
        <v>593</v>
      </c>
      <c r="L305" t="n">
        <v>517</v>
      </c>
      <c r="M305" t="n">
        <v>568</v>
      </c>
      <c r="N305" t="n">
        <v>424</v>
      </c>
      <c r="O305" t="n">
        <v>431</v>
      </c>
      <c r="P305" t="n">
        <v>482</v>
      </c>
      <c r="Q305" t="n">
        <v>516</v>
      </c>
      <c r="R305" t="n">
        <v>514</v>
      </c>
      <c r="S305" t="n">
        <v>493</v>
      </c>
      <c r="T305" t="n">
        <v>631</v>
      </c>
      <c r="U305" t="n">
        <v>701</v>
      </c>
      <c r="V305" t="n">
        <v>570</v>
      </c>
      <c r="W305" t="n">
        <v>613</v>
      </c>
      <c r="X305" t="n">
        <v>641</v>
      </c>
      <c r="Y305" t="n">
        <v>571</v>
      </c>
      <c r="Z305" t="n">
        <v>547</v>
      </c>
      <c r="AA305" t="n">
        <v>499</v>
      </c>
      <c r="AB305" t="n">
        <v>523</v>
      </c>
      <c r="AC305" t="n">
        <v>557</v>
      </c>
      <c r="AD305" t="n">
        <v>519</v>
      </c>
      <c r="AE305" t="n">
        <v>508</v>
      </c>
      <c r="AF305" t="n">
        <v>574</v>
      </c>
      <c r="AG305" t="n">
        <v>554</v>
      </c>
      <c r="AH305" t="n">
        <v>568</v>
      </c>
      <c r="AI305" t="n">
        <v>585</v>
      </c>
      <c r="AJ305" t="n">
        <v>523</v>
      </c>
      <c r="AK305" t="n">
        <v>533</v>
      </c>
      <c r="AL305" t="n">
        <v>543</v>
      </c>
      <c r="AM305" t="n">
        <v>567</v>
      </c>
      <c r="AN305" t="n">
        <v>558</v>
      </c>
      <c r="AO305" t="n">
        <v>541</v>
      </c>
      <c r="AP305" t="n">
        <v>572</v>
      </c>
      <c r="AQ305" t="n">
        <v>599</v>
      </c>
      <c r="AR305" t="n">
        <v>605</v>
      </c>
      <c r="AS305" t="n">
        <v>596</v>
      </c>
      <c r="AT305" t="n">
        <v>546</v>
      </c>
      <c r="AU305" t="n">
        <v>539</v>
      </c>
      <c r="AV305" t="n">
        <v>499</v>
      </c>
      <c r="AW305" t="n">
        <v>505</v>
      </c>
      <c r="AX305" t="n">
        <v>503</v>
      </c>
      <c r="AY305" t="n">
        <v>490</v>
      </c>
      <c r="AZ305" t="n">
        <v>506</v>
      </c>
      <c r="BA305" t="n">
        <v>469</v>
      </c>
      <c r="BB305" t="n">
        <v>422</v>
      </c>
      <c r="BC305" t="n">
        <v>626</v>
      </c>
      <c r="BD305" t="n">
        <v>651</v>
      </c>
      <c r="BE305" t="n">
        <v>585</v>
      </c>
      <c r="BF305" t="n">
        <v>614</v>
      </c>
      <c r="BG305" t="n">
        <v>572</v>
      </c>
      <c r="BH305" t="n">
        <v>626</v>
      </c>
      <c r="BI305" t="n">
        <v>584</v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44</v>
      </c>
      <c r="B306" t="s">
        <v>589</v>
      </c>
      <c r="C306" t="s">
        <v>590</v>
      </c>
      <c r="D306" t="s">
        <v>53</v>
      </c>
      <c r="E306" t="n">
        <v>18011</v>
      </c>
      <c r="F306" t="n">
        <v>18628</v>
      </c>
      <c r="G306" t="n">
        <v>19476</v>
      </c>
      <c r="H306" t="n">
        <v>19733</v>
      </c>
      <c r="I306" t="n">
        <v>20281</v>
      </c>
      <c r="J306" t="n">
        <v>21444</v>
      </c>
      <c r="K306" t="n">
        <v>22556</v>
      </c>
      <c r="L306" t="n">
        <v>23774</v>
      </c>
      <c r="M306" t="n">
        <v>25647</v>
      </c>
      <c r="N306" t="n">
        <v>27189</v>
      </c>
      <c r="O306" t="n">
        <v>5.08</v>
      </c>
      <c r="P306" t="n">
        <v>5.27</v>
      </c>
      <c r="Q306" t="n">
        <v>5.58</v>
      </c>
      <c r="R306" t="n">
        <v>5.33</v>
      </c>
      <c r="S306" t="n">
        <v>7.22</v>
      </c>
      <c r="T306" t="n">
        <v>7.48</v>
      </c>
      <c r="U306" t="n">
        <v>7.05</v>
      </c>
      <c r="V306" t="n">
        <v>6.97</v>
      </c>
      <c r="W306" t="n">
        <v>7.6</v>
      </c>
      <c r="X306" t="n">
        <v>10.21</v>
      </c>
      <c r="Y306" t="n">
        <v>14.36</v>
      </c>
      <c r="Z306" t="n">
        <v>18</v>
      </c>
      <c r="AA306" t="n">
        <v>17.25</v>
      </c>
      <c r="AB306" t="n">
        <v>17.42</v>
      </c>
      <c r="AC306" t="n">
        <v>18.14</v>
      </c>
      <c r="AD306" t="n">
        <v>18.18</v>
      </c>
      <c r="AE306" t="n">
        <v>18.02</v>
      </c>
      <c r="AF306" t="n">
        <v>17.04</v>
      </c>
      <c r="AG306" t="n">
        <v>18.18</v>
      </c>
      <c r="AH306" t="n">
        <v>18.9</v>
      </c>
      <c r="AI306" t="n">
        <v>20.61</v>
      </c>
      <c r="AJ306" t="n">
        <v>22.58</v>
      </c>
      <c r="AK306" t="n">
        <v>22.49</v>
      </c>
      <c r="AL306" t="n">
        <v>22.37</v>
      </c>
      <c r="AM306" t="n">
        <v>21.71</v>
      </c>
      <c r="AN306" t="n">
        <v>21.75</v>
      </c>
      <c r="AO306" t="n">
        <v>21.63</v>
      </c>
      <c r="AP306" t="n">
        <v>21.82</v>
      </c>
      <c r="AQ306" t="n">
        <v>21.44</v>
      </c>
      <c r="AR306" t="n">
        <v>23.04</v>
      </c>
      <c r="AS306" t="n">
        <v>23.2</v>
      </c>
      <c r="AT306" t="n">
        <v>24.51</v>
      </c>
      <c r="AU306" t="n">
        <v>26.7</v>
      </c>
      <c r="AV306" t="n">
        <v>28.94</v>
      </c>
      <c r="AW306" t="n">
        <v>30.11</v>
      </c>
      <c r="AX306" t="n">
        <v>35.22</v>
      </c>
      <c r="AY306" t="n">
        <v>43.88</v>
      </c>
      <c r="AZ306" t="n">
        <v>47.16</v>
      </c>
      <c r="BA306" t="n">
        <v>55.12</v>
      </c>
      <c r="BB306" t="n">
        <v>56.07</v>
      </c>
      <c r="BC306" t="n">
        <v>58.8</v>
      </c>
      <c r="BD306" t="n">
        <v>69.54000000000001</v>
      </c>
      <c r="BE306" t="n">
        <v>72.11</v>
      </c>
      <c r="BF306" t="n">
        <v>69.42</v>
      </c>
      <c r="BG306" t="n">
        <v>69.44</v>
      </c>
      <c r="BH306" t="n">
        <v>67.28</v>
      </c>
      <c r="BI306" t="n">
        <v>65.78</v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44</v>
      </c>
      <c r="B307" t="s">
        <v>587</v>
      </c>
      <c r="C307" t="s">
        <v>591</v>
      </c>
      <c r="D307" t="s">
        <v>48</v>
      </c>
      <c r="E307" t="n">
        <v>38</v>
      </c>
      <c r="F307" t="n">
        <v>37</v>
      </c>
      <c r="G307" t="n">
        <v>91</v>
      </c>
      <c r="H307" t="n">
        <v>91</v>
      </c>
      <c r="I307" t="n">
        <v>95</v>
      </c>
      <c r="J307" t="n">
        <v>94</v>
      </c>
      <c r="K307" t="n">
        <v>98</v>
      </c>
      <c r="L307" t="n">
        <v>85</v>
      </c>
      <c r="M307" t="n">
        <v>94</v>
      </c>
      <c r="N307" t="n">
        <v>70</v>
      </c>
      <c r="O307" t="n">
        <v>71</v>
      </c>
      <c r="P307" t="n">
        <v>79</v>
      </c>
      <c r="Q307" t="n">
        <v>85</v>
      </c>
      <c r="R307" t="n">
        <v>85</v>
      </c>
      <c r="S307" t="n">
        <v>81</v>
      </c>
      <c r="T307" t="n">
        <v>104</v>
      </c>
      <c r="U307" t="n">
        <v>116</v>
      </c>
      <c r="V307" t="n">
        <v>94</v>
      </c>
      <c r="W307" t="n">
        <v>101</v>
      </c>
      <c r="X307" t="n">
        <v>106</v>
      </c>
      <c r="Y307" t="n">
        <v>94</v>
      </c>
      <c r="Z307" t="n">
        <v>90</v>
      </c>
      <c r="AA307" t="n">
        <v>82</v>
      </c>
      <c r="AB307" t="n">
        <v>86</v>
      </c>
      <c r="AC307" t="n">
        <v>92</v>
      </c>
      <c r="AD307" t="n">
        <v>86</v>
      </c>
      <c r="AE307" t="n">
        <v>84</v>
      </c>
      <c r="AF307" t="n">
        <v>95</v>
      </c>
      <c r="AG307" t="n">
        <v>91</v>
      </c>
      <c r="AH307" t="n">
        <v>94</v>
      </c>
      <c r="AI307" t="n">
        <v>96</v>
      </c>
      <c r="AJ307" t="n">
        <v>86</v>
      </c>
      <c r="AK307" t="n">
        <v>88</v>
      </c>
      <c r="AL307" t="n">
        <v>90</v>
      </c>
      <c r="AM307" t="n">
        <v>94</v>
      </c>
      <c r="AN307" t="n">
        <v>92</v>
      </c>
      <c r="AO307" t="n">
        <v>89</v>
      </c>
      <c r="AP307" t="n">
        <v>94</v>
      </c>
      <c r="AQ307" t="n">
        <v>99</v>
      </c>
      <c r="AR307" t="n">
        <v>100</v>
      </c>
      <c r="AS307" t="n">
        <v>98</v>
      </c>
      <c r="AT307" t="n">
        <v>90</v>
      </c>
      <c r="AU307" t="n">
        <v>89</v>
      </c>
      <c r="AV307" t="n">
        <v>82</v>
      </c>
      <c r="AW307" t="n">
        <v>83</v>
      </c>
      <c r="AX307" t="n">
        <v>83</v>
      </c>
      <c r="AY307" t="n">
        <v>81</v>
      </c>
      <c r="AZ307" t="n">
        <v>83</v>
      </c>
      <c r="BA307" t="n">
        <v>77</v>
      </c>
      <c r="BB307" t="n">
        <v>70</v>
      </c>
      <c r="BC307" t="n">
        <v>103</v>
      </c>
      <c r="BD307" t="n">
        <v>107</v>
      </c>
      <c r="BE307" t="n">
        <v>96</v>
      </c>
      <c r="BF307" t="n">
        <v>101</v>
      </c>
      <c r="BG307" t="n">
        <v>94</v>
      </c>
      <c r="BH307" t="n">
        <v>103</v>
      </c>
      <c r="BI307" t="n">
        <v>96</v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44</v>
      </c>
      <c r="B308" t="s">
        <v>589</v>
      </c>
      <c r="C308" t="s">
        <v>592</v>
      </c>
      <c r="D308" t="s">
        <v>57</v>
      </c>
      <c r="E308" t="n">
        <v>3429</v>
      </c>
      <c r="F308" t="n">
        <v>3546</v>
      </c>
      <c r="G308" t="n">
        <v>3708</v>
      </c>
      <c r="H308" t="n">
        <v>3756</v>
      </c>
      <c r="I308" t="n">
        <v>3861</v>
      </c>
      <c r="J308" t="n">
        <v>4082</v>
      </c>
      <c r="K308" t="n">
        <v>4294</v>
      </c>
      <c r="L308" t="n">
        <v>4526</v>
      </c>
      <c r="M308" t="n">
        <v>4882</v>
      </c>
      <c r="N308" t="n">
        <v>5176</v>
      </c>
      <c r="O308" t="n">
        <v>2.2</v>
      </c>
      <c r="P308" t="n">
        <v>2.5</v>
      </c>
      <c r="Q308" t="n">
        <v>2.9</v>
      </c>
      <c r="R308" t="n">
        <v>2.7</v>
      </c>
      <c r="S308" t="n">
        <v>3.6</v>
      </c>
      <c r="T308" t="n">
        <v>4.7</v>
      </c>
      <c r="U308" t="n">
        <v>4.9</v>
      </c>
      <c r="V308" t="n">
        <v>4</v>
      </c>
      <c r="W308" t="n">
        <v>4.7</v>
      </c>
      <c r="X308" t="n">
        <v>6.5</v>
      </c>
      <c r="Y308" t="n">
        <v>8.199999999999999</v>
      </c>
      <c r="Z308" t="n">
        <v>9.9</v>
      </c>
      <c r="AA308" t="n">
        <v>8.6</v>
      </c>
      <c r="AB308" t="n">
        <v>9.1</v>
      </c>
      <c r="AC308" t="n">
        <v>10.1</v>
      </c>
      <c r="AD308" t="n">
        <v>9.4</v>
      </c>
      <c r="AE308" t="n">
        <v>9.199999999999999</v>
      </c>
      <c r="AF308" t="n">
        <v>9.800000000000001</v>
      </c>
      <c r="AG308" t="n">
        <v>10.1</v>
      </c>
      <c r="AH308" t="n">
        <v>10.7</v>
      </c>
      <c r="AI308" t="n">
        <v>12</v>
      </c>
      <c r="AJ308" t="n">
        <v>11.8</v>
      </c>
      <c r="AK308" t="n">
        <v>12</v>
      </c>
      <c r="AL308" t="n">
        <v>12.1</v>
      </c>
      <c r="AM308" t="n">
        <v>12.3</v>
      </c>
      <c r="AN308" t="n">
        <v>12.1</v>
      </c>
      <c r="AO308" t="n">
        <v>11.7</v>
      </c>
      <c r="AP308" t="n">
        <v>12.5</v>
      </c>
      <c r="AQ308" t="n">
        <v>12.8</v>
      </c>
      <c r="AR308" t="n">
        <v>13.9</v>
      </c>
      <c r="AS308" t="n">
        <v>13.8</v>
      </c>
      <c r="AT308" t="n">
        <v>13.4</v>
      </c>
      <c r="AU308" t="n">
        <v>14.4</v>
      </c>
      <c r="AV308" t="n">
        <v>14.4</v>
      </c>
      <c r="AW308" t="n">
        <v>15.2</v>
      </c>
      <c r="AX308" t="n">
        <v>17.7</v>
      </c>
      <c r="AY308" t="n">
        <v>21.5</v>
      </c>
      <c r="AZ308" t="n">
        <v>23.8</v>
      </c>
      <c r="BA308" t="n">
        <v>25.9</v>
      </c>
      <c r="BB308" t="n">
        <v>23.7</v>
      </c>
      <c r="BC308" t="n">
        <v>36.8</v>
      </c>
      <c r="BD308" t="n">
        <v>45.3</v>
      </c>
      <c r="BE308" t="n">
        <v>42.2</v>
      </c>
      <c r="BF308" t="n">
        <v>42.7</v>
      </c>
      <c r="BG308" t="n">
        <v>39.7</v>
      </c>
      <c r="BH308" t="n">
        <v>42.1</v>
      </c>
      <c r="BI308" t="n">
        <v>38.4</v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44</v>
      </c>
      <c r="B309" t="s">
        <v>593</v>
      </c>
      <c r="C309" t="s">
        <v>594</v>
      </c>
      <c r="D309" t="s">
        <v>10</v>
      </c>
      <c r="E309" t="n">
        <v>228</v>
      </c>
      <c r="F309" t="n">
        <v>222</v>
      </c>
      <c r="G309" t="n">
        <v>549</v>
      </c>
      <c r="H309" t="n">
        <v>549</v>
      </c>
      <c r="I309" t="n">
        <v>577</v>
      </c>
      <c r="J309" t="n">
        <v>571</v>
      </c>
      <c r="K309" t="n">
        <v>593</v>
      </c>
      <c r="L309" t="n">
        <v>517</v>
      </c>
      <c r="M309" t="n">
        <v>568</v>
      </c>
      <c r="N309" t="n">
        <v>424</v>
      </c>
      <c r="O309" t="n">
        <v>431</v>
      </c>
      <c r="P309" t="n">
        <v>482</v>
      </c>
      <c r="Q309" t="n">
        <v>516</v>
      </c>
      <c r="R309" t="n">
        <v>514</v>
      </c>
      <c r="S309" t="n">
        <v>493</v>
      </c>
      <c r="T309" t="n">
        <v>631</v>
      </c>
      <c r="U309" t="n">
        <v>701</v>
      </c>
      <c r="V309" t="n">
        <v>570</v>
      </c>
      <c r="W309" t="n">
        <v>613</v>
      </c>
      <c r="X309" t="n">
        <v>641</v>
      </c>
      <c r="Y309" t="n">
        <v>571</v>
      </c>
      <c r="Z309" t="n">
        <v>547</v>
      </c>
      <c r="AA309" t="n">
        <v>499</v>
      </c>
      <c r="AB309" t="n">
        <v>523</v>
      </c>
      <c r="AC309" t="n">
        <v>557</v>
      </c>
      <c r="AD309" t="n">
        <v>519</v>
      </c>
      <c r="AE309" t="n">
        <v>508</v>
      </c>
      <c r="AF309" t="n">
        <v>574</v>
      </c>
      <c r="AG309" t="n">
        <v>554</v>
      </c>
      <c r="AH309" t="n">
        <v>568</v>
      </c>
      <c r="AI309" t="n">
        <v>585</v>
      </c>
      <c r="AJ309" t="n">
        <v>523</v>
      </c>
      <c r="AK309" t="n">
        <v>533</v>
      </c>
      <c r="AL309" t="n">
        <v>543</v>
      </c>
      <c r="AM309" t="n">
        <v>567</v>
      </c>
      <c r="AN309" t="n">
        <v>558</v>
      </c>
      <c r="AO309" t="n">
        <v>541</v>
      </c>
      <c r="AP309" t="n">
        <v>572</v>
      </c>
      <c r="AQ309" t="n">
        <v>599</v>
      </c>
      <c r="AR309" t="n">
        <v>605</v>
      </c>
      <c r="AS309" t="n">
        <v>596</v>
      </c>
      <c r="AT309" t="n">
        <v>546</v>
      </c>
      <c r="AU309" t="n">
        <v>539</v>
      </c>
      <c r="AV309" t="n">
        <v>499</v>
      </c>
      <c r="AW309" t="n">
        <v>505</v>
      </c>
      <c r="AX309" t="n">
        <v>503</v>
      </c>
      <c r="AY309" t="n">
        <v>490</v>
      </c>
      <c r="AZ309" t="n">
        <v>506</v>
      </c>
      <c r="BA309" t="n">
        <v>469</v>
      </c>
      <c r="BB309" t="n">
        <v>422</v>
      </c>
      <c r="BC309" t="n">
        <v>626</v>
      </c>
      <c r="BD309" t="n">
        <v>651</v>
      </c>
      <c r="BE309" t="n">
        <v>585</v>
      </c>
      <c r="BF309" t="n">
        <v>614</v>
      </c>
      <c r="BG309" t="n">
        <v>572</v>
      </c>
      <c r="BH309" t="n">
        <v>626</v>
      </c>
      <c r="BI309" t="n">
        <v>584</v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44</v>
      </c>
      <c r="B310" t="s">
        <v>595</v>
      </c>
      <c r="C310" t="s">
        <v>596</v>
      </c>
      <c r="D310" t="s">
        <v>53</v>
      </c>
      <c r="E310" t="n">
        <v>18011</v>
      </c>
      <c r="F310" t="n">
        <v>18628</v>
      </c>
      <c r="G310" t="n">
        <v>19476</v>
      </c>
      <c r="H310" t="n">
        <v>19733</v>
      </c>
      <c r="I310" t="n">
        <v>20281</v>
      </c>
      <c r="J310" t="n">
        <v>21444</v>
      </c>
      <c r="K310" t="n">
        <v>22556</v>
      </c>
      <c r="L310" t="n">
        <v>23774</v>
      </c>
      <c r="M310" t="n">
        <v>25647</v>
      </c>
      <c r="N310" t="n">
        <v>27189</v>
      </c>
      <c r="O310" t="n">
        <v>5.08</v>
      </c>
      <c r="P310" t="n">
        <v>5.27</v>
      </c>
      <c r="Q310" t="n">
        <v>5.58</v>
      </c>
      <c r="R310" t="n">
        <v>5.33</v>
      </c>
      <c r="S310" t="n">
        <v>7.22</v>
      </c>
      <c r="T310" t="n">
        <v>7.48</v>
      </c>
      <c r="U310" t="n">
        <v>7.05</v>
      </c>
      <c r="V310" t="n">
        <v>6.97</v>
      </c>
      <c r="W310" t="n">
        <v>7.6</v>
      </c>
      <c r="X310" t="n">
        <v>10.21</v>
      </c>
      <c r="Y310" t="n">
        <v>14.36</v>
      </c>
      <c r="Z310" t="n">
        <v>18</v>
      </c>
      <c r="AA310" t="n">
        <v>17.25</v>
      </c>
      <c r="AB310" t="n">
        <v>17.42</v>
      </c>
      <c r="AC310" t="n">
        <v>18.14</v>
      </c>
      <c r="AD310" t="n">
        <v>18.18</v>
      </c>
      <c r="AE310" t="n">
        <v>18.02</v>
      </c>
      <c r="AF310" t="n">
        <v>17.04</v>
      </c>
      <c r="AG310" t="n">
        <v>18.18</v>
      </c>
      <c r="AH310" t="n">
        <v>18.9</v>
      </c>
      <c r="AI310" t="n">
        <v>20.61</v>
      </c>
      <c r="AJ310" t="n">
        <v>22.58</v>
      </c>
      <c r="AK310" t="n">
        <v>22.49</v>
      </c>
      <c r="AL310" t="n">
        <v>22.37</v>
      </c>
      <c r="AM310" t="n">
        <v>21.71</v>
      </c>
      <c r="AN310" t="n">
        <v>21.75</v>
      </c>
      <c r="AO310" t="n">
        <v>21.63</v>
      </c>
      <c r="AP310" t="n">
        <v>21.82</v>
      </c>
      <c r="AQ310" t="n">
        <v>21.44</v>
      </c>
      <c r="AR310" t="n">
        <v>23.04</v>
      </c>
      <c r="AS310" t="n">
        <v>23.2</v>
      </c>
      <c r="AT310" t="n">
        <v>24.51</v>
      </c>
      <c r="AU310" t="n">
        <v>26.7</v>
      </c>
      <c r="AV310" t="n">
        <v>28.94</v>
      </c>
      <c r="AW310" t="n">
        <v>30.11</v>
      </c>
      <c r="AX310" t="n">
        <v>35.22</v>
      </c>
      <c r="AY310" t="n">
        <v>43.88</v>
      </c>
      <c r="AZ310" t="n">
        <v>47.16</v>
      </c>
      <c r="BA310" t="n">
        <v>55.12</v>
      </c>
      <c r="BB310" t="n">
        <v>56.07</v>
      </c>
      <c r="BC310" t="n">
        <v>58.8</v>
      </c>
      <c r="BD310" t="n">
        <v>69.54000000000001</v>
      </c>
      <c r="BE310" t="n">
        <v>72.11</v>
      </c>
      <c r="BF310" t="n">
        <v>69.42</v>
      </c>
      <c r="BG310" t="n">
        <v>69.44</v>
      </c>
      <c r="BH310" t="n">
        <v>67.28</v>
      </c>
      <c r="BI310" t="n">
        <v>65.78</v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44</v>
      </c>
      <c r="B311" t="s">
        <v>593</v>
      </c>
      <c r="C311" t="s">
        <v>597</v>
      </c>
      <c r="D311" t="s">
        <v>48</v>
      </c>
      <c r="E311" t="n">
        <v>38</v>
      </c>
      <c r="F311" t="n">
        <v>37</v>
      </c>
      <c r="G311" t="n">
        <v>91</v>
      </c>
      <c r="H311" t="n">
        <v>91</v>
      </c>
      <c r="I311" t="n">
        <v>95</v>
      </c>
      <c r="J311" t="n">
        <v>94</v>
      </c>
      <c r="K311" t="n">
        <v>98</v>
      </c>
      <c r="L311" t="n">
        <v>85</v>
      </c>
      <c r="M311" t="n">
        <v>94</v>
      </c>
      <c r="N311" t="n">
        <v>70</v>
      </c>
      <c r="O311" t="n">
        <v>71</v>
      </c>
      <c r="P311" t="n">
        <v>79</v>
      </c>
      <c r="Q311" t="n">
        <v>85</v>
      </c>
      <c r="R311" t="n">
        <v>85</v>
      </c>
      <c r="S311" t="n">
        <v>81</v>
      </c>
      <c r="T311" t="n">
        <v>104</v>
      </c>
      <c r="U311" t="n">
        <v>116</v>
      </c>
      <c r="V311" t="n">
        <v>94</v>
      </c>
      <c r="W311" t="n">
        <v>101</v>
      </c>
      <c r="X311" t="n">
        <v>106</v>
      </c>
      <c r="Y311" t="n">
        <v>94</v>
      </c>
      <c r="Z311" t="n">
        <v>90</v>
      </c>
      <c r="AA311" t="n">
        <v>82</v>
      </c>
      <c r="AB311" t="n">
        <v>86</v>
      </c>
      <c r="AC311" t="n">
        <v>92</v>
      </c>
      <c r="AD311" t="n">
        <v>86</v>
      </c>
      <c r="AE311" t="n">
        <v>84</v>
      </c>
      <c r="AF311" t="n">
        <v>95</v>
      </c>
      <c r="AG311" t="n">
        <v>91</v>
      </c>
      <c r="AH311" t="n">
        <v>94</v>
      </c>
      <c r="AI311" t="n">
        <v>96</v>
      </c>
      <c r="AJ311" t="n">
        <v>86</v>
      </c>
      <c r="AK311" t="n">
        <v>88</v>
      </c>
      <c r="AL311" t="n">
        <v>90</v>
      </c>
      <c r="AM311" t="n">
        <v>94</v>
      </c>
      <c r="AN311" t="n">
        <v>92</v>
      </c>
      <c r="AO311" t="n">
        <v>89</v>
      </c>
      <c r="AP311" t="n">
        <v>94</v>
      </c>
      <c r="AQ311" t="n">
        <v>99</v>
      </c>
      <c r="AR311" t="n">
        <v>100</v>
      </c>
      <c r="AS311" t="n">
        <v>98</v>
      </c>
      <c r="AT311" t="n">
        <v>90</v>
      </c>
      <c r="AU311" t="n">
        <v>89</v>
      </c>
      <c r="AV311" t="n">
        <v>82</v>
      </c>
      <c r="AW311" t="n">
        <v>83</v>
      </c>
      <c r="AX311" t="n">
        <v>83</v>
      </c>
      <c r="AY311" t="n">
        <v>81</v>
      </c>
      <c r="AZ311" t="n">
        <v>83</v>
      </c>
      <c r="BA311" t="n">
        <v>77</v>
      </c>
      <c r="BB311" t="n">
        <v>70</v>
      </c>
      <c r="BC311" t="n">
        <v>103</v>
      </c>
      <c r="BD311" t="n">
        <v>107</v>
      </c>
      <c r="BE311" t="n">
        <v>96</v>
      </c>
      <c r="BF311" t="n">
        <v>101</v>
      </c>
      <c r="BG311" t="n">
        <v>94</v>
      </c>
      <c r="BH311" t="n">
        <v>103</v>
      </c>
      <c r="BI311" t="n">
        <v>96</v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44</v>
      </c>
      <c r="B312" t="s">
        <v>598</v>
      </c>
      <c r="C312" t="s">
        <v>599</v>
      </c>
      <c r="D312" t="s">
        <v>57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2.2</v>
      </c>
      <c r="P312" t="n">
        <v>2.5</v>
      </c>
      <c r="Q312" t="n">
        <v>2.9</v>
      </c>
      <c r="R312" t="n">
        <v>2.7</v>
      </c>
      <c r="S312" t="n">
        <v>3.6</v>
      </c>
      <c r="T312" t="n">
        <v>4.7</v>
      </c>
      <c r="U312" t="n">
        <v>4.9</v>
      </c>
      <c r="V312" t="n">
        <v>4</v>
      </c>
      <c r="W312" t="n">
        <v>4.7</v>
      </c>
      <c r="X312" t="n">
        <v>6.5</v>
      </c>
      <c r="Y312" t="n">
        <v>8.199999999999999</v>
      </c>
      <c r="Z312" t="n">
        <v>9.9</v>
      </c>
      <c r="AA312" t="n">
        <v>8.6</v>
      </c>
      <c r="AB312" t="n">
        <v>9.1</v>
      </c>
      <c r="AC312" t="n">
        <v>10.1</v>
      </c>
      <c r="AD312" t="n">
        <v>9.4</v>
      </c>
      <c r="AE312" t="n">
        <v>9.199999999999999</v>
      </c>
      <c r="AF312" t="n">
        <v>9.800000000000001</v>
      </c>
      <c r="AG312" t="n">
        <v>10.1</v>
      </c>
      <c r="AH312" t="n">
        <v>10.7</v>
      </c>
      <c r="AI312" t="n">
        <v>12</v>
      </c>
      <c r="AJ312" t="n">
        <v>11.8</v>
      </c>
      <c r="AK312" t="n">
        <v>12</v>
      </c>
      <c r="AL312" t="n">
        <v>12.1</v>
      </c>
      <c r="AM312" t="n">
        <v>12.3</v>
      </c>
      <c r="AN312" t="n">
        <v>12.1</v>
      </c>
      <c r="AO312" t="n">
        <v>11.7</v>
      </c>
      <c r="AP312" t="n">
        <v>12.5</v>
      </c>
      <c r="AQ312" t="n">
        <v>12.8</v>
      </c>
      <c r="AR312" t="n">
        <v>13.9</v>
      </c>
      <c r="AS312" t="n">
        <v>13.8</v>
      </c>
      <c r="AT312" t="n">
        <v>13.4</v>
      </c>
      <c r="AU312" t="n">
        <v>14.4</v>
      </c>
      <c r="AV312" t="n">
        <v>14.4</v>
      </c>
      <c r="AW312" t="n">
        <v>15.2</v>
      </c>
      <c r="AX312" t="n">
        <v>17.7</v>
      </c>
      <c r="AY312" t="n">
        <v>21.5</v>
      </c>
      <c r="AZ312" t="n">
        <v>23.8</v>
      </c>
      <c r="BA312" t="n">
        <v>25.9</v>
      </c>
      <c r="BB312" t="n">
        <v>23.7</v>
      </c>
      <c r="BC312" t="n">
        <v>36.8</v>
      </c>
      <c r="BD312" t="n">
        <v>45.3</v>
      </c>
      <c r="BE312" t="n">
        <v>42.2</v>
      </c>
      <c r="BF312" t="n">
        <v>42.7</v>
      </c>
      <c r="BG312" t="n">
        <v>39.7</v>
      </c>
      <c r="BH312" t="n">
        <v>42.1</v>
      </c>
      <c r="BI312" t="n">
        <v>38.4</v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44</v>
      </c>
      <c r="B313" t="s">
        <v>600</v>
      </c>
      <c r="C313" t="s">
        <v>601</v>
      </c>
      <c r="D313" t="s">
        <v>10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-754</v>
      </c>
      <c r="AA313" t="n">
        <v>-654</v>
      </c>
      <c r="AB313" t="n">
        <v>-466</v>
      </c>
      <c r="AC313" t="n">
        <v>-225</v>
      </c>
      <c r="AD313" t="n">
        <v>-663</v>
      </c>
      <c r="AE313" t="n">
        <v>-2168</v>
      </c>
      <c r="AF313" t="n">
        <v>-992</v>
      </c>
      <c r="AG313" t="n">
        <v>-497</v>
      </c>
      <c r="AH313" t="n">
        <v>498</v>
      </c>
      <c r="AI313" t="n">
        <v>525</v>
      </c>
      <c r="AJ313" t="n">
        <v>-253</v>
      </c>
      <c r="AK313" t="n">
        <v>749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44</v>
      </c>
      <c r="B314" t="s">
        <v>600</v>
      </c>
      <c r="C314" t="s">
        <v>602</v>
      </c>
      <c r="D314" t="s">
        <v>48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-143</v>
      </c>
      <c r="AA314" t="n">
        <v>-124</v>
      </c>
      <c r="AB314" t="n">
        <v>-89</v>
      </c>
      <c r="AC314" t="n">
        <v>-43</v>
      </c>
      <c r="AD314" t="n">
        <v>-126</v>
      </c>
      <c r="AE314" t="n">
        <v>-413</v>
      </c>
      <c r="AF314" t="n">
        <v>-189</v>
      </c>
      <c r="AG314" t="n">
        <v>-95</v>
      </c>
      <c r="AH314" t="n">
        <v>95</v>
      </c>
      <c r="AI314" t="n">
        <v>100</v>
      </c>
      <c r="AJ314" t="n">
        <v>-48</v>
      </c>
      <c r="AK314" t="n">
        <v>143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44</v>
      </c>
      <c r="B315" t="s">
        <v>603</v>
      </c>
      <c r="C315" t="s">
        <v>604</v>
      </c>
      <c r="D315" t="s">
        <v>10</v>
      </c>
      <c r="E315" t="n">
        <v>17283</v>
      </c>
      <c r="F315" t="n">
        <v>17859</v>
      </c>
      <c r="G315" t="n">
        <v>18658</v>
      </c>
      <c r="H315" t="n">
        <v>18976</v>
      </c>
      <c r="I315" t="n">
        <v>19502</v>
      </c>
      <c r="J315" t="n">
        <v>20734</v>
      </c>
      <c r="K315" t="n">
        <v>21778</v>
      </c>
      <c r="L315" t="n">
        <v>22966</v>
      </c>
      <c r="M315" t="n">
        <v>24777</v>
      </c>
      <c r="N315" t="n">
        <v>26267</v>
      </c>
      <c r="O315" t="n">
        <v>28932</v>
      </c>
      <c r="P315" t="n">
        <v>30110</v>
      </c>
      <c r="Q315" t="n">
        <v>31742</v>
      </c>
      <c r="R315" t="n">
        <v>33886</v>
      </c>
      <c r="S315" t="n">
        <v>33683</v>
      </c>
      <c r="T315" t="n">
        <v>34747</v>
      </c>
      <c r="U315" t="n">
        <v>36157</v>
      </c>
      <c r="V315" t="n">
        <v>38123</v>
      </c>
      <c r="W315" t="n">
        <v>39285</v>
      </c>
      <c r="X315" t="n">
        <v>38650</v>
      </c>
      <c r="Y315" t="n">
        <v>37448</v>
      </c>
      <c r="Z315" t="n">
        <v>37163</v>
      </c>
      <c r="AA315" t="n">
        <v>37566</v>
      </c>
      <c r="AB315" t="n">
        <v>37572</v>
      </c>
      <c r="AC315" t="n">
        <v>39044</v>
      </c>
      <c r="AD315" t="n">
        <v>39096</v>
      </c>
      <c r="AE315" t="n">
        <v>40606</v>
      </c>
      <c r="AF315" t="n">
        <v>42199</v>
      </c>
      <c r="AG315" t="n">
        <v>43667</v>
      </c>
      <c r="AH315" t="n">
        <v>45037</v>
      </c>
      <c r="AI315" t="n">
        <v>44531</v>
      </c>
      <c r="AJ315" t="n">
        <v>46076</v>
      </c>
      <c r="AK315" t="n">
        <v>45562</v>
      </c>
      <c r="AL315" t="n">
        <v>46081</v>
      </c>
      <c r="AM315" t="n">
        <v>47538</v>
      </c>
      <c r="AN315" t="n">
        <v>47796</v>
      </c>
      <c r="AO315" t="n">
        <v>47503</v>
      </c>
      <c r="AP315" t="n">
        <v>47478</v>
      </c>
      <c r="AQ315" t="n">
        <v>47276</v>
      </c>
      <c r="AR315" t="n">
        <v>45804</v>
      </c>
      <c r="AS315" t="n">
        <v>47542</v>
      </c>
      <c r="AT315" t="n">
        <v>49930</v>
      </c>
      <c r="AU315" t="n">
        <v>53476</v>
      </c>
      <c r="AV315" t="n">
        <v>54359</v>
      </c>
      <c r="AW315" t="n">
        <v>54923</v>
      </c>
      <c r="AX315" t="n">
        <v>56310</v>
      </c>
      <c r="AY315" t="n">
        <v>59070</v>
      </c>
      <c r="AZ315" t="n">
        <v>57179</v>
      </c>
      <c r="BA315" t="n">
        <v>53393</v>
      </c>
      <c r="BB315" t="n">
        <v>54010</v>
      </c>
      <c r="BC315" t="n">
        <v>49956</v>
      </c>
      <c r="BD315" t="n">
        <v>55674</v>
      </c>
      <c r="BE315" t="n">
        <v>52827</v>
      </c>
      <c r="BF315" t="n">
        <v>53632</v>
      </c>
      <c r="BG315" t="n">
        <v>53879</v>
      </c>
      <c r="BH315" t="n">
        <v>52927</v>
      </c>
      <c r="BI315" t="n">
        <v>53756</v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44</v>
      </c>
      <c r="B316" t="s">
        <v>605</v>
      </c>
      <c r="C316" t="s">
        <v>606</v>
      </c>
      <c r="D316" t="s">
        <v>53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3.32</v>
      </c>
      <c r="P316" t="n">
        <v>3.38</v>
      </c>
      <c r="Q316" t="n">
        <v>3.35</v>
      </c>
      <c r="R316" t="n">
        <v>3.61</v>
      </c>
      <c r="S316" t="n">
        <v>4.78</v>
      </c>
      <c r="T316" t="n">
        <v>5.44</v>
      </c>
      <c r="U316" t="n">
        <v>5.65</v>
      </c>
      <c r="V316" t="n">
        <v>5.88</v>
      </c>
      <c r="W316" t="n">
        <v>6.22</v>
      </c>
      <c r="X316" t="n">
        <v>7.79</v>
      </c>
      <c r="Y316" t="n">
        <v>10.81</v>
      </c>
      <c r="Z316" t="n">
        <v>12.47</v>
      </c>
      <c r="AA316" t="n">
        <v>12.28</v>
      </c>
      <c r="AB316" t="n">
        <v>11.72</v>
      </c>
      <c r="AC316" t="n">
        <v>11.6</v>
      </c>
      <c r="AD316" t="n">
        <v>11.14</v>
      </c>
      <c r="AE316" t="n">
        <v>9.630000000000001</v>
      </c>
      <c r="AF316" t="n">
        <v>9.470000000000001</v>
      </c>
      <c r="AG316" t="n">
        <v>9.550000000000001</v>
      </c>
      <c r="AH316" t="n">
        <v>10.42</v>
      </c>
      <c r="AI316" t="n">
        <v>11.71</v>
      </c>
      <c r="AJ316" t="n">
        <v>10.4</v>
      </c>
      <c r="AK316" t="n">
        <v>10.95</v>
      </c>
      <c r="AL316" t="n">
        <v>11.13</v>
      </c>
      <c r="AM316" t="n">
        <v>11.32</v>
      </c>
      <c r="AN316" t="n">
        <v>11.48</v>
      </c>
      <c r="AO316" t="n">
        <v>12.15</v>
      </c>
      <c r="AP316" t="n">
        <v>12.25</v>
      </c>
      <c r="AQ316" t="n">
        <v>11.98</v>
      </c>
      <c r="AR316" t="n">
        <v>11.31</v>
      </c>
      <c r="AS316" t="n">
        <v>13.42</v>
      </c>
      <c r="AT316" t="n">
        <v>14.52</v>
      </c>
      <c r="AU316" t="n">
        <v>12.4</v>
      </c>
      <c r="AV316" t="n">
        <v>15.19</v>
      </c>
      <c r="AW316" t="n">
        <v>17.22</v>
      </c>
      <c r="AX316" t="n">
        <v>20.71</v>
      </c>
      <c r="AY316" t="n">
        <v>23.96</v>
      </c>
      <c r="AZ316" t="n">
        <v>24.54</v>
      </c>
      <c r="BA316" t="n">
        <v>29.37</v>
      </c>
      <c r="BB316" t="n">
        <v>22.86</v>
      </c>
      <c r="BC316" t="n">
        <v>27.92</v>
      </c>
      <c r="BD316" t="n">
        <v>34.41</v>
      </c>
      <c r="BE316" t="n">
        <v>36.19</v>
      </c>
      <c r="BF316" t="n">
        <v>34.81</v>
      </c>
      <c r="BG316" t="n">
        <v>33.68</v>
      </c>
      <c r="BH316" t="n">
        <v>27.65</v>
      </c>
      <c r="BI316" t="n">
        <v>24.05</v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44</v>
      </c>
      <c r="B317" t="s">
        <v>603</v>
      </c>
      <c r="C317" t="s">
        <v>607</v>
      </c>
      <c r="D317" t="s">
        <v>48</v>
      </c>
      <c r="E317" t="n">
        <v>3290</v>
      </c>
      <c r="F317" t="n">
        <v>3400</v>
      </c>
      <c r="G317" t="n">
        <v>3552</v>
      </c>
      <c r="H317" t="n">
        <v>3612</v>
      </c>
      <c r="I317" t="n">
        <v>3713</v>
      </c>
      <c r="J317" t="n">
        <v>3947</v>
      </c>
      <c r="K317" t="n">
        <v>4146</v>
      </c>
      <c r="L317" t="n">
        <v>4372</v>
      </c>
      <c r="M317" t="n">
        <v>4717</v>
      </c>
      <c r="N317" t="n">
        <v>5000</v>
      </c>
      <c r="O317" t="n">
        <v>5508</v>
      </c>
      <c r="P317" t="n">
        <v>5732</v>
      </c>
      <c r="Q317" t="n">
        <v>6043</v>
      </c>
      <c r="R317" t="n">
        <v>6451</v>
      </c>
      <c r="S317" t="n">
        <v>6412</v>
      </c>
      <c r="T317" t="n">
        <v>6615</v>
      </c>
      <c r="U317" t="n">
        <v>6883</v>
      </c>
      <c r="V317" t="n">
        <v>7257</v>
      </c>
      <c r="W317" t="n">
        <v>7479</v>
      </c>
      <c r="X317" t="n">
        <v>7358</v>
      </c>
      <c r="Y317" t="n">
        <v>7129</v>
      </c>
      <c r="Z317" t="n">
        <v>7075</v>
      </c>
      <c r="AA317" t="n">
        <v>7151</v>
      </c>
      <c r="AB317" t="n">
        <v>7153</v>
      </c>
      <c r="AC317" t="n">
        <v>7433</v>
      </c>
      <c r="AD317" t="n">
        <v>7443</v>
      </c>
      <c r="AE317" t="n">
        <v>7730</v>
      </c>
      <c r="AF317" t="n">
        <v>8033</v>
      </c>
      <c r="AG317" t="n">
        <v>8313</v>
      </c>
      <c r="AH317" t="n">
        <v>8574</v>
      </c>
      <c r="AI317" t="n">
        <v>8477</v>
      </c>
      <c r="AJ317" t="n">
        <v>8771</v>
      </c>
      <c r="AK317" t="n">
        <v>8674</v>
      </c>
      <c r="AL317" t="n">
        <v>8808</v>
      </c>
      <c r="AM317" t="n">
        <v>9088</v>
      </c>
      <c r="AN317" t="n">
        <v>9160</v>
      </c>
      <c r="AO317" t="n">
        <v>9104</v>
      </c>
      <c r="AP317" t="n">
        <v>9104</v>
      </c>
      <c r="AQ317" t="n">
        <v>9065</v>
      </c>
      <c r="AR317" t="n">
        <v>8786</v>
      </c>
      <c r="AS317" t="n">
        <v>9118</v>
      </c>
      <c r="AT317" t="n">
        <v>9576</v>
      </c>
      <c r="AU317" t="n">
        <v>10262</v>
      </c>
      <c r="AV317" t="n">
        <v>10448</v>
      </c>
      <c r="AW317" t="n">
        <v>10560</v>
      </c>
      <c r="AX317" t="n">
        <v>10833</v>
      </c>
      <c r="AY317" t="n">
        <v>11379</v>
      </c>
      <c r="AZ317" t="n">
        <v>11092</v>
      </c>
      <c r="BA317" t="n">
        <v>10416</v>
      </c>
      <c r="BB317" t="n">
        <v>10588</v>
      </c>
      <c r="BC317" t="n">
        <v>9838</v>
      </c>
      <c r="BD317" t="n">
        <v>10985</v>
      </c>
      <c r="BE317" t="n">
        <v>10434</v>
      </c>
      <c r="BF317" t="n">
        <v>10595</v>
      </c>
      <c r="BG317" t="n">
        <v>10648</v>
      </c>
      <c r="BH317" t="n">
        <v>10460</v>
      </c>
      <c r="BI317" t="n">
        <v>10626</v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44</v>
      </c>
      <c r="B318" t="s">
        <v>608</v>
      </c>
      <c r="C318" t="s">
        <v>609</v>
      </c>
      <c r="D318" t="s">
        <v>57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96</v>
      </c>
      <c r="P318" t="n">
        <v>101.9</v>
      </c>
      <c r="Q318" t="n">
        <v>106.3</v>
      </c>
      <c r="R318" t="n">
        <v>122.3</v>
      </c>
      <c r="S318" t="n">
        <v>160.9</v>
      </c>
      <c r="T318" t="n">
        <v>189.2</v>
      </c>
      <c r="U318" t="n">
        <v>204.4</v>
      </c>
      <c r="V318" t="n">
        <v>224.3</v>
      </c>
      <c r="W318" t="n">
        <v>244.2</v>
      </c>
      <c r="X318" t="n">
        <v>301.1</v>
      </c>
      <c r="Y318" t="n">
        <v>404.9</v>
      </c>
      <c r="Z318" t="n">
        <v>463.6</v>
      </c>
      <c r="AA318" t="n">
        <v>461.5</v>
      </c>
      <c r="AB318" t="n">
        <v>440.3</v>
      </c>
      <c r="AC318" t="n">
        <v>453</v>
      </c>
      <c r="AD318" t="n">
        <v>435.5</v>
      </c>
      <c r="AE318" t="n">
        <v>391</v>
      </c>
      <c r="AF318" t="n">
        <v>399.5</v>
      </c>
      <c r="AG318" t="n">
        <v>417.1</v>
      </c>
      <c r="AH318" t="n">
        <v>469.1</v>
      </c>
      <c r="AI318" t="n">
        <v>521.5</v>
      </c>
      <c r="AJ318" t="n">
        <v>479.3</v>
      </c>
      <c r="AK318" t="n">
        <v>498.7</v>
      </c>
      <c r="AL318" t="n">
        <v>513</v>
      </c>
      <c r="AM318" t="n">
        <v>538.2</v>
      </c>
      <c r="AN318" t="n">
        <v>548.6</v>
      </c>
      <c r="AO318" t="n">
        <v>577</v>
      </c>
      <c r="AP318" t="n">
        <v>581.7</v>
      </c>
      <c r="AQ318" t="n">
        <v>566.2</v>
      </c>
      <c r="AR318" t="n">
        <v>518.1</v>
      </c>
      <c r="AS318" t="n">
        <v>638</v>
      </c>
      <c r="AT318" t="n">
        <v>725.2</v>
      </c>
      <c r="AU318" t="n">
        <v>663.3</v>
      </c>
      <c r="AV318" t="n">
        <v>825.8</v>
      </c>
      <c r="AW318" t="n">
        <v>946</v>
      </c>
      <c r="AX318" t="n">
        <v>1166.1</v>
      </c>
      <c r="AY318" t="n">
        <v>1415.1</v>
      </c>
      <c r="AZ318" t="n">
        <v>1403.2</v>
      </c>
      <c r="BA318" t="n">
        <v>1567.9</v>
      </c>
      <c r="BB318" t="n">
        <v>1234.9</v>
      </c>
      <c r="BC318" t="n">
        <v>1394.9</v>
      </c>
      <c r="BD318" t="n">
        <v>1915.8</v>
      </c>
      <c r="BE318" t="n">
        <v>1911.8</v>
      </c>
      <c r="BF318" t="n">
        <v>1866.8</v>
      </c>
      <c r="BG318" t="n">
        <v>1814.9</v>
      </c>
      <c r="BH318" t="n">
        <v>1463.4</v>
      </c>
      <c r="BI318" t="n">
        <v>1293.1</v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44</v>
      </c>
      <c r="B319" t="s">
        <v>610</v>
      </c>
      <c r="C319" t="s">
        <v>611</v>
      </c>
      <c r="D319" t="s">
        <v>10</v>
      </c>
      <c r="E319" t="n">
        <v>290</v>
      </c>
      <c r="F319" t="n">
        <v>287</v>
      </c>
      <c r="G319" t="n">
        <v>301</v>
      </c>
      <c r="H319" t="n">
        <v>292</v>
      </c>
      <c r="I319" t="n">
        <v>354</v>
      </c>
      <c r="J319" t="n">
        <v>309</v>
      </c>
      <c r="K319" t="n">
        <v>395</v>
      </c>
      <c r="L319" t="n">
        <v>407</v>
      </c>
      <c r="M319" t="n">
        <v>549</v>
      </c>
      <c r="N319" t="n">
        <v>635</v>
      </c>
      <c r="O319" t="n">
        <v>701</v>
      </c>
      <c r="P319" t="n">
        <v>421</v>
      </c>
      <c r="Q319" t="n">
        <v>434</v>
      </c>
      <c r="R319" t="n">
        <v>506</v>
      </c>
      <c r="S319" t="n">
        <v>331</v>
      </c>
      <c r="T319" t="n">
        <v>517</v>
      </c>
      <c r="U319" t="n">
        <v>488</v>
      </c>
      <c r="V319" t="n">
        <v>503</v>
      </c>
      <c r="W319" t="n">
        <v>531</v>
      </c>
      <c r="X319" t="n">
        <v>528</v>
      </c>
      <c r="Y319" t="n">
        <v>282</v>
      </c>
      <c r="Z319" t="n">
        <v>312</v>
      </c>
      <c r="AA319" t="n">
        <v>307</v>
      </c>
      <c r="AB319" t="n">
        <v>258</v>
      </c>
      <c r="AC319" t="n">
        <v>228</v>
      </c>
      <c r="AD319" t="n">
        <v>249</v>
      </c>
      <c r="AE319" t="n">
        <v>242</v>
      </c>
      <c r="AF319" t="n">
        <v>233</v>
      </c>
      <c r="AG319" t="n">
        <v>280</v>
      </c>
      <c r="AH319" t="n">
        <v>272</v>
      </c>
      <c r="AI319" t="n">
        <v>310</v>
      </c>
      <c r="AJ319" t="n">
        <v>256</v>
      </c>
      <c r="AK319" t="n">
        <v>234</v>
      </c>
      <c r="AL319" t="n">
        <v>57</v>
      </c>
      <c r="AM319" t="n">
        <v>57</v>
      </c>
      <c r="AN319" t="n">
        <v>58</v>
      </c>
      <c r="AO319" t="n">
        <v>58</v>
      </c>
      <c r="AP319" t="n">
        <v>58</v>
      </c>
      <c r="AQ319" t="n">
        <v>58</v>
      </c>
      <c r="AR319" t="n">
        <v>58</v>
      </c>
      <c r="AS319" t="n">
        <v>59</v>
      </c>
      <c r="AT319" t="n">
        <v>60</v>
      </c>
      <c r="AU319" t="n">
        <v>60</v>
      </c>
      <c r="AV319" t="n">
        <v>61</v>
      </c>
      <c r="AW319" t="n">
        <v>62</v>
      </c>
      <c r="AX319" t="n">
        <v>63</v>
      </c>
      <c r="AY319" t="n">
        <v>62</v>
      </c>
      <c r="AZ319" t="n">
        <v>62</v>
      </c>
      <c r="BA319" t="n">
        <v>62</v>
      </c>
      <c r="BB319" t="n">
        <v>62</v>
      </c>
      <c r="BC319" t="n">
        <v>61</v>
      </c>
      <c r="BD319" t="n">
        <v>61</v>
      </c>
      <c r="BE319" t="n">
        <v>61</v>
      </c>
      <c r="BF319" t="n">
        <v>63</v>
      </c>
      <c r="BG319" t="n">
        <v>60</v>
      </c>
      <c r="BH319" t="n">
        <v>1564</v>
      </c>
      <c r="BI319" t="n">
        <v>1586</v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44</v>
      </c>
      <c r="B320" t="s">
        <v>612</v>
      </c>
      <c r="C320" t="s">
        <v>613</v>
      </c>
      <c r="D320" t="s">
        <v>53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3.32</v>
      </c>
      <c r="P320" t="n">
        <v>3.38</v>
      </c>
      <c r="Q320" t="n">
        <v>3.35</v>
      </c>
      <c r="R320" t="n">
        <v>3.61</v>
      </c>
      <c r="S320" t="n">
        <v>4.78</v>
      </c>
      <c r="T320" t="n">
        <v>5.44</v>
      </c>
      <c r="U320" t="n">
        <v>5.65</v>
      </c>
      <c r="V320" t="n">
        <v>5.88</v>
      </c>
      <c r="W320" t="n">
        <v>6.22</v>
      </c>
      <c r="X320" t="n">
        <v>7.79</v>
      </c>
      <c r="Y320" t="n">
        <v>10.81</v>
      </c>
      <c r="Z320" t="n">
        <v>12.47</v>
      </c>
      <c r="AA320" t="n">
        <v>12.28</v>
      </c>
      <c r="AB320" t="n">
        <v>11.72</v>
      </c>
      <c r="AC320" t="n">
        <v>11.6</v>
      </c>
      <c r="AD320" t="n">
        <v>11.14</v>
      </c>
      <c r="AE320" t="n">
        <v>9.630000000000001</v>
      </c>
      <c r="AF320" t="n">
        <v>9.470000000000001</v>
      </c>
      <c r="AG320" t="n">
        <v>9.550000000000001</v>
      </c>
      <c r="AH320" t="n">
        <v>10.42</v>
      </c>
      <c r="AI320" t="n">
        <v>11.71</v>
      </c>
      <c r="AJ320" t="n">
        <v>10.4</v>
      </c>
      <c r="AK320" t="n">
        <v>10.95</v>
      </c>
      <c r="AL320" t="n">
        <v>11.13</v>
      </c>
      <c r="AM320" t="n">
        <v>11.32</v>
      </c>
      <c r="AN320" t="n">
        <v>11.48</v>
      </c>
      <c r="AO320" t="n">
        <v>12.15</v>
      </c>
      <c r="AP320" t="n">
        <v>12.25</v>
      </c>
      <c r="AQ320" t="n">
        <v>11.98</v>
      </c>
      <c r="AR320" t="n">
        <v>11.31</v>
      </c>
      <c r="AS320" t="n">
        <v>13.42</v>
      </c>
      <c r="AT320" t="n">
        <v>14.52</v>
      </c>
      <c r="AU320" t="n">
        <v>12.4</v>
      </c>
      <c r="AV320" t="n">
        <v>15.19</v>
      </c>
      <c r="AW320" t="n">
        <v>17.22</v>
      </c>
      <c r="AX320" t="n">
        <v>20.71</v>
      </c>
      <c r="AY320" t="n">
        <v>23.96</v>
      </c>
      <c r="AZ320" t="n">
        <v>24.54</v>
      </c>
      <c r="BA320" t="n">
        <v>29.37</v>
      </c>
      <c r="BB320" t="n">
        <v>22.86</v>
      </c>
      <c r="BC320" t="n">
        <v>27.92</v>
      </c>
      <c r="BD320" t="n">
        <v>34.41</v>
      </c>
      <c r="BE320" t="n">
        <v>36.19</v>
      </c>
      <c r="BF320" t="n">
        <v>34.81</v>
      </c>
      <c r="BG320" t="n">
        <v>33.68</v>
      </c>
      <c r="BH320" t="n">
        <v>27.65</v>
      </c>
      <c r="BI320" t="n">
        <v>24.05</v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44</v>
      </c>
      <c r="B321" t="s">
        <v>610</v>
      </c>
      <c r="C321" t="s">
        <v>614</v>
      </c>
      <c r="D321" t="s">
        <v>48</v>
      </c>
      <c r="E321" t="n">
        <v>55</v>
      </c>
      <c r="F321" t="n">
        <v>55</v>
      </c>
      <c r="G321" t="n">
        <v>57</v>
      </c>
      <c r="H321" t="n">
        <v>56</v>
      </c>
      <c r="I321" t="n">
        <v>67</v>
      </c>
      <c r="J321" t="n">
        <v>59</v>
      </c>
      <c r="K321" t="n">
        <v>75</v>
      </c>
      <c r="L321" t="n">
        <v>78</v>
      </c>
      <c r="M321" t="n">
        <v>104</v>
      </c>
      <c r="N321" t="n">
        <v>121</v>
      </c>
      <c r="O321" t="n">
        <v>133</v>
      </c>
      <c r="P321" t="n">
        <v>80</v>
      </c>
      <c r="Q321" t="n">
        <v>83</v>
      </c>
      <c r="R321" t="n">
        <v>96</v>
      </c>
      <c r="S321" t="n">
        <v>63</v>
      </c>
      <c r="T321" t="n">
        <v>98</v>
      </c>
      <c r="U321" t="n">
        <v>93</v>
      </c>
      <c r="V321" t="n">
        <v>96</v>
      </c>
      <c r="W321" t="n">
        <v>101</v>
      </c>
      <c r="X321" t="n">
        <v>100</v>
      </c>
      <c r="Y321" t="n">
        <v>54</v>
      </c>
      <c r="Z321" t="n">
        <v>59</v>
      </c>
      <c r="AA321" t="n">
        <v>58</v>
      </c>
      <c r="AB321" t="n">
        <v>49</v>
      </c>
      <c r="AC321" t="n">
        <v>43</v>
      </c>
      <c r="AD321" t="n">
        <v>47</v>
      </c>
      <c r="AE321" t="n">
        <v>46</v>
      </c>
      <c r="AF321" t="n">
        <v>44</v>
      </c>
      <c r="AG321" t="n">
        <v>53</v>
      </c>
      <c r="AH321" t="n">
        <v>52</v>
      </c>
      <c r="AI321" t="n">
        <v>59</v>
      </c>
      <c r="AJ321" t="n">
        <v>49</v>
      </c>
      <c r="AK321" t="n">
        <v>45</v>
      </c>
      <c r="AL321" t="n">
        <v>11</v>
      </c>
      <c r="AM321" t="n">
        <v>11</v>
      </c>
      <c r="AN321" t="n">
        <v>11</v>
      </c>
      <c r="AO321" t="n">
        <v>11</v>
      </c>
      <c r="AP321" t="n">
        <v>11</v>
      </c>
      <c r="AQ321" t="n">
        <v>11</v>
      </c>
      <c r="AR321" t="n">
        <v>11</v>
      </c>
      <c r="AS321" t="n">
        <v>11</v>
      </c>
      <c r="AT321" t="n">
        <v>12</v>
      </c>
      <c r="AU321" t="n">
        <v>12</v>
      </c>
      <c r="AV321" t="n">
        <v>12</v>
      </c>
      <c r="AW321" t="n">
        <v>12</v>
      </c>
      <c r="AX321" t="n">
        <v>12</v>
      </c>
      <c r="AY321" t="n">
        <v>12</v>
      </c>
      <c r="AZ321" t="n">
        <v>12</v>
      </c>
      <c r="BA321" t="n">
        <v>12</v>
      </c>
      <c r="BB321" t="n">
        <v>12</v>
      </c>
      <c r="BC321" t="n">
        <v>12</v>
      </c>
      <c r="BD321" t="n">
        <v>12</v>
      </c>
      <c r="BE321" t="n">
        <v>12</v>
      </c>
      <c r="BF321" t="n">
        <v>13</v>
      </c>
      <c r="BG321" t="n">
        <v>12</v>
      </c>
      <c r="BH321" t="n">
        <v>309</v>
      </c>
      <c r="BI321" t="n">
        <v>314</v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44</v>
      </c>
      <c r="B322" t="s">
        <v>615</v>
      </c>
      <c r="C322" t="s">
        <v>616</v>
      </c>
      <c r="D322" t="s">
        <v>57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2.3</v>
      </c>
      <c r="P322" t="n">
        <v>1.4</v>
      </c>
      <c r="Q322" t="n">
        <v>1.5</v>
      </c>
      <c r="R322" t="n">
        <v>1.8</v>
      </c>
      <c r="S322" t="n">
        <v>1.6</v>
      </c>
      <c r="T322" t="n">
        <v>2.8</v>
      </c>
      <c r="U322" t="n">
        <v>2.8</v>
      </c>
      <c r="V322" t="n">
        <v>3</v>
      </c>
      <c r="W322" t="n">
        <v>3.3</v>
      </c>
      <c r="X322" t="n">
        <v>4.1</v>
      </c>
      <c r="Y322" t="n">
        <v>3.1</v>
      </c>
      <c r="Z322" t="n">
        <v>3.9</v>
      </c>
      <c r="AA322" t="n">
        <v>3.8</v>
      </c>
      <c r="AB322" t="n">
        <v>3</v>
      </c>
      <c r="AC322" t="n">
        <v>2.6</v>
      </c>
      <c r="AD322" t="n">
        <v>2.8</v>
      </c>
      <c r="AE322" t="n">
        <v>2.3</v>
      </c>
      <c r="AF322" t="n">
        <v>2.2</v>
      </c>
      <c r="AG322" t="n">
        <v>2.7</v>
      </c>
      <c r="AH322" t="n">
        <v>2.8</v>
      </c>
      <c r="AI322" t="n">
        <v>3.6</v>
      </c>
      <c r="AJ322" t="n">
        <v>2.7</v>
      </c>
      <c r="AK322" t="n">
        <v>2.6</v>
      </c>
      <c r="AL322" t="n">
        <v>0.6</v>
      </c>
      <c r="AM322" t="n">
        <v>0.6</v>
      </c>
      <c r="AN322" t="n">
        <v>0.7</v>
      </c>
      <c r="AO322" t="n">
        <v>0.7</v>
      </c>
      <c r="AP322" t="n">
        <v>0.7</v>
      </c>
      <c r="AQ322" t="n">
        <v>0.7</v>
      </c>
      <c r="AR322" t="n">
        <v>0.7</v>
      </c>
      <c r="AS322" t="n">
        <v>0.8</v>
      </c>
      <c r="AT322" t="n">
        <v>0.9</v>
      </c>
      <c r="AU322" t="n">
        <v>0.8</v>
      </c>
      <c r="AV322" t="n">
        <v>0.9</v>
      </c>
      <c r="AW322" t="n">
        <v>1.1</v>
      </c>
      <c r="AX322" t="n">
        <v>1.3</v>
      </c>
      <c r="AY322" t="n">
        <v>1.5</v>
      </c>
      <c r="AZ322" t="n">
        <v>1.5</v>
      </c>
      <c r="BA322" t="n">
        <v>1.8</v>
      </c>
      <c r="BB322" t="n">
        <v>1.4</v>
      </c>
      <c r="BC322" t="n">
        <v>1.7</v>
      </c>
      <c r="BD322" t="n">
        <v>2.1</v>
      </c>
      <c r="BE322" t="n">
        <v>2.2</v>
      </c>
      <c r="BF322" t="n">
        <v>2.2</v>
      </c>
      <c r="BG322" t="n">
        <v>2</v>
      </c>
      <c r="BH322" t="n">
        <v>43.2</v>
      </c>
      <c r="BI322" t="n">
        <v>38.2</v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44</v>
      </c>
      <c r="B323" t="s">
        <v>617</v>
      </c>
      <c r="C323" t="s">
        <v>618</v>
      </c>
      <c r="D323" t="s">
        <v>10</v>
      </c>
      <c r="E323" t="n">
        <v>438</v>
      </c>
      <c r="F323" t="n">
        <v>482</v>
      </c>
      <c r="G323" t="n">
        <v>517</v>
      </c>
      <c r="H323" t="n">
        <v>465</v>
      </c>
      <c r="I323" t="n">
        <v>424</v>
      </c>
      <c r="J323" t="n">
        <v>401</v>
      </c>
      <c r="K323" t="n">
        <v>384</v>
      </c>
      <c r="L323" t="n">
        <v>401</v>
      </c>
      <c r="M323" t="n">
        <v>321</v>
      </c>
      <c r="N323" t="n">
        <v>286</v>
      </c>
      <c r="O323" t="n">
        <v>260</v>
      </c>
      <c r="P323" t="n">
        <v>313</v>
      </c>
      <c r="Q323" t="n">
        <v>402</v>
      </c>
      <c r="R323" t="n">
        <v>321</v>
      </c>
      <c r="S323" t="n">
        <v>359</v>
      </c>
      <c r="T323" t="n">
        <v>278</v>
      </c>
      <c r="U323" t="n">
        <v>281</v>
      </c>
      <c r="V323" t="n">
        <v>278</v>
      </c>
      <c r="W323" t="n">
        <v>313</v>
      </c>
      <c r="X323" t="n">
        <v>250</v>
      </c>
      <c r="Y323" t="n">
        <v>255</v>
      </c>
      <c r="Z323" t="n">
        <v>269</v>
      </c>
      <c r="AA323" t="n">
        <v>271</v>
      </c>
      <c r="AB323" t="n">
        <v>201</v>
      </c>
      <c r="AC323" t="n">
        <v>274</v>
      </c>
      <c r="AD323" t="n">
        <v>546</v>
      </c>
      <c r="AE323" t="n">
        <v>533</v>
      </c>
      <c r="AF323" t="n">
        <v>566</v>
      </c>
      <c r="AG323" t="n">
        <v>579</v>
      </c>
      <c r="AH323" t="n">
        <v>676</v>
      </c>
      <c r="AI323" t="n">
        <v>701</v>
      </c>
      <c r="AJ323" t="n">
        <v>788</v>
      </c>
      <c r="AK323" t="n">
        <v>796</v>
      </c>
      <c r="AL323" t="n">
        <v>1262</v>
      </c>
      <c r="AM323" t="n">
        <v>1279</v>
      </c>
      <c r="AN323" t="n">
        <v>1277</v>
      </c>
      <c r="AO323" t="n">
        <v>1350</v>
      </c>
      <c r="AP323" t="n">
        <v>1264</v>
      </c>
      <c r="AQ323" t="n">
        <v>1387</v>
      </c>
      <c r="AR323" t="n">
        <v>810</v>
      </c>
      <c r="AS323" t="n">
        <v>834</v>
      </c>
      <c r="AT323" t="n">
        <v>636</v>
      </c>
      <c r="AU323" t="n">
        <v>756</v>
      </c>
      <c r="AV323" t="n">
        <v>714</v>
      </c>
      <c r="AW323" t="n">
        <v>879</v>
      </c>
      <c r="AX323" t="n">
        <v>691</v>
      </c>
      <c r="AY323" t="n">
        <v>733</v>
      </c>
      <c r="AZ323" t="n">
        <v>1256</v>
      </c>
      <c r="BA323" t="n">
        <v>1266</v>
      </c>
      <c r="BB323" t="n">
        <v>1191</v>
      </c>
      <c r="BC323" t="n">
        <v>726</v>
      </c>
      <c r="BD323" t="n">
        <v>747</v>
      </c>
      <c r="BE323" t="n">
        <v>710</v>
      </c>
      <c r="BF323" t="n">
        <v>699</v>
      </c>
      <c r="BG323" t="n">
        <v>865</v>
      </c>
      <c r="BH323" t="n">
        <v>1438</v>
      </c>
      <c r="BI323" t="n">
        <v>1421</v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44</v>
      </c>
      <c r="B324" t="s">
        <v>619</v>
      </c>
      <c r="C324" t="s">
        <v>620</v>
      </c>
      <c r="D324" t="s">
        <v>53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3.32</v>
      </c>
      <c r="P324" t="n">
        <v>3.38</v>
      </c>
      <c r="Q324" t="n">
        <v>3.35</v>
      </c>
      <c r="R324" t="n">
        <v>3.61</v>
      </c>
      <c r="S324" t="n">
        <v>4.78</v>
      </c>
      <c r="T324" t="n">
        <v>5.44</v>
      </c>
      <c r="U324" t="n">
        <v>5.65</v>
      </c>
      <c r="V324" t="n">
        <v>5.88</v>
      </c>
      <c r="W324" t="n">
        <v>6.22</v>
      </c>
      <c r="X324" t="n">
        <v>7.79</v>
      </c>
      <c r="Y324" t="n">
        <v>10.81</v>
      </c>
      <c r="Z324" t="n">
        <v>12.47</v>
      </c>
      <c r="AA324" t="n">
        <v>12.28</v>
      </c>
      <c r="AB324" t="n">
        <v>11.72</v>
      </c>
      <c r="AC324" t="n">
        <v>11.6</v>
      </c>
      <c r="AD324" t="n">
        <v>11.14</v>
      </c>
      <c r="AE324" t="n">
        <v>9.630000000000001</v>
      </c>
      <c r="AF324" t="n">
        <v>9.470000000000001</v>
      </c>
      <c r="AG324" t="n">
        <v>9.550000000000001</v>
      </c>
      <c r="AH324" t="n">
        <v>10.42</v>
      </c>
      <c r="AI324" t="n">
        <v>11.71</v>
      </c>
      <c r="AJ324" t="n">
        <v>10.4</v>
      </c>
      <c r="AK324" t="n">
        <v>10.95</v>
      </c>
      <c r="AL324" t="n">
        <v>11.13</v>
      </c>
      <c r="AM324" t="n">
        <v>11.32</v>
      </c>
      <c r="AN324" t="n">
        <v>11.48</v>
      </c>
      <c r="AO324" t="n">
        <v>12.15</v>
      </c>
      <c r="AP324" t="n">
        <v>12.25</v>
      </c>
      <c r="AQ324" t="n">
        <v>11.98</v>
      </c>
      <c r="AR324" t="n">
        <v>11.31</v>
      </c>
      <c r="AS324" t="n">
        <v>13.42</v>
      </c>
      <c r="AT324" t="n">
        <v>14.52</v>
      </c>
      <c r="AU324" t="n">
        <v>12.4</v>
      </c>
      <c r="AV324" t="n">
        <v>15.19</v>
      </c>
      <c r="AW324" t="n">
        <v>17.22</v>
      </c>
      <c r="AX324" t="n">
        <v>20.71</v>
      </c>
      <c r="AY324" t="n">
        <v>23.96</v>
      </c>
      <c r="AZ324" t="n">
        <v>24.54</v>
      </c>
      <c r="BA324" t="n">
        <v>29.37</v>
      </c>
      <c r="BB324" t="n">
        <v>22.86</v>
      </c>
      <c r="BC324" t="n">
        <v>27.92</v>
      </c>
      <c r="BD324" t="n">
        <v>34.41</v>
      </c>
      <c r="BE324" t="n">
        <v>36.19</v>
      </c>
      <c r="BF324" t="n">
        <v>34.81</v>
      </c>
      <c r="BG324" t="n">
        <v>33.68</v>
      </c>
      <c r="BH324" t="n">
        <v>27.65</v>
      </c>
      <c r="BI324" t="n">
        <v>24.05</v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44</v>
      </c>
      <c r="B325" t="s">
        <v>617</v>
      </c>
      <c r="C325" t="s">
        <v>621</v>
      </c>
      <c r="D325" t="s">
        <v>48</v>
      </c>
      <c r="E325" t="n">
        <v>83</v>
      </c>
      <c r="F325" t="n">
        <v>92</v>
      </c>
      <c r="G325" t="n">
        <v>98</v>
      </c>
      <c r="H325" t="n">
        <v>88</v>
      </c>
      <c r="I325" t="n">
        <v>81</v>
      </c>
      <c r="J325" t="n">
        <v>76</v>
      </c>
      <c r="K325" t="n">
        <v>73</v>
      </c>
      <c r="L325" t="n">
        <v>76</v>
      </c>
      <c r="M325" t="n">
        <v>61</v>
      </c>
      <c r="N325" t="n">
        <v>54</v>
      </c>
      <c r="O325" t="n">
        <v>49</v>
      </c>
      <c r="P325" t="n">
        <v>60</v>
      </c>
      <c r="Q325" t="n">
        <v>77</v>
      </c>
      <c r="R325" t="n">
        <v>61</v>
      </c>
      <c r="S325" t="n">
        <v>68</v>
      </c>
      <c r="T325" t="n">
        <v>53</v>
      </c>
      <c r="U325" t="n">
        <v>54</v>
      </c>
      <c r="V325" t="n">
        <v>53</v>
      </c>
      <c r="W325" t="n">
        <v>60</v>
      </c>
      <c r="X325" t="n">
        <v>48</v>
      </c>
      <c r="Y325" t="n">
        <v>49</v>
      </c>
      <c r="Z325" t="n">
        <v>51</v>
      </c>
      <c r="AA325" t="n">
        <v>52</v>
      </c>
      <c r="AB325" t="n">
        <v>38</v>
      </c>
      <c r="AC325" t="n">
        <v>52</v>
      </c>
      <c r="AD325" t="n">
        <v>104</v>
      </c>
      <c r="AE325" t="n">
        <v>101</v>
      </c>
      <c r="AF325" t="n">
        <v>108</v>
      </c>
      <c r="AG325" t="n">
        <v>110</v>
      </c>
      <c r="AH325" t="n">
        <v>129</v>
      </c>
      <c r="AI325" t="n">
        <v>133</v>
      </c>
      <c r="AJ325" t="n">
        <v>150</v>
      </c>
      <c r="AK325" t="n">
        <v>152</v>
      </c>
      <c r="AL325" t="n">
        <v>241</v>
      </c>
      <c r="AM325" t="n">
        <v>245</v>
      </c>
      <c r="AN325" t="n">
        <v>245</v>
      </c>
      <c r="AO325" t="n">
        <v>259</v>
      </c>
      <c r="AP325" t="n">
        <v>242</v>
      </c>
      <c r="AQ325" t="n">
        <v>266</v>
      </c>
      <c r="AR325" t="n">
        <v>155</v>
      </c>
      <c r="AS325" t="n">
        <v>160</v>
      </c>
      <c r="AT325" t="n">
        <v>122</v>
      </c>
      <c r="AU325" t="n">
        <v>145</v>
      </c>
      <c r="AV325" t="n">
        <v>137</v>
      </c>
      <c r="AW325" t="n">
        <v>169</v>
      </c>
      <c r="AX325" t="n">
        <v>133</v>
      </c>
      <c r="AY325" t="n">
        <v>141</v>
      </c>
      <c r="AZ325" t="n">
        <v>244</v>
      </c>
      <c r="BA325" t="n">
        <v>247</v>
      </c>
      <c r="BB325" t="n">
        <v>234</v>
      </c>
      <c r="BC325" t="n">
        <v>143</v>
      </c>
      <c r="BD325" t="n">
        <v>147</v>
      </c>
      <c r="BE325" t="n">
        <v>140</v>
      </c>
      <c r="BF325" t="n">
        <v>138</v>
      </c>
      <c r="BG325" t="n">
        <v>171</v>
      </c>
      <c r="BH325" t="n">
        <v>284</v>
      </c>
      <c r="BI325" t="n">
        <v>281</v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44</v>
      </c>
      <c r="B326" t="s">
        <v>622</v>
      </c>
      <c r="C326" t="s">
        <v>623</v>
      </c>
      <c r="D326" t="s">
        <v>57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0.9</v>
      </c>
      <c r="P326" t="n">
        <v>1.1</v>
      </c>
      <c r="Q326" t="n">
        <v>1.3</v>
      </c>
      <c r="R326" t="n">
        <v>1.2</v>
      </c>
      <c r="S326" t="n">
        <v>1.7</v>
      </c>
      <c r="T326" t="n">
        <v>1.5</v>
      </c>
      <c r="U326" t="n">
        <v>1.6</v>
      </c>
      <c r="V326" t="n">
        <v>1.6</v>
      </c>
      <c r="W326" t="n">
        <v>1.9</v>
      </c>
      <c r="X326" t="n">
        <v>2</v>
      </c>
      <c r="Y326" t="n">
        <v>2.8</v>
      </c>
      <c r="Z326" t="n">
        <v>3.4</v>
      </c>
      <c r="AA326" t="n">
        <v>3.3</v>
      </c>
      <c r="AB326" t="n">
        <v>2.4</v>
      </c>
      <c r="AC326" t="n">
        <v>3.2</v>
      </c>
      <c r="AD326" t="n">
        <v>6.1</v>
      </c>
      <c r="AE326" t="n">
        <v>5.1</v>
      </c>
      <c r="AF326" t="n">
        <v>5.4</v>
      </c>
      <c r="AG326" t="n">
        <v>5.5</v>
      </c>
      <c r="AH326" t="n">
        <v>7</v>
      </c>
      <c r="AI326" t="n">
        <v>8.199999999999999</v>
      </c>
      <c r="AJ326" t="n">
        <v>8.199999999999999</v>
      </c>
      <c r="AK326" t="n">
        <v>8.699999999999999</v>
      </c>
      <c r="AL326" t="n">
        <v>14</v>
      </c>
      <c r="AM326" t="n">
        <v>14.5</v>
      </c>
      <c r="AN326" t="n">
        <v>14.7</v>
      </c>
      <c r="AO326" t="n">
        <v>16.4</v>
      </c>
      <c r="AP326" t="n">
        <v>15.5</v>
      </c>
      <c r="AQ326" t="n">
        <v>16.6</v>
      </c>
      <c r="AR326" t="n">
        <v>9.199999999999999</v>
      </c>
      <c r="AS326" t="n">
        <v>11.2</v>
      </c>
      <c r="AT326" t="n">
        <v>9.199999999999999</v>
      </c>
      <c r="AU326" t="n">
        <v>9.4</v>
      </c>
      <c r="AV326" t="n">
        <v>10.9</v>
      </c>
      <c r="AW326" t="n">
        <v>15.1</v>
      </c>
      <c r="AX326" t="n">
        <v>14.3</v>
      </c>
      <c r="AY326" t="n">
        <v>17.6</v>
      </c>
      <c r="AZ326" t="n">
        <v>30.8</v>
      </c>
      <c r="BA326" t="n">
        <v>37.2</v>
      </c>
      <c r="BB326" t="n">
        <v>27.2</v>
      </c>
      <c r="BC326" t="n">
        <v>20.3</v>
      </c>
      <c r="BD326" t="n">
        <v>25.7</v>
      </c>
      <c r="BE326" t="n">
        <v>25.7</v>
      </c>
      <c r="BF326" t="n">
        <v>24.3</v>
      </c>
      <c r="BG326" t="n">
        <v>29.1</v>
      </c>
      <c r="BH326" t="n">
        <v>39.8</v>
      </c>
      <c r="BI326" t="n">
        <v>34.2</v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44</v>
      </c>
      <c r="B327" t="s">
        <v>624</v>
      </c>
      <c r="C327" t="s">
        <v>625</v>
      </c>
      <c r="D327" t="s">
        <v>10</v>
      </c>
      <c r="E327" t="n">
        <v>18011</v>
      </c>
      <c r="F327" t="n">
        <v>18628</v>
      </c>
      <c r="G327" t="n">
        <v>19476</v>
      </c>
      <c r="H327" t="n">
        <v>19733</v>
      </c>
      <c r="I327" t="n">
        <v>20281</v>
      </c>
      <c r="J327" t="n">
        <v>21444</v>
      </c>
      <c r="K327" t="n">
        <v>22556</v>
      </c>
      <c r="L327" t="n">
        <v>23774</v>
      </c>
      <c r="M327" t="n">
        <v>25647</v>
      </c>
      <c r="N327" t="n">
        <v>27189</v>
      </c>
      <c r="O327" t="n">
        <v>29892</v>
      </c>
      <c r="P327" t="n">
        <v>30844</v>
      </c>
      <c r="Q327" t="n">
        <v>32578</v>
      </c>
      <c r="R327" t="n">
        <v>34713</v>
      </c>
      <c r="S327" t="n">
        <v>34373</v>
      </c>
      <c r="T327" t="n">
        <v>35542</v>
      </c>
      <c r="U327" t="n">
        <v>36926</v>
      </c>
      <c r="V327" t="n">
        <v>38905</v>
      </c>
      <c r="W327" t="n">
        <v>40129</v>
      </c>
      <c r="X327" t="n">
        <v>39428</v>
      </c>
      <c r="Y327" t="n">
        <v>37985</v>
      </c>
      <c r="Z327" t="n">
        <v>37744</v>
      </c>
      <c r="AA327" t="n">
        <v>38144</v>
      </c>
      <c r="AB327" t="n">
        <v>38031</v>
      </c>
      <c r="AC327" t="n">
        <v>39546</v>
      </c>
      <c r="AD327" t="n">
        <v>39890</v>
      </c>
      <c r="AE327" t="n">
        <v>41381</v>
      </c>
      <c r="AF327" t="n">
        <v>42998</v>
      </c>
      <c r="AG327" t="n">
        <v>44525</v>
      </c>
      <c r="AH327" t="n">
        <v>45985</v>
      </c>
      <c r="AI327" t="n">
        <v>45543</v>
      </c>
      <c r="AJ327" t="n">
        <v>47120</v>
      </c>
      <c r="AK327" t="n">
        <v>46593</v>
      </c>
      <c r="AL327" t="n">
        <v>47399</v>
      </c>
      <c r="AM327" t="n">
        <v>48875</v>
      </c>
      <c r="AN327" t="n">
        <v>49132</v>
      </c>
      <c r="AO327" t="n">
        <v>48911</v>
      </c>
      <c r="AP327" t="n">
        <v>48800</v>
      </c>
      <c r="AQ327" t="n">
        <v>48720</v>
      </c>
      <c r="AR327" t="n">
        <v>46672</v>
      </c>
      <c r="AS327" t="n">
        <v>48435</v>
      </c>
      <c r="AT327" t="n">
        <v>50626</v>
      </c>
      <c r="AU327" t="n">
        <v>54292</v>
      </c>
      <c r="AV327" t="n">
        <v>55134</v>
      </c>
      <c r="AW327" t="n">
        <v>55863</v>
      </c>
      <c r="AX327" t="n">
        <v>57064</v>
      </c>
      <c r="AY327" t="n">
        <v>59866</v>
      </c>
      <c r="AZ327" t="n">
        <v>58497</v>
      </c>
      <c r="BA327" t="n">
        <v>54722</v>
      </c>
      <c r="BB327" t="n">
        <v>55263</v>
      </c>
      <c r="BC327" t="n">
        <v>50743</v>
      </c>
      <c r="BD327" t="n">
        <v>56482</v>
      </c>
      <c r="BE327" t="n">
        <v>53599</v>
      </c>
      <c r="BF327" t="n">
        <v>54394</v>
      </c>
      <c r="BG327" t="n">
        <v>54804</v>
      </c>
      <c r="BH327" t="n">
        <v>55928</v>
      </c>
      <c r="BI327" t="n">
        <v>56763</v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44</v>
      </c>
      <c r="B328" t="s">
        <v>626</v>
      </c>
      <c r="C328" t="s">
        <v>627</v>
      </c>
      <c r="D328" t="s">
        <v>53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3.32</v>
      </c>
      <c r="P328" t="n">
        <v>3.38</v>
      </c>
      <c r="Q328" t="n">
        <v>3.35</v>
      </c>
      <c r="R328" t="n">
        <v>3.61</v>
      </c>
      <c r="S328" t="n">
        <v>4.78</v>
      </c>
      <c r="T328" t="n">
        <v>5.44</v>
      </c>
      <c r="U328" t="n">
        <v>5.65</v>
      </c>
      <c r="V328" t="n">
        <v>5.88</v>
      </c>
      <c r="W328" t="n">
        <v>6.22</v>
      </c>
      <c r="X328" t="n">
        <v>7.79</v>
      </c>
      <c r="Y328" t="n">
        <v>10.81</v>
      </c>
      <c r="Z328" t="n">
        <v>12.47</v>
      </c>
      <c r="AA328" t="n">
        <v>12.28</v>
      </c>
      <c r="AB328" t="n">
        <v>11.72</v>
      </c>
      <c r="AC328" t="n">
        <v>11.6</v>
      </c>
      <c r="AD328" t="n">
        <v>11.14</v>
      </c>
      <c r="AE328" t="n">
        <v>9.630000000000001</v>
      </c>
      <c r="AF328" t="n">
        <v>9.470000000000001</v>
      </c>
      <c r="AG328" t="n">
        <v>9.550000000000001</v>
      </c>
      <c r="AH328" t="n">
        <v>10.42</v>
      </c>
      <c r="AI328" t="n">
        <v>11.71</v>
      </c>
      <c r="AJ328" t="n">
        <v>10.4</v>
      </c>
      <c r="AK328" t="n">
        <v>10.95</v>
      </c>
      <c r="AL328" t="n">
        <v>11.13</v>
      </c>
      <c r="AM328" t="n">
        <v>11.32</v>
      </c>
      <c r="AN328" t="n">
        <v>11.48</v>
      </c>
      <c r="AO328" t="n">
        <v>12.15</v>
      </c>
      <c r="AP328" t="n">
        <v>12.25</v>
      </c>
      <c r="AQ328" t="n">
        <v>11.98</v>
      </c>
      <c r="AR328" t="n">
        <v>11.31</v>
      </c>
      <c r="AS328" t="n">
        <v>13.42</v>
      </c>
      <c r="AT328" t="n">
        <v>14.52</v>
      </c>
      <c r="AU328" t="n">
        <v>12.4</v>
      </c>
      <c r="AV328" t="n">
        <v>15.19</v>
      </c>
      <c r="AW328" t="n">
        <v>17.22</v>
      </c>
      <c r="AX328" t="n">
        <v>20.71</v>
      </c>
      <c r="AY328" t="n">
        <v>23.96</v>
      </c>
      <c r="AZ328" t="n">
        <v>24.54</v>
      </c>
      <c r="BA328" t="n">
        <v>29.37</v>
      </c>
      <c r="BB328" t="n">
        <v>22.86</v>
      </c>
      <c r="BC328" t="n">
        <v>27.92</v>
      </c>
      <c r="BD328" t="n">
        <v>34.41</v>
      </c>
      <c r="BE328" t="n">
        <v>36.19</v>
      </c>
      <c r="BF328" t="n">
        <v>34.81</v>
      </c>
      <c r="BG328" t="n">
        <v>33.68</v>
      </c>
      <c r="BH328" t="n">
        <v>27.65</v>
      </c>
      <c r="BI328" t="n">
        <v>24.05</v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44</v>
      </c>
      <c r="B329" t="s">
        <v>624</v>
      </c>
      <c r="C329" t="s">
        <v>628</v>
      </c>
      <c r="D329" t="s">
        <v>48</v>
      </c>
      <c r="E329" t="n">
        <v>3429</v>
      </c>
      <c r="F329" t="n">
        <v>3546</v>
      </c>
      <c r="G329" t="n">
        <v>3708</v>
      </c>
      <c r="H329" t="n">
        <v>3756</v>
      </c>
      <c r="I329" t="n">
        <v>3861</v>
      </c>
      <c r="J329" t="n">
        <v>4082</v>
      </c>
      <c r="K329" t="n">
        <v>4294</v>
      </c>
      <c r="L329" t="n">
        <v>4526</v>
      </c>
      <c r="M329" t="n">
        <v>4882</v>
      </c>
      <c r="N329" t="n">
        <v>5176</v>
      </c>
      <c r="O329" t="n">
        <v>5691</v>
      </c>
      <c r="P329" t="n">
        <v>5872</v>
      </c>
      <c r="Q329" t="n">
        <v>6202</v>
      </c>
      <c r="R329" t="n">
        <v>6608</v>
      </c>
      <c r="S329" t="n">
        <v>6543</v>
      </c>
      <c r="T329" t="n">
        <v>6766</v>
      </c>
      <c r="U329" t="n">
        <v>7029</v>
      </c>
      <c r="V329" t="n">
        <v>7406</v>
      </c>
      <c r="W329" t="n">
        <v>7639</v>
      </c>
      <c r="X329" t="n">
        <v>7506</v>
      </c>
      <c r="Y329" t="n">
        <v>7231</v>
      </c>
      <c r="Z329" t="n">
        <v>7185</v>
      </c>
      <c r="AA329" t="n">
        <v>7261</v>
      </c>
      <c r="AB329" t="n">
        <v>7240</v>
      </c>
      <c r="AC329" t="n">
        <v>7528</v>
      </c>
      <c r="AD329" t="n">
        <v>7594</v>
      </c>
      <c r="AE329" t="n">
        <v>7878</v>
      </c>
      <c r="AF329" t="n">
        <v>8186</v>
      </c>
      <c r="AG329" t="n">
        <v>8476</v>
      </c>
      <c r="AH329" t="n">
        <v>8754</v>
      </c>
      <c r="AI329" t="n">
        <v>8670</v>
      </c>
      <c r="AJ329" t="n">
        <v>8970</v>
      </c>
      <c r="AK329" t="n">
        <v>8870</v>
      </c>
      <c r="AL329" t="n">
        <v>9060</v>
      </c>
      <c r="AM329" t="n">
        <v>9343</v>
      </c>
      <c r="AN329" t="n">
        <v>9416</v>
      </c>
      <c r="AO329" t="n">
        <v>9374</v>
      </c>
      <c r="AP329" t="n">
        <v>9358</v>
      </c>
      <c r="AQ329" t="n">
        <v>9342</v>
      </c>
      <c r="AR329" t="n">
        <v>8953</v>
      </c>
      <c r="AS329" t="n">
        <v>9289</v>
      </c>
      <c r="AT329" t="n">
        <v>9710</v>
      </c>
      <c r="AU329" t="n">
        <v>10419</v>
      </c>
      <c r="AV329" t="n">
        <v>10597</v>
      </c>
      <c r="AW329" t="n">
        <v>10741</v>
      </c>
      <c r="AX329" t="n">
        <v>10978</v>
      </c>
      <c r="AY329" t="n">
        <v>11533</v>
      </c>
      <c r="AZ329" t="n">
        <v>11348</v>
      </c>
      <c r="BA329" t="n">
        <v>10675</v>
      </c>
      <c r="BB329" t="n">
        <v>10834</v>
      </c>
      <c r="BC329" t="n">
        <v>9993</v>
      </c>
      <c r="BD329" t="n">
        <v>11145</v>
      </c>
      <c r="BE329" t="n">
        <v>10586</v>
      </c>
      <c r="BF329" t="n">
        <v>10746</v>
      </c>
      <c r="BG329" t="n">
        <v>10831</v>
      </c>
      <c r="BH329" t="n">
        <v>11053</v>
      </c>
      <c r="BI329" t="n">
        <v>11220</v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44</v>
      </c>
      <c r="B330" t="s">
        <v>629</v>
      </c>
      <c r="C330" t="s">
        <v>630</v>
      </c>
      <c r="D330" t="s">
        <v>57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99.2</v>
      </c>
      <c r="P330" t="n">
        <v>104.4</v>
      </c>
      <c r="Q330" t="n">
        <v>109.1</v>
      </c>
      <c r="R330" t="n">
        <v>125.3</v>
      </c>
      <c r="S330" t="n">
        <v>164.1</v>
      </c>
      <c r="T330" t="n">
        <v>193.5</v>
      </c>
      <c r="U330" t="n">
        <v>208.7</v>
      </c>
      <c r="V330" t="n">
        <v>228.9</v>
      </c>
      <c r="W330" t="n">
        <v>249.4</v>
      </c>
      <c r="X330" t="n">
        <v>307.2</v>
      </c>
      <c r="Y330" t="n">
        <v>410.7</v>
      </c>
      <c r="Z330" t="n">
        <v>470.9</v>
      </c>
      <c r="AA330" t="n">
        <v>468.6</v>
      </c>
      <c r="AB330" t="n">
        <v>445.6</v>
      </c>
      <c r="AC330" t="n">
        <v>458.8</v>
      </c>
      <c r="AD330" t="n">
        <v>444.4</v>
      </c>
      <c r="AE330" t="n">
        <v>398.5</v>
      </c>
      <c r="AF330" t="n">
        <v>407</v>
      </c>
      <c r="AG330" t="n">
        <v>425.3</v>
      </c>
      <c r="AH330" t="n">
        <v>479</v>
      </c>
      <c r="AI330" t="n">
        <v>533.4</v>
      </c>
      <c r="AJ330" t="n">
        <v>490.1</v>
      </c>
      <c r="AK330" t="n">
        <v>510</v>
      </c>
      <c r="AL330" t="n">
        <v>527.7</v>
      </c>
      <c r="AM330" t="n">
        <v>553.3</v>
      </c>
      <c r="AN330" t="n">
        <v>563.9</v>
      </c>
      <c r="AO330" t="n">
        <v>594.1</v>
      </c>
      <c r="AP330" t="n">
        <v>597.9</v>
      </c>
      <c r="AQ330" t="n">
        <v>583.5</v>
      </c>
      <c r="AR330" t="n">
        <v>527.9</v>
      </c>
      <c r="AS330" t="n">
        <v>650</v>
      </c>
      <c r="AT330" t="n">
        <v>735.3</v>
      </c>
      <c r="AU330" t="n">
        <v>673.4</v>
      </c>
      <c r="AV330" t="n">
        <v>837.6</v>
      </c>
      <c r="AW330" t="n">
        <v>962.2</v>
      </c>
      <c r="AX330" t="n">
        <v>1181.7</v>
      </c>
      <c r="AY330" t="n">
        <v>1434.2</v>
      </c>
      <c r="AZ330" t="n">
        <v>1435.5</v>
      </c>
      <c r="BA330" t="n">
        <v>1607</v>
      </c>
      <c r="BB330" t="n">
        <v>1263.6</v>
      </c>
      <c r="BC330" t="n">
        <v>1416.9</v>
      </c>
      <c r="BD330" t="n">
        <v>1943.7</v>
      </c>
      <c r="BE330" t="n">
        <v>1939.7</v>
      </c>
      <c r="BF330" t="n">
        <v>1893.3</v>
      </c>
      <c r="BG330" t="n">
        <v>1846.1</v>
      </c>
      <c r="BH330" t="n">
        <v>1546.4</v>
      </c>
      <c r="BI330" t="n">
        <v>1365.4</v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44</v>
      </c>
      <c r="B331" t="s">
        <v>631</v>
      </c>
      <c r="C331" t="s">
        <v>632</v>
      </c>
      <c r="D331" t="s">
        <v>633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128.2</v>
      </c>
      <c r="P331" t="n">
        <v>130.2</v>
      </c>
      <c r="Q331" t="n">
        <v>131.8</v>
      </c>
      <c r="R331" t="n">
        <v>147.1</v>
      </c>
      <c r="S331" t="n">
        <v>189.1</v>
      </c>
      <c r="T331" t="n">
        <v>218.4</v>
      </c>
      <c r="U331" t="n">
        <v>230.8</v>
      </c>
      <c r="V331" t="n">
        <v>249.2</v>
      </c>
      <c r="W331" t="n">
        <v>267.7</v>
      </c>
      <c r="X331" t="n">
        <v>322.2</v>
      </c>
      <c r="Y331" t="n">
        <v>424.4</v>
      </c>
      <c r="Z331" t="n">
        <v>481.3</v>
      </c>
      <c r="AA331" t="n">
        <v>471.5</v>
      </c>
      <c r="AB331" t="n">
        <v>440</v>
      </c>
      <c r="AC331" t="n">
        <v>446.3</v>
      </c>
      <c r="AD331" t="n">
        <v>427.4</v>
      </c>
      <c r="AE331" t="n">
        <v>378.9</v>
      </c>
      <c r="AF331" t="n">
        <v>381.1</v>
      </c>
      <c r="AG331" t="n">
        <v>393.8</v>
      </c>
      <c r="AH331" t="n">
        <v>437.6</v>
      </c>
      <c r="AI331" t="n">
        <v>479</v>
      </c>
      <c r="AJ331" t="n">
        <v>431.2</v>
      </c>
      <c r="AK331" t="n">
        <v>440.2</v>
      </c>
      <c r="AL331" t="n">
        <v>449.9</v>
      </c>
      <c r="AM331" t="n">
        <v>465.9</v>
      </c>
      <c r="AN331" t="n">
        <v>471.2</v>
      </c>
      <c r="AO331" t="n">
        <v>493.5</v>
      </c>
      <c r="AP331" t="n">
        <v>493.4</v>
      </c>
      <c r="AQ331" t="n">
        <v>480.1</v>
      </c>
      <c r="AR331" t="n">
        <v>436.2</v>
      </c>
      <c r="AS331" t="n">
        <v>535.6</v>
      </c>
      <c r="AT331" t="n">
        <v>599.8</v>
      </c>
      <c r="AU331" t="n">
        <v>543.3</v>
      </c>
      <c r="AV331" t="n">
        <v>669.5</v>
      </c>
      <c r="AW331" t="n">
        <v>755.5</v>
      </c>
      <c r="AX331" t="n">
        <v>914.1</v>
      </c>
      <c r="AY331" t="n">
        <v>1095</v>
      </c>
      <c r="AZ331" t="n">
        <v>1091.1</v>
      </c>
      <c r="BA331" t="n">
        <v>1206.2</v>
      </c>
      <c r="BB331" t="n">
        <v>938.3</v>
      </c>
      <c r="BC331" t="n">
        <v>1038.9</v>
      </c>
      <c r="BD331" t="n">
        <v>1410.2</v>
      </c>
      <c r="BE331" t="n">
        <v>1392.7</v>
      </c>
      <c r="BF331" t="n">
        <v>1344.6</v>
      </c>
      <c r="BG331" t="n">
        <v>1302.1</v>
      </c>
      <c r="BH331" t="n">
        <v>1084.2</v>
      </c>
      <c r="BI331" t="n">
        <v>955.7</v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44</v>
      </c>
      <c r="B332" t="s">
        <v>634</v>
      </c>
      <c r="C332" t="s">
        <v>635</v>
      </c>
      <c r="D332" t="s">
        <v>10</v>
      </c>
      <c r="E332" t="n">
        <v>18011</v>
      </c>
      <c r="F332" t="n">
        <v>18628</v>
      </c>
      <c r="G332" t="n">
        <v>19476</v>
      </c>
      <c r="H332" t="n">
        <v>19733</v>
      </c>
      <c r="I332" t="n">
        <v>20281</v>
      </c>
      <c r="J332" t="n">
        <v>21444</v>
      </c>
      <c r="K332" t="n">
        <v>22556</v>
      </c>
      <c r="L332" t="n">
        <v>23774</v>
      </c>
      <c r="M332" t="n">
        <v>25647</v>
      </c>
      <c r="N332" t="n">
        <v>27189</v>
      </c>
      <c r="O332" t="n">
        <v>29892</v>
      </c>
      <c r="P332" t="n">
        <v>30844</v>
      </c>
      <c r="Q332" t="n">
        <v>32578</v>
      </c>
      <c r="R332" t="n">
        <v>34713</v>
      </c>
      <c r="S332" t="n">
        <v>34373</v>
      </c>
      <c r="T332" t="n">
        <v>35542</v>
      </c>
      <c r="U332" t="n">
        <v>36926</v>
      </c>
      <c r="V332" t="n">
        <v>38905</v>
      </c>
      <c r="W332" t="n">
        <v>40129</v>
      </c>
      <c r="X332" t="n">
        <v>39428</v>
      </c>
      <c r="Y332" t="n">
        <v>37985</v>
      </c>
      <c r="Z332" t="n">
        <v>37744</v>
      </c>
      <c r="AA332" t="n">
        <v>38144</v>
      </c>
      <c r="AB332" t="n">
        <v>38031</v>
      </c>
      <c r="AC332" t="n">
        <v>39546</v>
      </c>
      <c r="AD332" t="n">
        <v>39890</v>
      </c>
      <c r="AE332" t="n">
        <v>41381</v>
      </c>
      <c r="AF332" t="n">
        <v>42998</v>
      </c>
      <c r="AG332" t="n">
        <v>44525</v>
      </c>
      <c r="AH332" t="n">
        <v>45985</v>
      </c>
      <c r="AI332" t="n">
        <v>45543</v>
      </c>
      <c r="AJ332" t="n">
        <v>47120</v>
      </c>
      <c r="AK332" t="n">
        <v>46593</v>
      </c>
      <c r="AL332" t="n">
        <v>47399</v>
      </c>
      <c r="AM332" t="n">
        <v>48875</v>
      </c>
      <c r="AN332" t="n">
        <v>49132</v>
      </c>
      <c r="AO332" t="n">
        <v>48911</v>
      </c>
      <c r="AP332" t="n">
        <v>48800</v>
      </c>
      <c r="AQ332" t="n">
        <v>48720</v>
      </c>
      <c r="AR332" t="n">
        <v>46672</v>
      </c>
      <c r="AS332" t="n">
        <v>48435</v>
      </c>
      <c r="AT332" t="n">
        <v>50626</v>
      </c>
      <c r="AU332" t="n">
        <v>54292</v>
      </c>
      <c r="AV332" t="n">
        <v>55134</v>
      </c>
      <c r="AW332" t="n">
        <v>55863</v>
      </c>
      <c r="AX332" t="n">
        <v>57064</v>
      </c>
      <c r="AY332" t="n">
        <v>59866</v>
      </c>
      <c r="AZ332" t="n">
        <v>58497</v>
      </c>
      <c r="BA332" t="n">
        <v>54722</v>
      </c>
      <c r="BB332" t="n">
        <v>55263</v>
      </c>
      <c r="BC332" t="n">
        <v>50743</v>
      </c>
      <c r="BD332" t="n">
        <v>56482</v>
      </c>
      <c r="BE332" t="n">
        <v>53599</v>
      </c>
      <c r="BF332" t="n">
        <v>54394</v>
      </c>
      <c r="BG332" t="n">
        <v>54804</v>
      </c>
      <c r="BH332" t="n">
        <v>55928</v>
      </c>
      <c r="BI332" t="n">
        <v>56763</v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44</v>
      </c>
      <c r="B333" t="s">
        <v>636</v>
      </c>
      <c r="C333" t="s">
        <v>637</v>
      </c>
      <c r="D333" t="s">
        <v>53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3.32</v>
      </c>
      <c r="P333" t="n">
        <v>3.38</v>
      </c>
      <c r="Q333" t="n">
        <v>3.35</v>
      </c>
      <c r="R333" t="n">
        <v>3.61</v>
      </c>
      <c r="S333" t="n">
        <v>4.78</v>
      </c>
      <c r="T333" t="n">
        <v>5.44</v>
      </c>
      <c r="U333" t="n">
        <v>5.65</v>
      </c>
      <c r="V333" t="n">
        <v>5.88</v>
      </c>
      <c r="W333" t="n">
        <v>6.22</v>
      </c>
      <c r="X333" t="n">
        <v>7.79</v>
      </c>
      <c r="Y333" t="n">
        <v>10.81</v>
      </c>
      <c r="Z333" t="n">
        <v>12.47</v>
      </c>
      <c r="AA333" t="n">
        <v>12.28</v>
      </c>
      <c r="AB333" t="n">
        <v>11.72</v>
      </c>
      <c r="AC333" t="n">
        <v>11.6</v>
      </c>
      <c r="AD333" t="n">
        <v>11.14</v>
      </c>
      <c r="AE333" t="n">
        <v>9.630000000000001</v>
      </c>
      <c r="AF333" t="n">
        <v>9.470000000000001</v>
      </c>
      <c r="AG333" t="n">
        <v>9.550000000000001</v>
      </c>
      <c r="AH333" t="n">
        <v>10.42</v>
      </c>
      <c r="AI333" t="n">
        <v>11.71</v>
      </c>
      <c r="AJ333" t="n">
        <v>10.4</v>
      </c>
      <c r="AK333" t="n">
        <v>10.95</v>
      </c>
      <c r="AL333" t="n">
        <v>11.13</v>
      </c>
      <c r="AM333" t="n">
        <v>11.32</v>
      </c>
      <c r="AN333" t="n">
        <v>11.48</v>
      </c>
      <c r="AO333" t="n">
        <v>12.15</v>
      </c>
      <c r="AP333" t="n">
        <v>12.25</v>
      </c>
      <c r="AQ333" t="n">
        <v>11.98</v>
      </c>
      <c r="AR333" t="n">
        <v>11.31</v>
      </c>
      <c r="AS333" t="n">
        <v>13.42</v>
      </c>
      <c r="AT333" t="n">
        <v>14.52</v>
      </c>
      <c r="AU333" t="n">
        <v>12.4</v>
      </c>
      <c r="AV333" t="n">
        <v>15.19</v>
      </c>
      <c r="AW333" t="n">
        <v>17.22</v>
      </c>
      <c r="AX333" t="n">
        <v>20.71</v>
      </c>
      <c r="AY333" t="n">
        <v>23.96</v>
      </c>
      <c r="AZ333" t="n">
        <v>24.54</v>
      </c>
      <c r="BA333" t="n">
        <v>29.37</v>
      </c>
      <c r="BB333" t="n">
        <v>22.86</v>
      </c>
      <c r="BC333" t="n">
        <v>27.92</v>
      </c>
      <c r="BD333" t="n">
        <v>34.41</v>
      </c>
      <c r="BE333" t="n">
        <v>36.19</v>
      </c>
      <c r="BF333" t="n">
        <v>34.81</v>
      </c>
      <c r="BG333" t="n">
        <v>33.68</v>
      </c>
      <c r="BH333" t="n">
        <v>27.65</v>
      </c>
      <c r="BI333" t="n">
        <v>24.05</v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44</v>
      </c>
      <c r="B334" t="s">
        <v>634</v>
      </c>
      <c r="C334" t="s">
        <v>638</v>
      </c>
      <c r="D334" t="s">
        <v>48</v>
      </c>
      <c r="E334" t="n">
        <v>3429</v>
      </c>
      <c r="F334" t="n">
        <v>3546</v>
      </c>
      <c r="G334" t="n">
        <v>3708</v>
      </c>
      <c r="H334" t="n">
        <v>3756</v>
      </c>
      <c r="I334" t="n">
        <v>3861</v>
      </c>
      <c r="J334" t="n">
        <v>4082</v>
      </c>
      <c r="K334" t="n">
        <v>4294</v>
      </c>
      <c r="L334" t="n">
        <v>4526</v>
      </c>
      <c r="M334" t="n">
        <v>4882</v>
      </c>
      <c r="N334" t="n">
        <v>5176</v>
      </c>
      <c r="O334" t="n">
        <v>5691</v>
      </c>
      <c r="P334" t="n">
        <v>5872</v>
      </c>
      <c r="Q334" t="n">
        <v>6202</v>
      </c>
      <c r="R334" t="n">
        <v>6608</v>
      </c>
      <c r="S334" t="n">
        <v>6543</v>
      </c>
      <c r="T334" t="n">
        <v>6766</v>
      </c>
      <c r="U334" t="n">
        <v>7029</v>
      </c>
      <c r="V334" t="n">
        <v>7406</v>
      </c>
      <c r="W334" t="n">
        <v>7639</v>
      </c>
      <c r="X334" t="n">
        <v>7506</v>
      </c>
      <c r="Y334" t="n">
        <v>7231</v>
      </c>
      <c r="Z334" t="n">
        <v>7185</v>
      </c>
      <c r="AA334" t="n">
        <v>7261</v>
      </c>
      <c r="AB334" t="n">
        <v>7240</v>
      </c>
      <c r="AC334" t="n">
        <v>7528</v>
      </c>
      <c r="AD334" t="n">
        <v>7594</v>
      </c>
      <c r="AE334" t="n">
        <v>7878</v>
      </c>
      <c r="AF334" t="n">
        <v>8186</v>
      </c>
      <c r="AG334" t="n">
        <v>8476</v>
      </c>
      <c r="AH334" t="n">
        <v>8754</v>
      </c>
      <c r="AI334" t="n">
        <v>8670</v>
      </c>
      <c r="AJ334" t="n">
        <v>8970</v>
      </c>
      <c r="AK334" t="n">
        <v>8870</v>
      </c>
      <c r="AL334" t="n">
        <v>9060</v>
      </c>
      <c r="AM334" t="n">
        <v>9343</v>
      </c>
      <c r="AN334" t="n">
        <v>9416</v>
      </c>
      <c r="AO334" t="n">
        <v>9374</v>
      </c>
      <c r="AP334" t="n">
        <v>9358</v>
      </c>
      <c r="AQ334" t="n">
        <v>9342</v>
      </c>
      <c r="AR334" t="n">
        <v>8953</v>
      </c>
      <c r="AS334" t="n">
        <v>9289</v>
      </c>
      <c r="AT334" t="n">
        <v>9710</v>
      </c>
      <c r="AU334" t="n">
        <v>10419</v>
      </c>
      <c r="AV334" t="n">
        <v>10597</v>
      </c>
      <c r="AW334" t="n">
        <v>10741</v>
      </c>
      <c r="AX334" t="n">
        <v>10978</v>
      </c>
      <c r="AY334" t="n">
        <v>11533</v>
      </c>
      <c r="AZ334" t="n">
        <v>11348</v>
      </c>
      <c r="BA334" t="n">
        <v>10675</v>
      </c>
      <c r="BB334" t="n">
        <v>10834</v>
      </c>
      <c r="BC334" t="n">
        <v>9993</v>
      </c>
      <c r="BD334" t="n">
        <v>11145</v>
      </c>
      <c r="BE334" t="n">
        <v>10586</v>
      </c>
      <c r="BF334" t="n">
        <v>10746</v>
      </c>
      <c r="BG334" t="n">
        <v>10831</v>
      </c>
      <c r="BH334" t="n">
        <v>11053</v>
      </c>
      <c r="BI334" t="n">
        <v>11220</v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44</v>
      </c>
      <c r="B335" t="s">
        <v>639</v>
      </c>
      <c r="C335" t="s">
        <v>640</v>
      </c>
      <c r="D335" t="s">
        <v>57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99.2</v>
      </c>
      <c r="P335" t="n">
        <v>104.4</v>
      </c>
      <c r="Q335" t="n">
        <v>109.1</v>
      </c>
      <c r="R335" t="n">
        <v>125.3</v>
      </c>
      <c r="S335" t="n">
        <v>164.1</v>
      </c>
      <c r="T335" t="n">
        <v>193.5</v>
      </c>
      <c r="U335" t="n">
        <v>208.7</v>
      </c>
      <c r="V335" t="n">
        <v>228.9</v>
      </c>
      <c r="W335" t="n">
        <v>249.4</v>
      </c>
      <c r="X335" t="n">
        <v>307.2</v>
      </c>
      <c r="Y335" t="n">
        <v>410.7</v>
      </c>
      <c r="Z335" t="n">
        <v>470.9</v>
      </c>
      <c r="AA335" t="n">
        <v>468.6</v>
      </c>
      <c r="AB335" t="n">
        <v>445.6</v>
      </c>
      <c r="AC335" t="n">
        <v>458.8</v>
      </c>
      <c r="AD335" t="n">
        <v>444.4</v>
      </c>
      <c r="AE335" t="n">
        <v>398.5</v>
      </c>
      <c r="AF335" t="n">
        <v>407</v>
      </c>
      <c r="AG335" t="n">
        <v>425.3</v>
      </c>
      <c r="AH335" t="n">
        <v>479</v>
      </c>
      <c r="AI335" t="n">
        <v>533.4</v>
      </c>
      <c r="AJ335" t="n">
        <v>490.1</v>
      </c>
      <c r="AK335" t="n">
        <v>510</v>
      </c>
      <c r="AL335" t="n">
        <v>527.7</v>
      </c>
      <c r="AM335" t="n">
        <v>553.3</v>
      </c>
      <c r="AN335" t="n">
        <v>563.9</v>
      </c>
      <c r="AO335" t="n">
        <v>594.1</v>
      </c>
      <c r="AP335" t="n">
        <v>597.9</v>
      </c>
      <c r="AQ335" t="n">
        <v>583.5</v>
      </c>
      <c r="AR335" t="n">
        <v>527.9</v>
      </c>
      <c r="AS335" t="n">
        <v>650</v>
      </c>
      <c r="AT335" t="n">
        <v>735.3</v>
      </c>
      <c r="AU335" t="n">
        <v>673.4</v>
      </c>
      <c r="AV335" t="n">
        <v>837.6</v>
      </c>
      <c r="AW335" t="n">
        <v>962.2</v>
      </c>
      <c r="AX335" t="n">
        <v>1181.7</v>
      </c>
      <c r="AY335" t="n">
        <v>1434.2</v>
      </c>
      <c r="AZ335" t="n">
        <v>1435.5</v>
      </c>
      <c r="BA335" t="n">
        <v>1607</v>
      </c>
      <c r="BB335" t="n">
        <v>1263.6</v>
      </c>
      <c r="BC335" t="n">
        <v>1416.9</v>
      </c>
      <c r="BD335" t="n">
        <v>1943.7</v>
      </c>
      <c r="BE335" t="n">
        <v>1939.7</v>
      </c>
      <c r="BF335" t="n">
        <v>1893.3</v>
      </c>
      <c r="BG335" t="n">
        <v>1846.1</v>
      </c>
      <c r="BH335" t="n">
        <v>1546.4</v>
      </c>
      <c r="BI335" t="n">
        <v>1365.4</v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44</v>
      </c>
      <c r="B336" t="s">
        <v>641</v>
      </c>
      <c r="C336" t="s">
        <v>642</v>
      </c>
      <c r="D336" t="s">
        <v>10</v>
      </c>
      <c r="E336" t="n">
        <v>18011</v>
      </c>
      <c r="F336" t="n">
        <v>18628</v>
      </c>
      <c r="G336" t="n">
        <v>19476</v>
      </c>
      <c r="H336" t="n">
        <v>19733</v>
      </c>
      <c r="I336" t="n">
        <v>20281</v>
      </c>
      <c r="J336" t="n">
        <v>21444</v>
      </c>
      <c r="K336" t="n">
        <v>22556</v>
      </c>
      <c r="L336" t="n">
        <v>23774</v>
      </c>
      <c r="M336" t="n">
        <v>25647</v>
      </c>
      <c r="N336" t="n">
        <v>27189</v>
      </c>
      <c r="O336" t="n">
        <v>29892</v>
      </c>
      <c r="P336" t="n">
        <v>30844</v>
      </c>
      <c r="Q336" t="n">
        <v>32578</v>
      </c>
      <c r="R336" t="n">
        <v>34713</v>
      </c>
      <c r="S336" t="n">
        <v>34373</v>
      </c>
      <c r="T336" t="n">
        <v>35542</v>
      </c>
      <c r="U336" t="n">
        <v>36926</v>
      </c>
      <c r="V336" t="n">
        <v>38905</v>
      </c>
      <c r="W336" t="n">
        <v>40129</v>
      </c>
      <c r="X336" t="n">
        <v>39428</v>
      </c>
      <c r="Y336" t="n">
        <v>37985</v>
      </c>
      <c r="Z336" t="n">
        <v>37744</v>
      </c>
      <c r="AA336" t="n">
        <v>38144</v>
      </c>
      <c r="AB336" t="n">
        <v>38031</v>
      </c>
      <c r="AC336" t="n">
        <v>39546</v>
      </c>
      <c r="AD336" t="n">
        <v>39890</v>
      </c>
      <c r="AE336" t="n">
        <v>41381</v>
      </c>
      <c r="AF336" t="n">
        <v>42998</v>
      </c>
      <c r="AG336" t="n">
        <v>44525</v>
      </c>
      <c r="AH336" t="n">
        <v>45985</v>
      </c>
      <c r="AI336" t="n">
        <v>45543</v>
      </c>
      <c r="AJ336" t="n">
        <v>47120</v>
      </c>
      <c r="AK336" t="n">
        <v>46593</v>
      </c>
      <c r="AL336" t="n">
        <v>47399</v>
      </c>
      <c r="AM336" t="n">
        <v>48875</v>
      </c>
      <c r="AN336" t="n">
        <v>49132</v>
      </c>
      <c r="AO336" t="n">
        <v>48911</v>
      </c>
      <c r="AP336" t="n">
        <v>48800</v>
      </c>
      <c r="AQ336" t="n">
        <v>48720</v>
      </c>
      <c r="AR336" t="n">
        <v>46672</v>
      </c>
      <c r="AS336" t="n">
        <v>48435</v>
      </c>
      <c r="AT336" t="n">
        <v>50626</v>
      </c>
      <c r="AU336" t="n">
        <v>54292</v>
      </c>
      <c r="AV336" t="n">
        <v>55134</v>
      </c>
      <c r="AW336" t="n">
        <v>55863</v>
      </c>
      <c r="AX336" t="n">
        <v>55872</v>
      </c>
      <c r="AY336" t="n">
        <v>58505</v>
      </c>
      <c r="AZ336" t="n">
        <v>56759</v>
      </c>
      <c r="BA336" t="n">
        <v>51498</v>
      </c>
      <c r="BB336" t="n">
        <v>51576</v>
      </c>
      <c r="BC336" t="n">
        <v>47954</v>
      </c>
      <c r="BD336" t="n">
        <v>53246</v>
      </c>
      <c r="BE336" t="n">
        <v>50661</v>
      </c>
      <c r="BF336" t="n">
        <v>51361</v>
      </c>
      <c r="BG336" t="n">
        <v>51495</v>
      </c>
      <c r="BH336" t="n">
        <v>51946</v>
      </c>
      <c r="BI336" t="n">
        <v>52763</v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44</v>
      </c>
      <c r="B337" t="s">
        <v>643</v>
      </c>
      <c r="C337" t="s">
        <v>644</v>
      </c>
      <c r="D337" t="s">
        <v>10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44</v>
      </c>
      <c r="B338" t="s">
        <v>645</v>
      </c>
      <c r="C338" t="s">
        <v>646</v>
      </c>
      <c r="D338" t="s">
        <v>53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44</v>
      </c>
      <c r="B339" t="s">
        <v>643</v>
      </c>
      <c r="C339" t="s">
        <v>647</v>
      </c>
      <c r="D339" t="s">
        <v>48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44</v>
      </c>
      <c r="B340" t="s">
        <v>648</v>
      </c>
      <c r="C340" t="s">
        <v>649</v>
      </c>
      <c r="D340" t="s">
        <v>57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44</v>
      </c>
      <c r="B341" t="s">
        <v>650</v>
      </c>
      <c r="C341" t="s">
        <v>651</v>
      </c>
      <c r="D341" t="s">
        <v>10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44</v>
      </c>
      <c r="B342" t="s">
        <v>650</v>
      </c>
      <c r="C342" t="s">
        <v>652</v>
      </c>
      <c r="D342" t="s">
        <v>48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44</v>
      </c>
      <c r="B343" t="s">
        <v>653</v>
      </c>
      <c r="C343" t="s">
        <v>654</v>
      </c>
      <c r="D343" t="s">
        <v>10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2</v>
      </c>
      <c r="AX343" t="n">
        <v>3</v>
      </c>
      <c r="AY343" t="n">
        <v>2</v>
      </c>
      <c r="AZ343" t="n">
        <v>3</v>
      </c>
      <c r="BA343" t="n">
        <v>2</v>
      </c>
      <c r="BB343" t="n">
        <v>2</v>
      </c>
      <c r="BC343" t="n">
        <v>2</v>
      </c>
      <c r="BD343" t="n">
        <v>2</v>
      </c>
      <c r="BE343" t="n">
        <v>3</v>
      </c>
      <c r="BF343" t="n">
        <v>11</v>
      </c>
      <c r="BG343" t="n">
        <v>1</v>
      </c>
      <c r="BH343" t="n">
        <v>2</v>
      </c>
      <c r="BI343" t="n">
        <v>2</v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44</v>
      </c>
      <c r="B344" t="s">
        <v>655</v>
      </c>
      <c r="C344" t="s">
        <v>656</v>
      </c>
      <c r="D344" t="s">
        <v>53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8.49</v>
      </c>
      <c r="AY344" t="n">
        <v>7.57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41.67</v>
      </c>
      <c r="BG344" t="n">
        <v>0</v>
      </c>
      <c r="BH344" t="n">
        <v>0</v>
      </c>
      <c r="BI344" t="n">
        <v>0</v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44</v>
      </c>
      <c r="B345" t="s">
        <v>657</v>
      </c>
      <c r="C345" t="s">
        <v>658</v>
      </c>
      <c r="D345" t="s">
        <v>659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2</v>
      </c>
      <c r="AX345" t="n">
        <v>2</v>
      </c>
      <c r="AY345" t="n">
        <v>2</v>
      </c>
      <c r="AZ345" t="n">
        <v>3</v>
      </c>
      <c r="BA345" t="n">
        <v>2</v>
      </c>
      <c r="BB345" t="n">
        <v>2</v>
      </c>
      <c r="BC345" t="n">
        <v>2</v>
      </c>
      <c r="BD345" t="n">
        <v>2</v>
      </c>
      <c r="BE345" t="n">
        <v>3</v>
      </c>
      <c r="BF345" t="n">
        <v>11</v>
      </c>
      <c r="BG345" t="n">
        <v>1</v>
      </c>
      <c r="BH345" t="n">
        <v>2</v>
      </c>
      <c r="BI345" t="n">
        <v>2</v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44</v>
      </c>
      <c r="B346" t="s">
        <v>660</v>
      </c>
      <c r="C346" t="s">
        <v>661</v>
      </c>
      <c r="D346" t="s">
        <v>57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0.4</v>
      </c>
      <c r="BG346" t="n">
        <v>0</v>
      </c>
      <c r="BH346" t="n">
        <v>0</v>
      </c>
      <c r="BI346" t="n">
        <v>0</v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44</v>
      </c>
      <c r="B347" t="s">
        <v>662</v>
      </c>
      <c r="C347" t="s">
        <v>663</v>
      </c>
      <c r="D347" t="s">
        <v>10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1652</v>
      </c>
      <c r="Z347" t="n">
        <v>1544</v>
      </c>
      <c r="AA347" t="n">
        <v>1589</v>
      </c>
      <c r="AB347" t="n">
        <v>1584</v>
      </c>
      <c r="AC347" t="n">
        <v>1363</v>
      </c>
      <c r="AD347" t="n">
        <v>2010</v>
      </c>
      <c r="AE347" t="n">
        <v>2045</v>
      </c>
      <c r="AF347" t="n">
        <v>2156</v>
      </c>
      <c r="AG347" t="n">
        <v>2209</v>
      </c>
      <c r="AH347" t="n">
        <v>2299</v>
      </c>
      <c r="AI347" t="n">
        <v>2378</v>
      </c>
      <c r="AJ347" t="n">
        <v>2320</v>
      </c>
      <c r="AK347" t="n">
        <v>2301</v>
      </c>
      <c r="AL347" t="n">
        <v>2255</v>
      </c>
      <c r="AM347" t="n">
        <v>2313</v>
      </c>
      <c r="AN347" t="n">
        <v>2304</v>
      </c>
      <c r="AO347" t="n">
        <v>2254</v>
      </c>
      <c r="AP347" t="n">
        <v>1804</v>
      </c>
      <c r="AQ347" t="n">
        <v>1845</v>
      </c>
      <c r="AR347" t="n">
        <v>1845</v>
      </c>
      <c r="AS347" t="n">
        <v>1854</v>
      </c>
      <c r="AT347" t="n">
        <v>1812</v>
      </c>
      <c r="AU347" t="n">
        <v>1823</v>
      </c>
      <c r="AV347" t="n">
        <v>1833</v>
      </c>
      <c r="AW347" t="n">
        <v>1889</v>
      </c>
      <c r="AX347" t="n">
        <v>1905</v>
      </c>
      <c r="AY347" t="n">
        <v>1898</v>
      </c>
      <c r="AZ347" t="n">
        <v>1904</v>
      </c>
      <c r="BA347" t="n">
        <v>1845</v>
      </c>
      <c r="BB347" t="n">
        <v>1822</v>
      </c>
      <c r="BC347" t="n">
        <v>1848</v>
      </c>
      <c r="BD347" t="n">
        <v>1853</v>
      </c>
      <c r="BE347" t="n">
        <v>1935</v>
      </c>
      <c r="BF347" t="n">
        <v>1884</v>
      </c>
      <c r="BG347" t="n">
        <v>1852</v>
      </c>
      <c r="BH347" t="n">
        <v>1874</v>
      </c>
      <c r="BI347" t="n">
        <v>1889</v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44</v>
      </c>
      <c r="B348" t="s">
        <v>664</v>
      </c>
      <c r="C348" t="s">
        <v>665</v>
      </c>
      <c r="D348" t="s">
        <v>53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12.7</v>
      </c>
      <c r="Z348" t="n">
        <v>15.37</v>
      </c>
      <c r="AA348" t="n">
        <v>14.37</v>
      </c>
      <c r="AB348" t="n">
        <v>14.37</v>
      </c>
      <c r="AC348" t="n">
        <v>16.92</v>
      </c>
      <c r="AD348" t="n">
        <v>13.34</v>
      </c>
      <c r="AE348" t="n">
        <v>11.08</v>
      </c>
      <c r="AF348" t="n">
        <v>11.01</v>
      </c>
      <c r="AG348" t="n">
        <v>10.69</v>
      </c>
      <c r="AH348" t="n">
        <v>10.59</v>
      </c>
      <c r="AI348" t="n">
        <v>11.45</v>
      </c>
      <c r="AJ348" t="n">
        <v>12.37</v>
      </c>
      <c r="AK348" t="n">
        <v>12.44</v>
      </c>
      <c r="AL348" t="n">
        <v>12.15</v>
      </c>
      <c r="AM348" t="n">
        <v>11.8</v>
      </c>
      <c r="AN348" t="n">
        <v>12.4</v>
      </c>
      <c r="AO348" t="n">
        <v>13.62</v>
      </c>
      <c r="AP348" t="n">
        <v>15.31</v>
      </c>
      <c r="AQ348" t="n">
        <v>13.4</v>
      </c>
      <c r="AR348" t="n">
        <v>13.58</v>
      </c>
      <c r="AS348" t="n">
        <v>16.51</v>
      </c>
      <c r="AT348" t="n">
        <v>17</v>
      </c>
      <c r="AU348" t="n">
        <v>16.8</v>
      </c>
      <c r="AV348" t="n">
        <v>18.63</v>
      </c>
      <c r="AW348" t="n">
        <v>20.44</v>
      </c>
      <c r="AX348" t="n">
        <v>24.57</v>
      </c>
      <c r="AY348" t="n">
        <v>27.98</v>
      </c>
      <c r="AZ348" t="n">
        <v>27.3</v>
      </c>
      <c r="BA348" t="n">
        <v>37.4</v>
      </c>
      <c r="BB348" t="n">
        <v>28.85</v>
      </c>
      <c r="BC348" t="n">
        <v>35.14</v>
      </c>
      <c r="BD348" t="n">
        <v>43.49</v>
      </c>
      <c r="BE348" t="n">
        <v>44.96</v>
      </c>
      <c r="BF348" t="n">
        <v>41.67</v>
      </c>
      <c r="BG348" t="n">
        <v>42.15</v>
      </c>
      <c r="BH348" t="n">
        <v>31.74</v>
      </c>
      <c r="BI348" t="n">
        <v>27.54</v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44</v>
      </c>
      <c r="B349" t="s">
        <v>662</v>
      </c>
      <c r="C349" t="s">
        <v>666</v>
      </c>
      <c r="D349" t="s">
        <v>659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1715</v>
      </c>
      <c r="Z349" t="n">
        <v>1610</v>
      </c>
      <c r="AA349" t="n">
        <v>1607</v>
      </c>
      <c r="AB349" t="n">
        <v>1548</v>
      </c>
      <c r="AC349" t="n">
        <v>1328</v>
      </c>
      <c r="AD349" t="n">
        <v>1858</v>
      </c>
      <c r="AE349" t="n">
        <v>1883</v>
      </c>
      <c r="AF349" t="n">
        <v>2019</v>
      </c>
      <c r="AG349" t="n">
        <v>2049</v>
      </c>
      <c r="AH349" t="n">
        <v>2129</v>
      </c>
      <c r="AI349" t="n">
        <v>2223</v>
      </c>
      <c r="AJ349" t="n">
        <v>2148</v>
      </c>
      <c r="AK349" t="n">
        <v>2144</v>
      </c>
      <c r="AL349" t="n">
        <v>2123</v>
      </c>
      <c r="AM349" t="n">
        <v>2200</v>
      </c>
      <c r="AN349" t="n">
        <v>2199</v>
      </c>
      <c r="AO349" t="n">
        <v>2132</v>
      </c>
      <c r="AP349" t="n">
        <v>1751</v>
      </c>
      <c r="AQ349" t="n">
        <v>1747</v>
      </c>
      <c r="AR349" t="n">
        <v>1749</v>
      </c>
      <c r="AS349" t="n">
        <v>1771</v>
      </c>
      <c r="AT349" t="n">
        <v>1749</v>
      </c>
      <c r="AU349" t="n">
        <v>1720</v>
      </c>
      <c r="AV349" t="n">
        <v>1751</v>
      </c>
      <c r="AW349" t="n">
        <v>1803</v>
      </c>
      <c r="AX349" t="n">
        <v>1838</v>
      </c>
      <c r="AY349" t="n">
        <v>1813</v>
      </c>
      <c r="AZ349" t="n">
        <v>1836</v>
      </c>
      <c r="BA349" t="n">
        <v>1769</v>
      </c>
      <c r="BB349" t="n">
        <v>1752</v>
      </c>
      <c r="BC349" t="n">
        <v>1777</v>
      </c>
      <c r="BD349" t="n">
        <v>1768</v>
      </c>
      <c r="BE349" t="n">
        <v>1850</v>
      </c>
      <c r="BF349" t="n">
        <v>1873</v>
      </c>
      <c r="BG349" t="n">
        <v>1931</v>
      </c>
      <c r="BH349" t="n">
        <v>1908</v>
      </c>
      <c r="BI349" t="n">
        <v>1926</v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44</v>
      </c>
      <c r="B350" t="s">
        <v>667</v>
      </c>
      <c r="C350" t="s">
        <v>668</v>
      </c>
      <c r="D350" t="s">
        <v>57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21</v>
      </c>
      <c r="Z350" t="n">
        <v>23.7</v>
      </c>
      <c r="AA350" t="n">
        <v>22.8</v>
      </c>
      <c r="AB350" t="n">
        <v>22.8</v>
      </c>
      <c r="AC350" t="n">
        <v>23</v>
      </c>
      <c r="AD350" t="n">
        <v>26.8</v>
      </c>
      <c r="AE350" t="n">
        <v>22.7</v>
      </c>
      <c r="AF350" t="n">
        <v>23.7</v>
      </c>
      <c r="AG350" t="n">
        <v>23.6</v>
      </c>
      <c r="AH350" t="n">
        <v>24.4</v>
      </c>
      <c r="AI350" t="n">
        <v>27.2</v>
      </c>
      <c r="AJ350" t="n">
        <v>28.7</v>
      </c>
      <c r="AK350" t="n">
        <v>28.6</v>
      </c>
      <c r="AL350" t="n">
        <v>27.4</v>
      </c>
      <c r="AM350" t="n">
        <v>27.3</v>
      </c>
      <c r="AN350" t="n">
        <v>28.6</v>
      </c>
      <c r="AO350" t="n">
        <v>30.7</v>
      </c>
      <c r="AP350" t="n">
        <v>27.6</v>
      </c>
      <c r="AQ350" t="n">
        <v>24.7</v>
      </c>
      <c r="AR350" t="n">
        <v>25.1</v>
      </c>
      <c r="AS350" t="n">
        <v>30.6</v>
      </c>
      <c r="AT350" t="n">
        <v>30.8</v>
      </c>
      <c r="AU350" t="n">
        <v>30.6</v>
      </c>
      <c r="AV350" t="n">
        <v>34.2</v>
      </c>
      <c r="AW350" t="n">
        <v>38.6</v>
      </c>
      <c r="AX350" t="n">
        <v>46.8</v>
      </c>
      <c r="AY350" t="n">
        <v>53.1</v>
      </c>
      <c r="AZ350" t="n">
        <v>52</v>
      </c>
      <c r="BA350" t="n">
        <v>69</v>
      </c>
      <c r="BB350" t="n">
        <v>52.6</v>
      </c>
      <c r="BC350" t="n">
        <v>64.90000000000001</v>
      </c>
      <c r="BD350" t="n">
        <v>80.59999999999999</v>
      </c>
      <c r="BE350" t="n">
        <v>87</v>
      </c>
      <c r="BF350" t="n">
        <v>78.5</v>
      </c>
      <c r="BG350" t="n">
        <v>78.09999999999999</v>
      </c>
      <c r="BH350" t="n">
        <v>59.5</v>
      </c>
      <c r="BI350" t="n">
        <v>52</v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44</v>
      </c>
      <c r="B351" t="s">
        <v>669</v>
      </c>
      <c r="C351" t="s">
        <v>15</v>
      </c>
      <c r="D351" t="s">
        <v>10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44</v>
      </c>
      <c r="B352" t="s">
        <v>670</v>
      </c>
      <c r="C352" t="s">
        <v>671</v>
      </c>
      <c r="D352" t="s">
        <v>53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44</v>
      </c>
      <c r="B353" t="s">
        <v>672</v>
      </c>
      <c r="C353" t="s">
        <v>673</v>
      </c>
      <c r="D353" t="s">
        <v>674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44</v>
      </c>
      <c r="B354" t="s">
        <v>669</v>
      </c>
      <c r="C354" t="s">
        <v>675</v>
      </c>
      <c r="D354" t="s">
        <v>659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44</v>
      </c>
      <c r="B355" t="s">
        <v>676</v>
      </c>
      <c r="C355" t="s">
        <v>677</v>
      </c>
      <c r="D355" t="s">
        <v>57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44</v>
      </c>
      <c r="B356" t="s">
        <v>678</v>
      </c>
      <c r="C356" t="s">
        <v>679</v>
      </c>
      <c r="D356" t="s">
        <v>10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352</v>
      </c>
      <c r="AQ356" t="n">
        <v>393</v>
      </c>
      <c r="AR356" t="n">
        <v>488</v>
      </c>
      <c r="AS356" t="n">
        <v>561</v>
      </c>
      <c r="AT356" t="n">
        <v>551</v>
      </c>
      <c r="AU356" t="n">
        <v>504</v>
      </c>
      <c r="AV356" t="n">
        <v>465</v>
      </c>
      <c r="AW356" t="n">
        <v>467</v>
      </c>
      <c r="AX356" t="n">
        <v>455</v>
      </c>
      <c r="AY356" t="n">
        <v>472</v>
      </c>
      <c r="AZ356" t="n">
        <v>521</v>
      </c>
      <c r="BA356" t="n">
        <v>450</v>
      </c>
      <c r="BB356" t="n">
        <v>358</v>
      </c>
      <c r="BC356" t="n">
        <v>353</v>
      </c>
      <c r="BD356" t="n">
        <v>379</v>
      </c>
      <c r="BE356" t="n">
        <v>371</v>
      </c>
      <c r="BF356" t="n">
        <v>390</v>
      </c>
      <c r="BG356" t="n">
        <v>385</v>
      </c>
      <c r="BH356" t="n">
        <v>434</v>
      </c>
      <c r="BI356" t="n">
        <v>532</v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44</v>
      </c>
      <c r="B357" t="s">
        <v>680</v>
      </c>
      <c r="C357" t="s">
        <v>681</v>
      </c>
      <c r="D357" t="s">
        <v>53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10.48</v>
      </c>
      <c r="AQ357" t="n">
        <v>8.18</v>
      </c>
      <c r="AR357" t="n">
        <v>7.78</v>
      </c>
      <c r="AS357" t="n">
        <v>9.710000000000001</v>
      </c>
      <c r="AT357" t="n">
        <v>10.72</v>
      </c>
      <c r="AU357" t="n">
        <v>9.59</v>
      </c>
      <c r="AV357" t="n">
        <v>11.29</v>
      </c>
      <c r="AW357" t="n">
        <v>12.61</v>
      </c>
      <c r="AX357" t="n">
        <v>15.82</v>
      </c>
      <c r="AY357" t="n">
        <v>17.66</v>
      </c>
      <c r="AZ357" t="n">
        <v>17.99</v>
      </c>
      <c r="BA357" t="n">
        <v>25.64</v>
      </c>
      <c r="BB357" t="n">
        <v>18.32</v>
      </c>
      <c r="BC357" t="n">
        <v>23.17</v>
      </c>
      <c r="BD357" t="n">
        <v>28.44</v>
      </c>
      <c r="BE357" t="n">
        <v>29.53</v>
      </c>
      <c r="BF357" t="n">
        <v>27.4</v>
      </c>
      <c r="BG357" t="n">
        <v>27.89</v>
      </c>
      <c r="BH357" t="n">
        <v>19.38</v>
      </c>
      <c r="BI357" t="n">
        <v>16</v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44</v>
      </c>
      <c r="B358" t="s">
        <v>678</v>
      </c>
      <c r="C358" t="s">
        <v>682</v>
      </c>
      <c r="D358" t="s">
        <v>659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342</v>
      </c>
      <c r="AQ358" t="n">
        <v>373</v>
      </c>
      <c r="AR358" t="n">
        <v>463</v>
      </c>
      <c r="AS358" t="n">
        <v>536</v>
      </c>
      <c r="AT358" t="n">
        <v>532</v>
      </c>
      <c r="AU358" t="n">
        <v>475</v>
      </c>
      <c r="AV358" t="n">
        <v>444</v>
      </c>
      <c r="AW358" t="n">
        <v>446</v>
      </c>
      <c r="AX358" t="n">
        <v>439</v>
      </c>
      <c r="AY358" t="n">
        <v>451</v>
      </c>
      <c r="AZ358" t="n">
        <v>502</v>
      </c>
      <c r="BA358" t="n">
        <v>431</v>
      </c>
      <c r="BB358" t="n">
        <v>344</v>
      </c>
      <c r="BC358" t="n">
        <v>339</v>
      </c>
      <c r="BD358" t="n">
        <v>362</v>
      </c>
      <c r="BE358" t="n">
        <v>355</v>
      </c>
      <c r="BF358" t="n">
        <v>388</v>
      </c>
      <c r="BG358" t="n">
        <v>401</v>
      </c>
      <c r="BH358" t="n">
        <v>442</v>
      </c>
      <c r="BI358" t="n">
        <v>542</v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44</v>
      </c>
      <c r="B359" t="s">
        <v>683</v>
      </c>
      <c r="C359" t="s">
        <v>684</v>
      </c>
      <c r="D359" t="s">
        <v>57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3.4</v>
      </c>
      <c r="AQ359" t="n">
        <v>2.9</v>
      </c>
      <c r="AR359" t="n">
        <v>3.4</v>
      </c>
      <c r="AS359" t="n">
        <v>4.9</v>
      </c>
      <c r="AT359" t="n">
        <v>5.3</v>
      </c>
      <c r="AU359" t="n">
        <v>4.3</v>
      </c>
      <c r="AV359" t="n">
        <v>4.7</v>
      </c>
      <c r="AW359" t="n">
        <v>5.3</v>
      </c>
      <c r="AX359" t="n">
        <v>6.5</v>
      </c>
      <c r="AY359" t="n">
        <v>7.4</v>
      </c>
      <c r="AZ359" t="n">
        <v>8.300000000000001</v>
      </c>
      <c r="BA359" t="n">
        <v>10.1</v>
      </c>
      <c r="BB359" t="n">
        <v>5.8</v>
      </c>
      <c r="BC359" t="n">
        <v>7.1</v>
      </c>
      <c r="BD359" t="n">
        <v>9.199999999999999</v>
      </c>
      <c r="BE359" t="n">
        <v>9.4</v>
      </c>
      <c r="BF359" t="n">
        <v>10.7</v>
      </c>
      <c r="BG359" t="n">
        <v>10.7</v>
      </c>
      <c r="BH359" t="n">
        <v>8.4</v>
      </c>
      <c r="BI359" t="n">
        <v>8.5</v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44</v>
      </c>
      <c r="B360" t="s">
        <v>685</v>
      </c>
      <c r="C360" t="s">
        <v>686</v>
      </c>
      <c r="D360" t="s">
        <v>10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323</v>
      </c>
      <c r="AQ360" t="n">
        <v>359</v>
      </c>
      <c r="AR360" t="n">
        <v>441</v>
      </c>
      <c r="AS360" t="n">
        <v>502</v>
      </c>
      <c r="AT360" t="n">
        <v>492</v>
      </c>
      <c r="AU360" t="n">
        <v>447</v>
      </c>
      <c r="AV360" t="n">
        <v>416</v>
      </c>
      <c r="AW360" t="n">
        <v>422</v>
      </c>
      <c r="AX360" t="n">
        <v>410</v>
      </c>
      <c r="AY360" t="n">
        <v>421</v>
      </c>
      <c r="AZ360" t="n">
        <v>462</v>
      </c>
      <c r="BA360" t="n">
        <v>394</v>
      </c>
      <c r="BB360" t="n">
        <v>314</v>
      </c>
      <c r="BC360" t="n">
        <v>304</v>
      </c>
      <c r="BD360" t="n">
        <v>325</v>
      </c>
      <c r="BE360" t="n">
        <v>319</v>
      </c>
      <c r="BF360" t="n">
        <v>390</v>
      </c>
      <c r="BG360" t="n">
        <v>385</v>
      </c>
      <c r="BH360" t="n">
        <v>434</v>
      </c>
      <c r="BI360" t="n">
        <v>532</v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44</v>
      </c>
      <c r="B361" t="s">
        <v>687</v>
      </c>
      <c r="C361" t="s">
        <v>688</v>
      </c>
      <c r="D361" t="s">
        <v>10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44</v>
      </c>
      <c r="B362" t="s">
        <v>687</v>
      </c>
      <c r="C362" t="s">
        <v>689</v>
      </c>
      <c r="D362" t="s">
        <v>659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44</v>
      </c>
      <c r="B363" t="s">
        <v>690</v>
      </c>
      <c r="C363" t="s">
        <v>691</v>
      </c>
      <c r="D363" t="s">
        <v>10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44</v>
      </c>
      <c r="B364" t="s">
        <v>692</v>
      </c>
      <c r="C364" t="s">
        <v>693</v>
      </c>
      <c r="D364" t="s">
        <v>694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44</v>
      </c>
      <c r="B365" t="s">
        <v>690</v>
      </c>
      <c r="C365" t="s">
        <v>695</v>
      </c>
      <c r="D365" t="s">
        <v>659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44</v>
      </c>
      <c r="B366" t="s">
        <v>696</v>
      </c>
      <c r="C366" t="s">
        <v>697</v>
      </c>
      <c r="D366" t="s">
        <v>10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2</v>
      </c>
      <c r="AX366" t="n">
        <v>2</v>
      </c>
      <c r="AY366" t="n">
        <v>2</v>
      </c>
      <c r="AZ366" t="n">
        <v>3</v>
      </c>
      <c r="BA366" t="n">
        <v>2</v>
      </c>
      <c r="BB366" t="n">
        <v>2</v>
      </c>
      <c r="BC366" t="n">
        <v>2</v>
      </c>
      <c r="BD366" t="n">
        <v>2</v>
      </c>
      <c r="BE366" t="n">
        <v>3</v>
      </c>
      <c r="BF366" t="n">
        <v>1</v>
      </c>
      <c r="BG366" t="n">
        <v>1</v>
      </c>
      <c r="BH366" t="n">
        <v>2</v>
      </c>
      <c r="BI366" t="n">
        <v>2</v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44</v>
      </c>
      <c r="B367" t="s">
        <v>696</v>
      </c>
      <c r="C367" t="s">
        <v>698</v>
      </c>
      <c r="D367" t="s">
        <v>659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2</v>
      </c>
      <c r="AX367" t="n">
        <v>2</v>
      </c>
      <c r="AY367" t="n">
        <v>2</v>
      </c>
      <c r="AZ367" t="n">
        <v>3</v>
      </c>
      <c r="BA367" t="n">
        <v>2</v>
      </c>
      <c r="BB367" t="n">
        <v>2</v>
      </c>
      <c r="BC367" t="n">
        <v>2</v>
      </c>
      <c r="BD367" t="n">
        <v>2</v>
      </c>
      <c r="BE367" t="n">
        <v>3</v>
      </c>
      <c r="BF367" t="n">
        <v>1</v>
      </c>
      <c r="BG367" t="n">
        <v>1</v>
      </c>
      <c r="BH367" t="n">
        <v>2</v>
      </c>
      <c r="BI367" t="n">
        <v>2</v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44</v>
      </c>
      <c r="B368" t="s">
        <v>699</v>
      </c>
      <c r="C368" t="s">
        <v>700</v>
      </c>
      <c r="D368" t="s">
        <v>10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1364</v>
      </c>
      <c r="Z368" t="n">
        <v>1236</v>
      </c>
      <c r="AA368" t="n">
        <v>1184</v>
      </c>
      <c r="AB368" t="n">
        <v>1147</v>
      </c>
      <c r="AC368" t="n">
        <v>1075</v>
      </c>
      <c r="AD368" t="n">
        <v>676</v>
      </c>
      <c r="AE368" t="n">
        <v>629</v>
      </c>
      <c r="AF368" t="n">
        <v>631</v>
      </c>
      <c r="AG368" t="n">
        <v>607</v>
      </c>
      <c r="AH368" t="n">
        <v>610</v>
      </c>
      <c r="AI368" t="n">
        <v>605</v>
      </c>
      <c r="AJ368" t="n">
        <v>589</v>
      </c>
      <c r="AK368" t="n">
        <v>592</v>
      </c>
      <c r="AL368" t="n">
        <v>592</v>
      </c>
      <c r="AM368" t="n">
        <v>607</v>
      </c>
      <c r="AN368" t="n">
        <v>601</v>
      </c>
      <c r="AO368" t="n">
        <v>571</v>
      </c>
      <c r="AP368" t="n">
        <v>533</v>
      </c>
      <c r="AQ368" t="n">
        <v>565</v>
      </c>
      <c r="AR368" t="n">
        <v>552</v>
      </c>
      <c r="AS368" t="n">
        <v>560</v>
      </c>
      <c r="AT368" t="n">
        <v>557</v>
      </c>
      <c r="AU368" t="n">
        <v>571</v>
      </c>
      <c r="AV368" t="n">
        <v>562</v>
      </c>
      <c r="AW368" t="n">
        <v>549</v>
      </c>
      <c r="AX368" t="n">
        <v>535</v>
      </c>
      <c r="AY368" t="n">
        <v>542</v>
      </c>
      <c r="AZ368" t="n">
        <v>528</v>
      </c>
      <c r="BA368" t="n">
        <v>520</v>
      </c>
      <c r="BB368" t="n">
        <v>530</v>
      </c>
      <c r="BC368" t="n">
        <v>529</v>
      </c>
      <c r="BD368" t="n">
        <v>509</v>
      </c>
      <c r="BE368" t="n">
        <v>503</v>
      </c>
      <c r="BF368" t="n">
        <v>585</v>
      </c>
      <c r="BG368" t="n">
        <v>559</v>
      </c>
      <c r="BH368" t="n">
        <v>562</v>
      </c>
      <c r="BI368" t="n">
        <v>560</v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44</v>
      </c>
      <c r="B369" t="s">
        <v>701</v>
      </c>
      <c r="C369" t="s">
        <v>702</v>
      </c>
      <c r="D369" t="s">
        <v>53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13.5</v>
      </c>
      <c r="Z369" t="n">
        <v>16.24</v>
      </c>
      <c r="AA369" t="n">
        <v>15.88</v>
      </c>
      <c r="AB369" t="n">
        <v>16.1</v>
      </c>
      <c r="AC369" t="n">
        <v>16.91</v>
      </c>
      <c r="AD369" t="n">
        <v>16.74</v>
      </c>
      <c r="AE369" t="n">
        <v>14.82</v>
      </c>
      <c r="AF369" t="n">
        <v>14.89</v>
      </c>
      <c r="AG369" t="n">
        <v>14.55</v>
      </c>
      <c r="AH369" t="n">
        <v>14.5</v>
      </c>
      <c r="AI369" t="n">
        <v>15.37</v>
      </c>
      <c r="AJ369" t="n">
        <v>21.23</v>
      </c>
      <c r="AK369" t="n">
        <v>16.81</v>
      </c>
      <c r="AL369" t="n">
        <v>16.49</v>
      </c>
      <c r="AM369" t="n">
        <v>16.01</v>
      </c>
      <c r="AN369" t="n">
        <v>16.74</v>
      </c>
      <c r="AO369" t="n">
        <v>18.74</v>
      </c>
      <c r="AP369" t="n">
        <v>21.11</v>
      </c>
      <c r="AQ369" t="n">
        <v>18.23</v>
      </c>
      <c r="AR369" t="n">
        <v>17.98</v>
      </c>
      <c r="AS369" t="n">
        <v>20.89</v>
      </c>
      <c r="AT369" t="n">
        <v>21.77</v>
      </c>
      <c r="AU369" t="n">
        <v>21.79</v>
      </c>
      <c r="AV369" t="n">
        <v>26.05</v>
      </c>
      <c r="AW369" t="n">
        <v>25.91</v>
      </c>
      <c r="AX369" t="n">
        <v>29.84</v>
      </c>
      <c r="AY369" t="n">
        <v>33.7</v>
      </c>
      <c r="AZ369" t="n">
        <v>32.84</v>
      </c>
      <c r="BA369" t="n">
        <v>42.73</v>
      </c>
      <c r="BB369" t="n">
        <v>34.97</v>
      </c>
      <c r="BC369" t="n">
        <v>42.79</v>
      </c>
      <c r="BD369" t="n">
        <v>52.75</v>
      </c>
      <c r="BE369" t="n">
        <v>50.54</v>
      </c>
      <c r="BF369" t="n">
        <v>48.84</v>
      </c>
      <c r="BG369" t="n">
        <v>49.54</v>
      </c>
      <c r="BH369" t="n">
        <v>40.81</v>
      </c>
      <c r="BI369" t="n">
        <v>37.19</v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44</v>
      </c>
      <c r="B370" t="s">
        <v>699</v>
      </c>
      <c r="C370" t="s">
        <v>703</v>
      </c>
      <c r="D370" t="s">
        <v>659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1416</v>
      </c>
      <c r="Z370" t="n">
        <v>1289</v>
      </c>
      <c r="AA370" t="n">
        <v>1197</v>
      </c>
      <c r="AB370" t="n">
        <v>1121</v>
      </c>
      <c r="AC370" t="n">
        <v>1048</v>
      </c>
      <c r="AD370" t="n">
        <v>625</v>
      </c>
      <c r="AE370" t="n">
        <v>579</v>
      </c>
      <c r="AF370" t="n">
        <v>591</v>
      </c>
      <c r="AG370" t="n">
        <v>563</v>
      </c>
      <c r="AH370" t="n">
        <v>565</v>
      </c>
      <c r="AI370" t="n">
        <v>565</v>
      </c>
      <c r="AJ370" t="n">
        <v>545</v>
      </c>
      <c r="AK370" t="n">
        <v>551</v>
      </c>
      <c r="AL370" t="n">
        <v>558</v>
      </c>
      <c r="AM370" t="n">
        <v>578</v>
      </c>
      <c r="AN370" t="n">
        <v>574</v>
      </c>
      <c r="AO370" t="n">
        <v>540</v>
      </c>
      <c r="AP370" t="n">
        <v>517</v>
      </c>
      <c r="AQ370" t="n">
        <v>535</v>
      </c>
      <c r="AR370" t="n">
        <v>524</v>
      </c>
      <c r="AS370" t="n">
        <v>535</v>
      </c>
      <c r="AT370" t="n">
        <v>537</v>
      </c>
      <c r="AU370" t="n">
        <v>539</v>
      </c>
      <c r="AV370" t="n">
        <v>537</v>
      </c>
      <c r="AW370" t="n">
        <v>524</v>
      </c>
      <c r="AX370" t="n">
        <v>516</v>
      </c>
      <c r="AY370" t="n">
        <v>518</v>
      </c>
      <c r="AZ370" t="n">
        <v>509</v>
      </c>
      <c r="BA370" t="n">
        <v>499</v>
      </c>
      <c r="BB370" t="n">
        <v>510</v>
      </c>
      <c r="BC370" t="n">
        <v>509</v>
      </c>
      <c r="BD370" t="n">
        <v>486</v>
      </c>
      <c r="BE370" t="n">
        <v>481</v>
      </c>
      <c r="BF370" t="n">
        <v>582</v>
      </c>
      <c r="BG370" t="n">
        <v>583</v>
      </c>
      <c r="BH370" t="n">
        <v>572</v>
      </c>
      <c r="BI370" t="n">
        <v>571</v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44</v>
      </c>
      <c r="B371" t="s">
        <v>704</v>
      </c>
      <c r="C371" t="s">
        <v>705</v>
      </c>
      <c r="D371" t="s">
        <v>57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18.4</v>
      </c>
      <c r="Z371" t="n">
        <v>20.1</v>
      </c>
      <c r="AA371" t="n">
        <v>18.8</v>
      </c>
      <c r="AB371" t="n">
        <v>18.5</v>
      </c>
      <c r="AC371" t="n">
        <v>18.2</v>
      </c>
      <c r="AD371" t="n">
        <v>11.3</v>
      </c>
      <c r="AE371" t="n">
        <v>9.300000000000001</v>
      </c>
      <c r="AF371" t="n">
        <v>9.4</v>
      </c>
      <c r="AG371" t="n">
        <v>8.800000000000001</v>
      </c>
      <c r="AH371" t="n">
        <v>8.800000000000001</v>
      </c>
      <c r="AI371" t="n">
        <v>9.300000000000001</v>
      </c>
      <c r="AJ371" t="n">
        <v>12.5</v>
      </c>
      <c r="AK371" t="n">
        <v>9.9</v>
      </c>
      <c r="AL371" t="n">
        <v>9.800000000000001</v>
      </c>
      <c r="AM371" t="n">
        <v>9.699999999999999</v>
      </c>
      <c r="AN371" t="n">
        <v>10.1</v>
      </c>
      <c r="AO371" t="n">
        <v>10.7</v>
      </c>
      <c r="AP371" t="n">
        <v>11.2</v>
      </c>
      <c r="AQ371" t="n">
        <v>10.3</v>
      </c>
      <c r="AR371" t="n">
        <v>9.9</v>
      </c>
      <c r="AS371" t="n">
        <v>11.7</v>
      </c>
      <c r="AT371" t="n">
        <v>12.1</v>
      </c>
      <c r="AU371" t="n">
        <v>12.5</v>
      </c>
      <c r="AV371" t="n">
        <v>14.6</v>
      </c>
      <c r="AW371" t="n">
        <v>14.2</v>
      </c>
      <c r="AX371" t="n">
        <v>16</v>
      </c>
      <c r="AY371" t="n">
        <v>18.3</v>
      </c>
      <c r="AZ371" t="n">
        <v>17.3</v>
      </c>
      <c r="BA371" t="n">
        <v>22.2</v>
      </c>
      <c r="BB371" t="n">
        <v>18.5</v>
      </c>
      <c r="BC371" t="n">
        <v>22.7</v>
      </c>
      <c r="BD371" t="n">
        <v>26.9</v>
      </c>
      <c r="BE371" t="n">
        <v>25.4</v>
      </c>
      <c r="BF371" t="n">
        <v>28.6</v>
      </c>
      <c r="BG371" t="n">
        <v>27.7</v>
      </c>
      <c r="BH371" t="n">
        <v>22.9</v>
      </c>
      <c r="BI371" t="n">
        <v>20.8</v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44</v>
      </c>
      <c r="B372" t="s">
        <v>706</v>
      </c>
      <c r="C372" t="s">
        <v>707</v>
      </c>
      <c r="D372" t="s">
        <v>10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29</v>
      </c>
      <c r="AQ372" t="n">
        <v>35</v>
      </c>
      <c r="AR372" t="n">
        <v>47</v>
      </c>
      <c r="AS372" t="n">
        <v>59</v>
      </c>
      <c r="AT372" t="n">
        <v>59</v>
      </c>
      <c r="AU372" t="n">
        <v>57</v>
      </c>
      <c r="AV372" t="n">
        <v>50</v>
      </c>
      <c r="AW372" t="n">
        <v>45</v>
      </c>
      <c r="AX372" t="n">
        <v>45</v>
      </c>
      <c r="AY372" t="n">
        <v>51</v>
      </c>
      <c r="AZ372" t="n">
        <v>59</v>
      </c>
      <c r="BA372" t="n">
        <v>55</v>
      </c>
      <c r="BB372" t="n">
        <v>44</v>
      </c>
      <c r="BC372" t="n">
        <v>48</v>
      </c>
      <c r="BD372" t="n">
        <v>54</v>
      </c>
      <c r="BE372" t="n">
        <v>52</v>
      </c>
      <c r="BF372" t="n">
        <v>0</v>
      </c>
      <c r="BG372" t="n">
        <v>0</v>
      </c>
      <c r="BH372" t="n">
        <v>0</v>
      </c>
      <c r="BI372" t="n">
        <v>0</v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44</v>
      </c>
      <c r="B373" t="s">
        <v>708</v>
      </c>
      <c r="C373" t="s">
        <v>709</v>
      </c>
      <c r="D373" t="s">
        <v>10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3015</v>
      </c>
      <c r="Z373" t="n">
        <v>2780</v>
      </c>
      <c r="AA373" t="n">
        <v>2773</v>
      </c>
      <c r="AB373" t="n">
        <v>2730</v>
      </c>
      <c r="AC373" t="n">
        <v>2438</v>
      </c>
      <c r="AD373" t="n">
        <v>2687</v>
      </c>
      <c r="AE373" t="n">
        <v>2674</v>
      </c>
      <c r="AF373" t="n">
        <v>2787</v>
      </c>
      <c r="AG373" t="n">
        <v>2816</v>
      </c>
      <c r="AH373" t="n">
        <v>2909</v>
      </c>
      <c r="AI373" t="n">
        <v>2983</v>
      </c>
      <c r="AJ373" t="n">
        <v>2909</v>
      </c>
      <c r="AK373" t="n">
        <v>2892</v>
      </c>
      <c r="AL373" t="n">
        <v>2847</v>
      </c>
      <c r="AM373" t="n">
        <v>2920</v>
      </c>
      <c r="AN373" t="n">
        <v>2906</v>
      </c>
      <c r="AO373" t="n">
        <v>2825</v>
      </c>
      <c r="AP373" t="n">
        <v>2689</v>
      </c>
      <c r="AQ373" t="n">
        <v>2803</v>
      </c>
      <c r="AR373" t="n">
        <v>2886</v>
      </c>
      <c r="AS373" t="n">
        <v>2975</v>
      </c>
      <c r="AT373" t="n">
        <v>2920</v>
      </c>
      <c r="AU373" t="n">
        <v>2898</v>
      </c>
      <c r="AV373" t="n">
        <v>2861</v>
      </c>
      <c r="AW373" t="n">
        <v>2907</v>
      </c>
      <c r="AX373" t="n">
        <v>2898</v>
      </c>
      <c r="AY373" t="n">
        <v>2914</v>
      </c>
      <c r="AZ373" t="n">
        <v>2956</v>
      </c>
      <c r="BA373" t="n">
        <v>2817</v>
      </c>
      <c r="BB373" t="n">
        <v>2712</v>
      </c>
      <c r="BC373" t="n">
        <v>2732</v>
      </c>
      <c r="BD373" t="n">
        <v>2744</v>
      </c>
      <c r="BE373" t="n">
        <v>2813</v>
      </c>
      <c r="BF373" t="n">
        <v>2871</v>
      </c>
      <c r="BG373" t="n">
        <v>2796</v>
      </c>
      <c r="BH373" t="n">
        <v>2871</v>
      </c>
      <c r="BI373" t="n">
        <v>2983</v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44</v>
      </c>
      <c r="B374" t="s">
        <v>710</v>
      </c>
      <c r="C374" t="s">
        <v>711</v>
      </c>
      <c r="D374" t="s">
        <v>53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13.06</v>
      </c>
      <c r="Z374" t="n">
        <v>15.76</v>
      </c>
      <c r="AA374" t="n">
        <v>15.02</v>
      </c>
      <c r="AB374" t="n">
        <v>15.1</v>
      </c>
      <c r="AC374" t="n">
        <v>16.91</v>
      </c>
      <c r="AD374" t="n">
        <v>14.2</v>
      </c>
      <c r="AE374" t="n">
        <v>11.96</v>
      </c>
      <c r="AF374" t="n">
        <v>11.89</v>
      </c>
      <c r="AG374" t="n">
        <v>11.52</v>
      </c>
      <c r="AH374" t="n">
        <v>11.41</v>
      </c>
      <c r="AI374" t="n">
        <v>12.24</v>
      </c>
      <c r="AJ374" t="n">
        <v>14.16</v>
      </c>
      <c r="AK374" t="n">
        <v>13.33</v>
      </c>
      <c r="AL374" t="n">
        <v>13.05</v>
      </c>
      <c r="AM374" t="n">
        <v>12.68</v>
      </c>
      <c r="AN374" t="n">
        <v>13.3</v>
      </c>
      <c r="AO374" t="n">
        <v>14.66</v>
      </c>
      <c r="AP374" t="n">
        <v>15.88</v>
      </c>
      <c r="AQ374" t="n">
        <v>13.71</v>
      </c>
      <c r="AR374" t="n">
        <v>13.54</v>
      </c>
      <c r="AS374" t="n">
        <v>16.18</v>
      </c>
      <c r="AT374" t="n">
        <v>16.85</v>
      </c>
      <c r="AU374" t="n">
        <v>16.67</v>
      </c>
      <c r="AV374" t="n">
        <v>19.03</v>
      </c>
      <c r="AW374" t="n">
        <v>20.33</v>
      </c>
      <c r="AX374" t="n">
        <v>24.3</v>
      </c>
      <c r="AY374" t="n">
        <v>27.54</v>
      </c>
      <c r="AZ374" t="n">
        <v>26.83</v>
      </c>
      <c r="BA374" t="n">
        <v>36.73</v>
      </c>
      <c r="BB374" t="n">
        <v>28.82</v>
      </c>
      <c r="BC374" t="n">
        <v>35.29</v>
      </c>
      <c r="BD374" t="n">
        <v>43.43</v>
      </c>
      <c r="BE374" t="n">
        <v>44.19</v>
      </c>
      <c r="BF374" t="n">
        <v>41.19</v>
      </c>
      <c r="BG374" t="n">
        <v>41.67</v>
      </c>
      <c r="BH374" t="n">
        <v>31.65</v>
      </c>
      <c r="BI374" t="n">
        <v>27.3</v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44</v>
      </c>
      <c r="B375" t="s">
        <v>712</v>
      </c>
      <c r="C375" t="s">
        <v>713</v>
      </c>
      <c r="D375" t="s">
        <v>674</v>
      </c>
      <c r="E375" t="n">
        <v>1.035</v>
      </c>
      <c r="F375" t="n">
        <v>1.035</v>
      </c>
      <c r="G375" t="n">
        <v>1.035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0.962</v>
      </c>
      <c r="P375" t="n">
        <v>0.962</v>
      </c>
      <c r="Q375" t="n">
        <v>0.962</v>
      </c>
      <c r="R375" t="n">
        <v>0.9350000000000001</v>
      </c>
      <c r="S375" t="n">
        <v>0.921</v>
      </c>
      <c r="T375" t="n">
        <v>0.947</v>
      </c>
      <c r="U375" t="n">
        <v>0.911</v>
      </c>
      <c r="V375" t="n">
        <v>0.949</v>
      </c>
      <c r="W375" t="n">
        <v>0.958</v>
      </c>
      <c r="X375" t="n">
        <v>0.95</v>
      </c>
      <c r="Y375" t="n">
        <v>0.963</v>
      </c>
      <c r="Z375" t="n">
        <v>0.959</v>
      </c>
      <c r="AA375" t="n">
        <v>0.989</v>
      </c>
      <c r="AB375" t="n">
        <v>1.023</v>
      </c>
      <c r="AC375" t="n">
        <v>1.026</v>
      </c>
      <c r="AD375" t="n">
        <v>1.082</v>
      </c>
      <c r="AE375" t="n">
        <v>1.086</v>
      </c>
      <c r="AF375" t="n">
        <v>1.068</v>
      </c>
      <c r="AG375" t="n">
        <v>1.078</v>
      </c>
      <c r="AH375" t="n">
        <v>1.08</v>
      </c>
      <c r="AI375" t="n">
        <v>1.07</v>
      </c>
      <c r="AJ375" t="n">
        <v>1.08</v>
      </c>
      <c r="AK375" t="n">
        <v>1.073</v>
      </c>
      <c r="AL375" t="n">
        <v>1.062</v>
      </c>
      <c r="AM375" t="n">
        <v>1.051</v>
      </c>
      <c r="AN375" t="n">
        <v>1.048</v>
      </c>
      <c r="AO375" t="n">
        <v>1.057</v>
      </c>
      <c r="AP375" t="n">
        <v>1.03</v>
      </c>
      <c r="AQ375" t="n">
        <v>1.056</v>
      </c>
      <c r="AR375" t="n">
        <v>1.055</v>
      </c>
      <c r="AS375" t="n">
        <v>1.047</v>
      </c>
      <c r="AT375" t="n">
        <v>1.036</v>
      </c>
      <c r="AU375" t="n">
        <v>1.06</v>
      </c>
      <c r="AV375" t="n">
        <v>1.047</v>
      </c>
      <c r="AW375" t="n">
        <v>1.048</v>
      </c>
      <c r="AX375" t="n">
        <v>1.037</v>
      </c>
      <c r="AY375" t="n">
        <v>1.047</v>
      </c>
      <c r="AZ375" t="n">
        <v>1.037</v>
      </c>
      <c r="BA375" t="n">
        <v>1.043</v>
      </c>
      <c r="BB375" t="n">
        <v>1.04</v>
      </c>
      <c r="BC375" t="n">
        <v>1.04</v>
      </c>
      <c r="BD375" t="n">
        <v>1.048</v>
      </c>
      <c r="BE375" t="n">
        <v>1.046</v>
      </c>
      <c r="BF375" t="n">
        <v>1.006</v>
      </c>
      <c r="BG375" t="n">
        <v>0.959</v>
      </c>
      <c r="BH375" t="n">
        <v>0.982</v>
      </c>
      <c r="BI375" t="n">
        <v>0.981</v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44</v>
      </c>
      <c r="B376" t="s">
        <v>708</v>
      </c>
      <c r="C376" t="s">
        <v>714</v>
      </c>
      <c r="D376" t="s">
        <v>659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3131</v>
      </c>
      <c r="Z376" t="n">
        <v>2899</v>
      </c>
      <c r="AA376" t="n">
        <v>2804</v>
      </c>
      <c r="AB376" t="n">
        <v>2669</v>
      </c>
      <c r="AC376" t="n">
        <v>2376</v>
      </c>
      <c r="AD376" t="n">
        <v>2483</v>
      </c>
      <c r="AE376" t="n">
        <v>2462</v>
      </c>
      <c r="AF376" t="n">
        <v>2610</v>
      </c>
      <c r="AG376" t="n">
        <v>2612</v>
      </c>
      <c r="AH376" t="n">
        <v>2694</v>
      </c>
      <c r="AI376" t="n">
        <v>2788</v>
      </c>
      <c r="AJ376" t="n">
        <v>2694</v>
      </c>
      <c r="AK376" t="n">
        <v>2695</v>
      </c>
      <c r="AL376" t="n">
        <v>2681</v>
      </c>
      <c r="AM376" t="n">
        <v>2778</v>
      </c>
      <c r="AN376" t="n">
        <v>2773</v>
      </c>
      <c r="AO376" t="n">
        <v>2672</v>
      </c>
      <c r="AP376" t="n">
        <v>2611</v>
      </c>
      <c r="AQ376" t="n">
        <v>2654</v>
      </c>
      <c r="AR376" t="n">
        <v>2735</v>
      </c>
      <c r="AS376" t="n">
        <v>2841</v>
      </c>
      <c r="AT376" t="n">
        <v>2818</v>
      </c>
      <c r="AU376" t="n">
        <v>2734</v>
      </c>
      <c r="AV376" t="n">
        <v>2732</v>
      </c>
      <c r="AW376" t="n">
        <v>2774</v>
      </c>
      <c r="AX376" t="n">
        <v>2795</v>
      </c>
      <c r="AY376" t="n">
        <v>2783</v>
      </c>
      <c r="AZ376" t="n">
        <v>2850</v>
      </c>
      <c r="BA376" t="n">
        <v>2701</v>
      </c>
      <c r="BB376" t="n">
        <v>2608</v>
      </c>
      <c r="BC376" t="n">
        <v>2627</v>
      </c>
      <c r="BD376" t="n">
        <v>2618</v>
      </c>
      <c r="BE376" t="n">
        <v>2689</v>
      </c>
      <c r="BF376" t="n">
        <v>2854</v>
      </c>
      <c r="BG376" t="n">
        <v>2916</v>
      </c>
      <c r="BH376" t="n">
        <v>2924</v>
      </c>
      <c r="BI376" t="n">
        <v>3041</v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44</v>
      </c>
      <c r="B377" t="s">
        <v>715</v>
      </c>
      <c r="C377" t="s">
        <v>716</v>
      </c>
      <c r="D377" t="s">
        <v>57</v>
      </c>
      <c r="E377" t="n">
        <v>17467</v>
      </c>
      <c r="F377" t="n">
        <v>20850</v>
      </c>
      <c r="G377" t="n">
        <v>14829</v>
      </c>
      <c r="H377" t="n">
        <v>11252</v>
      </c>
      <c r="I377" t="n">
        <v>8783</v>
      </c>
      <c r="J377" t="n">
        <v>9909</v>
      </c>
      <c r="K377" t="n">
        <v>10860</v>
      </c>
      <c r="L377" t="n">
        <v>7860</v>
      </c>
      <c r="M377" t="n">
        <v>7411</v>
      </c>
      <c r="N377" t="n">
        <v>6967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39.4</v>
      </c>
      <c r="Z377" t="n">
        <v>43.8</v>
      </c>
      <c r="AA377" t="n">
        <v>41.6</v>
      </c>
      <c r="AB377" t="n">
        <v>41.2</v>
      </c>
      <c r="AC377" t="n">
        <v>41.2</v>
      </c>
      <c r="AD377" t="n">
        <v>38.1</v>
      </c>
      <c r="AE377" t="n">
        <v>32</v>
      </c>
      <c r="AF377" t="n">
        <v>33.1</v>
      </c>
      <c r="AG377" t="n">
        <v>32.4</v>
      </c>
      <c r="AH377" t="n">
        <v>33.2</v>
      </c>
      <c r="AI377" t="n">
        <v>36.5</v>
      </c>
      <c r="AJ377" t="n">
        <v>41.2</v>
      </c>
      <c r="AK377" t="n">
        <v>38.6</v>
      </c>
      <c r="AL377" t="n">
        <v>37.2</v>
      </c>
      <c r="AM377" t="n">
        <v>37</v>
      </c>
      <c r="AN377" t="n">
        <v>38.7</v>
      </c>
      <c r="AO377" t="n">
        <v>41.4</v>
      </c>
      <c r="AP377" t="n">
        <v>42.3</v>
      </c>
      <c r="AQ377" t="n">
        <v>37.9</v>
      </c>
      <c r="AR377" t="n">
        <v>38.4</v>
      </c>
      <c r="AS377" t="n">
        <v>47.2</v>
      </c>
      <c r="AT377" t="n">
        <v>48.2</v>
      </c>
      <c r="AU377" t="n">
        <v>47.4</v>
      </c>
      <c r="AV377" t="n">
        <v>53.5</v>
      </c>
      <c r="AW377" t="n">
        <v>58.2</v>
      </c>
      <c r="AX377" t="n">
        <v>69.3</v>
      </c>
      <c r="AY377" t="n">
        <v>78.8</v>
      </c>
      <c r="AZ377" t="n">
        <v>77.59999999999999</v>
      </c>
      <c r="BA377" t="n">
        <v>101.4</v>
      </c>
      <c r="BB377" t="n">
        <v>76.90000000000001</v>
      </c>
      <c r="BC377" t="n">
        <v>94.7</v>
      </c>
      <c r="BD377" t="n">
        <v>116.7</v>
      </c>
      <c r="BE377" t="n">
        <v>121.9</v>
      </c>
      <c r="BF377" t="n">
        <v>118.2</v>
      </c>
      <c r="BG377" t="n">
        <v>116.5</v>
      </c>
      <c r="BH377" t="n">
        <v>90.8</v>
      </c>
      <c r="BI377" t="n">
        <v>81.40000000000001</v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44</v>
      </c>
      <c r="B378" t="s">
        <v>717</v>
      </c>
      <c r="C378" t="s">
        <v>718</v>
      </c>
      <c r="D378" t="s">
        <v>10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3015</v>
      </c>
      <c r="Z378" t="n">
        <v>2780</v>
      </c>
      <c r="AA378" t="n">
        <v>2773</v>
      </c>
      <c r="AB378" t="n">
        <v>2730</v>
      </c>
      <c r="AC378" t="n">
        <v>2438</v>
      </c>
      <c r="AD378" t="n">
        <v>2687</v>
      </c>
      <c r="AE378" t="n">
        <v>2674</v>
      </c>
      <c r="AF378" t="n">
        <v>2787</v>
      </c>
      <c r="AG378" t="n">
        <v>2816</v>
      </c>
      <c r="AH378" t="n">
        <v>2909</v>
      </c>
      <c r="AI378" t="n">
        <v>2983</v>
      </c>
      <c r="AJ378" t="n">
        <v>2909</v>
      </c>
      <c r="AK378" t="n">
        <v>2892</v>
      </c>
      <c r="AL378" t="n">
        <v>2847</v>
      </c>
      <c r="AM378" t="n">
        <v>2920</v>
      </c>
      <c r="AN378" t="n">
        <v>2906</v>
      </c>
      <c r="AO378" t="n">
        <v>2825</v>
      </c>
      <c r="AP378" t="n">
        <v>2689</v>
      </c>
      <c r="AQ378" t="n">
        <v>2803</v>
      </c>
      <c r="AR378" t="n">
        <v>2886</v>
      </c>
      <c r="AS378" t="n">
        <v>2975</v>
      </c>
      <c r="AT378" t="n">
        <v>2920</v>
      </c>
      <c r="AU378" t="n">
        <v>2898</v>
      </c>
      <c r="AV378" t="n">
        <v>2861</v>
      </c>
      <c r="AW378" t="n">
        <v>2907</v>
      </c>
      <c r="AX378" t="n">
        <v>2898</v>
      </c>
      <c r="AY378" t="n">
        <v>2914</v>
      </c>
      <c r="AZ378" t="n">
        <v>2956</v>
      </c>
      <c r="BA378" t="n">
        <v>2817</v>
      </c>
      <c r="BB378" t="n">
        <v>2712</v>
      </c>
      <c r="BC378" t="n">
        <v>2732</v>
      </c>
      <c r="BD378" t="n">
        <v>2744</v>
      </c>
      <c r="BE378" t="n">
        <v>2813</v>
      </c>
      <c r="BF378" t="n">
        <v>2871</v>
      </c>
      <c r="BG378" t="n">
        <v>2796</v>
      </c>
      <c r="BH378" t="n">
        <v>2871</v>
      </c>
      <c r="BI378" t="n">
        <v>2983</v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44</v>
      </c>
      <c r="B379" t="s">
        <v>719</v>
      </c>
      <c r="C379" t="s">
        <v>720</v>
      </c>
      <c r="D379" t="s">
        <v>53</v>
      </c>
      <c r="E379" t="n">
        <v>3331</v>
      </c>
      <c r="F379" t="n">
        <v>3943</v>
      </c>
      <c r="G379" t="n">
        <v>2748</v>
      </c>
      <c r="H379" t="n">
        <v>2033</v>
      </c>
      <c r="I379" t="n">
        <v>1527</v>
      </c>
      <c r="J379" t="n">
        <v>1717</v>
      </c>
      <c r="K379" t="n">
        <v>1924</v>
      </c>
      <c r="L379" t="n">
        <v>1362</v>
      </c>
      <c r="M379" t="n">
        <v>1245</v>
      </c>
      <c r="N379" t="n">
        <v>1158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13.06</v>
      </c>
      <c r="Z379" t="n">
        <v>15.76</v>
      </c>
      <c r="AA379" t="n">
        <v>15.02</v>
      </c>
      <c r="AB379" t="n">
        <v>15.1</v>
      </c>
      <c r="AC379" t="n">
        <v>16.91</v>
      </c>
      <c r="AD379" t="n">
        <v>14.2</v>
      </c>
      <c r="AE379" t="n">
        <v>11.96</v>
      </c>
      <c r="AF379" t="n">
        <v>11.89</v>
      </c>
      <c r="AG379" t="n">
        <v>11.52</v>
      </c>
      <c r="AH379" t="n">
        <v>11.41</v>
      </c>
      <c r="AI379" t="n">
        <v>12.24</v>
      </c>
      <c r="AJ379" t="n">
        <v>14.16</v>
      </c>
      <c r="AK379" t="n">
        <v>13.33</v>
      </c>
      <c r="AL379" t="n">
        <v>13.05</v>
      </c>
      <c r="AM379" t="n">
        <v>12.68</v>
      </c>
      <c r="AN379" t="n">
        <v>13.3</v>
      </c>
      <c r="AO379" t="n">
        <v>14.66</v>
      </c>
      <c r="AP379" t="n">
        <v>15.88</v>
      </c>
      <c r="AQ379" t="n">
        <v>13.71</v>
      </c>
      <c r="AR379" t="n">
        <v>13.54</v>
      </c>
      <c r="AS379" t="n">
        <v>16.18</v>
      </c>
      <c r="AT379" t="n">
        <v>16.85</v>
      </c>
      <c r="AU379" t="n">
        <v>16.67</v>
      </c>
      <c r="AV379" t="n">
        <v>19.03</v>
      </c>
      <c r="AW379" t="n">
        <v>20.33</v>
      </c>
      <c r="AX379" t="n">
        <v>24.3</v>
      </c>
      <c r="AY379" t="n">
        <v>27.54</v>
      </c>
      <c r="AZ379" t="n">
        <v>26.83</v>
      </c>
      <c r="BA379" t="n">
        <v>36.73</v>
      </c>
      <c r="BB379" t="n">
        <v>28.82</v>
      </c>
      <c r="BC379" t="n">
        <v>35.29</v>
      </c>
      <c r="BD379" t="n">
        <v>43.43</v>
      </c>
      <c r="BE379" t="n">
        <v>44.19</v>
      </c>
      <c r="BF379" t="n">
        <v>41.19</v>
      </c>
      <c r="BG379" t="n">
        <v>41.67</v>
      </c>
      <c r="BH379" t="n">
        <v>31.65</v>
      </c>
      <c r="BI379" t="n">
        <v>27.3</v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44</v>
      </c>
      <c r="B380" t="s">
        <v>721</v>
      </c>
      <c r="C380" t="s">
        <v>722</v>
      </c>
      <c r="D380" t="s">
        <v>674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0.963</v>
      </c>
      <c r="Z380" t="n">
        <v>0.959</v>
      </c>
      <c r="AA380" t="n">
        <v>0.989</v>
      </c>
      <c r="AB380" t="n">
        <v>1.023</v>
      </c>
      <c r="AC380" t="n">
        <v>1.026</v>
      </c>
      <c r="AD380" t="n">
        <v>1.082</v>
      </c>
      <c r="AE380" t="n">
        <v>1.086</v>
      </c>
      <c r="AF380" t="n">
        <v>1.068</v>
      </c>
      <c r="AG380" t="n">
        <v>1.078</v>
      </c>
      <c r="AH380" t="n">
        <v>1.08</v>
      </c>
      <c r="AI380" t="n">
        <v>1.07</v>
      </c>
      <c r="AJ380" t="n">
        <v>1.08</v>
      </c>
      <c r="AK380" t="n">
        <v>1.073</v>
      </c>
      <c r="AL380" t="n">
        <v>1.062</v>
      </c>
      <c r="AM380" t="n">
        <v>1.051</v>
      </c>
      <c r="AN380" t="n">
        <v>1.048</v>
      </c>
      <c r="AO380" t="n">
        <v>1.057</v>
      </c>
      <c r="AP380" t="n">
        <v>1.03</v>
      </c>
      <c r="AQ380" t="n">
        <v>1.056</v>
      </c>
      <c r="AR380" t="n">
        <v>1.055</v>
      </c>
      <c r="AS380" t="n">
        <v>1.047</v>
      </c>
      <c r="AT380" t="n">
        <v>1.036</v>
      </c>
      <c r="AU380" t="n">
        <v>1.06</v>
      </c>
      <c r="AV380" t="n">
        <v>1.047</v>
      </c>
      <c r="AW380" t="n">
        <v>1.048</v>
      </c>
      <c r="AX380" t="n">
        <v>1.037</v>
      </c>
      <c r="AY380" t="n">
        <v>1.047</v>
      </c>
      <c r="AZ380" t="n">
        <v>1.037</v>
      </c>
      <c r="BA380" t="n">
        <v>1.043</v>
      </c>
      <c r="BB380" t="n">
        <v>1.04</v>
      </c>
      <c r="BC380" t="n">
        <v>1.04</v>
      </c>
      <c r="BD380" t="n">
        <v>1.048</v>
      </c>
      <c r="BE380" t="n">
        <v>1.046</v>
      </c>
      <c r="BF380" t="n">
        <v>1.006</v>
      </c>
      <c r="BG380" t="n">
        <v>0.959</v>
      </c>
      <c r="BH380" t="n">
        <v>0.982</v>
      </c>
      <c r="BI380" t="n">
        <v>0.981</v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44</v>
      </c>
      <c r="B381" t="s">
        <v>717</v>
      </c>
      <c r="C381" t="s">
        <v>723</v>
      </c>
      <c r="D381" t="s">
        <v>659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3131</v>
      </c>
      <c r="Z381" t="n">
        <v>2899</v>
      </c>
      <c r="AA381" t="n">
        <v>2804</v>
      </c>
      <c r="AB381" t="n">
        <v>2669</v>
      </c>
      <c r="AC381" t="n">
        <v>2376</v>
      </c>
      <c r="AD381" t="n">
        <v>2483</v>
      </c>
      <c r="AE381" t="n">
        <v>2462</v>
      </c>
      <c r="AF381" t="n">
        <v>2610</v>
      </c>
      <c r="AG381" t="n">
        <v>2612</v>
      </c>
      <c r="AH381" t="n">
        <v>2694</v>
      </c>
      <c r="AI381" t="n">
        <v>2788</v>
      </c>
      <c r="AJ381" t="n">
        <v>2694</v>
      </c>
      <c r="AK381" t="n">
        <v>2695</v>
      </c>
      <c r="AL381" t="n">
        <v>2681</v>
      </c>
      <c r="AM381" t="n">
        <v>2778</v>
      </c>
      <c r="AN381" t="n">
        <v>2773</v>
      </c>
      <c r="AO381" t="n">
        <v>2672</v>
      </c>
      <c r="AP381" t="n">
        <v>2611</v>
      </c>
      <c r="AQ381" t="n">
        <v>2654</v>
      </c>
      <c r="AR381" t="n">
        <v>2735</v>
      </c>
      <c r="AS381" t="n">
        <v>2841</v>
      </c>
      <c r="AT381" t="n">
        <v>2818</v>
      </c>
      <c r="AU381" t="n">
        <v>2734</v>
      </c>
      <c r="AV381" t="n">
        <v>2732</v>
      </c>
      <c r="AW381" t="n">
        <v>2774</v>
      </c>
      <c r="AX381" t="n">
        <v>2795</v>
      </c>
      <c r="AY381" t="n">
        <v>2783</v>
      </c>
      <c r="AZ381" t="n">
        <v>2850</v>
      </c>
      <c r="BA381" t="n">
        <v>2701</v>
      </c>
      <c r="BB381" t="n">
        <v>2608</v>
      </c>
      <c r="BC381" t="n">
        <v>2627</v>
      </c>
      <c r="BD381" t="n">
        <v>2618</v>
      </c>
      <c r="BE381" t="n">
        <v>2689</v>
      </c>
      <c r="BF381" t="n">
        <v>2854</v>
      </c>
      <c r="BG381" t="n">
        <v>2916</v>
      </c>
      <c r="BH381" t="n">
        <v>2924</v>
      </c>
      <c r="BI381" t="n">
        <v>3041</v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44</v>
      </c>
      <c r="B382" t="s">
        <v>724</v>
      </c>
      <c r="C382" t="s">
        <v>725</v>
      </c>
      <c r="D382" t="s">
        <v>57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39.4</v>
      </c>
      <c r="Z382" t="n">
        <v>43.8</v>
      </c>
      <c r="AA382" t="n">
        <v>41.6</v>
      </c>
      <c r="AB382" t="n">
        <v>41.2</v>
      </c>
      <c r="AC382" t="n">
        <v>41.2</v>
      </c>
      <c r="AD382" t="n">
        <v>38.1</v>
      </c>
      <c r="AE382" t="n">
        <v>32</v>
      </c>
      <c r="AF382" t="n">
        <v>33.1</v>
      </c>
      <c r="AG382" t="n">
        <v>32.4</v>
      </c>
      <c r="AH382" t="n">
        <v>33.2</v>
      </c>
      <c r="AI382" t="n">
        <v>36.5</v>
      </c>
      <c r="AJ382" t="n">
        <v>41.2</v>
      </c>
      <c r="AK382" t="n">
        <v>38.6</v>
      </c>
      <c r="AL382" t="n">
        <v>37.2</v>
      </c>
      <c r="AM382" t="n">
        <v>37</v>
      </c>
      <c r="AN382" t="n">
        <v>38.7</v>
      </c>
      <c r="AO382" t="n">
        <v>41.4</v>
      </c>
      <c r="AP382" t="n">
        <v>42.3</v>
      </c>
      <c r="AQ382" t="n">
        <v>37.9</v>
      </c>
      <c r="AR382" t="n">
        <v>38.4</v>
      </c>
      <c r="AS382" t="n">
        <v>47.2</v>
      </c>
      <c r="AT382" t="n">
        <v>48.2</v>
      </c>
      <c r="AU382" t="n">
        <v>47.4</v>
      </c>
      <c r="AV382" t="n">
        <v>53.5</v>
      </c>
      <c r="AW382" t="n">
        <v>58.2</v>
      </c>
      <c r="AX382" t="n">
        <v>69.3</v>
      </c>
      <c r="AY382" t="n">
        <v>78.8</v>
      </c>
      <c r="AZ382" t="n">
        <v>77.59999999999999</v>
      </c>
      <c r="BA382" t="n">
        <v>101.4</v>
      </c>
      <c r="BB382" t="n">
        <v>76.90000000000001</v>
      </c>
      <c r="BC382" t="n">
        <v>94.7</v>
      </c>
      <c r="BD382" t="n">
        <v>116.7</v>
      </c>
      <c r="BE382" t="n">
        <v>121.9</v>
      </c>
      <c r="BF382" t="n">
        <v>118.2</v>
      </c>
      <c r="BG382" t="n">
        <v>116.5</v>
      </c>
      <c r="BH382" t="n">
        <v>90.8</v>
      </c>
      <c r="BI382" t="n">
        <v>81.40000000000001</v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44</v>
      </c>
      <c r="B383" t="s">
        <v>726</v>
      </c>
      <c r="C383" t="s">
        <v>727</v>
      </c>
      <c r="D383" t="s">
        <v>10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1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10</v>
      </c>
      <c r="BG383" t="n">
        <v>0</v>
      </c>
      <c r="BH383" t="n">
        <v>0</v>
      </c>
      <c r="BI383" t="n">
        <v>0</v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44</v>
      </c>
      <c r="B384" t="s">
        <v>726</v>
      </c>
      <c r="C384" t="s">
        <v>728</v>
      </c>
      <c r="D384" t="s">
        <v>659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1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10</v>
      </c>
      <c r="BG384" t="n">
        <v>0</v>
      </c>
      <c r="BH384" t="n">
        <v>0</v>
      </c>
      <c r="BI384" t="n">
        <v>0</v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44</v>
      </c>
      <c r="B385" t="s">
        <v>729</v>
      </c>
      <c r="C385" t="s">
        <v>730</v>
      </c>
      <c r="D385" t="s">
        <v>10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159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76</v>
      </c>
      <c r="AT385" t="n">
        <v>134</v>
      </c>
      <c r="AU385" t="n">
        <v>140</v>
      </c>
      <c r="AV385" t="n">
        <v>137</v>
      </c>
      <c r="AW385" t="n">
        <v>155</v>
      </c>
      <c r="AX385" t="n">
        <v>195</v>
      </c>
      <c r="AY385" t="n">
        <v>179</v>
      </c>
      <c r="AZ385" t="n">
        <v>173</v>
      </c>
      <c r="BA385" t="n">
        <v>148</v>
      </c>
      <c r="BB385" t="n">
        <v>167</v>
      </c>
      <c r="BC385" t="n">
        <v>161</v>
      </c>
      <c r="BD385" t="n">
        <v>158</v>
      </c>
      <c r="BE385" t="n">
        <v>187</v>
      </c>
      <c r="BF385" t="n">
        <v>197</v>
      </c>
      <c r="BG385" t="n">
        <v>167</v>
      </c>
      <c r="BH385" t="n">
        <v>196</v>
      </c>
      <c r="BI385" t="n">
        <v>163</v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44</v>
      </c>
      <c r="B386" t="s">
        <v>731</v>
      </c>
      <c r="C386" t="s">
        <v>732</v>
      </c>
      <c r="D386" t="s">
        <v>10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44</v>
      </c>
      <c r="B387" t="s">
        <v>733</v>
      </c>
      <c r="C387" t="s">
        <v>734</v>
      </c>
      <c r="D387" t="s">
        <v>53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44</v>
      </c>
      <c r="B388" t="s">
        <v>735</v>
      </c>
      <c r="C388" t="s">
        <v>736</v>
      </c>
      <c r="D388" t="s">
        <v>264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44</v>
      </c>
      <c r="B389" t="s">
        <v>737</v>
      </c>
      <c r="C389" t="s">
        <v>738</v>
      </c>
      <c r="D389" t="s">
        <v>57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44</v>
      </c>
      <c r="B390" t="s">
        <v>739</v>
      </c>
      <c r="C390" t="s">
        <v>740</v>
      </c>
      <c r="D390" t="s">
        <v>10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44</v>
      </c>
      <c r="B391" t="s">
        <v>741</v>
      </c>
      <c r="C391" t="s">
        <v>742</v>
      </c>
      <c r="D391" t="s">
        <v>53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44</v>
      </c>
      <c r="B392" t="s">
        <v>743</v>
      </c>
      <c r="C392" t="s">
        <v>744</v>
      </c>
      <c r="D392" t="s">
        <v>264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44</v>
      </c>
      <c r="B393" t="s">
        <v>745</v>
      </c>
      <c r="C393" t="s">
        <v>746</v>
      </c>
      <c r="D393" t="s">
        <v>57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44</v>
      </c>
      <c r="B394" t="s">
        <v>747</v>
      </c>
      <c r="C394" t="s">
        <v>748</v>
      </c>
      <c r="D394" t="s">
        <v>53</v>
      </c>
      <c r="E394" t="n">
        <v>17311</v>
      </c>
      <c r="F394" t="n">
        <v>19176</v>
      </c>
      <c r="G394" t="n">
        <v>21192</v>
      </c>
      <c r="H394" t="n">
        <v>24002</v>
      </c>
      <c r="I394" t="n">
        <v>26402</v>
      </c>
      <c r="J394" t="n">
        <v>27339</v>
      </c>
      <c r="K394" t="n">
        <v>29374</v>
      </c>
      <c r="L394" t="n">
        <v>31040</v>
      </c>
      <c r="M394" t="n">
        <v>34422</v>
      </c>
      <c r="N394" t="n">
        <v>38192</v>
      </c>
      <c r="O394" t="n">
        <v>42693</v>
      </c>
      <c r="P394" t="n">
        <v>47354</v>
      </c>
      <c r="Q394" t="n">
        <v>53667</v>
      </c>
      <c r="R394" t="n">
        <v>55121</v>
      </c>
      <c r="S394" t="n">
        <v>56955</v>
      </c>
      <c r="T394" t="n">
        <v>58328</v>
      </c>
      <c r="U394" t="n">
        <v>61952</v>
      </c>
      <c r="V394" t="n">
        <v>64752</v>
      </c>
      <c r="W394" t="n">
        <v>66553</v>
      </c>
      <c r="X394" t="n">
        <v>67498</v>
      </c>
      <c r="Y394" t="n">
        <v>69543</v>
      </c>
      <c r="Z394" t="n">
        <v>69597</v>
      </c>
      <c r="AA394" t="n">
        <v>66332</v>
      </c>
      <c r="AB394" t="n">
        <v>68080</v>
      </c>
      <c r="AC394" t="n">
        <v>69697</v>
      </c>
      <c r="AD394" t="n">
        <v>69102</v>
      </c>
      <c r="AE394" t="n">
        <v>72389</v>
      </c>
      <c r="AF394" t="n">
        <v>76184</v>
      </c>
      <c r="AG394" t="n">
        <v>81422</v>
      </c>
      <c r="AH394" t="n">
        <v>85381</v>
      </c>
      <c r="AI394" t="n">
        <v>97601</v>
      </c>
      <c r="AJ394" t="n">
        <v>80332</v>
      </c>
      <c r="AK394" t="n">
        <v>86163</v>
      </c>
      <c r="AL394" t="n">
        <v>76149</v>
      </c>
      <c r="AM394" t="n">
        <v>79055</v>
      </c>
      <c r="AN394" t="n">
        <v>80199</v>
      </c>
      <c r="AO394" t="n">
        <v>82650</v>
      </c>
      <c r="AP394" t="n">
        <v>81754</v>
      </c>
      <c r="AQ394" t="n">
        <v>82264</v>
      </c>
      <c r="AR394" t="n">
        <v>83385</v>
      </c>
      <c r="AS394" t="n">
        <v>84350</v>
      </c>
      <c r="AT394" t="n">
        <v>84037</v>
      </c>
      <c r="AU394" t="n">
        <v>91446</v>
      </c>
      <c r="AV394" t="n">
        <v>81275</v>
      </c>
      <c r="AW394" t="n">
        <v>84992</v>
      </c>
      <c r="AX394" t="n">
        <v>86104</v>
      </c>
      <c r="AY394" t="n">
        <v>86531</v>
      </c>
      <c r="AZ394" t="n">
        <v>85210</v>
      </c>
      <c r="BA394" t="n">
        <v>81928</v>
      </c>
      <c r="BB394" t="n">
        <v>80305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44</v>
      </c>
      <c r="B395" t="s">
        <v>749</v>
      </c>
      <c r="C395" t="s">
        <v>750</v>
      </c>
      <c r="D395" t="s">
        <v>57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0.4</v>
      </c>
      <c r="P395" t="n">
        <v>0.48</v>
      </c>
      <c r="Q395" t="n">
        <v>0.55</v>
      </c>
      <c r="R395" t="n">
        <v>0.67</v>
      </c>
      <c r="S395" t="n">
        <v>0.89</v>
      </c>
      <c r="T395" t="n">
        <v>1.58</v>
      </c>
      <c r="U395" t="n">
        <v>1.56</v>
      </c>
      <c r="V395" t="n">
        <v>1.87</v>
      </c>
      <c r="W395" t="n">
        <v>2.16</v>
      </c>
      <c r="X395" t="n">
        <v>2.69</v>
      </c>
      <c r="Y395" t="n">
        <v>3.97</v>
      </c>
      <c r="Z395" t="n">
        <v>6.66</v>
      </c>
      <c r="AA395" t="n">
        <v>6.35</v>
      </c>
      <c r="AB395" t="n">
        <v>5.61</v>
      </c>
      <c r="AC395" t="n">
        <v>5.48</v>
      </c>
      <c r="AD395" t="n">
        <v>4.95</v>
      </c>
      <c r="AE395" t="n">
        <v>2.98</v>
      </c>
      <c r="AF395" t="n">
        <v>3.54</v>
      </c>
      <c r="AG395" t="n">
        <v>2.95</v>
      </c>
      <c r="AH395" t="n">
        <v>3.32</v>
      </c>
      <c r="AI395" t="n">
        <v>4.33</v>
      </c>
      <c r="AJ395" t="n">
        <v>3.43</v>
      </c>
      <c r="AK395" t="n">
        <v>3.25</v>
      </c>
      <c r="AL395" t="n">
        <v>3.45</v>
      </c>
      <c r="AM395" t="n">
        <v>2.98</v>
      </c>
      <c r="AN395" t="n">
        <v>3.23</v>
      </c>
      <c r="AO395" t="n">
        <v>3.85</v>
      </c>
      <c r="AP395" t="n">
        <v>3.76</v>
      </c>
      <c r="AQ395" t="n">
        <v>2.85</v>
      </c>
      <c r="AR395" t="n">
        <v>3.58</v>
      </c>
      <c r="AS395" t="n">
        <v>5.62</v>
      </c>
      <c r="AT395" t="n">
        <v>5.28</v>
      </c>
      <c r="AU395" t="n">
        <v>5.09</v>
      </c>
      <c r="AV395" t="n">
        <v>5.3</v>
      </c>
      <c r="AW395" t="n">
        <v>5.71</v>
      </c>
      <c r="AX395" t="n">
        <v>8.960000000000001</v>
      </c>
      <c r="AY395" t="n">
        <v>10.8</v>
      </c>
      <c r="AZ395" t="n">
        <v>11.77</v>
      </c>
      <c r="BA395" t="n">
        <v>17.24</v>
      </c>
      <c r="BB395" t="n">
        <v>10.13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44</v>
      </c>
      <c r="B396" t="s">
        <v>751</v>
      </c>
      <c r="C396" t="s">
        <v>752</v>
      </c>
      <c r="D396" t="s">
        <v>10</v>
      </c>
      <c r="E396" t="n">
        <v>2582</v>
      </c>
      <c r="F396" t="n">
        <v>2730</v>
      </c>
      <c r="G396" t="n">
        <v>2799</v>
      </c>
      <c r="H396" t="n">
        <v>2868</v>
      </c>
      <c r="I396" t="n">
        <v>2872</v>
      </c>
      <c r="J396" t="n">
        <v>2978</v>
      </c>
      <c r="K396" t="n">
        <v>2935</v>
      </c>
      <c r="L396" t="n">
        <v>2811</v>
      </c>
      <c r="M396" t="n">
        <v>2896</v>
      </c>
      <c r="N396" t="n">
        <v>3011</v>
      </c>
      <c r="O396" t="n">
        <v>2928</v>
      </c>
      <c r="P396" t="n">
        <v>2789</v>
      </c>
      <c r="Q396" t="n">
        <v>2898</v>
      </c>
      <c r="R396" t="n">
        <v>3193</v>
      </c>
      <c r="S396" t="n">
        <v>3104</v>
      </c>
      <c r="T396" t="n">
        <v>3084</v>
      </c>
      <c r="U396" t="n">
        <v>2998</v>
      </c>
      <c r="V396" t="n">
        <v>3283</v>
      </c>
      <c r="W396" t="n">
        <v>3387</v>
      </c>
      <c r="X396" t="n">
        <v>3348</v>
      </c>
      <c r="Y396" t="n">
        <v>3394</v>
      </c>
      <c r="Z396" t="n">
        <v>2066</v>
      </c>
      <c r="AA396" t="n">
        <v>2175</v>
      </c>
      <c r="AB396" t="n">
        <v>2807</v>
      </c>
      <c r="AC396" t="n">
        <v>2807</v>
      </c>
      <c r="AD396" t="n">
        <v>2435</v>
      </c>
      <c r="AE396" t="n">
        <v>5856</v>
      </c>
      <c r="AF396" t="n">
        <v>7071</v>
      </c>
      <c r="AG396" t="n">
        <v>9561</v>
      </c>
      <c r="AH396" t="n">
        <v>10165</v>
      </c>
      <c r="AI396" t="n">
        <v>11327</v>
      </c>
      <c r="AJ396" t="n">
        <v>9340</v>
      </c>
      <c r="AK396" t="n">
        <v>11617</v>
      </c>
      <c r="AL396" t="n">
        <v>10348</v>
      </c>
      <c r="AM396" t="n">
        <v>11464</v>
      </c>
      <c r="AN396" t="n">
        <v>10833</v>
      </c>
      <c r="AO396" t="n">
        <v>13014</v>
      </c>
      <c r="AP396" t="n">
        <v>12908</v>
      </c>
      <c r="AQ396" t="n">
        <v>10412</v>
      </c>
      <c r="AR396" t="n">
        <v>10500</v>
      </c>
      <c r="AS396" t="n">
        <v>9544</v>
      </c>
      <c r="AT396" t="n">
        <v>12686</v>
      </c>
      <c r="AU396" t="n">
        <v>11927</v>
      </c>
      <c r="AV396" t="n">
        <v>13143</v>
      </c>
      <c r="AW396" t="n">
        <v>12847</v>
      </c>
      <c r="AX396" t="n">
        <v>13547</v>
      </c>
      <c r="AY396" t="n">
        <v>14148</v>
      </c>
      <c r="AZ396" t="n">
        <v>13692</v>
      </c>
      <c r="BA396" t="n">
        <v>12108</v>
      </c>
      <c r="BB396" t="n">
        <v>12073</v>
      </c>
      <c r="BC396" t="n">
        <v>13093</v>
      </c>
      <c r="BD396" t="n">
        <v>13357</v>
      </c>
      <c r="BE396" t="n">
        <v>13680</v>
      </c>
      <c r="BF396" t="n">
        <v>12925</v>
      </c>
      <c r="BG396" t="n">
        <v>11866</v>
      </c>
      <c r="BH396" t="n">
        <v>12005</v>
      </c>
      <c r="BI396" t="n">
        <v>12304</v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44</v>
      </c>
      <c r="B397" t="s">
        <v>753</v>
      </c>
      <c r="C397" t="s">
        <v>754</v>
      </c>
      <c r="D397" t="s">
        <v>53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0.43</v>
      </c>
      <c r="P397" t="n">
        <v>0.46</v>
      </c>
      <c r="Q397" t="n">
        <v>0.48</v>
      </c>
      <c r="R397" t="n">
        <v>0.53</v>
      </c>
      <c r="S397" t="n">
        <v>1.15</v>
      </c>
      <c r="T397" t="n">
        <v>1.31</v>
      </c>
      <c r="U397" t="n">
        <v>1.38</v>
      </c>
      <c r="V397" t="n">
        <v>1.66</v>
      </c>
      <c r="W397" t="n">
        <v>1.19</v>
      </c>
      <c r="X397" t="n">
        <v>2.88</v>
      </c>
      <c r="Y397" t="n">
        <v>4.04</v>
      </c>
      <c r="Z397" t="n">
        <v>4.46</v>
      </c>
      <c r="AA397" t="n">
        <v>2.72</v>
      </c>
      <c r="AB397" t="n">
        <v>3.67</v>
      </c>
      <c r="AC397" t="n">
        <v>3.62</v>
      </c>
      <c r="AD397" t="n">
        <v>3.39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16.33</v>
      </c>
      <c r="AK397" t="n">
        <v>24.75</v>
      </c>
      <c r="AL397" t="n">
        <v>19.1</v>
      </c>
      <c r="AM397" t="n">
        <v>24.75</v>
      </c>
      <c r="AN397" t="n">
        <v>23.89</v>
      </c>
      <c r="AO397" t="n">
        <v>22.95</v>
      </c>
      <c r="AP397" t="n">
        <v>24.62</v>
      </c>
      <c r="AQ397" t="n">
        <v>20.11</v>
      </c>
      <c r="AR397" t="n">
        <v>20.54</v>
      </c>
      <c r="AS397" t="n">
        <v>21.33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23.88</v>
      </c>
      <c r="AZ397" t="n">
        <v>26.71</v>
      </c>
      <c r="BA397" t="n">
        <v>33.64</v>
      </c>
      <c r="BB397" t="n">
        <v>24.35</v>
      </c>
      <c r="BC397" t="n">
        <v>32.76</v>
      </c>
      <c r="BD397" t="n">
        <v>34.7</v>
      </c>
      <c r="BE397" t="n">
        <v>34.76</v>
      </c>
      <c r="BF397" t="n">
        <v>0</v>
      </c>
      <c r="BG397" t="n">
        <v>0</v>
      </c>
      <c r="BH397" t="n">
        <v>0</v>
      </c>
      <c r="BI397" t="n">
        <v>0</v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44</v>
      </c>
      <c r="B398" t="s">
        <v>751</v>
      </c>
      <c r="C398" t="s">
        <v>755</v>
      </c>
      <c r="D398" t="s">
        <v>48</v>
      </c>
      <c r="E398" t="n">
        <v>430</v>
      </c>
      <c r="F398" t="n">
        <v>455</v>
      </c>
      <c r="G398" t="n">
        <v>467</v>
      </c>
      <c r="H398" t="n">
        <v>478</v>
      </c>
      <c r="I398" t="n">
        <v>479</v>
      </c>
      <c r="J398" t="n">
        <v>496</v>
      </c>
      <c r="K398" t="n">
        <v>489</v>
      </c>
      <c r="L398" t="n">
        <v>469</v>
      </c>
      <c r="M398" t="n">
        <v>483</v>
      </c>
      <c r="N398" t="n">
        <v>502</v>
      </c>
      <c r="O398" t="n">
        <v>488</v>
      </c>
      <c r="P398" t="n">
        <v>465</v>
      </c>
      <c r="Q398" t="n">
        <v>483</v>
      </c>
      <c r="R398" t="n">
        <v>532</v>
      </c>
      <c r="S398" t="n">
        <v>517</v>
      </c>
      <c r="T398" t="n">
        <v>514</v>
      </c>
      <c r="U398" t="n">
        <v>500</v>
      </c>
      <c r="V398" t="n">
        <v>547</v>
      </c>
      <c r="W398" t="n">
        <v>565</v>
      </c>
      <c r="X398" t="n">
        <v>558</v>
      </c>
      <c r="Y398" t="n">
        <v>566</v>
      </c>
      <c r="Z398" t="n">
        <v>322</v>
      </c>
      <c r="AA398" t="n">
        <v>342</v>
      </c>
      <c r="AB398" t="n">
        <v>454</v>
      </c>
      <c r="AC398" t="n">
        <v>457</v>
      </c>
      <c r="AD398" t="n">
        <v>385</v>
      </c>
      <c r="AE398" t="n">
        <v>911</v>
      </c>
      <c r="AF398" t="n">
        <v>1141</v>
      </c>
      <c r="AG398" t="n">
        <v>1570</v>
      </c>
      <c r="AH398" t="n">
        <v>1689</v>
      </c>
      <c r="AI398" t="n">
        <v>1882</v>
      </c>
      <c r="AJ398" t="n">
        <v>1529</v>
      </c>
      <c r="AK398" t="n">
        <v>1937</v>
      </c>
      <c r="AL398" t="n">
        <v>1706</v>
      </c>
      <c r="AM398" t="n">
        <v>1900</v>
      </c>
      <c r="AN398" t="n">
        <v>1792</v>
      </c>
      <c r="AO398" t="n">
        <v>2167</v>
      </c>
      <c r="AP398" t="n">
        <v>2150</v>
      </c>
      <c r="AQ398" t="n">
        <v>1723</v>
      </c>
      <c r="AR398" t="n">
        <v>1740</v>
      </c>
      <c r="AS398" t="n">
        <v>1574</v>
      </c>
      <c r="AT398" t="n">
        <v>2113</v>
      </c>
      <c r="AU398" t="n">
        <v>1984</v>
      </c>
      <c r="AV398" t="n">
        <v>2190</v>
      </c>
      <c r="AW398" t="n">
        <v>2141</v>
      </c>
      <c r="AX398" t="n">
        <v>2260</v>
      </c>
      <c r="AY398" t="n">
        <v>2362</v>
      </c>
      <c r="AZ398" t="n">
        <v>2286</v>
      </c>
      <c r="BA398" t="n">
        <v>2016</v>
      </c>
      <c r="BB398" t="n">
        <v>2009</v>
      </c>
      <c r="BC398" t="n">
        <v>2184</v>
      </c>
      <c r="BD398" t="n">
        <v>2229</v>
      </c>
      <c r="BE398" t="n">
        <v>2283</v>
      </c>
      <c r="BF398" t="n">
        <v>2155</v>
      </c>
      <c r="BG398" t="n">
        <v>1974</v>
      </c>
      <c r="BH398" t="n">
        <v>2000</v>
      </c>
      <c r="BI398" t="n">
        <v>2051</v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44</v>
      </c>
      <c r="B399" t="s">
        <v>756</v>
      </c>
      <c r="C399" t="s">
        <v>757</v>
      </c>
      <c r="D399" t="s">
        <v>57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0.1</v>
      </c>
      <c r="P399" t="n">
        <v>0.1</v>
      </c>
      <c r="Q399" t="n">
        <v>0.1</v>
      </c>
      <c r="R399" t="n">
        <v>0.1</v>
      </c>
      <c r="S399" t="n">
        <v>0.3</v>
      </c>
      <c r="T399" t="n">
        <v>0.3</v>
      </c>
      <c r="U399" t="n">
        <v>0.4</v>
      </c>
      <c r="V399" t="n">
        <v>0.5</v>
      </c>
      <c r="W399" t="n">
        <v>0.4</v>
      </c>
      <c r="X399" t="n">
        <v>0.6</v>
      </c>
      <c r="Y399" t="n">
        <v>1</v>
      </c>
      <c r="Z399" t="n">
        <v>0.6</v>
      </c>
      <c r="AA399" t="n">
        <v>0.4</v>
      </c>
      <c r="AB399" t="n">
        <v>0.7</v>
      </c>
      <c r="AC399" t="n">
        <v>0.8</v>
      </c>
      <c r="AD399" t="n">
        <v>0.8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0.8</v>
      </c>
      <c r="AK399" t="n">
        <v>1.3</v>
      </c>
      <c r="AL399" t="n">
        <v>1.1</v>
      </c>
      <c r="AM399" t="n">
        <v>1.4</v>
      </c>
      <c r="AN399" t="n">
        <v>1.4</v>
      </c>
      <c r="AO399" t="n">
        <v>1.6</v>
      </c>
      <c r="AP399" t="n">
        <v>1.5</v>
      </c>
      <c r="AQ399" t="n">
        <v>1.2</v>
      </c>
      <c r="AR399" t="n">
        <v>1.1</v>
      </c>
      <c r="AS399" t="n">
        <v>1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1.3</v>
      </c>
      <c r="AZ399" t="n">
        <v>1.2</v>
      </c>
      <c r="BA399" t="n">
        <v>1.3</v>
      </c>
      <c r="BB399" t="n">
        <v>0.6</v>
      </c>
      <c r="BC399" t="n">
        <v>1.1</v>
      </c>
      <c r="BD399" t="n">
        <v>1.1</v>
      </c>
      <c r="BE399" t="n">
        <v>1.1</v>
      </c>
      <c r="BF399" t="n">
        <v>0</v>
      </c>
      <c r="BG399" t="n">
        <v>0</v>
      </c>
      <c r="BH399" t="n">
        <v>0</v>
      </c>
      <c r="BI399" t="n">
        <v>0</v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44</v>
      </c>
      <c r="B400" t="s">
        <v>758</v>
      </c>
      <c r="C400" t="s">
        <v>759</v>
      </c>
      <c r="D400" t="s">
        <v>10</v>
      </c>
      <c r="E400" t="n">
        <v>2367</v>
      </c>
      <c r="F400" t="n">
        <v>3089</v>
      </c>
      <c r="G400" t="n">
        <v>3159</v>
      </c>
      <c r="H400" t="n">
        <v>3116</v>
      </c>
      <c r="I400" t="n">
        <v>3153</v>
      </c>
      <c r="J400" t="n">
        <v>3497</v>
      </c>
      <c r="K400" t="n">
        <v>3515</v>
      </c>
      <c r="L400" t="n">
        <v>3976</v>
      </c>
      <c r="M400" t="n">
        <v>3659</v>
      </c>
      <c r="N400" t="n">
        <v>3769</v>
      </c>
      <c r="O400" t="n">
        <v>208</v>
      </c>
      <c r="P400" t="n">
        <v>260</v>
      </c>
      <c r="Q400" t="n">
        <v>229</v>
      </c>
      <c r="R400" t="n">
        <v>210</v>
      </c>
      <c r="S400" t="n">
        <v>235</v>
      </c>
      <c r="T400" t="n">
        <v>254</v>
      </c>
      <c r="U400" t="n">
        <v>264</v>
      </c>
      <c r="V400" t="n">
        <v>277</v>
      </c>
      <c r="W400" t="n">
        <v>308</v>
      </c>
      <c r="X400" t="n">
        <v>202</v>
      </c>
      <c r="Y400" t="n">
        <v>244</v>
      </c>
      <c r="Z400" t="n">
        <v>127</v>
      </c>
      <c r="AA400" t="n">
        <v>143</v>
      </c>
      <c r="AB400" t="n">
        <v>178</v>
      </c>
      <c r="AC400" t="n">
        <v>232</v>
      </c>
      <c r="AD400" t="n">
        <v>248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50</v>
      </c>
      <c r="AK400" t="n">
        <v>53</v>
      </c>
      <c r="AL400" t="n">
        <v>57</v>
      </c>
      <c r="AM400" t="n">
        <v>58</v>
      </c>
      <c r="AN400" t="n">
        <v>58</v>
      </c>
      <c r="AO400" t="n">
        <v>68</v>
      </c>
      <c r="AP400" t="n">
        <v>61</v>
      </c>
      <c r="AQ400" t="n">
        <v>59</v>
      </c>
      <c r="AR400" t="n">
        <v>53</v>
      </c>
      <c r="AS400" t="n">
        <v>46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53</v>
      </c>
      <c r="AZ400" t="n">
        <v>44</v>
      </c>
      <c r="BA400" t="n">
        <v>39</v>
      </c>
      <c r="BB400" t="n">
        <v>25</v>
      </c>
      <c r="BC400" t="n">
        <v>34</v>
      </c>
      <c r="BD400" t="n">
        <v>30</v>
      </c>
      <c r="BE400" t="n">
        <v>31</v>
      </c>
      <c r="BF400" t="n">
        <v>0</v>
      </c>
      <c r="BG400" t="n">
        <v>0</v>
      </c>
      <c r="BH400" t="n">
        <v>0</v>
      </c>
      <c r="BI400" t="n">
        <v>0</v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44</v>
      </c>
      <c r="B401" t="s">
        <v>760</v>
      </c>
      <c r="C401" t="s">
        <v>761</v>
      </c>
      <c r="D401" t="s">
        <v>10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208</v>
      </c>
      <c r="P401" t="n">
        <v>260</v>
      </c>
      <c r="Q401" t="n">
        <v>229</v>
      </c>
      <c r="R401" t="n">
        <v>210</v>
      </c>
      <c r="S401" t="n">
        <v>235</v>
      </c>
      <c r="T401" t="n">
        <v>254</v>
      </c>
      <c r="U401" t="n">
        <v>264</v>
      </c>
      <c r="V401" t="n">
        <v>277</v>
      </c>
      <c r="W401" t="n">
        <v>308</v>
      </c>
      <c r="X401" t="n">
        <v>202</v>
      </c>
      <c r="Y401" t="n">
        <v>244</v>
      </c>
      <c r="Z401" t="n">
        <v>127</v>
      </c>
      <c r="AA401" t="n">
        <v>143</v>
      </c>
      <c r="AB401" t="n">
        <v>178</v>
      </c>
      <c r="AC401" t="n">
        <v>232</v>
      </c>
      <c r="AD401" t="n">
        <v>248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50</v>
      </c>
      <c r="AK401" t="n">
        <v>53</v>
      </c>
      <c r="AL401" t="n">
        <v>57</v>
      </c>
      <c r="AM401" t="n">
        <v>58</v>
      </c>
      <c r="AN401" t="n">
        <v>58</v>
      </c>
      <c r="AO401" t="n">
        <v>68</v>
      </c>
      <c r="AP401" t="n">
        <v>61</v>
      </c>
      <c r="AQ401" t="n">
        <v>59</v>
      </c>
      <c r="AR401" t="n">
        <v>53</v>
      </c>
      <c r="AS401" t="n">
        <v>46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53</v>
      </c>
      <c r="AZ401" t="n">
        <v>44</v>
      </c>
      <c r="BA401" t="n">
        <v>39</v>
      </c>
      <c r="BB401" t="n">
        <v>25</v>
      </c>
      <c r="BC401" t="n">
        <v>34</v>
      </c>
      <c r="BD401" t="n">
        <v>30</v>
      </c>
      <c r="BE401" t="n">
        <v>31</v>
      </c>
      <c r="BF401" t="n">
        <v>0</v>
      </c>
      <c r="BG401" t="n">
        <v>0</v>
      </c>
      <c r="BH401" t="n">
        <v>0</v>
      </c>
      <c r="BI401" t="n">
        <v>0</v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44</v>
      </c>
      <c r="B402" t="s">
        <v>762</v>
      </c>
      <c r="C402" t="s">
        <v>763</v>
      </c>
      <c r="D402" t="s">
        <v>10</v>
      </c>
      <c r="E402" t="n">
        <v>2582</v>
      </c>
      <c r="F402" t="n">
        <v>2730</v>
      </c>
      <c r="G402" t="n">
        <v>2799</v>
      </c>
      <c r="H402" t="n">
        <v>2868</v>
      </c>
      <c r="I402" t="n">
        <v>2872</v>
      </c>
      <c r="J402" t="n">
        <v>2978</v>
      </c>
      <c r="K402" t="n">
        <v>2935</v>
      </c>
      <c r="L402" t="n">
        <v>2811</v>
      </c>
      <c r="M402" t="n">
        <v>2896</v>
      </c>
      <c r="N402" t="n">
        <v>3011</v>
      </c>
      <c r="O402" t="n">
        <v>2928</v>
      </c>
      <c r="P402" t="n">
        <v>2789</v>
      </c>
      <c r="Q402" t="n">
        <v>2898</v>
      </c>
      <c r="R402" t="n">
        <v>3193</v>
      </c>
      <c r="S402" t="n">
        <v>3104</v>
      </c>
      <c r="T402" t="n">
        <v>3084</v>
      </c>
      <c r="U402" t="n">
        <v>2998</v>
      </c>
      <c r="V402" t="n">
        <v>3283</v>
      </c>
      <c r="W402" t="n">
        <v>3387</v>
      </c>
      <c r="X402" t="n">
        <v>3348</v>
      </c>
      <c r="Y402" t="n">
        <v>3394</v>
      </c>
      <c r="Z402" t="n">
        <v>2066</v>
      </c>
      <c r="AA402" t="n">
        <v>2175</v>
      </c>
      <c r="AB402" t="n">
        <v>2807</v>
      </c>
      <c r="AC402" t="n">
        <v>2807</v>
      </c>
      <c r="AD402" t="n">
        <v>2435</v>
      </c>
      <c r="AE402" t="n">
        <v>5856</v>
      </c>
      <c r="AF402" t="n">
        <v>7071</v>
      </c>
      <c r="AG402" t="n">
        <v>9561</v>
      </c>
      <c r="AH402" t="n">
        <v>10165</v>
      </c>
      <c r="AI402" t="n">
        <v>11327</v>
      </c>
      <c r="AJ402" t="n">
        <v>9340</v>
      </c>
      <c r="AK402" t="n">
        <v>11617</v>
      </c>
      <c r="AL402" t="n">
        <v>10348</v>
      </c>
      <c r="AM402" t="n">
        <v>11464</v>
      </c>
      <c r="AN402" t="n">
        <v>10833</v>
      </c>
      <c r="AO402" t="n">
        <v>13014</v>
      </c>
      <c r="AP402" t="n">
        <v>12908</v>
      </c>
      <c r="AQ402" t="n">
        <v>10412</v>
      </c>
      <c r="AR402" t="n">
        <v>10500</v>
      </c>
      <c r="AS402" t="n">
        <v>9544</v>
      </c>
      <c r="AT402" t="n">
        <v>12686</v>
      </c>
      <c r="AU402" t="n">
        <v>11927</v>
      </c>
      <c r="AV402" t="n">
        <v>13143</v>
      </c>
      <c r="AW402" t="n">
        <v>12847</v>
      </c>
      <c r="AX402" t="n">
        <v>13547</v>
      </c>
      <c r="AY402" t="n">
        <v>14148</v>
      </c>
      <c r="AZ402" t="n">
        <v>13692</v>
      </c>
      <c r="BA402" t="n">
        <v>12108</v>
      </c>
      <c r="BB402" t="n">
        <v>12073</v>
      </c>
      <c r="BC402" t="n">
        <v>13093</v>
      </c>
      <c r="BD402" t="n">
        <v>13357</v>
      </c>
      <c r="BE402" t="n">
        <v>13680</v>
      </c>
      <c r="BF402" t="n">
        <v>12925</v>
      </c>
      <c r="BG402" t="n">
        <v>11866</v>
      </c>
      <c r="BH402" t="n">
        <v>12005</v>
      </c>
      <c r="BI402" t="n">
        <v>12304</v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44</v>
      </c>
      <c r="B403" t="s">
        <v>764</v>
      </c>
      <c r="C403" t="s">
        <v>765</v>
      </c>
      <c r="D403" t="s">
        <v>53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0.43</v>
      </c>
      <c r="P403" t="n">
        <v>0.46</v>
      </c>
      <c r="Q403" t="n">
        <v>0.48</v>
      </c>
      <c r="R403" t="n">
        <v>0.53</v>
      </c>
      <c r="S403" t="n">
        <v>1.15</v>
      </c>
      <c r="T403" t="n">
        <v>1.31</v>
      </c>
      <c r="U403" t="n">
        <v>1.38</v>
      </c>
      <c r="V403" t="n">
        <v>1.66</v>
      </c>
      <c r="W403" t="n">
        <v>1.19</v>
      </c>
      <c r="X403" t="n">
        <v>2.88</v>
      </c>
      <c r="Y403" t="n">
        <v>4.04</v>
      </c>
      <c r="Z403" t="n">
        <v>4.46</v>
      </c>
      <c r="AA403" t="n">
        <v>2.72</v>
      </c>
      <c r="AB403" t="n">
        <v>3.67</v>
      </c>
      <c r="AC403" t="n">
        <v>3.62</v>
      </c>
      <c r="AD403" t="n">
        <v>3.39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16.33</v>
      </c>
      <c r="AK403" t="n">
        <v>24.75</v>
      </c>
      <c r="AL403" t="n">
        <v>19.1</v>
      </c>
      <c r="AM403" t="n">
        <v>24.75</v>
      </c>
      <c r="AN403" t="n">
        <v>23.89</v>
      </c>
      <c r="AO403" t="n">
        <v>22.95</v>
      </c>
      <c r="AP403" t="n">
        <v>24.62</v>
      </c>
      <c r="AQ403" t="n">
        <v>20.11</v>
      </c>
      <c r="AR403" t="n">
        <v>20.54</v>
      </c>
      <c r="AS403" t="n">
        <v>21.33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23.88</v>
      </c>
      <c r="AZ403" t="n">
        <v>26.71</v>
      </c>
      <c r="BA403" t="n">
        <v>33.64</v>
      </c>
      <c r="BB403" t="n">
        <v>24.35</v>
      </c>
      <c r="BC403" t="n">
        <v>32.76</v>
      </c>
      <c r="BD403" t="n">
        <v>34.7</v>
      </c>
      <c r="BE403" t="n">
        <v>34.76</v>
      </c>
      <c r="BF403" t="n">
        <v>0</v>
      </c>
      <c r="BG403" t="n">
        <v>0</v>
      </c>
      <c r="BH403" t="n">
        <v>0</v>
      </c>
      <c r="BI403" t="n">
        <v>0</v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44</v>
      </c>
      <c r="B404" t="s">
        <v>762</v>
      </c>
      <c r="C404" t="s">
        <v>766</v>
      </c>
      <c r="D404" t="s">
        <v>48</v>
      </c>
      <c r="E404" t="n">
        <v>430</v>
      </c>
      <c r="F404" t="n">
        <v>455</v>
      </c>
      <c r="G404" t="n">
        <v>467</v>
      </c>
      <c r="H404" t="n">
        <v>478</v>
      </c>
      <c r="I404" t="n">
        <v>479</v>
      </c>
      <c r="J404" t="n">
        <v>496</v>
      </c>
      <c r="K404" t="n">
        <v>489</v>
      </c>
      <c r="L404" t="n">
        <v>469</v>
      </c>
      <c r="M404" t="n">
        <v>483</v>
      </c>
      <c r="N404" t="n">
        <v>502</v>
      </c>
      <c r="O404" t="n">
        <v>488</v>
      </c>
      <c r="P404" t="n">
        <v>465</v>
      </c>
      <c r="Q404" t="n">
        <v>483</v>
      </c>
      <c r="R404" t="n">
        <v>532</v>
      </c>
      <c r="S404" t="n">
        <v>517</v>
      </c>
      <c r="T404" t="n">
        <v>514</v>
      </c>
      <c r="U404" t="n">
        <v>500</v>
      </c>
      <c r="V404" t="n">
        <v>547</v>
      </c>
      <c r="W404" t="n">
        <v>565</v>
      </c>
      <c r="X404" t="n">
        <v>558</v>
      </c>
      <c r="Y404" t="n">
        <v>566</v>
      </c>
      <c r="Z404" t="n">
        <v>322</v>
      </c>
      <c r="AA404" t="n">
        <v>342</v>
      </c>
      <c r="AB404" t="n">
        <v>454</v>
      </c>
      <c r="AC404" t="n">
        <v>457</v>
      </c>
      <c r="AD404" t="n">
        <v>385</v>
      </c>
      <c r="AE404" t="n">
        <v>911</v>
      </c>
      <c r="AF404" t="n">
        <v>1141</v>
      </c>
      <c r="AG404" t="n">
        <v>1570</v>
      </c>
      <c r="AH404" t="n">
        <v>1689</v>
      </c>
      <c r="AI404" t="n">
        <v>1882</v>
      </c>
      <c r="AJ404" t="n">
        <v>1529</v>
      </c>
      <c r="AK404" t="n">
        <v>1937</v>
      </c>
      <c r="AL404" t="n">
        <v>1706</v>
      </c>
      <c r="AM404" t="n">
        <v>1900</v>
      </c>
      <c r="AN404" t="n">
        <v>1792</v>
      </c>
      <c r="AO404" t="n">
        <v>2167</v>
      </c>
      <c r="AP404" t="n">
        <v>2150</v>
      </c>
      <c r="AQ404" t="n">
        <v>1723</v>
      </c>
      <c r="AR404" t="n">
        <v>1740</v>
      </c>
      <c r="AS404" t="n">
        <v>1574</v>
      </c>
      <c r="AT404" t="n">
        <v>2113</v>
      </c>
      <c r="AU404" t="n">
        <v>1984</v>
      </c>
      <c r="AV404" t="n">
        <v>2190</v>
      </c>
      <c r="AW404" t="n">
        <v>2141</v>
      </c>
      <c r="AX404" t="n">
        <v>2260</v>
      </c>
      <c r="AY404" t="n">
        <v>2362</v>
      </c>
      <c r="AZ404" t="n">
        <v>2286</v>
      </c>
      <c r="BA404" t="n">
        <v>2016</v>
      </c>
      <c r="BB404" t="n">
        <v>2009</v>
      </c>
      <c r="BC404" t="n">
        <v>2184</v>
      </c>
      <c r="BD404" t="n">
        <v>2229</v>
      </c>
      <c r="BE404" t="n">
        <v>2283</v>
      </c>
      <c r="BF404" t="n">
        <v>2155</v>
      </c>
      <c r="BG404" t="n">
        <v>1974</v>
      </c>
      <c r="BH404" t="n">
        <v>2000</v>
      </c>
      <c r="BI404" t="n">
        <v>2051</v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44</v>
      </c>
      <c r="B405" t="s">
        <v>767</v>
      </c>
      <c r="C405" t="s">
        <v>768</v>
      </c>
      <c r="D405" t="s">
        <v>57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0.1</v>
      </c>
      <c r="P405" t="n">
        <v>0.1</v>
      </c>
      <c r="Q405" t="n">
        <v>0.1</v>
      </c>
      <c r="R405" t="n">
        <v>0.1</v>
      </c>
      <c r="S405" t="n">
        <v>0.3</v>
      </c>
      <c r="T405" t="n">
        <v>0.3</v>
      </c>
      <c r="U405" t="n">
        <v>0.4</v>
      </c>
      <c r="V405" t="n">
        <v>0.5</v>
      </c>
      <c r="W405" t="n">
        <v>0.4</v>
      </c>
      <c r="X405" t="n">
        <v>0.6</v>
      </c>
      <c r="Y405" t="n">
        <v>1</v>
      </c>
      <c r="Z405" t="n">
        <v>0.6</v>
      </c>
      <c r="AA405" t="n">
        <v>0.4</v>
      </c>
      <c r="AB405" t="n">
        <v>0.7</v>
      </c>
      <c r="AC405" t="n">
        <v>0.8</v>
      </c>
      <c r="AD405" t="n">
        <v>0.8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0.8</v>
      </c>
      <c r="AK405" t="n">
        <v>1.3</v>
      </c>
      <c r="AL405" t="n">
        <v>1.1</v>
      </c>
      <c r="AM405" t="n">
        <v>1.4</v>
      </c>
      <c r="AN405" t="n">
        <v>1.4</v>
      </c>
      <c r="AO405" t="n">
        <v>1.6</v>
      </c>
      <c r="AP405" t="n">
        <v>1.5</v>
      </c>
      <c r="AQ405" t="n">
        <v>1.2</v>
      </c>
      <c r="AR405" t="n">
        <v>1.1</v>
      </c>
      <c r="AS405" t="n">
        <v>1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1.3</v>
      </c>
      <c r="AZ405" t="n">
        <v>1.2</v>
      </c>
      <c r="BA405" t="n">
        <v>1.3</v>
      </c>
      <c r="BB405" t="n">
        <v>0.6</v>
      </c>
      <c r="BC405" t="n">
        <v>1.1</v>
      </c>
      <c r="BD405" t="n">
        <v>1.1</v>
      </c>
      <c r="BE405" t="n">
        <v>1.1</v>
      </c>
      <c r="BF405" t="n">
        <v>0</v>
      </c>
      <c r="BG405" t="n">
        <v>0</v>
      </c>
      <c r="BH405" t="n">
        <v>0</v>
      </c>
      <c r="BI405" t="n">
        <v>0</v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44</v>
      </c>
      <c r="B406" t="s">
        <v>769</v>
      </c>
      <c r="C406" t="s">
        <v>770</v>
      </c>
      <c r="D406" t="s">
        <v>10</v>
      </c>
      <c r="E406" t="n">
        <v>2582</v>
      </c>
      <c r="F406" t="n">
        <v>2730</v>
      </c>
      <c r="G406" t="n">
        <v>2799</v>
      </c>
      <c r="H406" t="n">
        <v>2868</v>
      </c>
      <c r="I406" t="n">
        <v>2872</v>
      </c>
      <c r="J406" t="n">
        <v>2978</v>
      </c>
      <c r="K406" t="n">
        <v>2935</v>
      </c>
      <c r="L406" t="n">
        <v>2811</v>
      </c>
      <c r="M406" t="n">
        <v>2896</v>
      </c>
      <c r="N406" t="n">
        <v>3011</v>
      </c>
      <c r="O406" t="n">
        <v>2928</v>
      </c>
      <c r="P406" t="n">
        <v>2789</v>
      </c>
      <c r="Q406" t="n">
        <v>2898</v>
      </c>
      <c r="R406" t="n">
        <v>3193</v>
      </c>
      <c r="S406" t="n">
        <v>3104</v>
      </c>
      <c r="T406" t="n">
        <v>3084</v>
      </c>
      <c r="U406" t="n">
        <v>2998</v>
      </c>
      <c r="V406" t="n">
        <v>3283</v>
      </c>
      <c r="W406" t="n">
        <v>3387</v>
      </c>
      <c r="X406" t="n">
        <v>3348</v>
      </c>
      <c r="Y406" t="n">
        <v>3394</v>
      </c>
      <c r="Z406" t="n">
        <v>2066</v>
      </c>
      <c r="AA406" t="n">
        <v>2175</v>
      </c>
      <c r="AB406" t="n">
        <v>2807</v>
      </c>
      <c r="AC406" t="n">
        <v>2807</v>
      </c>
      <c r="AD406" t="n">
        <v>2435</v>
      </c>
      <c r="AE406" t="n">
        <v>5856</v>
      </c>
      <c r="AF406" t="n">
        <v>7071</v>
      </c>
      <c r="AG406" t="n">
        <v>9561</v>
      </c>
      <c r="AH406" t="n">
        <v>10165</v>
      </c>
      <c r="AI406" t="n">
        <v>11327</v>
      </c>
      <c r="AJ406" t="n">
        <v>9340</v>
      </c>
      <c r="AK406" t="n">
        <v>11617</v>
      </c>
      <c r="AL406" t="n">
        <v>10348</v>
      </c>
      <c r="AM406" t="n">
        <v>11464</v>
      </c>
      <c r="AN406" t="n">
        <v>10833</v>
      </c>
      <c r="AO406" t="n">
        <v>13014</v>
      </c>
      <c r="AP406" t="n">
        <v>12908</v>
      </c>
      <c r="AQ406" t="n">
        <v>10412</v>
      </c>
      <c r="AR406" t="n">
        <v>10500</v>
      </c>
      <c r="AS406" t="n">
        <v>9544</v>
      </c>
      <c r="AT406" t="n">
        <v>12686</v>
      </c>
      <c r="AU406" t="n">
        <v>11927</v>
      </c>
      <c r="AV406" t="n">
        <v>13143</v>
      </c>
      <c r="AW406" t="n">
        <v>12847</v>
      </c>
      <c r="AX406" t="n">
        <v>13547</v>
      </c>
      <c r="AY406" t="n">
        <v>14148</v>
      </c>
      <c r="AZ406" t="n">
        <v>13692</v>
      </c>
      <c r="BA406" t="n">
        <v>12108</v>
      </c>
      <c r="BB406" t="n">
        <v>12073</v>
      </c>
      <c r="BC406" t="n">
        <v>13093</v>
      </c>
      <c r="BD406" t="n">
        <v>13357</v>
      </c>
      <c r="BE406" t="n">
        <v>13680</v>
      </c>
      <c r="BF406" t="n">
        <v>12925</v>
      </c>
      <c r="BG406" t="n">
        <v>11866</v>
      </c>
      <c r="BH406" t="n">
        <v>12005</v>
      </c>
      <c r="BI406" t="n">
        <v>12304</v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44</v>
      </c>
      <c r="B407" t="s">
        <v>771</v>
      </c>
      <c r="C407" t="s">
        <v>772</v>
      </c>
      <c r="D407" t="s">
        <v>53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0.43</v>
      </c>
      <c r="P407" t="n">
        <v>0.46</v>
      </c>
      <c r="Q407" t="n">
        <v>0.48</v>
      </c>
      <c r="R407" t="n">
        <v>0.53</v>
      </c>
      <c r="S407" t="n">
        <v>1.15</v>
      </c>
      <c r="T407" t="n">
        <v>1.31</v>
      </c>
      <c r="U407" t="n">
        <v>1.38</v>
      </c>
      <c r="V407" t="n">
        <v>1.66</v>
      </c>
      <c r="W407" t="n">
        <v>1.19</v>
      </c>
      <c r="X407" t="n">
        <v>2.88</v>
      </c>
      <c r="Y407" t="n">
        <v>4.04</v>
      </c>
      <c r="Z407" t="n">
        <v>4.46</v>
      </c>
      <c r="AA407" t="n">
        <v>2.72</v>
      </c>
      <c r="AB407" t="n">
        <v>3.67</v>
      </c>
      <c r="AC407" t="n">
        <v>3.62</v>
      </c>
      <c r="AD407" t="n">
        <v>3.39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16.33</v>
      </c>
      <c r="AK407" t="n">
        <v>24.75</v>
      </c>
      <c r="AL407" t="n">
        <v>19.1</v>
      </c>
      <c r="AM407" t="n">
        <v>24.75</v>
      </c>
      <c r="AN407" t="n">
        <v>23.89</v>
      </c>
      <c r="AO407" t="n">
        <v>22.95</v>
      </c>
      <c r="AP407" t="n">
        <v>24.62</v>
      </c>
      <c r="AQ407" t="n">
        <v>20.11</v>
      </c>
      <c r="AR407" t="n">
        <v>20.54</v>
      </c>
      <c r="AS407" t="n">
        <v>21.33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23.88</v>
      </c>
      <c r="AZ407" t="n">
        <v>26.71</v>
      </c>
      <c r="BA407" t="n">
        <v>33.64</v>
      </c>
      <c r="BB407" t="n">
        <v>24.35</v>
      </c>
      <c r="BC407" t="n">
        <v>32.76</v>
      </c>
      <c r="BD407" t="n">
        <v>34.7</v>
      </c>
      <c r="BE407" t="n">
        <v>34.76</v>
      </c>
      <c r="BF407" t="n">
        <v>0</v>
      </c>
      <c r="BG407" t="n">
        <v>0</v>
      </c>
      <c r="BH407" t="n">
        <v>0</v>
      </c>
      <c r="BI407" t="n">
        <v>0</v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44</v>
      </c>
      <c r="B408" t="s">
        <v>769</v>
      </c>
      <c r="C408" t="s">
        <v>773</v>
      </c>
      <c r="D408" t="s">
        <v>48</v>
      </c>
      <c r="E408" t="n">
        <v>430</v>
      </c>
      <c r="F408" t="n">
        <v>455</v>
      </c>
      <c r="G408" t="n">
        <v>467</v>
      </c>
      <c r="H408" t="n">
        <v>478</v>
      </c>
      <c r="I408" t="n">
        <v>479</v>
      </c>
      <c r="J408" t="n">
        <v>496</v>
      </c>
      <c r="K408" t="n">
        <v>489</v>
      </c>
      <c r="L408" t="n">
        <v>469</v>
      </c>
      <c r="M408" t="n">
        <v>483</v>
      </c>
      <c r="N408" t="n">
        <v>502</v>
      </c>
      <c r="O408" t="n">
        <v>488</v>
      </c>
      <c r="P408" t="n">
        <v>465</v>
      </c>
      <c r="Q408" t="n">
        <v>483</v>
      </c>
      <c r="R408" t="n">
        <v>532</v>
      </c>
      <c r="S408" t="n">
        <v>517</v>
      </c>
      <c r="T408" t="n">
        <v>514</v>
      </c>
      <c r="U408" t="n">
        <v>500</v>
      </c>
      <c r="V408" t="n">
        <v>547</v>
      </c>
      <c r="W408" t="n">
        <v>565</v>
      </c>
      <c r="X408" t="n">
        <v>558</v>
      </c>
      <c r="Y408" t="n">
        <v>566</v>
      </c>
      <c r="Z408" t="n">
        <v>322</v>
      </c>
      <c r="AA408" t="n">
        <v>342</v>
      </c>
      <c r="AB408" t="n">
        <v>454</v>
      </c>
      <c r="AC408" t="n">
        <v>457</v>
      </c>
      <c r="AD408" t="n">
        <v>385</v>
      </c>
      <c r="AE408" t="n">
        <v>911</v>
      </c>
      <c r="AF408" t="n">
        <v>1141</v>
      </c>
      <c r="AG408" t="n">
        <v>1570</v>
      </c>
      <c r="AH408" t="n">
        <v>1689</v>
      </c>
      <c r="AI408" t="n">
        <v>1882</v>
      </c>
      <c r="AJ408" t="n">
        <v>1529</v>
      </c>
      <c r="AK408" t="n">
        <v>1937</v>
      </c>
      <c r="AL408" t="n">
        <v>1706</v>
      </c>
      <c r="AM408" t="n">
        <v>1900</v>
      </c>
      <c r="AN408" t="n">
        <v>1792</v>
      </c>
      <c r="AO408" t="n">
        <v>2167</v>
      </c>
      <c r="AP408" t="n">
        <v>2150</v>
      </c>
      <c r="AQ408" t="n">
        <v>1723</v>
      </c>
      <c r="AR408" t="n">
        <v>1740</v>
      </c>
      <c r="AS408" t="n">
        <v>1574</v>
      </c>
      <c r="AT408" t="n">
        <v>2113</v>
      </c>
      <c r="AU408" t="n">
        <v>1984</v>
      </c>
      <c r="AV408" t="n">
        <v>2190</v>
      </c>
      <c r="AW408" t="n">
        <v>2141</v>
      </c>
      <c r="AX408" t="n">
        <v>2260</v>
      </c>
      <c r="AY408" t="n">
        <v>2362</v>
      </c>
      <c r="AZ408" t="n">
        <v>2286</v>
      </c>
      <c r="BA408" t="n">
        <v>2016</v>
      </c>
      <c r="BB408" t="n">
        <v>2009</v>
      </c>
      <c r="BC408" t="n">
        <v>2184</v>
      </c>
      <c r="BD408" t="n">
        <v>2229</v>
      </c>
      <c r="BE408" t="n">
        <v>2283</v>
      </c>
      <c r="BF408" t="n">
        <v>2155</v>
      </c>
      <c r="BG408" t="n">
        <v>1974</v>
      </c>
      <c r="BH408" t="n">
        <v>2000</v>
      </c>
      <c r="BI408" t="n">
        <v>2051</v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44</v>
      </c>
      <c r="B409" t="s">
        <v>774</v>
      </c>
      <c r="C409" t="s">
        <v>775</v>
      </c>
      <c r="D409" t="s">
        <v>57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0.1</v>
      </c>
      <c r="P409" t="n">
        <v>0.1</v>
      </c>
      <c r="Q409" t="n">
        <v>0.1</v>
      </c>
      <c r="R409" t="n">
        <v>0.1</v>
      </c>
      <c r="S409" t="n">
        <v>0.3</v>
      </c>
      <c r="T409" t="n">
        <v>0.3</v>
      </c>
      <c r="U409" t="n">
        <v>0.4</v>
      </c>
      <c r="V409" t="n">
        <v>0.5</v>
      </c>
      <c r="W409" t="n">
        <v>0.4</v>
      </c>
      <c r="X409" t="n">
        <v>0.6</v>
      </c>
      <c r="Y409" t="n">
        <v>1</v>
      </c>
      <c r="Z409" t="n">
        <v>0.6</v>
      </c>
      <c r="AA409" t="n">
        <v>0.4</v>
      </c>
      <c r="AB409" t="n">
        <v>0.7</v>
      </c>
      <c r="AC409" t="n">
        <v>0.8</v>
      </c>
      <c r="AD409" t="n">
        <v>0.8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0.8</v>
      </c>
      <c r="AK409" t="n">
        <v>1.3</v>
      </c>
      <c r="AL409" t="n">
        <v>1.1</v>
      </c>
      <c r="AM409" t="n">
        <v>1.4</v>
      </c>
      <c r="AN409" t="n">
        <v>1.4</v>
      </c>
      <c r="AO409" t="n">
        <v>1.6</v>
      </c>
      <c r="AP409" t="n">
        <v>1.5</v>
      </c>
      <c r="AQ409" t="n">
        <v>1.2</v>
      </c>
      <c r="AR409" t="n">
        <v>1.1</v>
      </c>
      <c r="AS409" t="n">
        <v>1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1.3</v>
      </c>
      <c r="AZ409" t="n">
        <v>1.2</v>
      </c>
      <c r="BA409" t="n">
        <v>1.3</v>
      </c>
      <c r="BB409" t="n">
        <v>0.6</v>
      </c>
      <c r="BC409" t="n">
        <v>1.1</v>
      </c>
      <c r="BD409" t="n">
        <v>1.1</v>
      </c>
      <c r="BE409" t="n">
        <v>1.1</v>
      </c>
      <c r="BF409" t="n">
        <v>0</v>
      </c>
      <c r="BG409" t="n">
        <v>0</v>
      </c>
      <c r="BH409" t="n">
        <v>0</v>
      </c>
      <c r="BI409" t="n">
        <v>0</v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44</v>
      </c>
      <c r="B410" t="s">
        <v>776</v>
      </c>
      <c r="C410" t="s">
        <v>777</v>
      </c>
      <c r="D410" t="s">
        <v>10</v>
      </c>
      <c r="E410" t="n">
        <v>3893</v>
      </c>
      <c r="F410" t="n">
        <v>5003</v>
      </c>
      <c r="G410" t="n">
        <v>4830</v>
      </c>
      <c r="H410" t="n">
        <v>5085</v>
      </c>
      <c r="I410" t="n">
        <v>5366</v>
      </c>
      <c r="J410" t="n">
        <v>6149</v>
      </c>
      <c r="K410" t="n">
        <v>5719</v>
      </c>
      <c r="L410" t="n">
        <v>4931</v>
      </c>
      <c r="M410" t="n">
        <v>5661</v>
      </c>
      <c r="N410" t="n">
        <v>5611</v>
      </c>
      <c r="O410" t="n">
        <v>6619</v>
      </c>
      <c r="P410" t="n">
        <v>5808</v>
      </c>
      <c r="Q410" t="n">
        <v>6243</v>
      </c>
      <c r="R410" t="n">
        <v>7012</v>
      </c>
      <c r="S410" t="n">
        <v>6453</v>
      </c>
      <c r="T410" t="n">
        <v>7280</v>
      </c>
      <c r="U410" t="n">
        <v>7842</v>
      </c>
      <c r="V410" t="n">
        <v>7796</v>
      </c>
      <c r="W410" t="n">
        <v>7930</v>
      </c>
      <c r="X410" t="n">
        <v>8075</v>
      </c>
      <c r="Y410" t="n">
        <v>7303</v>
      </c>
      <c r="Z410" t="n">
        <v>5218</v>
      </c>
      <c r="AA410" t="n">
        <v>5220</v>
      </c>
      <c r="AB410" t="n">
        <v>6129</v>
      </c>
      <c r="AC410" t="n">
        <v>5918</v>
      </c>
      <c r="AD410" t="n">
        <v>6831</v>
      </c>
      <c r="AE410" t="n">
        <v>9945</v>
      </c>
      <c r="AF410" t="n">
        <v>12254</v>
      </c>
      <c r="AG410" t="n">
        <v>14510</v>
      </c>
      <c r="AH410" t="n">
        <v>14510</v>
      </c>
      <c r="AI410" t="n">
        <v>15985</v>
      </c>
      <c r="AJ410" t="n">
        <v>14286</v>
      </c>
      <c r="AK410" t="n">
        <v>16800</v>
      </c>
      <c r="AL410" t="n">
        <v>15481</v>
      </c>
      <c r="AM410" t="n">
        <v>16430</v>
      </c>
      <c r="AN410" t="n">
        <v>16079</v>
      </c>
      <c r="AO410" t="n">
        <v>18268</v>
      </c>
      <c r="AP410" t="n">
        <v>18009</v>
      </c>
      <c r="AQ410" t="n">
        <v>14860</v>
      </c>
      <c r="AR410" t="n">
        <v>15083</v>
      </c>
      <c r="AS410" t="n">
        <v>15886</v>
      </c>
      <c r="AT410" t="n">
        <v>17334</v>
      </c>
      <c r="AU410" t="n">
        <v>14991</v>
      </c>
      <c r="AV410" t="n">
        <v>16275</v>
      </c>
      <c r="AW410" t="n">
        <v>16192</v>
      </c>
      <c r="AX410" t="n">
        <v>17373</v>
      </c>
      <c r="AY410" t="n">
        <v>16542</v>
      </c>
      <c r="AZ410" t="n">
        <v>16060</v>
      </c>
      <c r="BA410" t="n">
        <v>14106</v>
      </c>
      <c r="BB410" t="n">
        <v>18511</v>
      </c>
      <c r="BC410" t="n">
        <v>19995</v>
      </c>
      <c r="BD410" t="n">
        <v>19968</v>
      </c>
      <c r="BE410" t="n">
        <v>18664</v>
      </c>
      <c r="BF410" t="n">
        <v>20001</v>
      </c>
      <c r="BG410" t="n">
        <v>18602</v>
      </c>
      <c r="BH410" t="n">
        <v>18559</v>
      </c>
      <c r="BI410" t="n">
        <v>17357</v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44</v>
      </c>
      <c r="B411" t="s">
        <v>778</v>
      </c>
      <c r="C411" t="s">
        <v>779</v>
      </c>
      <c r="D411" t="s">
        <v>53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0.62</v>
      </c>
      <c r="P411" t="n">
        <v>0.99</v>
      </c>
      <c r="Q411" t="n">
        <v>1.02</v>
      </c>
      <c r="R411" t="n">
        <v>1.03</v>
      </c>
      <c r="S411" t="n">
        <v>1.99</v>
      </c>
      <c r="T411" t="n">
        <v>2.1</v>
      </c>
      <c r="U411" t="n">
        <v>1.94</v>
      </c>
      <c r="V411" t="n">
        <v>2.06</v>
      </c>
      <c r="W411" t="n">
        <v>2.2</v>
      </c>
      <c r="X411" t="n">
        <v>3.09</v>
      </c>
      <c r="Y411" t="n">
        <v>4.27</v>
      </c>
      <c r="Z411" t="n">
        <v>5.6</v>
      </c>
      <c r="AA411" t="n">
        <v>4.84</v>
      </c>
      <c r="AB411" t="n">
        <v>4.84</v>
      </c>
      <c r="AC411" t="n">
        <v>5.17</v>
      </c>
      <c r="AD411" t="n">
        <v>4.98</v>
      </c>
      <c r="AE411" t="n">
        <v>5.25</v>
      </c>
      <c r="AF411" t="n">
        <v>4.79</v>
      </c>
      <c r="AG411" t="n">
        <v>4.63</v>
      </c>
      <c r="AH411" t="n">
        <v>4.08</v>
      </c>
      <c r="AI411" t="n">
        <v>3.96</v>
      </c>
      <c r="AJ411" t="n">
        <v>4.31</v>
      </c>
      <c r="AK411" t="n">
        <v>3.92</v>
      </c>
      <c r="AL411" t="n">
        <v>3.94</v>
      </c>
      <c r="AM411" t="n">
        <v>4.32</v>
      </c>
      <c r="AN411" t="n">
        <v>4.3</v>
      </c>
      <c r="AO411" t="n">
        <v>4.59</v>
      </c>
      <c r="AP411" t="n">
        <v>4.71</v>
      </c>
      <c r="AQ411" t="n">
        <v>4.98</v>
      </c>
      <c r="AR411" t="n">
        <v>4.89</v>
      </c>
      <c r="AS411" t="n">
        <v>4.24</v>
      </c>
      <c r="AT411" t="n">
        <v>4.72</v>
      </c>
      <c r="AU411" t="n">
        <v>6.97</v>
      </c>
      <c r="AV411" t="n">
        <v>7.3</v>
      </c>
      <c r="AW411" t="n">
        <v>7.67</v>
      </c>
      <c r="AX411" t="n">
        <v>7.22</v>
      </c>
      <c r="AY411" t="n">
        <v>33.35</v>
      </c>
      <c r="AZ411" t="n">
        <v>37.28</v>
      </c>
      <c r="BA411" t="n">
        <v>44.59</v>
      </c>
      <c r="BB411" t="n">
        <v>16.9</v>
      </c>
      <c r="BC411" t="n">
        <v>17.67</v>
      </c>
      <c r="BD411" t="n">
        <v>20</v>
      </c>
      <c r="BE411" t="n">
        <v>23.14</v>
      </c>
      <c r="BF411" t="n">
        <v>23.04</v>
      </c>
      <c r="BG411" t="n">
        <v>23.29</v>
      </c>
      <c r="BH411" t="n">
        <v>19.9</v>
      </c>
      <c r="BI411" t="n">
        <v>16</v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44</v>
      </c>
      <c r="B412" t="s">
        <v>776</v>
      </c>
      <c r="C412" t="s">
        <v>780</v>
      </c>
      <c r="D412" t="s">
        <v>48</v>
      </c>
      <c r="E412" t="n">
        <v>649</v>
      </c>
      <c r="F412" t="n">
        <v>812</v>
      </c>
      <c r="G412" t="n">
        <v>786</v>
      </c>
      <c r="H412" t="n">
        <v>829</v>
      </c>
      <c r="I412" t="n">
        <v>870</v>
      </c>
      <c r="J412" t="n">
        <v>992</v>
      </c>
      <c r="K412" t="n">
        <v>925</v>
      </c>
      <c r="L412" t="n">
        <v>799</v>
      </c>
      <c r="M412" t="n">
        <v>915</v>
      </c>
      <c r="N412" t="n">
        <v>906</v>
      </c>
      <c r="O412" t="n">
        <v>1066</v>
      </c>
      <c r="P412" t="n">
        <v>939</v>
      </c>
      <c r="Q412" t="n">
        <v>1006</v>
      </c>
      <c r="R412" t="n">
        <v>1133</v>
      </c>
      <c r="S412" t="n">
        <v>1049</v>
      </c>
      <c r="T412" t="n">
        <v>1174</v>
      </c>
      <c r="U412" t="n">
        <v>1265</v>
      </c>
      <c r="V412" t="n">
        <v>1265</v>
      </c>
      <c r="W412" t="n">
        <v>1291</v>
      </c>
      <c r="X412" t="n">
        <v>1318</v>
      </c>
      <c r="Y412" t="n">
        <v>1186</v>
      </c>
      <c r="Z412" t="n">
        <v>827</v>
      </c>
      <c r="AA412" t="n">
        <v>830</v>
      </c>
      <c r="AB412" t="n">
        <v>979</v>
      </c>
      <c r="AC412" t="n">
        <v>953</v>
      </c>
      <c r="AD412" t="n">
        <v>1083</v>
      </c>
      <c r="AE412" t="n">
        <v>1562</v>
      </c>
      <c r="AF412" t="n">
        <v>1961</v>
      </c>
      <c r="AG412" t="n">
        <v>2356</v>
      </c>
      <c r="AH412" t="n">
        <v>2380</v>
      </c>
      <c r="AI412" t="n">
        <v>2617</v>
      </c>
      <c r="AJ412" t="n">
        <v>2311</v>
      </c>
      <c r="AK412" t="n">
        <v>2754</v>
      </c>
      <c r="AL412" t="n">
        <v>2513</v>
      </c>
      <c r="AM412" t="n">
        <v>2683</v>
      </c>
      <c r="AN412" t="n">
        <v>2618</v>
      </c>
      <c r="AO412" t="n">
        <v>2998</v>
      </c>
      <c r="AP412" t="n">
        <v>2956</v>
      </c>
      <c r="AQ412" t="n">
        <v>2428</v>
      </c>
      <c r="AR412" t="n">
        <v>2464</v>
      </c>
      <c r="AS412" t="n">
        <v>2566</v>
      </c>
      <c r="AT412" t="n">
        <v>2849</v>
      </c>
      <c r="AU412" t="n">
        <v>2481</v>
      </c>
      <c r="AV412" t="n">
        <v>2699</v>
      </c>
      <c r="AW412" t="n">
        <v>2667</v>
      </c>
      <c r="AX412" t="n">
        <v>2859</v>
      </c>
      <c r="AY412" t="n">
        <v>2743</v>
      </c>
      <c r="AZ412" t="n">
        <v>2663</v>
      </c>
      <c r="BA412" t="n">
        <v>2335</v>
      </c>
      <c r="BB412" t="n">
        <v>2995</v>
      </c>
      <c r="BC412" t="n">
        <v>3240</v>
      </c>
      <c r="BD412" t="n">
        <v>3242</v>
      </c>
      <c r="BE412" t="n">
        <v>3052</v>
      </c>
      <c r="BF412" t="n">
        <v>3241</v>
      </c>
      <c r="BG412" t="n">
        <v>3009</v>
      </c>
      <c r="BH412" t="n">
        <v>3008</v>
      </c>
      <c r="BI412" t="n">
        <v>2833</v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44</v>
      </c>
      <c r="B413" t="s">
        <v>781</v>
      </c>
      <c r="C413" t="s">
        <v>782</v>
      </c>
      <c r="D413" t="s">
        <v>57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1.9</v>
      </c>
      <c r="P413" t="n">
        <v>2.5</v>
      </c>
      <c r="Q413" t="n">
        <v>2.7</v>
      </c>
      <c r="R413" t="n">
        <v>2.7</v>
      </c>
      <c r="S413" t="n">
        <v>4.5</v>
      </c>
      <c r="T413" t="n">
        <v>6.6</v>
      </c>
      <c r="U413" t="n">
        <v>6.4</v>
      </c>
      <c r="V413" t="n">
        <v>5.9</v>
      </c>
      <c r="W413" t="n">
        <v>5.7</v>
      </c>
      <c r="X413" t="n">
        <v>7</v>
      </c>
      <c r="Y413" t="n">
        <v>9.9</v>
      </c>
      <c r="Z413" t="n">
        <v>8.300000000000001</v>
      </c>
      <c r="AA413" t="n">
        <v>6.7</v>
      </c>
      <c r="AB413" t="n">
        <v>9.699999999999999</v>
      </c>
      <c r="AC413" t="n">
        <v>8.800000000000001</v>
      </c>
      <c r="AD413" t="n">
        <v>12</v>
      </c>
      <c r="AE413" t="n">
        <v>10</v>
      </c>
      <c r="AF413" t="n">
        <v>13.2</v>
      </c>
      <c r="AG413" t="n">
        <v>11.3</v>
      </c>
      <c r="AH413" t="n">
        <v>8.5</v>
      </c>
      <c r="AI413" t="n">
        <v>10.5</v>
      </c>
      <c r="AJ413" t="n">
        <v>11.7</v>
      </c>
      <c r="AK413" t="n">
        <v>11.9</v>
      </c>
      <c r="AL413" t="n">
        <v>12.3</v>
      </c>
      <c r="AM413" t="n">
        <v>12.4</v>
      </c>
      <c r="AN413" t="n">
        <v>13.2</v>
      </c>
      <c r="AO413" t="n">
        <v>13.1</v>
      </c>
      <c r="AP413" t="n">
        <v>13.2</v>
      </c>
      <c r="AQ413" t="n">
        <v>11.6</v>
      </c>
      <c r="AR413" t="n">
        <v>12.3</v>
      </c>
      <c r="AS413" t="n">
        <v>17.7</v>
      </c>
      <c r="AT413" t="n">
        <v>11.3</v>
      </c>
      <c r="AU413" t="n">
        <v>5.7</v>
      </c>
      <c r="AV413" t="n">
        <v>6.1</v>
      </c>
      <c r="AW413" t="n">
        <v>7</v>
      </c>
      <c r="AX413" t="n">
        <v>10.3</v>
      </c>
      <c r="AY413" t="n">
        <v>5.9</v>
      </c>
      <c r="AZ413" t="n">
        <v>6.3</v>
      </c>
      <c r="BA413" t="n">
        <v>6.8</v>
      </c>
      <c r="BB413" t="n">
        <v>78.7</v>
      </c>
      <c r="BC413" t="n">
        <v>94.09999999999999</v>
      </c>
      <c r="BD413" t="n">
        <v>96.59999999999999</v>
      </c>
      <c r="BE413" t="n">
        <v>71.5</v>
      </c>
      <c r="BF413" t="n">
        <v>113.3</v>
      </c>
      <c r="BG413" t="n">
        <v>108.1</v>
      </c>
      <c r="BH413" t="n">
        <v>87.59999999999999</v>
      </c>
      <c r="BI413" t="n">
        <v>46.4</v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44</v>
      </c>
      <c r="B414" t="s">
        <v>783</v>
      </c>
      <c r="C414" t="s">
        <v>784</v>
      </c>
      <c r="D414" t="s">
        <v>10</v>
      </c>
      <c r="E414" t="n">
        <v>17467</v>
      </c>
      <c r="F414" t="n">
        <v>20850</v>
      </c>
      <c r="G414" t="n">
        <v>14829</v>
      </c>
      <c r="H414" t="n">
        <v>11252</v>
      </c>
      <c r="I414" t="n">
        <v>8783</v>
      </c>
      <c r="J414" t="n">
        <v>9909</v>
      </c>
      <c r="K414" t="n">
        <v>10860</v>
      </c>
      <c r="L414" t="n">
        <v>7860</v>
      </c>
      <c r="M414" t="n">
        <v>7411</v>
      </c>
      <c r="N414" t="n">
        <v>6967</v>
      </c>
      <c r="O414" t="n">
        <v>8194</v>
      </c>
      <c r="P414" t="n">
        <v>7147</v>
      </c>
      <c r="Q414" t="n">
        <v>7553</v>
      </c>
      <c r="R414" t="n">
        <v>8207</v>
      </c>
      <c r="S414" t="n">
        <v>7649</v>
      </c>
      <c r="T414" t="n">
        <v>8567</v>
      </c>
      <c r="U414" t="n">
        <v>9524</v>
      </c>
      <c r="V414" t="n">
        <v>9677</v>
      </c>
      <c r="W414" t="n">
        <v>9736</v>
      </c>
      <c r="X414" t="n">
        <v>9386</v>
      </c>
      <c r="Y414" t="n">
        <v>8758</v>
      </c>
      <c r="Z414" t="n">
        <v>6572</v>
      </c>
      <c r="AA414" t="n">
        <v>6305</v>
      </c>
      <c r="AB414" t="n">
        <v>7336</v>
      </c>
      <c r="AC414" t="n">
        <v>7101</v>
      </c>
      <c r="AD414" t="n">
        <v>8033</v>
      </c>
      <c r="AE414" t="n">
        <v>11771</v>
      </c>
      <c r="AF414" t="n">
        <v>13977</v>
      </c>
      <c r="AG414" t="n">
        <v>16370</v>
      </c>
      <c r="AH414" t="n">
        <v>16409</v>
      </c>
      <c r="AI414" t="n">
        <v>17823</v>
      </c>
      <c r="AJ414" t="n">
        <v>16020</v>
      </c>
      <c r="AK414" t="n">
        <v>18451</v>
      </c>
      <c r="AL414" t="n">
        <v>16915</v>
      </c>
      <c r="AM414" t="n">
        <v>17940</v>
      </c>
      <c r="AN414" t="n">
        <v>17620</v>
      </c>
      <c r="AO414" t="n">
        <v>19529</v>
      </c>
      <c r="AP414" t="n">
        <v>19070</v>
      </c>
      <c r="AQ414" t="n">
        <v>15874</v>
      </c>
      <c r="AR414" t="n">
        <v>15855</v>
      </c>
      <c r="AS414" t="n">
        <v>16584</v>
      </c>
      <c r="AT414" t="n">
        <v>18010</v>
      </c>
      <c r="AU414" t="n">
        <v>15506</v>
      </c>
      <c r="AV414" t="n">
        <v>16747</v>
      </c>
      <c r="AW414" t="n">
        <v>16788</v>
      </c>
      <c r="AX414" t="n">
        <v>17995</v>
      </c>
      <c r="AY414" t="n">
        <v>17137</v>
      </c>
      <c r="AZ414" t="n">
        <v>16666</v>
      </c>
      <c r="BA414" t="n">
        <v>14617</v>
      </c>
      <c r="BB414" t="n">
        <v>18994</v>
      </c>
      <c r="BC414" t="n">
        <v>20646</v>
      </c>
      <c r="BD414" t="n">
        <v>20654</v>
      </c>
      <c r="BE414" t="n">
        <v>19272</v>
      </c>
      <c r="BF414" t="n">
        <v>20613</v>
      </c>
      <c r="BG414" t="n">
        <v>19167</v>
      </c>
      <c r="BH414" t="n">
        <v>19058</v>
      </c>
      <c r="BI414" t="n">
        <v>17808</v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44</v>
      </c>
      <c r="B415" t="s">
        <v>785</v>
      </c>
      <c r="C415" t="s">
        <v>786</v>
      </c>
      <c r="D415" t="s">
        <v>53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1.26</v>
      </c>
      <c r="P415" t="n">
        <v>1.62</v>
      </c>
      <c r="Q415" t="n">
        <v>1.68</v>
      </c>
      <c r="R415" t="n">
        <v>1.7</v>
      </c>
      <c r="S415" t="n">
        <v>2.8</v>
      </c>
      <c r="T415" t="n">
        <v>2.85</v>
      </c>
      <c r="U415" t="n">
        <v>2.72</v>
      </c>
      <c r="V415" t="n">
        <v>2.97</v>
      </c>
      <c r="W415" t="n">
        <v>3.26</v>
      </c>
      <c r="X415" t="n">
        <v>4.67</v>
      </c>
      <c r="Y415" t="n">
        <v>6.75</v>
      </c>
      <c r="Z415" t="n">
        <v>9.19</v>
      </c>
      <c r="AA415" t="n">
        <v>8.52</v>
      </c>
      <c r="AB415" t="n">
        <v>7.84</v>
      </c>
      <c r="AC415" t="n">
        <v>8.449999999999999</v>
      </c>
      <c r="AD415" t="n">
        <v>7.58</v>
      </c>
      <c r="AE415" t="n">
        <v>7.81</v>
      </c>
      <c r="AF415" t="n">
        <v>6.81</v>
      </c>
      <c r="AG415" t="n">
        <v>6.92</v>
      </c>
      <c r="AH415" t="n">
        <v>7.28</v>
      </c>
      <c r="AI415" t="n">
        <v>7.31</v>
      </c>
      <c r="AJ415" t="n">
        <v>7.32</v>
      </c>
      <c r="AK415" t="n">
        <v>6.81</v>
      </c>
      <c r="AL415" t="n">
        <v>6.63</v>
      </c>
      <c r="AM415" t="n">
        <v>6.98</v>
      </c>
      <c r="AN415" t="n">
        <v>6.93</v>
      </c>
      <c r="AO415" t="n">
        <v>7.31</v>
      </c>
      <c r="AP415" t="n">
        <v>7.44</v>
      </c>
      <c r="AQ415" t="n">
        <v>7.82</v>
      </c>
      <c r="AR415" t="n">
        <v>7.87</v>
      </c>
      <c r="AS415" t="n">
        <v>6.37</v>
      </c>
      <c r="AT415" t="n">
        <v>8.01</v>
      </c>
      <c r="AU415" t="n">
        <v>13.5</v>
      </c>
      <c r="AV415" t="n">
        <v>14.12</v>
      </c>
      <c r="AW415" t="n">
        <v>14.62</v>
      </c>
      <c r="AX415" t="n">
        <v>13.9</v>
      </c>
      <c r="AY415" t="n">
        <v>35.65</v>
      </c>
      <c r="AZ415" t="n">
        <v>38.76</v>
      </c>
      <c r="BA415" t="n">
        <v>46.81</v>
      </c>
      <c r="BB415" t="n">
        <v>19.54</v>
      </c>
      <c r="BC415" t="n">
        <v>21.1</v>
      </c>
      <c r="BD415" t="n">
        <v>24.95</v>
      </c>
      <c r="BE415" t="n">
        <v>29.56</v>
      </c>
      <c r="BF415" t="n">
        <v>27.27</v>
      </c>
      <c r="BG415" t="n">
        <v>27.32</v>
      </c>
      <c r="BH415" t="n">
        <v>24.33</v>
      </c>
      <c r="BI415" t="n">
        <v>22.28</v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44</v>
      </c>
      <c r="B416" t="s">
        <v>783</v>
      </c>
      <c r="C416" t="s">
        <v>787</v>
      </c>
      <c r="D416" t="s">
        <v>48</v>
      </c>
      <c r="E416" t="n">
        <v>3331</v>
      </c>
      <c r="F416" t="n">
        <v>3943</v>
      </c>
      <c r="G416" t="n">
        <v>2748</v>
      </c>
      <c r="H416" t="n">
        <v>2033</v>
      </c>
      <c r="I416" t="n">
        <v>1527</v>
      </c>
      <c r="J416" t="n">
        <v>1717</v>
      </c>
      <c r="K416" t="n">
        <v>1924</v>
      </c>
      <c r="L416" t="n">
        <v>1362</v>
      </c>
      <c r="M416" t="n">
        <v>1245</v>
      </c>
      <c r="N416" t="n">
        <v>1158</v>
      </c>
      <c r="O416" t="n">
        <v>1354</v>
      </c>
      <c r="P416" t="n">
        <v>1186</v>
      </c>
      <c r="Q416" t="n">
        <v>1248</v>
      </c>
      <c r="R416" t="n">
        <v>1354</v>
      </c>
      <c r="S416" t="n">
        <v>1270</v>
      </c>
      <c r="T416" t="n">
        <v>1408</v>
      </c>
      <c r="U416" t="n">
        <v>1570</v>
      </c>
      <c r="V416" t="n">
        <v>1608</v>
      </c>
      <c r="W416" t="n">
        <v>1620</v>
      </c>
      <c r="X416" t="n">
        <v>1560</v>
      </c>
      <c r="Y416" t="n">
        <v>1459</v>
      </c>
      <c r="Z416" t="n">
        <v>1080</v>
      </c>
      <c r="AA416" t="n">
        <v>1032</v>
      </c>
      <c r="AB416" t="n">
        <v>1204</v>
      </c>
      <c r="AC416" t="n">
        <v>1172</v>
      </c>
      <c r="AD416" t="n">
        <v>1308</v>
      </c>
      <c r="AE416" t="n">
        <v>1910</v>
      </c>
      <c r="AF416" t="n">
        <v>2287</v>
      </c>
      <c r="AG416" t="n">
        <v>2709</v>
      </c>
      <c r="AH416" t="n">
        <v>2742</v>
      </c>
      <c r="AI416" t="n">
        <v>2965</v>
      </c>
      <c r="AJ416" t="n">
        <v>2641</v>
      </c>
      <c r="AK416" t="n">
        <v>3067</v>
      </c>
      <c r="AL416" t="n">
        <v>2782</v>
      </c>
      <c r="AM416" t="n">
        <v>2967</v>
      </c>
      <c r="AN416" t="n">
        <v>2909</v>
      </c>
      <c r="AO416" t="n">
        <v>3233</v>
      </c>
      <c r="AP416" t="n">
        <v>3152</v>
      </c>
      <c r="AQ416" t="n">
        <v>2613</v>
      </c>
      <c r="AR416" t="n">
        <v>2601</v>
      </c>
      <c r="AS416" t="n">
        <v>2688</v>
      </c>
      <c r="AT416" t="n">
        <v>2969</v>
      </c>
      <c r="AU416" t="n">
        <v>2569</v>
      </c>
      <c r="AV416" t="n">
        <v>2779</v>
      </c>
      <c r="AW416" t="n">
        <v>2772</v>
      </c>
      <c r="AX416" t="n">
        <v>2968</v>
      </c>
      <c r="AY416" t="n">
        <v>2848</v>
      </c>
      <c r="AZ416" t="n">
        <v>2770</v>
      </c>
      <c r="BA416" t="n">
        <v>2423</v>
      </c>
      <c r="BB416" t="n">
        <v>3080</v>
      </c>
      <c r="BC416" t="n">
        <v>3353</v>
      </c>
      <c r="BD416" t="n">
        <v>3361</v>
      </c>
      <c r="BE416" t="n">
        <v>3158</v>
      </c>
      <c r="BF416" t="n">
        <v>3346</v>
      </c>
      <c r="BG416" t="n">
        <v>3107</v>
      </c>
      <c r="BH416" t="n">
        <v>3092</v>
      </c>
      <c r="BI416" t="n">
        <v>2908</v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44</v>
      </c>
      <c r="B417" t="s">
        <v>788</v>
      </c>
      <c r="C417" t="s">
        <v>789</v>
      </c>
      <c r="D417" t="s">
        <v>57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5.9</v>
      </c>
      <c r="P417" t="n">
        <v>6.2</v>
      </c>
      <c r="Q417" t="n">
        <v>6.6</v>
      </c>
      <c r="R417" t="n">
        <v>6.5</v>
      </c>
      <c r="S417" t="n">
        <v>9.699999999999999</v>
      </c>
      <c r="T417" t="n">
        <v>12.6</v>
      </c>
      <c r="U417" t="n">
        <v>13.6</v>
      </c>
      <c r="V417" t="n">
        <v>14.1</v>
      </c>
      <c r="W417" t="n">
        <v>14.3</v>
      </c>
      <c r="X417" t="n">
        <v>16.8</v>
      </c>
      <c r="Y417" t="n">
        <v>25.4</v>
      </c>
      <c r="Z417" t="n">
        <v>26.1</v>
      </c>
      <c r="AA417" t="n">
        <v>21.1</v>
      </c>
      <c r="AB417" t="n">
        <v>25.2</v>
      </c>
      <c r="AC417" t="n">
        <v>24.4</v>
      </c>
      <c r="AD417" t="n">
        <v>27.3</v>
      </c>
      <c r="AE417" t="n">
        <v>29.2</v>
      </c>
      <c r="AF417" t="n">
        <v>30.5</v>
      </c>
      <c r="AG417" t="n">
        <v>29.8</v>
      </c>
      <c r="AH417" t="n">
        <v>29</v>
      </c>
      <c r="AI417" t="n">
        <v>32.9</v>
      </c>
      <c r="AJ417" t="n">
        <v>32.5</v>
      </c>
      <c r="AK417" t="n">
        <v>31.8</v>
      </c>
      <c r="AL417" t="n">
        <v>30.2</v>
      </c>
      <c r="AM417" t="n">
        <v>30.6</v>
      </c>
      <c r="AN417" t="n">
        <v>32</v>
      </c>
      <c r="AO417" t="n">
        <v>30</v>
      </c>
      <c r="AP417" t="n">
        <v>28.8</v>
      </c>
      <c r="AQ417" t="n">
        <v>26.1</v>
      </c>
      <c r="AR417" t="n">
        <v>25.9</v>
      </c>
      <c r="AS417" t="n">
        <v>31.1</v>
      </c>
      <c r="AT417" t="n">
        <v>24.5</v>
      </c>
      <c r="AU417" t="n">
        <v>18.1</v>
      </c>
      <c r="AV417" t="n">
        <v>18.5</v>
      </c>
      <c r="AW417" t="n">
        <v>22</v>
      </c>
      <c r="AX417" t="n">
        <v>28.4</v>
      </c>
      <c r="AY417" t="n">
        <v>27.5</v>
      </c>
      <c r="AZ417" t="n">
        <v>30</v>
      </c>
      <c r="BA417" t="n">
        <v>31.1</v>
      </c>
      <c r="BB417" t="n">
        <v>100.5</v>
      </c>
      <c r="BC417" t="n">
        <v>126.1</v>
      </c>
      <c r="BD417" t="n">
        <v>137.6</v>
      </c>
      <c r="BE417" t="n">
        <v>109.3</v>
      </c>
      <c r="BF417" t="n">
        <v>150.9</v>
      </c>
      <c r="BG417" t="n">
        <v>142.3</v>
      </c>
      <c r="BH417" t="n">
        <v>119.3</v>
      </c>
      <c r="BI417" t="n">
        <v>74.7</v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44</v>
      </c>
      <c r="B418" t="s">
        <v>790</v>
      </c>
      <c r="C418" t="s">
        <v>791</v>
      </c>
      <c r="D418" t="s">
        <v>10</v>
      </c>
      <c r="E418" t="n">
        <v>17467</v>
      </c>
      <c r="F418" t="n">
        <v>20850</v>
      </c>
      <c r="G418" t="n">
        <v>14829</v>
      </c>
      <c r="H418" t="n">
        <v>11252</v>
      </c>
      <c r="I418" t="n">
        <v>8783</v>
      </c>
      <c r="J418" t="n">
        <v>9909</v>
      </c>
      <c r="K418" t="n">
        <v>10860</v>
      </c>
      <c r="L418" t="n">
        <v>7860</v>
      </c>
      <c r="M418" t="n">
        <v>7411</v>
      </c>
      <c r="N418" t="n">
        <v>6967</v>
      </c>
      <c r="O418" t="n">
        <v>8194</v>
      </c>
      <c r="P418" t="n">
        <v>7147</v>
      </c>
      <c r="Q418" t="n">
        <v>7553</v>
      </c>
      <c r="R418" t="n">
        <v>8207</v>
      </c>
      <c r="S418" t="n">
        <v>7649</v>
      </c>
      <c r="T418" t="n">
        <v>8567</v>
      </c>
      <c r="U418" t="n">
        <v>9524</v>
      </c>
      <c r="V418" t="n">
        <v>9677</v>
      </c>
      <c r="W418" t="n">
        <v>9736</v>
      </c>
      <c r="X418" t="n">
        <v>9386</v>
      </c>
      <c r="Y418" t="n">
        <v>8758</v>
      </c>
      <c r="Z418" t="n">
        <v>6572</v>
      </c>
      <c r="AA418" t="n">
        <v>6305</v>
      </c>
      <c r="AB418" t="n">
        <v>7336</v>
      </c>
      <c r="AC418" t="n">
        <v>7101</v>
      </c>
      <c r="AD418" t="n">
        <v>8033</v>
      </c>
      <c r="AE418" t="n">
        <v>11771</v>
      </c>
      <c r="AF418" t="n">
        <v>13977</v>
      </c>
      <c r="AG418" t="n">
        <v>16370</v>
      </c>
      <c r="AH418" t="n">
        <v>16409</v>
      </c>
      <c r="AI418" t="n">
        <v>17823</v>
      </c>
      <c r="AJ418" t="n">
        <v>16020</v>
      </c>
      <c r="AK418" t="n">
        <v>18451</v>
      </c>
      <c r="AL418" t="n">
        <v>16915</v>
      </c>
      <c r="AM418" t="n">
        <v>17940</v>
      </c>
      <c r="AN418" t="n">
        <v>17620</v>
      </c>
      <c r="AO418" t="n">
        <v>19529</v>
      </c>
      <c r="AP418" t="n">
        <v>19070</v>
      </c>
      <c r="AQ418" t="n">
        <v>15874</v>
      </c>
      <c r="AR418" t="n">
        <v>15855</v>
      </c>
      <c r="AS418" t="n">
        <v>16584</v>
      </c>
      <c r="AT418" t="n">
        <v>18010</v>
      </c>
      <c r="AU418" t="n">
        <v>15506</v>
      </c>
      <c r="AV418" t="n">
        <v>16747</v>
      </c>
      <c r="AW418" t="n">
        <v>16788</v>
      </c>
      <c r="AX418" t="n">
        <v>17995</v>
      </c>
      <c r="AY418" t="n">
        <v>17137</v>
      </c>
      <c r="AZ418" t="n">
        <v>16666</v>
      </c>
      <c r="BA418" t="n">
        <v>14617</v>
      </c>
      <c r="BB418" t="n">
        <v>18994</v>
      </c>
      <c r="BC418" t="n">
        <v>20646</v>
      </c>
      <c r="BD418" t="n">
        <v>20654</v>
      </c>
      <c r="BE418" t="n">
        <v>19272</v>
      </c>
      <c r="BF418" t="n">
        <v>20613</v>
      </c>
      <c r="BG418" t="n">
        <v>19167</v>
      </c>
      <c r="BH418" t="n">
        <v>19058</v>
      </c>
      <c r="BI418" t="n">
        <v>17808</v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44</v>
      </c>
      <c r="B419" t="s">
        <v>792</v>
      </c>
      <c r="C419" t="s">
        <v>793</v>
      </c>
      <c r="D419" t="s">
        <v>53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1.26</v>
      </c>
      <c r="P419" t="n">
        <v>1.62</v>
      </c>
      <c r="Q419" t="n">
        <v>1.68</v>
      </c>
      <c r="R419" t="n">
        <v>1.7</v>
      </c>
      <c r="S419" t="n">
        <v>2.8</v>
      </c>
      <c r="T419" t="n">
        <v>2.85</v>
      </c>
      <c r="U419" t="n">
        <v>2.72</v>
      </c>
      <c r="V419" t="n">
        <v>2.97</v>
      </c>
      <c r="W419" t="n">
        <v>3.26</v>
      </c>
      <c r="X419" t="n">
        <v>4.67</v>
      </c>
      <c r="Y419" t="n">
        <v>6.75</v>
      </c>
      <c r="Z419" t="n">
        <v>9.19</v>
      </c>
      <c r="AA419" t="n">
        <v>8.52</v>
      </c>
      <c r="AB419" t="n">
        <v>7.84</v>
      </c>
      <c r="AC419" t="n">
        <v>8.449999999999999</v>
      </c>
      <c r="AD419" t="n">
        <v>7.58</v>
      </c>
      <c r="AE419" t="n">
        <v>7.81</v>
      </c>
      <c r="AF419" t="n">
        <v>6.81</v>
      </c>
      <c r="AG419" t="n">
        <v>6.92</v>
      </c>
      <c r="AH419" t="n">
        <v>7.28</v>
      </c>
      <c r="AI419" t="n">
        <v>7.31</v>
      </c>
      <c r="AJ419" t="n">
        <v>7.32</v>
      </c>
      <c r="AK419" t="n">
        <v>6.81</v>
      </c>
      <c r="AL419" t="n">
        <v>6.63</v>
      </c>
      <c r="AM419" t="n">
        <v>6.98</v>
      </c>
      <c r="AN419" t="n">
        <v>6.93</v>
      </c>
      <c r="AO419" t="n">
        <v>7.31</v>
      </c>
      <c r="AP419" t="n">
        <v>7.44</v>
      </c>
      <c r="AQ419" t="n">
        <v>7.82</v>
      </c>
      <c r="AR419" t="n">
        <v>7.87</v>
      </c>
      <c r="AS419" t="n">
        <v>6.37</v>
      </c>
      <c r="AT419" t="n">
        <v>8.01</v>
      </c>
      <c r="AU419" t="n">
        <v>13.5</v>
      </c>
      <c r="AV419" t="n">
        <v>14.12</v>
      </c>
      <c r="AW419" t="n">
        <v>14.62</v>
      </c>
      <c r="AX419" t="n">
        <v>13.9</v>
      </c>
      <c r="AY419" t="n">
        <v>35.65</v>
      </c>
      <c r="AZ419" t="n">
        <v>38.76</v>
      </c>
      <c r="BA419" t="n">
        <v>46.81</v>
      </c>
      <c r="BB419" t="n">
        <v>19.54</v>
      </c>
      <c r="BC419" t="n">
        <v>21.1</v>
      </c>
      <c r="BD419" t="n">
        <v>24.95</v>
      </c>
      <c r="BE419" t="n">
        <v>29.56</v>
      </c>
      <c r="BF419" t="n">
        <v>27.27</v>
      </c>
      <c r="BG419" t="n">
        <v>27.32</v>
      </c>
      <c r="BH419" t="n">
        <v>24.33</v>
      </c>
      <c r="BI419" t="n">
        <v>22.28</v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44</v>
      </c>
      <c r="B420" t="s">
        <v>790</v>
      </c>
      <c r="C420" t="s">
        <v>794</v>
      </c>
      <c r="D420" t="s">
        <v>48</v>
      </c>
      <c r="E420" t="n">
        <v>3331</v>
      </c>
      <c r="F420" t="n">
        <v>3943</v>
      </c>
      <c r="G420" t="n">
        <v>2748</v>
      </c>
      <c r="H420" t="n">
        <v>2033</v>
      </c>
      <c r="I420" t="n">
        <v>1527</v>
      </c>
      <c r="J420" t="n">
        <v>1717</v>
      </c>
      <c r="K420" t="n">
        <v>1924</v>
      </c>
      <c r="L420" t="n">
        <v>1362</v>
      </c>
      <c r="M420" t="n">
        <v>1245</v>
      </c>
      <c r="N420" t="n">
        <v>1158</v>
      </c>
      <c r="O420" t="n">
        <v>1354</v>
      </c>
      <c r="P420" t="n">
        <v>1186</v>
      </c>
      <c r="Q420" t="n">
        <v>1248</v>
      </c>
      <c r="R420" t="n">
        <v>1354</v>
      </c>
      <c r="S420" t="n">
        <v>1270</v>
      </c>
      <c r="T420" t="n">
        <v>1408</v>
      </c>
      <c r="U420" t="n">
        <v>1570</v>
      </c>
      <c r="V420" t="n">
        <v>1608</v>
      </c>
      <c r="W420" t="n">
        <v>1620</v>
      </c>
      <c r="X420" t="n">
        <v>1560</v>
      </c>
      <c r="Y420" t="n">
        <v>1459</v>
      </c>
      <c r="Z420" t="n">
        <v>1080</v>
      </c>
      <c r="AA420" t="n">
        <v>1032</v>
      </c>
      <c r="AB420" t="n">
        <v>1204</v>
      </c>
      <c r="AC420" t="n">
        <v>1172</v>
      </c>
      <c r="AD420" t="n">
        <v>1308</v>
      </c>
      <c r="AE420" t="n">
        <v>1910</v>
      </c>
      <c r="AF420" t="n">
        <v>2287</v>
      </c>
      <c r="AG420" t="n">
        <v>2709</v>
      </c>
      <c r="AH420" t="n">
        <v>2742</v>
      </c>
      <c r="AI420" t="n">
        <v>2965</v>
      </c>
      <c r="AJ420" t="n">
        <v>2641</v>
      </c>
      <c r="AK420" t="n">
        <v>3067</v>
      </c>
      <c r="AL420" t="n">
        <v>2782</v>
      </c>
      <c r="AM420" t="n">
        <v>2967</v>
      </c>
      <c r="AN420" t="n">
        <v>2909</v>
      </c>
      <c r="AO420" t="n">
        <v>3233</v>
      </c>
      <c r="AP420" t="n">
        <v>3152</v>
      </c>
      <c r="AQ420" t="n">
        <v>2613</v>
      </c>
      <c r="AR420" t="n">
        <v>2601</v>
      </c>
      <c r="AS420" t="n">
        <v>2688</v>
      </c>
      <c r="AT420" t="n">
        <v>2969</v>
      </c>
      <c r="AU420" t="n">
        <v>2569</v>
      </c>
      <c r="AV420" t="n">
        <v>2779</v>
      </c>
      <c r="AW420" t="n">
        <v>2772</v>
      </c>
      <c r="AX420" t="n">
        <v>2968</v>
      </c>
      <c r="AY420" t="n">
        <v>2848</v>
      </c>
      <c r="AZ420" t="n">
        <v>2770</v>
      </c>
      <c r="BA420" t="n">
        <v>2423</v>
      </c>
      <c r="BB420" t="n">
        <v>3080</v>
      </c>
      <c r="BC420" t="n">
        <v>3353</v>
      </c>
      <c r="BD420" t="n">
        <v>3361</v>
      </c>
      <c r="BE420" t="n">
        <v>3158</v>
      </c>
      <c r="BF420" t="n">
        <v>3346</v>
      </c>
      <c r="BG420" t="n">
        <v>3107</v>
      </c>
      <c r="BH420" t="n">
        <v>3092</v>
      </c>
      <c r="BI420" t="n">
        <v>2908</v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44</v>
      </c>
      <c r="B421" t="s">
        <v>795</v>
      </c>
      <c r="C421" t="s">
        <v>796</v>
      </c>
      <c r="D421" t="s">
        <v>57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5.9</v>
      </c>
      <c r="P421" t="n">
        <v>6.2</v>
      </c>
      <c r="Q421" t="n">
        <v>6.6</v>
      </c>
      <c r="R421" t="n">
        <v>6.5</v>
      </c>
      <c r="S421" t="n">
        <v>9.699999999999999</v>
      </c>
      <c r="T421" t="n">
        <v>12.6</v>
      </c>
      <c r="U421" t="n">
        <v>13.6</v>
      </c>
      <c r="V421" t="n">
        <v>14.1</v>
      </c>
      <c r="W421" t="n">
        <v>14.3</v>
      </c>
      <c r="X421" t="n">
        <v>16.8</v>
      </c>
      <c r="Y421" t="n">
        <v>25.4</v>
      </c>
      <c r="Z421" t="n">
        <v>26.1</v>
      </c>
      <c r="AA421" t="n">
        <v>21.1</v>
      </c>
      <c r="AB421" t="n">
        <v>25.2</v>
      </c>
      <c r="AC421" t="n">
        <v>24.4</v>
      </c>
      <c r="AD421" t="n">
        <v>27.3</v>
      </c>
      <c r="AE421" t="n">
        <v>29.2</v>
      </c>
      <c r="AF421" t="n">
        <v>30.5</v>
      </c>
      <c r="AG421" t="n">
        <v>29.8</v>
      </c>
      <c r="AH421" t="n">
        <v>29</v>
      </c>
      <c r="AI421" t="n">
        <v>32.9</v>
      </c>
      <c r="AJ421" t="n">
        <v>32.5</v>
      </c>
      <c r="AK421" t="n">
        <v>31.8</v>
      </c>
      <c r="AL421" t="n">
        <v>30.2</v>
      </c>
      <c r="AM421" t="n">
        <v>30.6</v>
      </c>
      <c r="AN421" t="n">
        <v>32</v>
      </c>
      <c r="AO421" t="n">
        <v>30</v>
      </c>
      <c r="AP421" t="n">
        <v>28.8</v>
      </c>
      <c r="AQ421" t="n">
        <v>26.1</v>
      </c>
      <c r="AR421" t="n">
        <v>25.9</v>
      </c>
      <c r="AS421" t="n">
        <v>31.1</v>
      </c>
      <c r="AT421" t="n">
        <v>24.5</v>
      </c>
      <c r="AU421" t="n">
        <v>18.1</v>
      </c>
      <c r="AV421" t="n">
        <v>18.5</v>
      </c>
      <c r="AW421" t="n">
        <v>22</v>
      </c>
      <c r="AX421" t="n">
        <v>28.4</v>
      </c>
      <c r="AY421" t="n">
        <v>27.5</v>
      </c>
      <c r="AZ421" t="n">
        <v>30</v>
      </c>
      <c r="BA421" t="n">
        <v>31.1</v>
      </c>
      <c r="BB421" t="n">
        <v>100.5</v>
      </c>
      <c r="BC421" t="n">
        <v>126.1</v>
      </c>
      <c r="BD421" t="n">
        <v>137.6</v>
      </c>
      <c r="BE421" t="n">
        <v>109.3</v>
      </c>
      <c r="BF421" t="n">
        <v>150.9</v>
      </c>
      <c r="BG421" t="n">
        <v>142.3</v>
      </c>
      <c r="BH421" t="n">
        <v>119.3</v>
      </c>
      <c r="BI421" t="n">
        <v>74.7</v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44</v>
      </c>
      <c r="B422" t="s">
        <v>797</v>
      </c>
      <c r="C422" t="s">
        <v>798</v>
      </c>
      <c r="D422" t="s">
        <v>10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2719</v>
      </c>
      <c r="P422" t="n">
        <v>2529</v>
      </c>
      <c r="Q422" t="n">
        <v>2669</v>
      </c>
      <c r="R422" t="n">
        <v>2983</v>
      </c>
      <c r="S422" t="n">
        <v>2870</v>
      </c>
      <c r="T422" t="n">
        <v>2831</v>
      </c>
      <c r="U422" t="n">
        <v>2734</v>
      </c>
      <c r="V422" t="n">
        <v>3007</v>
      </c>
      <c r="W422" t="n">
        <v>3080</v>
      </c>
      <c r="X422" t="n">
        <v>3146</v>
      </c>
      <c r="Y422" t="n">
        <v>3150</v>
      </c>
      <c r="Z422" t="n">
        <v>1938</v>
      </c>
      <c r="AA422" t="n">
        <v>2032</v>
      </c>
      <c r="AB422" t="n">
        <v>2629</v>
      </c>
      <c r="AC422" t="n">
        <v>2575</v>
      </c>
      <c r="AD422" t="n">
        <v>2186</v>
      </c>
      <c r="AE422" t="n">
        <v>5856</v>
      </c>
      <c r="AF422" t="n">
        <v>7071</v>
      </c>
      <c r="AG422" t="n">
        <v>9561</v>
      </c>
      <c r="AH422" t="n">
        <v>10165</v>
      </c>
      <c r="AI422" t="n">
        <v>11327</v>
      </c>
      <c r="AJ422" t="n">
        <v>9290</v>
      </c>
      <c r="AK422" t="n">
        <v>11564</v>
      </c>
      <c r="AL422" t="n">
        <v>10291</v>
      </c>
      <c r="AM422" t="n">
        <v>11406</v>
      </c>
      <c r="AN422" t="n">
        <v>10775</v>
      </c>
      <c r="AO422" t="n">
        <v>12945</v>
      </c>
      <c r="AP422" t="n">
        <v>12846</v>
      </c>
      <c r="AQ422" t="n">
        <v>10352</v>
      </c>
      <c r="AR422" t="n">
        <v>10448</v>
      </c>
      <c r="AS422" t="n">
        <v>9498</v>
      </c>
      <c r="AT422" t="n">
        <v>12686</v>
      </c>
      <c r="AU422" t="n">
        <v>11927</v>
      </c>
      <c r="AV422" t="n">
        <v>13143</v>
      </c>
      <c r="AW422" t="n">
        <v>12847</v>
      </c>
      <c r="AX422" t="n">
        <v>13547</v>
      </c>
      <c r="AY422" t="n">
        <v>14095</v>
      </c>
      <c r="AZ422" t="n">
        <v>13648</v>
      </c>
      <c r="BA422" t="n">
        <v>12069</v>
      </c>
      <c r="BB422" t="n">
        <v>12049</v>
      </c>
      <c r="BC422" t="n">
        <v>13059</v>
      </c>
      <c r="BD422" t="n">
        <v>13327</v>
      </c>
      <c r="BE422" t="n">
        <v>13649</v>
      </c>
      <c r="BF422" t="n">
        <v>12925</v>
      </c>
      <c r="BG422" t="n">
        <v>11866</v>
      </c>
      <c r="BH422" t="n">
        <v>12005</v>
      </c>
      <c r="BI422" t="n">
        <v>12304</v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44</v>
      </c>
      <c r="B423" t="s">
        <v>799</v>
      </c>
      <c r="C423" t="s">
        <v>800</v>
      </c>
      <c r="D423" t="s">
        <v>10</v>
      </c>
      <c r="E423" t="n">
        <v>61778</v>
      </c>
      <c r="F423" t="n">
        <v>74032</v>
      </c>
      <c r="G423" t="n">
        <v>66104</v>
      </c>
      <c r="H423" t="n">
        <v>69466</v>
      </c>
      <c r="I423" t="n">
        <v>74849</v>
      </c>
      <c r="J423" t="n">
        <v>78979</v>
      </c>
      <c r="K423" t="n">
        <v>91537</v>
      </c>
      <c r="L423" t="n">
        <v>105098</v>
      </c>
      <c r="M423" t="n">
        <v>122002</v>
      </c>
      <c r="N423" t="n">
        <v>125141</v>
      </c>
      <c r="O423" t="n">
        <v>125344</v>
      </c>
      <c r="P423" t="n">
        <v>138833</v>
      </c>
      <c r="Q423" t="n">
        <v>136476</v>
      </c>
      <c r="R423" t="n">
        <v>140854</v>
      </c>
      <c r="S423" t="n">
        <v>128660</v>
      </c>
      <c r="T423" t="n">
        <v>130543</v>
      </c>
      <c r="U423" t="n">
        <v>131684</v>
      </c>
      <c r="V423" t="n">
        <v>141346</v>
      </c>
      <c r="W423" t="n">
        <v>144629</v>
      </c>
      <c r="X423" t="n">
        <v>156359</v>
      </c>
      <c r="Y423" t="n">
        <v>146713</v>
      </c>
      <c r="Z423" t="n">
        <v>124088</v>
      </c>
      <c r="AA423" t="n">
        <v>102192</v>
      </c>
      <c r="AB423" t="n">
        <v>117874</v>
      </c>
      <c r="AC423" t="n">
        <v>129351</v>
      </c>
      <c r="AD423" t="n">
        <v>142887</v>
      </c>
      <c r="AE423" t="n">
        <v>127072</v>
      </c>
      <c r="AF423" t="n">
        <v>124137</v>
      </c>
      <c r="AG423" t="n">
        <v>140944</v>
      </c>
      <c r="AH423" t="n">
        <v>154497</v>
      </c>
      <c r="AI423" t="n">
        <v>154545</v>
      </c>
      <c r="AJ423" t="n">
        <v>151201</v>
      </c>
      <c r="AK423" t="n">
        <v>144127</v>
      </c>
      <c r="AL423" t="n">
        <v>130218</v>
      </c>
      <c r="AM423" t="n">
        <v>140019</v>
      </c>
      <c r="AN423" t="n">
        <v>138169</v>
      </c>
      <c r="AO423" t="n">
        <v>121597</v>
      </c>
      <c r="AP423" t="n">
        <v>117273</v>
      </c>
      <c r="AQ423" t="n">
        <v>114627</v>
      </c>
      <c r="AR423" t="n">
        <v>123086</v>
      </c>
      <c r="AS423" t="n">
        <v>125215</v>
      </c>
      <c r="AT423" t="n">
        <v>132038</v>
      </c>
      <c r="AU423" t="n">
        <v>140172</v>
      </c>
      <c r="AV423" t="n">
        <v>162853</v>
      </c>
      <c r="AW423" t="n">
        <v>171949</v>
      </c>
      <c r="AX423" t="n">
        <v>179131</v>
      </c>
      <c r="AY423" t="n">
        <v>181259</v>
      </c>
      <c r="AZ423" t="n">
        <v>194355</v>
      </c>
      <c r="BA423" t="n">
        <v>136517</v>
      </c>
      <c r="BB423" t="n">
        <v>132956</v>
      </c>
      <c r="BC423" t="n">
        <v>136384</v>
      </c>
      <c r="BD423" t="n">
        <v>144446</v>
      </c>
      <c r="BE423" t="n">
        <v>142193</v>
      </c>
      <c r="BF423" t="n">
        <v>141649</v>
      </c>
      <c r="BG423" t="n">
        <v>142240</v>
      </c>
      <c r="BH423" t="n">
        <v>145750</v>
      </c>
      <c r="BI423" t="n">
        <v>146178</v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44</v>
      </c>
      <c r="B424" t="s">
        <v>801</v>
      </c>
      <c r="C424" t="s">
        <v>802</v>
      </c>
      <c r="D424" t="s">
        <v>53</v>
      </c>
      <c r="E424" t="n">
        <v>621</v>
      </c>
      <c r="F424" t="n">
        <v>621</v>
      </c>
      <c r="G424" t="n">
        <v>602</v>
      </c>
      <c r="H424" t="n">
        <v>877</v>
      </c>
      <c r="I424" t="n">
        <v>866</v>
      </c>
      <c r="J424" t="n">
        <v>957</v>
      </c>
      <c r="K424" t="n">
        <v>914</v>
      </c>
      <c r="L424" t="n">
        <v>589</v>
      </c>
      <c r="M424" t="n">
        <v>864</v>
      </c>
      <c r="N424" t="n">
        <v>708</v>
      </c>
      <c r="O424" t="n">
        <v>1.34</v>
      </c>
      <c r="P424" t="n">
        <v>1.35</v>
      </c>
      <c r="Q424" t="n">
        <v>1.39</v>
      </c>
      <c r="R424" t="n">
        <v>1.58</v>
      </c>
      <c r="S424" t="n">
        <v>2.43</v>
      </c>
      <c r="T424" t="n">
        <v>2.96</v>
      </c>
      <c r="U424" t="n">
        <v>3.24</v>
      </c>
      <c r="V424" t="n">
        <v>3.49</v>
      </c>
      <c r="W424" t="n">
        <v>3.77</v>
      </c>
      <c r="X424" t="n">
        <v>4.88</v>
      </c>
      <c r="Y424" t="n">
        <v>7.4</v>
      </c>
      <c r="Z424" t="n">
        <v>9.16</v>
      </c>
      <c r="AA424" t="n">
        <v>9.289999999999999</v>
      </c>
      <c r="AB424" t="n">
        <v>8.470000000000001</v>
      </c>
      <c r="AC424" t="n">
        <v>8.18</v>
      </c>
      <c r="AD424" t="n">
        <v>7.81</v>
      </c>
      <c r="AE424" t="n">
        <v>6.42</v>
      </c>
      <c r="AF424" t="n">
        <v>6.36</v>
      </c>
      <c r="AG424" t="n">
        <v>6.21</v>
      </c>
      <c r="AH424" t="n">
        <v>6.72</v>
      </c>
      <c r="AI424" t="n">
        <v>7.93</v>
      </c>
      <c r="AJ424" t="n">
        <v>7.39</v>
      </c>
      <c r="AK424" t="n">
        <v>7.06</v>
      </c>
      <c r="AL424" t="n">
        <v>7.5</v>
      </c>
      <c r="AM424" t="n">
        <v>7.33</v>
      </c>
      <c r="AN424" t="n">
        <v>7.45</v>
      </c>
      <c r="AO424" t="n">
        <v>8.5</v>
      </c>
      <c r="AP424" t="n">
        <v>8.380000000000001</v>
      </c>
      <c r="AQ424" t="n">
        <v>7.58</v>
      </c>
      <c r="AR424" t="n">
        <v>7.65</v>
      </c>
      <c r="AS424" t="n">
        <v>9.630000000000001</v>
      </c>
      <c r="AT424" t="n">
        <v>9.710000000000001</v>
      </c>
      <c r="AU424" t="n">
        <v>8.869999999999999</v>
      </c>
      <c r="AV424" t="n">
        <v>10.5</v>
      </c>
      <c r="AW424" t="n">
        <v>12.74</v>
      </c>
      <c r="AX424" t="n">
        <v>16.03</v>
      </c>
      <c r="AY424" t="n">
        <v>18.34</v>
      </c>
      <c r="AZ424" t="n">
        <v>19.11</v>
      </c>
      <c r="BA424" t="n">
        <v>25.7</v>
      </c>
      <c r="BB424" t="n">
        <v>17.69</v>
      </c>
      <c r="BC424" t="n">
        <v>22.02</v>
      </c>
      <c r="BD424" t="n">
        <v>28.6</v>
      </c>
      <c r="BE424" t="n">
        <v>29.49</v>
      </c>
      <c r="BF424" t="n">
        <v>28.79</v>
      </c>
      <c r="BG424" t="n">
        <v>26.75</v>
      </c>
      <c r="BH424" t="n">
        <v>19.62</v>
      </c>
      <c r="BI424" t="n">
        <v>17.08</v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44</v>
      </c>
      <c r="B425" t="s">
        <v>799</v>
      </c>
      <c r="C425" t="s">
        <v>803</v>
      </c>
      <c r="D425" t="s">
        <v>48</v>
      </c>
      <c r="E425" t="n">
        <v>11487</v>
      </c>
      <c r="F425" t="n">
        <v>13645</v>
      </c>
      <c r="G425" t="n">
        <v>12177</v>
      </c>
      <c r="H425" t="n">
        <v>12694</v>
      </c>
      <c r="I425" t="n">
        <v>13564</v>
      </c>
      <c r="J425" t="n">
        <v>14294</v>
      </c>
      <c r="K425" t="n">
        <v>16548</v>
      </c>
      <c r="L425" t="n">
        <v>18918</v>
      </c>
      <c r="M425" t="n">
        <v>21834</v>
      </c>
      <c r="N425" t="n">
        <v>22363</v>
      </c>
      <c r="O425" t="n">
        <v>22473</v>
      </c>
      <c r="P425" t="n">
        <v>24867</v>
      </c>
      <c r="Q425" t="n">
        <v>24522</v>
      </c>
      <c r="R425" t="n">
        <v>25296</v>
      </c>
      <c r="S425" t="n">
        <v>23206</v>
      </c>
      <c r="T425" t="n">
        <v>23520</v>
      </c>
      <c r="U425" t="n">
        <v>23710</v>
      </c>
      <c r="V425" t="n">
        <v>25405</v>
      </c>
      <c r="W425" t="n">
        <v>25980</v>
      </c>
      <c r="X425" t="n">
        <v>28013</v>
      </c>
      <c r="Y425" t="n">
        <v>26317</v>
      </c>
      <c r="Z425" t="n">
        <v>22326</v>
      </c>
      <c r="AA425" t="n">
        <v>18516</v>
      </c>
      <c r="AB425" t="n">
        <v>21403</v>
      </c>
      <c r="AC425" t="n">
        <v>23328</v>
      </c>
      <c r="AD425" t="n">
        <v>25641</v>
      </c>
      <c r="AE425" t="n">
        <v>22884</v>
      </c>
      <c r="AF425" t="n">
        <v>22474</v>
      </c>
      <c r="AG425" t="n">
        <v>25361</v>
      </c>
      <c r="AH425" t="n">
        <v>27691</v>
      </c>
      <c r="AI425" t="n">
        <v>27639</v>
      </c>
      <c r="AJ425" t="n">
        <v>27034</v>
      </c>
      <c r="AK425" t="n">
        <v>25631</v>
      </c>
      <c r="AL425" t="n">
        <v>23305</v>
      </c>
      <c r="AM425" t="n">
        <v>25017</v>
      </c>
      <c r="AN425" t="n">
        <v>24759</v>
      </c>
      <c r="AO425" t="n">
        <v>22058</v>
      </c>
      <c r="AP425" t="n">
        <v>21334</v>
      </c>
      <c r="AQ425" t="n">
        <v>20876</v>
      </c>
      <c r="AR425" t="n">
        <v>22177</v>
      </c>
      <c r="AS425" t="n">
        <v>22532</v>
      </c>
      <c r="AT425" t="n">
        <v>23704</v>
      </c>
      <c r="AU425" t="n">
        <v>25306</v>
      </c>
      <c r="AV425" t="n">
        <v>29347</v>
      </c>
      <c r="AW425" t="n">
        <v>30897</v>
      </c>
      <c r="AX425" t="n">
        <v>32278</v>
      </c>
      <c r="AY425" t="n">
        <v>32597</v>
      </c>
      <c r="AZ425" t="n">
        <v>34678</v>
      </c>
      <c r="BA425" t="n">
        <v>24917</v>
      </c>
      <c r="BB425" t="n">
        <v>24320</v>
      </c>
      <c r="BC425" t="n">
        <v>24889</v>
      </c>
      <c r="BD425" t="n">
        <v>26470</v>
      </c>
      <c r="BE425" t="n">
        <v>26039</v>
      </c>
      <c r="BF425" t="n">
        <v>25969</v>
      </c>
      <c r="BG425" t="n">
        <v>26112</v>
      </c>
      <c r="BH425" t="n">
        <v>26717</v>
      </c>
      <c r="BI425" t="n">
        <v>26798</v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44</v>
      </c>
      <c r="B426" t="s">
        <v>804</v>
      </c>
      <c r="C426" t="s">
        <v>805</v>
      </c>
      <c r="D426" t="s">
        <v>57</v>
      </c>
      <c r="E426" t="n">
        <v>103</v>
      </c>
      <c r="F426" t="n">
        <v>103</v>
      </c>
      <c r="G426" t="n">
        <v>100</v>
      </c>
      <c r="H426" t="n">
        <v>146</v>
      </c>
      <c r="I426" t="n">
        <v>144</v>
      </c>
      <c r="J426" t="n">
        <v>159</v>
      </c>
      <c r="K426" t="n">
        <v>152</v>
      </c>
      <c r="L426" t="n">
        <v>98</v>
      </c>
      <c r="M426" t="n">
        <v>143</v>
      </c>
      <c r="N426" t="n">
        <v>118</v>
      </c>
      <c r="O426" t="n">
        <v>167.9</v>
      </c>
      <c r="P426" t="n">
        <v>187.5</v>
      </c>
      <c r="Q426" t="n">
        <v>190</v>
      </c>
      <c r="R426" t="n">
        <v>222.4</v>
      </c>
      <c r="S426" t="n">
        <v>313.1</v>
      </c>
      <c r="T426" t="n">
        <v>386.6</v>
      </c>
      <c r="U426" t="n">
        <v>426.8</v>
      </c>
      <c r="V426" t="n">
        <v>493.5</v>
      </c>
      <c r="W426" t="n">
        <v>544.9</v>
      </c>
      <c r="X426" t="n">
        <v>763.5</v>
      </c>
      <c r="Y426" t="n">
        <v>1086.3</v>
      </c>
      <c r="Z426" t="n">
        <v>1136.1</v>
      </c>
      <c r="AA426" t="n">
        <v>949.8</v>
      </c>
      <c r="AB426" t="n">
        <v>998.6</v>
      </c>
      <c r="AC426" t="n">
        <v>1058.3</v>
      </c>
      <c r="AD426" t="n">
        <v>1116</v>
      </c>
      <c r="AE426" t="n">
        <v>815.3</v>
      </c>
      <c r="AF426" t="n">
        <v>789.6</v>
      </c>
      <c r="AG426" t="n">
        <v>875.8</v>
      </c>
      <c r="AH426" t="n">
        <v>1038.3</v>
      </c>
      <c r="AI426" t="n">
        <v>1225.8</v>
      </c>
      <c r="AJ426" t="n">
        <v>1118</v>
      </c>
      <c r="AK426" t="n">
        <v>1017.8</v>
      </c>
      <c r="AL426" t="n">
        <v>977</v>
      </c>
      <c r="AM426" t="n">
        <v>1027</v>
      </c>
      <c r="AN426" t="n">
        <v>1029.2</v>
      </c>
      <c r="AO426" t="n">
        <v>1033.1</v>
      </c>
      <c r="AP426" t="n">
        <v>982.6</v>
      </c>
      <c r="AQ426" t="n">
        <v>869.4</v>
      </c>
      <c r="AR426" t="n">
        <v>941.6</v>
      </c>
      <c r="AS426" t="n">
        <v>1205.3</v>
      </c>
      <c r="AT426" t="n">
        <v>1282.2</v>
      </c>
      <c r="AU426" t="n">
        <v>1243.2</v>
      </c>
      <c r="AV426" t="n">
        <v>1709.5</v>
      </c>
      <c r="AW426" t="n">
        <v>2189.9</v>
      </c>
      <c r="AX426" t="n">
        <v>2871.1</v>
      </c>
      <c r="AY426" t="n">
        <v>3325.1</v>
      </c>
      <c r="AZ426" t="n">
        <v>3713.7</v>
      </c>
      <c r="BA426" t="n">
        <v>3508.9</v>
      </c>
      <c r="BB426" t="n">
        <v>2352.4</v>
      </c>
      <c r="BC426" t="n">
        <v>3003.9</v>
      </c>
      <c r="BD426" t="n">
        <v>4131.1</v>
      </c>
      <c r="BE426" t="n">
        <v>4192.6</v>
      </c>
      <c r="BF426" t="n">
        <v>4078.4</v>
      </c>
      <c r="BG426" t="n">
        <v>3805.5</v>
      </c>
      <c r="BH426" t="n">
        <v>2859</v>
      </c>
      <c r="BI426" t="n">
        <v>2496.5</v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44</v>
      </c>
      <c r="B427" t="s">
        <v>806</v>
      </c>
      <c r="C427" t="s">
        <v>807</v>
      </c>
      <c r="D427" t="s">
        <v>10</v>
      </c>
      <c r="E427" t="n">
        <v>1115</v>
      </c>
      <c r="F427" t="n">
        <v>1344</v>
      </c>
      <c r="G427" t="n">
        <v>1350</v>
      </c>
      <c r="H427" t="n">
        <v>1327</v>
      </c>
      <c r="I427" t="n">
        <v>1509</v>
      </c>
      <c r="J427" t="n">
        <v>1460</v>
      </c>
      <c r="K427" t="n">
        <v>1623</v>
      </c>
      <c r="L427" t="n">
        <v>1686</v>
      </c>
      <c r="M427" t="n">
        <v>1970</v>
      </c>
      <c r="N427" t="n">
        <v>2893</v>
      </c>
      <c r="O427" t="n">
        <v>3701</v>
      </c>
      <c r="P427" t="n">
        <v>3190</v>
      </c>
      <c r="Q427" t="n">
        <v>2943</v>
      </c>
      <c r="R427" t="n">
        <v>2993</v>
      </c>
      <c r="S427" t="n">
        <v>2579</v>
      </c>
      <c r="T427" t="n">
        <v>2257</v>
      </c>
      <c r="U427" t="n">
        <v>3106</v>
      </c>
      <c r="V427" t="n">
        <v>3581</v>
      </c>
      <c r="W427" t="n">
        <v>3444</v>
      </c>
      <c r="X427" t="n">
        <v>4279</v>
      </c>
      <c r="Y427" t="n">
        <v>3966</v>
      </c>
      <c r="Z427" t="n">
        <v>2830</v>
      </c>
      <c r="AA427" t="n">
        <v>2369</v>
      </c>
      <c r="AB427" t="n">
        <v>2169</v>
      </c>
      <c r="AC427" t="n">
        <v>1313</v>
      </c>
      <c r="AD427" t="n">
        <v>1439</v>
      </c>
      <c r="AE427" t="n">
        <v>2015</v>
      </c>
      <c r="AF427" t="n">
        <v>3299</v>
      </c>
      <c r="AG427" t="n">
        <v>15007</v>
      </c>
      <c r="AH427" t="n">
        <v>12747</v>
      </c>
      <c r="AI427" t="n">
        <v>8494</v>
      </c>
      <c r="AJ427" t="n">
        <v>4294</v>
      </c>
      <c r="AK427" t="n">
        <v>10909</v>
      </c>
      <c r="AL427" t="n">
        <v>2935</v>
      </c>
      <c r="AM427" t="n">
        <v>5295</v>
      </c>
      <c r="AN427" t="n">
        <v>2691</v>
      </c>
      <c r="AO427" t="n">
        <v>1740</v>
      </c>
      <c r="AP427" t="n">
        <v>2967</v>
      </c>
      <c r="AQ427" t="n">
        <v>13578</v>
      </c>
      <c r="AR427" t="n">
        <v>2504</v>
      </c>
      <c r="AS427" t="n">
        <v>2610</v>
      </c>
      <c r="AT427" t="n">
        <v>2132</v>
      </c>
      <c r="AU427" t="n">
        <v>3115</v>
      </c>
      <c r="AV427" t="n">
        <v>2630</v>
      </c>
      <c r="AW427" t="n">
        <v>3253</v>
      </c>
      <c r="AX427" t="n">
        <v>3281</v>
      </c>
      <c r="AY427" t="n">
        <v>3328</v>
      </c>
      <c r="AZ427" t="n">
        <v>2550</v>
      </c>
      <c r="BA427" t="n">
        <v>2886</v>
      </c>
      <c r="BB427" t="n">
        <v>3710</v>
      </c>
      <c r="BC427" t="n">
        <v>3627</v>
      </c>
      <c r="BD427" t="n">
        <v>4211</v>
      </c>
      <c r="BE427" t="n">
        <v>3726</v>
      </c>
      <c r="BF427" t="n">
        <v>3835</v>
      </c>
      <c r="BG427" t="n">
        <v>4425</v>
      </c>
      <c r="BH427" t="n">
        <v>5179</v>
      </c>
      <c r="BI427" t="n">
        <v>4815</v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44</v>
      </c>
      <c r="B428" t="s">
        <v>808</v>
      </c>
      <c r="C428" t="s">
        <v>809</v>
      </c>
      <c r="D428" t="s">
        <v>53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1.38</v>
      </c>
      <c r="P428" t="n">
        <v>1.29</v>
      </c>
      <c r="Q428" t="n">
        <v>1.33</v>
      </c>
      <c r="R428" t="n">
        <v>1.54</v>
      </c>
      <c r="S428" t="n">
        <v>2.33</v>
      </c>
      <c r="T428" t="n">
        <v>2.9</v>
      </c>
      <c r="U428" t="n">
        <v>2.79</v>
      </c>
      <c r="V428" t="n">
        <v>3.09</v>
      </c>
      <c r="W428" t="n">
        <v>3.17</v>
      </c>
      <c r="X428" t="n">
        <v>4.55</v>
      </c>
      <c r="Y428" t="n">
        <v>5.89</v>
      </c>
      <c r="Z428" t="n">
        <v>6.02</v>
      </c>
      <c r="AA428" t="n">
        <v>6.29</v>
      </c>
      <c r="AB428" t="n">
        <v>5.96</v>
      </c>
      <c r="AC428" t="n">
        <v>6.61</v>
      </c>
      <c r="AD428" t="n">
        <v>7.4</v>
      </c>
      <c r="AE428" t="n">
        <v>4.82</v>
      </c>
      <c r="AF428" t="n">
        <v>4.86</v>
      </c>
      <c r="AG428" t="n">
        <v>3.22</v>
      </c>
      <c r="AH428" t="n">
        <v>3.78</v>
      </c>
      <c r="AI428" t="n">
        <v>4.87</v>
      </c>
      <c r="AJ428" t="n">
        <v>5.78</v>
      </c>
      <c r="AK428" t="n">
        <v>4.23</v>
      </c>
      <c r="AL428" t="n">
        <v>5.42</v>
      </c>
      <c r="AM428" t="n">
        <v>3.98</v>
      </c>
      <c r="AN428" t="n">
        <v>5.3</v>
      </c>
      <c r="AO428" t="n">
        <v>6.96</v>
      </c>
      <c r="AP428" t="n">
        <v>6.59</v>
      </c>
      <c r="AQ428" t="n">
        <v>3.62</v>
      </c>
      <c r="AR428" t="n">
        <v>7.23</v>
      </c>
      <c r="AS428" t="n">
        <v>10.26</v>
      </c>
      <c r="AT428" t="n">
        <v>11.26</v>
      </c>
      <c r="AU428" t="n">
        <v>8.6</v>
      </c>
      <c r="AV428" t="n">
        <v>9.58</v>
      </c>
      <c r="AW428" t="n">
        <v>11.78</v>
      </c>
      <c r="AX428" t="n">
        <v>15.34</v>
      </c>
      <c r="AY428" t="n">
        <v>17.71</v>
      </c>
      <c r="AZ428" t="n">
        <v>19.21</v>
      </c>
      <c r="BA428" t="n">
        <v>24.61</v>
      </c>
      <c r="BB428" t="n">
        <v>17.18</v>
      </c>
      <c r="BC428" t="n">
        <v>19.81</v>
      </c>
      <c r="BD428" t="n">
        <v>25.2</v>
      </c>
      <c r="BE428" t="n">
        <v>21.72</v>
      </c>
      <c r="BF428" t="n">
        <v>21.81</v>
      </c>
      <c r="BG428" t="n">
        <v>21.77</v>
      </c>
      <c r="BH428" t="n">
        <v>17.75</v>
      </c>
      <c r="BI428" t="n">
        <v>16.51</v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44</v>
      </c>
      <c r="B429" t="s">
        <v>806</v>
      </c>
      <c r="C429" t="s">
        <v>810</v>
      </c>
      <c r="D429" t="s">
        <v>48</v>
      </c>
      <c r="E429" t="n">
        <v>209</v>
      </c>
      <c r="F429" t="n">
        <v>253</v>
      </c>
      <c r="G429" t="n">
        <v>261</v>
      </c>
      <c r="H429" t="n">
        <v>256</v>
      </c>
      <c r="I429" t="n">
        <v>290</v>
      </c>
      <c r="J429" t="n">
        <v>283</v>
      </c>
      <c r="K429" t="n">
        <v>316</v>
      </c>
      <c r="L429" t="n">
        <v>339</v>
      </c>
      <c r="M429" t="n">
        <v>395</v>
      </c>
      <c r="N429" t="n">
        <v>610</v>
      </c>
      <c r="O429" t="n">
        <v>760</v>
      </c>
      <c r="P429" t="n">
        <v>686</v>
      </c>
      <c r="Q429" t="n">
        <v>632</v>
      </c>
      <c r="R429" t="n">
        <v>646</v>
      </c>
      <c r="S429" t="n">
        <v>568</v>
      </c>
      <c r="T429" t="n">
        <v>477</v>
      </c>
      <c r="U429" t="n">
        <v>669</v>
      </c>
      <c r="V429" t="n">
        <v>757</v>
      </c>
      <c r="W429" t="n">
        <v>726</v>
      </c>
      <c r="X429" t="n">
        <v>929</v>
      </c>
      <c r="Y429" t="n">
        <v>792</v>
      </c>
      <c r="Z429" t="n">
        <v>589</v>
      </c>
      <c r="AA429" t="n">
        <v>500</v>
      </c>
      <c r="AB429" t="n">
        <v>490</v>
      </c>
      <c r="AC429" t="n">
        <v>251</v>
      </c>
      <c r="AD429" t="n">
        <v>275</v>
      </c>
      <c r="AE429" t="n">
        <v>369</v>
      </c>
      <c r="AF429" t="n">
        <v>596</v>
      </c>
      <c r="AG429" t="n">
        <v>2475</v>
      </c>
      <c r="AH429" t="n">
        <v>2113</v>
      </c>
      <c r="AI429" t="n">
        <v>1430</v>
      </c>
      <c r="AJ429" t="n">
        <v>773</v>
      </c>
      <c r="AK429" t="n">
        <v>1897</v>
      </c>
      <c r="AL429" t="n">
        <v>524</v>
      </c>
      <c r="AM429" t="n">
        <v>899</v>
      </c>
      <c r="AN429" t="n">
        <v>480</v>
      </c>
      <c r="AO429" t="n">
        <v>326</v>
      </c>
      <c r="AP429" t="n">
        <v>560</v>
      </c>
      <c r="AQ429" t="n">
        <v>2338</v>
      </c>
      <c r="AR429" t="n">
        <v>511</v>
      </c>
      <c r="AS429" t="n">
        <v>558</v>
      </c>
      <c r="AT429" t="n">
        <v>478</v>
      </c>
      <c r="AU429" t="n">
        <v>648</v>
      </c>
      <c r="AV429" t="n">
        <v>536</v>
      </c>
      <c r="AW429" t="n">
        <v>644</v>
      </c>
      <c r="AX429" t="n">
        <v>651</v>
      </c>
      <c r="AY429" t="n">
        <v>662</v>
      </c>
      <c r="AZ429" t="n">
        <v>517</v>
      </c>
      <c r="BA429" t="n">
        <v>636</v>
      </c>
      <c r="BB429" t="n">
        <v>825</v>
      </c>
      <c r="BC429" t="n">
        <v>808</v>
      </c>
      <c r="BD429" t="n">
        <v>943</v>
      </c>
      <c r="BE429" t="n">
        <v>833</v>
      </c>
      <c r="BF429" t="n">
        <v>867</v>
      </c>
      <c r="BG429" t="n">
        <v>987</v>
      </c>
      <c r="BH429" t="n">
        <v>1138</v>
      </c>
      <c r="BI429" t="n">
        <v>1076</v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44</v>
      </c>
      <c r="B430" t="s">
        <v>811</v>
      </c>
      <c r="C430" t="s">
        <v>812</v>
      </c>
      <c r="D430" t="s">
        <v>57</v>
      </c>
      <c r="E430" t="n">
        <v>621</v>
      </c>
      <c r="F430" t="n">
        <v>621</v>
      </c>
      <c r="G430" t="n">
        <v>602</v>
      </c>
      <c r="H430" t="n">
        <v>877</v>
      </c>
      <c r="I430" t="n">
        <v>866</v>
      </c>
      <c r="J430" t="n">
        <v>957</v>
      </c>
      <c r="K430" t="n">
        <v>914</v>
      </c>
      <c r="L430" t="n">
        <v>589</v>
      </c>
      <c r="M430" t="n">
        <v>864</v>
      </c>
      <c r="N430" t="n">
        <v>708</v>
      </c>
      <c r="O430" t="n">
        <v>5.1</v>
      </c>
      <c r="P430" t="n">
        <v>4.1</v>
      </c>
      <c r="Q430" t="n">
        <v>3.9</v>
      </c>
      <c r="R430" t="n">
        <v>4.6</v>
      </c>
      <c r="S430" t="n">
        <v>6</v>
      </c>
      <c r="T430" t="n">
        <v>6.5</v>
      </c>
      <c r="U430" t="n">
        <v>8.699999999999999</v>
      </c>
      <c r="V430" t="n">
        <v>11.1</v>
      </c>
      <c r="W430" t="n">
        <v>10.9</v>
      </c>
      <c r="X430" t="n">
        <v>19.5</v>
      </c>
      <c r="Y430" t="n">
        <v>23.4</v>
      </c>
      <c r="Z430" t="n">
        <v>17</v>
      </c>
      <c r="AA430" t="n">
        <v>14.9</v>
      </c>
      <c r="AB430" t="n">
        <v>12.9</v>
      </c>
      <c r="AC430" t="n">
        <v>8.699999999999999</v>
      </c>
      <c r="AD430" t="n">
        <v>10.6</v>
      </c>
      <c r="AE430" t="n">
        <v>9.699999999999999</v>
      </c>
      <c r="AF430" t="n">
        <v>16</v>
      </c>
      <c r="AG430" t="n">
        <v>48.3</v>
      </c>
      <c r="AH430" t="n">
        <v>48.2</v>
      </c>
      <c r="AI430" t="n">
        <v>41.4</v>
      </c>
      <c r="AJ430" t="n">
        <v>24.8</v>
      </c>
      <c r="AK430" t="n">
        <v>46.2</v>
      </c>
      <c r="AL430" t="n">
        <v>15.9</v>
      </c>
      <c r="AM430" t="n">
        <v>21.1</v>
      </c>
      <c r="AN430" t="n">
        <v>14.3</v>
      </c>
      <c r="AO430" t="n">
        <v>12.1</v>
      </c>
      <c r="AP430" t="n">
        <v>19.5</v>
      </c>
      <c r="AQ430" t="n">
        <v>49.2</v>
      </c>
      <c r="AR430" t="n">
        <v>18.1</v>
      </c>
      <c r="AS430" t="n">
        <v>26.8</v>
      </c>
      <c r="AT430" t="n">
        <v>24</v>
      </c>
      <c r="AU430" t="n">
        <v>26.8</v>
      </c>
      <c r="AV430" t="n">
        <v>25.2</v>
      </c>
      <c r="AW430" t="n">
        <v>38.3</v>
      </c>
      <c r="AX430" t="n">
        <v>50.3</v>
      </c>
      <c r="AY430" t="n">
        <v>59</v>
      </c>
      <c r="AZ430" t="n">
        <v>49</v>
      </c>
      <c r="BA430" t="n">
        <v>71</v>
      </c>
      <c r="BB430" t="n">
        <v>63.7</v>
      </c>
      <c r="BC430" t="n">
        <v>71.90000000000001</v>
      </c>
      <c r="BD430" t="n">
        <v>106.1</v>
      </c>
      <c r="BE430" t="n">
        <v>80.90000000000001</v>
      </c>
      <c r="BF430" t="n">
        <v>83.7</v>
      </c>
      <c r="BG430" t="n">
        <v>96.3</v>
      </c>
      <c r="BH430" t="n">
        <v>91.90000000000001</v>
      </c>
      <c r="BI430" t="n">
        <v>79.5</v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44</v>
      </c>
      <c r="B431" t="s">
        <v>813</v>
      </c>
      <c r="C431" t="s">
        <v>814</v>
      </c>
      <c r="D431" t="s">
        <v>10</v>
      </c>
      <c r="E431" t="n">
        <v>17311</v>
      </c>
      <c r="F431" t="n">
        <v>19176</v>
      </c>
      <c r="G431" t="n">
        <v>21192</v>
      </c>
      <c r="H431" t="n">
        <v>24002</v>
      </c>
      <c r="I431" t="n">
        <v>26402</v>
      </c>
      <c r="J431" t="n">
        <v>27339</v>
      </c>
      <c r="K431" t="n">
        <v>29374</v>
      </c>
      <c r="L431" t="n">
        <v>31040</v>
      </c>
      <c r="M431" t="n">
        <v>34422</v>
      </c>
      <c r="N431" t="n">
        <v>38192</v>
      </c>
      <c r="O431" t="n">
        <v>42693</v>
      </c>
      <c r="P431" t="n">
        <v>47354</v>
      </c>
      <c r="Q431" t="n">
        <v>53667</v>
      </c>
      <c r="R431" t="n">
        <v>55121</v>
      </c>
      <c r="S431" t="n">
        <v>56955</v>
      </c>
      <c r="T431" t="n">
        <v>58328</v>
      </c>
      <c r="U431" t="n">
        <v>61952</v>
      </c>
      <c r="V431" t="n">
        <v>64752</v>
      </c>
      <c r="W431" t="n">
        <v>66553</v>
      </c>
      <c r="X431" t="n">
        <v>67498</v>
      </c>
      <c r="Y431" t="n">
        <v>69543</v>
      </c>
      <c r="Z431" t="n">
        <v>69597</v>
      </c>
      <c r="AA431" t="n">
        <v>66332</v>
      </c>
      <c r="AB431" t="n">
        <v>68080</v>
      </c>
      <c r="AC431" t="n">
        <v>69697</v>
      </c>
      <c r="AD431" t="n">
        <v>69102</v>
      </c>
      <c r="AE431" t="n">
        <v>72389</v>
      </c>
      <c r="AF431" t="n">
        <v>76184</v>
      </c>
      <c r="AG431" t="n">
        <v>81422</v>
      </c>
      <c r="AH431" t="n">
        <v>85381</v>
      </c>
      <c r="AI431" t="n">
        <v>97601</v>
      </c>
      <c r="AJ431" t="n">
        <v>80332</v>
      </c>
      <c r="AK431" t="n">
        <v>86163</v>
      </c>
      <c r="AL431" t="n">
        <v>76149</v>
      </c>
      <c r="AM431" t="n">
        <v>79055</v>
      </c>
      <c r="AN431" t="n">
        <v>80199</v>
      </c>
      <c r="AO431" t="n">
        <v>82650</v>
      </c>
      <c r="AP431" t="n">
        <v>81754</v>
      </c>
      <c r="AQ431" t="n">
        <v>82264</v>
      </c>
      <c r="AR431" t="n">
        <v>83385</v>
      </c>
      <c r="AS431" t="n">
        <v>84350</v>
      </c>
      <c r="AT431" t="n">
        <v>84037</v>
      </c>
      <c r="AU431" t="n">
        <v>91446</v>
      </c>
      <c r="AV431" t="n">
        <v>81275</v>
      </c>
      <c r="AW431" t="n">
        <v>84992</v>
      </c>
      <c r="AX431" t="n">
        <v>86104</v>
      </c>
      <c r="AY431" t="n">
        <v>86531</v>
      </c>
      <c r="AZ431" t="n">
        <v>85210</v>
      </c>
      <c r="BA431" t="n">
        <v>81928</v>
      </c>
      <c r="BB431" t="n">
        <v>80305</v>
      </c>
      <c r="BC431" t="n">
        <v>78132</v>
      </c>
      <c r="BD431" t="n">
        <v>77542</v>
      </c>
      <c r="BE431" t="n">
        <v>72287</v>
      </c>
      <c r="BF431" t="n">
        <v>69932</v>
      </c>
      <c r="BG431" t="n">
        <v>66970</v>
      </c>
      <c r="BH431" t="n">
        <v>67297</v>
      </c>
      <c r="BI431" t="n">
        <v>64943</v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44</v>
      </c>
      <c r="B432" t="s">
        <v>815</v>
      </c>
      <c r="C432" t="s">
        <v>816</v>
      </c>
      <c r="D432" t="s">
        <v>53</v>
      </c>
      <c r="E432" t="n">
        <v>103</v>
      </c>
      <c r="F432" t="n">
        <v>103</v>
      </c>
      <c r="G432" t="n">
        <v>100</v>
      </c>
      <c r="H432" t="n">
        <v>146</v>
      </c>
      <c r="I432" t="n">
        <v>144</v>
      </c>
      <c r="J432" t="n">
        <v>159</v>
      </c>
      <c r="K432" t="n">
        <v>152</v>
      </c>
      <c r="L432" t="n">
        <v>98</v>
      </c>
      <c r="M432" t="n">
        <v>143</v>
      </c>
      <c r="N432" t="n">
        <v>118</v>
      </c>
      <c r="O432" t="n">
        <v>0.4</v>
      </c>
      <c r="P432" t="n">
        <v>0.48</v>
      </c>
      <c r="Q432" t="n">
        <v>0.55</v>
      </c>
      <c r="R432" t="n">
        <v>0.67</v>
      </c>
      <c r="S432" t="n">
        <v>0.89</v>
      </c>
      <c r="T432" t="n">
        <v>1.58</v>
      </c>
      <c r="U432" t="n">
        <v>1.56</v>
      </c>
      <c r="V432" t="n">
        <v>1.87</v>
      </c>
      <c r="W432" t="n">
        <v>2.16</v>
      </c>
      <c r="X432" t="n">
        <v>2.69</v>
      </c>
      <c r="Y432" t="n">
        <v>3.97</v>
      </c>
      <c r="Z432" t="n">
        <v>6.66</v>
      </c>
      <c r="AA432" t="n">
        <v>6.35</v>
      </c>
      <c r="AB432" t="n">
        <v>5.61</v>
      </c>
      <c r="AC432" t="n">
        <v>5.48</v>
      </c>
      <c r="AD432" t="n">
        <v>4.95</v>
      </c>
      <c r="AE432" t="n">
        <v>2.98</v>
      </c>
      <c r="AF432" t="n">
        <v>3.54</v>
      </c>
      <c r="AG432" t="n">
        <v>2.95</v>
      </c>
      <c r="AH432" t="n">
        <v>3.32</v>
      </c>
      <c r="AI432" t="n">
        <v>4.33</v>
      </c>
      <c r="AJ432" t="n">
        <v>3.43</v>
      </c>
      <c r="AK432" t="n">
        <v>3.25</v>
      </c>
      <c r="AL432" t="n">
        <v>3.45</v>
      </c>
      <c r="AM432" t="n">
        <v>2.98</v>
      </c>
      <c r="AN432" t="n">
        <v>3.23</v>
      </c>
      <c r="AO432" t="n">
        <v>3.85</v>
      </c>
      <c r="AP432" t="n">
        <v>3.76</v>
      </c>
      <c r="AQ432" t="n">
        <v>2.85</v>
      </c>
      <c r="AR432" t="n">
        <v>3.58</v>
      </c>
      <c r="AS432" t="n">
        <v>5.62</v>
      </c>
      <c r="AT432" t="n">
        <v>5.28</v>
      </c>
      <c r="AU432" t="n">
        <v>5.09</v>
      </c>
      <c r="AV432" t="n">
        <v>5.3</v>
      </c>
      <c r="AW432" t="n">
        <v>5.71</v>
      </c>
      <c r="AX432" t="n">
        <v>8.960000000000001</v>
      </c>
      <c r="AY432" t="n">
        <v>10.8</v>
      </c>
      <c r="AZ432" t="n">
        <v>11.77</v>
      </c>
      <c r="BA432" t="n">
        <v>17.24</v>
      </c>
      <c r="BB432" t="n">
        <v>10.13</v>
      </c>
      <c r="BC432" t="n">
        <v>14.15</v>
      </c>
      <c r="BD432" t="n">
        <v>20.2</v>
      </c>
      <c r="BE432" t="n">
        <v>21.99</v>
      </c>
      <c r="BF432" t="n">
        <v>20.79</v>
      </c>
      <c r="BG432" t="n">
        <v>19.89</v>
      </c>
      <c r="BH432" t="n">
        <v>10.8</v>
      </c>
      <c r="BI432" t="n">
        <v>8.550000000000001</v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44</v>
      </c>
      <c r="B433" t="s">
        <v>813</v>
      </c>
      <c r="C433" t="s">
        <v>817</v>
      </c>
      <c r="D433" t="s">
        <v>48</v>
      </c>
      <c r="E433" t="n">
        <v>2756</v>
      </c>
      <c r="F433" t="n">
        <v>3053</v>
      </c>
      <c r="G433" t="n">
        <v>3374</v>
      </c>
      <c r="H433" t="n">
        <v>3822</v>
      </c>
      <c r="I433" t="n">
        <v>4204</v>
      </c>
      <c r="J433" t="n">
        <v>4353</v>
      </c>
      <c r="K433" t="n">
        <v>4677</v>
      </c>
      <c r="L433" t="n">
        <v>4942</v>
      </c>
      <c r="M433" t="n">
        <v>5481</v>
      </c>
      <c r="N433" t="n">
        <v>6081</v>
      </c>
      <c r="O433" t="n">
        <v>6798</v>
      </c>
      <c r="P433" t="n">
        <v>7540</v>
      </c>
      <c r="Q433" t="n">
        <v>8556</v>
      </c>
      <c r="R433" t="n">
        <v>8786</v>
      </c>
      <c r="S433" t="n">
        <v>9085</v>
      </c>
      <c r="T433" t="n">
        <v>9309</v>
      </c>
      <c r="U433" t="n">
        <v>9887</v>
      </c>
      <c r="V433" t="n">
        <v>10340</v>
      </c>
      <c r="W433" t="n">
        <v>10643</v>
      </c>
      <c r="X433" t="n">
        <v>10795</v>
      </c>
      <c r="Y433" t="n">
        <v>11127</v>
      </c>
      <c r="Z433" t="n">
        <v>11127</v>
      </c>
      <c r="AA433" t="n">
        <v>10595</v>
      </c>
      <c r="AB433" t="n">
        <v>10876</v>
      </c>
      <c r="AC433" t="n">
        <v>11147</v>
      </c>
      <c r="AD433" t="n">
        <v>11047</v>
      </c>
      <c r="AE433" t="n">
        <v>11575</v>
      </c>
      <c r="AF433" t="n">
        <v>12196</v>
      </c>
      <c r="AG433" t="n">
        <v>13044</v>
      </c>
      <c r="AH433" t="n">
        <v>13686</v>
      </c>
      <c r="AI433" t="n">
        <v>15657</v>
      </c>
      <c r="AJ433" t="n">
        <v>12903</v>
      </c>
      <c r="AK433" t="n">
        <v>13865</v>
      </c>
      <c r="AL433" t="n">
        <v>12272</v>
      </c>
      <c r="AM433" t="n">
        <v>12735</v>
      </c>
      <c r="AN433" t="n">
        <v>12921</v>
      </c>
      <c r="AO433" t="n">
        <v>13319</v>
      </c>
      <c r="AP433" t="n">
        <v>13175</v>
      </c>
      <c r="AQ433" t="n">
        <v>13264</v>
      </c>
      <c r="AR433" t="n">
        <v>13453</v>
      </c>
      <c r="AS433" t="n">
        <v>13623</v>
      </c>
      <c r="AT433" t="n">
        <v>13588</v>
      </c>
      <c r="AU433" t="n">
        <v>14842</v>
      </c>
      <c r="AV433" t="n">
        <v>13098</v>
      </c>
      <c r="AW433" t="n">
        <v>13704</v>
      </c>
      <c r="AX433" t="n">
        <v>13888</v>
      </c>
      <c r="AY433" t="n">
        <v>13952</v>
      </c>
      <c r="AZ433" t="n">
        <v>13738</v>
      </c>
      <c r="BA433" t="n">
        <v>13209</v>
      </c>
      <c r="BB433" t="n">
        <v>12954</v>
      </c>
      <c r="BC433" t="n">
        <v>12610</v>
      </c>
      <c r="BD433" t="n">
        <v>12518</v>
      </c>
      <c r="BE433" t="n">
        <v>11677</v>
      </c>
      <c r="BF433" t="n">
        <v>11295</v>
      </c>
      <c r="BG433" t="n">
        <v>10822</v>
      </c>
      <c r="BH433" t="n">
        <v>10880</v>
      </c>
      <c r="BI433" t="n">
        <v>10498</v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44</v>
      </c>
      <c r="B434" t="s">
        <v>818</v>
      </c>
      <c r="C434" t="s">
        <v>819</v>
      </c>
      <c r="D434" t="s">
        <v>57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17.2</v>
      </c>
      <c r="P434" t="n">
        <v>22.9</v>
      </c>
      <c r="Q434" t="n">
        <v>29.4</v>
      </c>
      <c r="R434" t="n">
        <v>36.9</v>
      </c>
      <c r="S434" t="n">
        <v>50.5</v>
      </c>
      <c r="T434" t="n">
        <v>92.2</v>
      </c>
      <c r="U434" t="n">
        <v>96.59999999999999</v>
      </c>
      <c r="V434" t="n">
        <v>121.3</v>
      </c>
      <c r="W434" t="n">
        <v>143.4</v>
      </c>
      <c r="X434" t="n">
        <v>181.5</v>
      </c>
      <c r="Y434" t="n">
        <v>275.8</v>
      </c>
      <c r="Z434" t="n">
        <v>463.3</v>
      </c>
      <c r="AA434" t="n">
        <v>421.4</v>
      </c>
      <c r="AB434" t="n">
        <v>382.1</v>
      </c>
      <c r="AC434" t="n">
        <v>382</v>
      </c>
      <c r="AD434" t="n">
        <v>342.3</v>
      </c>
      <c r="AE434" t="n">
        <v>215.9</v>
      </c>
      <c r="AF434" t="n">
        <v>269.6</v>
      </c>
      <c r="AG434" t="n">
        <v>240.5</v>
      </c>
      <c r="AH434" t="n">
        <v>283.6</v>
      </c>
      <c r="AI434" t="n">
        <v>422.5</v>
      </c>
      <c r="AJ434" t="n">
        <v>275.8</v>
      </c>
      <c r="AK434" t="n">
        <v>280</v>
      </c>
      <c r="AL434" t="n">
        <v>262.6</v>
      </c>
      <c r="AM434" t="n">
        <v>235.3</v>
      </c>
      <c r="AN434" t="n">
        <v>259.2</v>
      </c>
      <c r="AO434" t="n">
        <v>318.6</v>
      </c>
      <c r="AP434" t="n">
        <v>307.2</v>
      </c>
      <c r="AQ434" t="n">
        <v>234.8</v>
      </c>
      <c r="AR434" t="n">
        <v>298.4</v>
      </c>
      <c r="AS434" t="n">
        <v>474.4</v>
      </c>
      <c r="AT434" t="n">
        <v>443.9</v>
      </c>
      <c r="AU434" t="n">
        <v>465.2</v>
      </c>
      <c r="AV434" t="n">
        <v>431.1</v>
      </c>
      <c r="AW434" t="n">
        <v>485.4</v>
      </c>
      <c r="AX434" t="n">
        <v>771.6</v>
      </c>
      <c r="AY434" t="n">
        <v>934.7</v>
      </c>
      <c r="AZ434" t="n">
        <v>1002.7</v>
      </c>
      <c r="BA434" t="n">
        <v>1412.6</v>
      </c>
      <c r="BB434" t="n">
        <v>813.2</v>
      </c>
      <c r="BC434" t="n">
        <v>1105.4</v>
      </c>
      <c r="BD434" t="n">
        <v>1566.4</v>
      </c>
      <c r="BE434" t="n">
        <v>1589.9</v>
      </c>
      <c r="BF434" t="n">
        <v>1454.2</v>
      </c>
      <c r="BG434" t="n">
        <v>1332.2</v>
      </c>
      <c r="BH434" t="n">
        <v>726.7</v>
      </c>
      <c r="BI434" t="n">
        <v>555.5</v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44</v>
      </c>
      <c r="B435" t="s">
        <v>820</v>
      </c>
      <c r="C435" t="s">
        <v>821</v>
      </c>
      <c r="D435" t="s">
        <v>10</v>
      </c>
      <c r="E435" t="n">
        <v>14259</v>
      </c>
      <c r="F435" t="n">
        <v>18832</v>
      </c>
      <c r="G435" t="n">
        <v>19272</v>
      </c>
      <c r="H435" t="n">
        <v>18899</v>
      </c>
      <c r="I435" t="n">
        <v>19114</v>
      </c>
      <c r="J435" t="n">
        <v>21350</v>
      </c>
      <c r="K435" t="n">
        <v>21441</v>
      </c>
      <c r="L435" t="n">
        <v>24359</v>
      </c>
      <c r="M435" t="n">
        <v>22414</v>
      </c>
      <c r="N435" t="n">
        <v>22181</v>
      </c>
      <c r="O435" t="n">
        <v>22913</v>
      </c>
      <c r="P435" t="n">
        <v>20137</v>
      </c>
      <c r="Q435" t="n">
        <v>22688</v>
      </c>
      <c r="R435" t="n">
        <v>22997</v>
      </c>
      <c r="S435" t="n">
        <v>21576</v>
      </c>
      <c r="T435" t="n">
        <v>21254</v>
      </c>
      <c r="U435" t="n">
        <v>20821</v>
      </c>
      <c r="V435" t="n">
        <v>21423</v>
      </c>
      <c r="W435" t="n">
        <v>20357</v>
      </c>
      <c r="X435" t="n">
        <v>26004</v>
      </c>
      <c r="Y435" t="n">
        <v>28689</v>
      </c>
      <c r="Z435" t="n">
        <v>26010</v>
      </c>
      <c r="AA435" t="n">
        <v>32211</v>
      </c>
      <c r="AB435" t="n">
        <v>16490</v>
      </c>
      <c r="AC435" t="n">
        <v>15593</v>
      </c>
      <c r="AD435" t="n">
        <v>18522</v>
      </c>
      <c r="AE435" t="n">
        <v>25976</v>
      </c>
      <c r="AF435" t="n">
        <v>25067</v>
      </c>
      <c r="AG435" t="n">
        <v>30414</v>
      </c>
      <c r="AH435" t="n">
        <v>27233</v>
      </c>
      <c r="AI435" t="n">
        <v>31904</v>
      </c>
      <c r="AJ435" t="n">
        <v>30524</v>
      </c>
      <c r="AK435" t="n">
        <v>30589</v>
      </c>
      <c r="AL435" t="n">
        <v>30012</v>
      </c>
      <c r="AM435" t="n">
        <v>33672</v>
      </c>
      <c r="AN435" t="n">
        <v>31298</v>
      </c>
      <c r="AO435" t="n">
        <v>32632</v>
      </c>
      <c r="AP435" t="n">
        <v>28228</v>
      </c>
      <c r="AQ435" t="n">
        <v>22208</v>
      </c>
      <c r="AR435" t="n">
        <v>20470</v>
      </c>
      <c r="AS435" t="n">
        <v>22395</v>
      </c>
      <c r="AT435" t="n">
        <v>20988</v>
      </c>
      <c r="AU435" t="n">
        <v>22102</v>
      </c>
      <c r="AV435" t="n">
        <v>22166</v>
      </c>
      <c r="AW435" t="n">
        <v>22157</v>
      </c>
      <c r="AX435" t="n">
        <v>26003</v>
      </c>
      <c r="AY435" t="n">
        <v>25172</v>
      </c>
      <c r="AZ435" t="n">
        <v>22819</v>
      </c>
      <c r="BA435" t="n">
        <v>20123</v>
      </c>
      <c r="BB435" t="n">
        <v>25079</v>
      </c>
      <c r="BC435" t="n">
        <v>25624</v>
      </c>
      <c r="BD435" t="n">
        <v>25695</v>
      </c>
      <c r="BE435" t="n">
        <v>23593</v>
      </c>
      <c r="BF435" t="n">
        <v>24354</v>
      </c>
      <c r="BG435" t="n">
        <v>23361</v>
      </c>
      <c r="BH435" t="n">
        <v>23754</v>
      </c>
      <c r="BI435" t="n">
        <v>22320</v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44</v>
      </c>
      <c r="B436" t="s">
        <v>822</v>
      </c>
      <c r="C436" t="s">
        <v>823</v>
      </c>
      <c r="D436" t="s">
        <v>53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0.61</v>
      </c>
      <c r="P436" t="n">
        <v>0.82</v>
      </c>
      <c r="Q436" t="n">
        <v>0.83</v>
      </c>
      <c r="R436" t="n">
        <v>1.02</v>
      </c>
      <c r="S436" t="n">
        <v>1.94</v>
      </c>
      <c r="T436" t="n">
        <v>2.1</v>
      </c>
      <c r="U436" t="n">
        <v>2.09</v>
      </c>
      <c r="V436" t="n">
        <v>2.34</v>
      </c>
      <c r="W436" t="n">
        <v>2.49</v>
      </c>
      <c r="X436" t="n">
        <v>3.63</v>
      </c>
      <c r="Y436" t="n">
        <v>4.58</v>
      </c>
      <c r="Z436" t="n">
        <v>5.3</v>
      </c>
      <c r="AA436" t="n">
        <v>6.16</v>
      </c>
      <c r="AB436" t="n">
        <v>5.44</v>
      </c>
      <c r="AC436" t="n">
        <v>5.62</v>
      </c>
      <c r="AD436" t="n">
        <v>5.25</v>
      </c>
      <c r="AE436" t="n">
        <v>3.52</v>
      </c>
      <c r="AF436" t="n">
        <v>4.14</v>
      </c>
      <c r="AG436" t="n">
        <v>3.56</v>
      </c>
      <c r="AH436" t="n">
        <v>4.19</v>
      </c>
      <c r="AI436" t="n">
        <v>4.74</v>
      </c>
      <c r="AJ436" t="n">
        <v>4.33</v>
      </c>
      <c r="AK436" t="n">
        <v>4.39</v>
      </c>
      <c r="AL436" t="n">
        <v>5.3</v>
      </c>
      <c r="AM436" t="n">
        <v>5.86</v>
      </c>
      <c r="AN436" t="n">
        <v>5.71</v>
      </c>
      <c r="AO436" t="n">
        <v>6.8</v>
      </c>
      <c r="AP436" t="n">
        <v>5.76</v>
      </c>
      <c r="AQ436" t="n">
        <v>6.14</v>
      </c>
      <c r="AR436" t="n">
        <v>5.53</v>
      </c>
      <c r="AS436" t="n">
        <v>6.38</v>
      </c>
      <c r="AT436" t="n">
        <v>7.01</v>
      </c>
      <c r="AU436" t="n">
        <v>8.470000000000001</v>
      </c>
      <c r="AV436" t="n">
        <v>9.359999999999999</v>
      </c>
      <c r="AW436" t="n">
        <v>11.73</v>
      </c>
      <c r="AX436" t="n">
        <v>13.04</v>
      </c>
      <c r="AY436" t="n">
        <v>17.22</v>
      </c>
      <c r="AZ436" t="n">
        <v>20.78</v>
      </c>
      <c r="BA436" t="n">
        <v>25.79</v>
      </c>
      <c r="BB436" t="n">
        <v>17.08</v>
      </c>
      <c r="BC436" t="n">
        <v>18.84</v>
      </c>
      <c r="BD436" t="n">
        <v>22.53</v>
      </c>
      <c r="BE436" t="n">
        <v>25.35</v>
      </c>
      <c r="BF436" t="n">
        <v>24.11</v>
      </c>
      <c r="BG436" t="n">
        <v>24.52</v>
      </c>
      <c r="BH436" t="n">
        <v>20.02</v>
      </c>
      <c r="BI436" t="n">
        <v>15.27</v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44</v>
      </c>
      <c r="B437" t="s">
        <v>820</v>
      </c>
      <c r="C437" t="s">
        <v>824</v>
      </c>
      <c r="D437" t="s">
        <v>48</v>
      </c>
      <c r="E437" t="n">
        <v>2367</v>
      </c>
      <c r="F437" t="n">
        <v>3089</v>
      </c>
      <c r="G437" t="n">
        <v>3159</v>
      </c>
      <c r="H437" t="n">
        <v>3116</v>
      </c>
      <c r="I437" t="n">
        <v>3153</v>
      </c>
      <c r="J437" t="n">
        <v>3497</v>
      </c>
      <c r="K437" t="n">
        <v>3515</v>
      </c>
      <c r="L437" t="n">
        <v>3976</v>
      </c>
      <c r="M437" t="n">
        <v>3659</v>
      </c>
      <c r="N437" t="n">
        <v>3769</v>
      </c>
      <c r="O437" t="n">
        <v>3874</v>
      </c>
      <c r="P437" t="n">
        <v>3407</v>
      </c>
      <c r="Q437" t="n">
        <v>3830</v>
      </c>
      <c r="R437" t="n">
        <v>3879</v>
      </c>
      <c r="S437" t="n">
        <v>3666</v>
      </c>
      <c r="T437" t="n">
        <v>3648</v>
      </c>
      <c r="U437" t="n">
        <v>3557</v>
      </c>
      <c r="V437" t="n">
        <v>3589</v>
      </c>
      <c r="W437" t="n">
        <v>3375</v>
      </c>
      <c r="X437" t="n">
        <v>4592</v>
      </c>
      <c r="Y437" t="n">
        <v>5135</v>
      </c>
      <c r="Z437" t="n">
        <v>4588</v>
      </c>
      <c r="AA437" t="n">
        <v>5926</v>
      </c>
      <c r="AB437" t="n">
        <v>3321</v>
      </c>
      <c r="AC437" t="n">
        <v>2531</v>
      </c>
      <c r="AD437" t="n">
        <v>2997</v>
      </c>
      <c r="AE437" t="n">
        <v>4173</v>
      </c>
      <c r="AF437" t="n">
        <v>4070</v>
      </c>
      <c r="AG437" t="n">
        <v>4961</v>
      </c>
      <c r="AH437" t="n">
        <v>4469</v>
      </c>
      <c r="AI437" t="n">
        <v>5231</v>
      </c>
      <c r="AJ437" t="n">
        <v>4989</v>
      </c>
      <c r="AK437" t="n">
        <v>5078</v>
      </c>
      <c r="AL437" t="n">
        <v>5250</v>
      </c>
      <c r="AM437" t="n">
        <v>6151</v>
      </c>
      <c r="AN437" t="n">
        <v>5643</v>
      </c>
      <c r="AO437" t="n">
        <v>5880</v>
      </c>
      <c r="AP437" t="n">
        <v>4672</v>
      </c>
      <c r="AQ437" t="n">
        <v>3765</v>
      </c>
      <c r="AR437" t="n">
        <v>3380</v>
      </c>
      <c r="AS437" t="n">
        <v>3685</v>
      </c>
      <c r="AT437" t="n">
        <v>3513</v>
      </c>
      <c r="AU437" t="n">
        <v>3779</v>
      </c>
      <c r="AV437" t="n">
        <v>3733</v>
      </c>
      <c r="AW437" t="n">
        <v>3704</v>
      </c>
      <c r="AX437" t="n">
        <v>4298</v>
      </c>
      <c r="AY437" t="n">
        <v>4194</v>
      </c>
      <c r="AZ437" t="n">
        <v>3844</v>
      </c>
      <c r="BA437" t="n">
        <v>3367</v>
      </c>
      <c r="BB437" t="n">
        <v>4131</v>
      </c>
      <c r="BC437" t="n">
        <v>4208</v>
      </c>
      <c r="BD437" t="n">
        <v>4225</v>
      </c>
      <c r="BE437" t="n">
        <v>3894</v>
      </c>
      <c r="BF437" t="n">
        <v>3987</v>
      </c>
      <c r="BG437" t="n">
        <v>3833</v>
      </c>
      <c r="BH437" t="n">
        <v>3919</v>
      </c>
      <c r="BI437" t="n">
        <v>3694</v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44</v>
      </c>
      <c r="B438" t="s">
        <v>825</v>
      </c>
      <c r="C438" t="s">
        <v>826</v>
      </c>
      <c r="D438" t="s">
        <v>57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10.2</v>
      </c>
      <c r="P438" t="n">
        <v>12.5</v>
      </c>
      <c r="Q438" t="n">
        <v>13.9</v>
      </c>
      <c r="R438" t="n">
        <v>15.9</v>
      </c>
      <c r="S438" t="n">
        <v>28.3</v>
      </c>
      <c r="T438" t="n">
        <v>29.4</v>
      </c>
      <c r="U438" t="n">
        <v>26.4</v>
      </c>
      <c r="V438" t="n">
        <v>31</v>
      </c>
      <c r="W438" t="n">
        <v>31.2</v>
      </c>
      <c r="X438" t="n">
        <v>63</v>
      </c>
      <c r="Y438" t="n">
        <v>96.3</v>
      </c>
      <c r="Z438" t="n">
        <v>105.3</v>
      </c>
      <c r="AA438" t="n">
        <v>154.6</v>
      </c>
      <c r="AB438" t="n">
        <v>54.1</v>
      </c>
      <c r="AC438" t="n">
        <v>59.3</v>
      </c>
      <c r="AD438" t="n">
        <v>70.5</v>
      </c>
      <c r="AE438" t="n">
        <v>57.4</v>
      </c>
      <c r="AF438" t="n">
        <v>59.5</v>
      </c>
      <c r="AG438" t="n">
        <v>59.5</v>
      </c>
      <c r="AH438" t="n">
        <v>48.7</v>
      </c>
      <c r="AI438" t="n">
        <v>71.3</v>
      </c>
      <c r="AJ438" t="n">
        <v>65.7</v>
      </c>
      <c r="AK438" t="n">
        <v>60.8</v>
      </c>
      <c r="AL438" t="n">
        <v>73.90000000000001</v>
      </c>
      <c r="AM438" t="n">
        <v>89.09999999999999</v>
      </c>
      <c r="AN438" t="n">
        <v>86.7</v>
      </c>
      <c r="AO438" t="n">
        <v>85.40000000000001</v>
      </c>
      <c r="AP438" t="n">
        <v>57.3</v>
      </c>
      <c r="AQ438" t="n">
        <v>46.7</v>
      </c>
      <c r="AR438" t="n">
        <v>37.1</v>
      </c>
      <c r="AS438" t="n">
        <v>56.6</v>
      </c>
      <c r="AT438" t="n">
        <v>41.4</v>
      </c>
      <c r="AU438" t="n">
        <v>42.4</v>
      </c>
      <c r="AV438" t="n">
        <v>40.4</v>
      </c>
      <c r="AW438" t="n">
        <v>50.5</v>
      </c>
      <c r="AX438" t="n">
        <v>72.2</v>
      </c>
      <c r="AY438" t="n">
        <v>76.8</v>
      </c>
      <c r="AZ438" t="n">
        <v>85</v>
      </c>
      <c r="BA438" t="n">
        <v>95.8</v>
      </c>
      <c r="BB438" t="n">
        <v>141.1</v>
      </c>
      <c r="BC438" t="n">
        <v>151.8</v>
      </c>
      <c r="BD438" t="n">
        <v>176.7</v>
      </c>
      <c r="BE438" t="n">
        <v>154.7</v>
      </c>
      <c r="BF438" t="n">
        <v>192</v>
      </c>
      <c r="BG438" t="n">
        <v>190.1</v>
      </c>
      <c r="BH438" t="n">
        <v>154.9</v>
      </c>
      <c r="BI438" t="n">
        <v>101.1</v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44</v>
      </c>
      <c r="B439" t="s">
        <v>827</v>
      </c>
      <c r="C439" t="s">
        <v>828</v>
      </c>
      <c r="D439" t="s">
        <v>10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44</v>
      </c>
      <c r="B440" t="s">
        <v>827</v>
      </c>
      <c r="C440" t="s">
        <v>829</v>
      </c>
      <c r="D440" t="s">
        <v>48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44</v>
      </c>
      <c r="B441" t="s">
        <v>830</v>
      </c>
      <c r="C441" t="s">
        <v>831</v>
      </c>
      <c r="D441" t="s">
        <v>10</v>
      </c>
      <c r="E441" t="n">
        <v>100</v>
      </c>
      <c r="F441" t="n">
        <v>131</v>
      </c>
      <c r="G441" t="n">
        <v>174</v>
      </c>
      <c r="H441" t="n">
        <v>167</v>
      </c>
      <c r="I441" t="n">
        <v>178</v>
      </c>
      <c r="J441" t="n">
        <v>196</v>
      </c>
      <c r="K441" t="n">
        <v>222</v>
      </c>
      <c r="L441" t="n">
        <v>296</v>
      </c>
      <c r="M441" t="n">
        <v>337</v>
      </c>
      <c r="N441" t="n">
        <v>710</v>
      </c>
      <c r="O441" t="n">
        <v>769</v>
      </c>
      <c r="P441" t="n">
        <v>902</v>
      </c>
      <c r="Q441" t="n">
        <v>823</v>
      </c>
      <c r="R441" t="n">
        <v>849</v>
      </c>
      <c r="S441" t="n">
        <v>821</v>
      </c>
      <c r="T441" t="n">
        <v>549</v>
      </c>
      <c r="U441" t="n">
        <v>861</v>
      </c>
      <c r="V441" t="n">
        <v>905</v>
      </c>
      <c r="W441" t="n">
        <v>852</v>
      </c>
      <c r="X441" t="n">
        <v>1273</v>
      </c>
      <c r="Y441" t="n">
        <v>738</v>
      </c>
      <c r="Z441" t="n">
        <v>697</v>
      </c>
      <c r="AA441" t="n">
        <v>651</v>
      </c>
      <c r="AB441" t="n">
        <v>773</v>
      </c>
      <c r="AC441" t="n">
        <v>160</v>
      </c>
      <c r="AD441" t="n">
        <v>173</v>
      </c>
      <c r="AE441" t="n">
        <v>166</v>
      </c>
      <c r="AF441" t="n">
        <v>207</v>
      </c>
      <c r="AG441" t="n">
        <v>237</v>
      </c>
      <c r="AH441" t="n">
        <v>239</v>
      </c>
      <c r="AI441" t="n">
        <v>219</v>
      </c>
      <c r="AJ441" t="n">
        <v>225</v>
      </c>
      <c r="AK441" t="n">
        <v>705</v>
      </c>
      <c r="AL441" t="n">
        <v>160</v>
      </c>
      <c r="AM441" t="n">
        <v>163</v>
      </c>
      <c r="AN441" t="n">
        <v>157</v>
      </c>
      <c r="AO441" t="n">
        <v>184</v>
      </c>
      <c r="AP441" t="n">
        <v>340</v>
      </c>
      <c r="AQ441" t="n">
        <v>960</v>
      </c>
      <c r="AR441" t="n">
        <v>545</v>
      </c>
      <c r="AS441" t="n">
        <v>744</v>
      </c>
      <c r="AT441" t="n">
        <v>755</v>
      </c>
      <c r="AU441" t="n">
        <v>758</v>
      </c>
      <c r="AV441" t="n">
        <v>562</v>
      </c>
      <c r="AW441" t="n">
        <v>573</v>
      </c>
      <c r="AX441" t="n">
        <v>584</v>
      </c>
      <c r="AY441" t="n">
        <v>616</v>
      </c>
      <c r="AZ441" t="n">
        <v>498</v>
      </c>
      <c r="BA441" t="n">
        <v>1036</v>
      </c>
      <c r="BB441" t="n">
        <v>935</v>
      </c>
      <c r="BC441" t="n">
        <v>918</v>
      </c>
      <c r="BD441" t="n">
        <v>854</v>
      </c>
      <c r="BE441" t="n">
        <v>1252</v>
      </c>
      <c r="BF441" t="n">
        <v>838</v>
      </c>
      <c r="BG441" t="n">
        <v>846</v>
      </c>
      <c r="BH441" t="n">
        <v>506</v>
      </c>
      <c r="BI441" t="n">
        <v>690</v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44</v>
      </c>
      <c r="B442" t="s">
        <v>832</v>
      </c>
      <c r="C442" t="s">
        <v>833</v>
      </c>
      <c r="D442" t="s">
        <v>53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4.03</v>
      </c>
      <c r="P442" t="n">
        <v>4.36</v>
      </c>
      <c r="Q442" t="n">
        <v>4.59</v>
      </c>
      <c r="R442" t="n">
        <v>7.34</v>
      </c>
      <c r="S442" t="n">
        <v>7.69</v>
      </c>
      <c r="T442" t="n">
        <v>6.18</v>
      </c>
      <c r="U442" t="n">
        <v>6.47</v>
      </c>
      <c r="V442" t="n">
        <v>7.12</v>
      </c>
      <c r="W442" t="n">
        <v>7.24</v>
      </c>
      <c r="X442" t="n">
        <v>9.539999999999999</v>
      </c>
      <c r="Y442" t="n">
        <v>11.59</v>
      </c>
      <c r="Z442" t="n">
        <v>12.31</v>
      </c>
      <c r="AA442" t="n">
        <v>13.28</v>
      </c>
      <c r="AB442" t="n">
        <v>13.8</v>
      </c>
      <c r="AC442" t="n">
        <v>13.46</v>
      </c>
      <c r="AD442" t="n">
        <v>14.97</v>
      </c>
      <c r="AE442" t="n">
        <v>13.95</v>
      </c>
      <c r="AF442" t="n">
        <v>13.86</v>
      </c>
      <c r="AG442" t="n">
        <v>13.52</v>
      </c>
      <c r="AH442" t="n">
        <v>16.97</v>
      </c>
      <c r="AI442" t="n">
        <v>17.86</v>
      </c>
      <c r="AJ442" t="n">
        <v>18.25</v>
      </c>
      <c r="AK442" t="n">
        <v>17.03</v>
      </c>
      <c r="AL442" t="n">
        <v>16.19</v>
      </c>
      <c r="AM442" t="n">
        <v>19.82</v>
      </c>
      <c r="AN442" t="n">
        <v>21.61</v>
      </c>
      <c r="AO442" t="n">
        <v>22.87</v>
      </c>
      <c r="AP442" t="n">
        <v>26.43</v>
      </c>
      <c r="AQ442" t="n">
        <v>27.71</v>
      </c>
      <c r="AR442" t="n">
        <v>26.42</v>
      </c>
      <c r="AS442" t="n">
        <v>27.81</v>
      </c>
      <c r="AT442" t="n">
        <v>28.71</v>
      </c>
      <c r="AU442" t="n">
        <v>28.04</v>
      </c>
      <c r="AV442" t="n">
        <v>30.33</v>
      </c>
      <c r="AW442" t="n">
        <v>31.71</v>
      </c>
      <c r="AX442" t="n">
        <v>34.73</v>
      </c>
      <c r="AY442" t="n">
        <v>37.59</v>
      </c>
      <c r="AZ442" t="n">
        <v>41.65</v>
      </c>
      <c r="BA442" t="n">
        <v>48.83</v>
      </c>
      <c r="BB442" t="n">
        <v>45.78</v>
      </c>
      <c r="BC442" t="n">
        <v>57.06</v>
      </c>
      <c r="BD442" t="n">
        <v>52.84</v>
      </c>
      <c r="BE442" t="n">
        <v>49.07</v>
      </c>
      <c r="BF442" t="n">
        <v>48.64</v>
      </c>
      <c r="BG442" t="n">
        <v>56.02</v>
      </c>
      <c r="BH442" t="n">
        <v>43.82</v>
      </c>
      <c r="BI442" t="n">
        <v>42.23</v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44</v>
      </c>
      <c r="B443" t="s">
        <v>830</v>
      </c>
      <c r="C443" t="s">
        <v>834</v>
      </c>
      <c r="D443" t="s">
        <v>48</v>
      </c>
      <c r="E443" t="n">
        <v>26</v>
      </c>
      <c r="F443" t="n">
        <v>34</v>
      </c>
      <c r="G443" t="n">
        <v>45</v>
      </c>
      <c r="H443" t="n">
        <v>43</v>
      </c>
      <c r="I443" t="n">
        <v>46</v>
      </c>
      <c r="J443" t="n">
        <v>51</v>
      </c>
      <c r="K443" t="n">
        <v>58</v>
      </c>
      <c r="L443" t="n">
        <v>77</v>
      </c>
      <c r="M443" t="n">
        <v>87</v>
      </c>
      <c r="N443" t="n">
        <v>185</v>
      </c>
      <c r="O443" t="n">
        <v>200</v>
      </c>
      <c r="P443" t="n">
        <v>234</v>
      </c>
      <c r="Q443" t="n">
        <v>214</v>
      </c>
      <c r="R443" t="n">
        <v>221</v>
      </c>
      <c r="S443" t="n">
        <v>214</v>
      </c>
      <c r="T443" t="n">
        <v>143</v>
      </c>
      <c r="U443" t="n">
        <v>224</v>
      </c>
      <c r="V443" t="n">
        <v>235</v>
      </c>
      <c r="W443" t="n">
        <v>222</v>
      </c>
      <c r="X443" t="n">
        <v>331</v>
      </c>
      <c r="Y443" t="n">
        <v>192</v>
      </c>
      <c r="Z443" t="n">
        <v>181</v>
      </c>
      <c r="AA443" t="n">
        <v>170</v>
      </c>
      <c r="AB443" t="n">
        <v>201</v>
      </c>
      <c r="AC443" t="n">
        <v>41</v>
      </c>
      <c r="AD443" t="n">
        <v>45</v>
      </c>
      <c r="AE443" t="n">
        <v>43</v>
      </c>
      <c r="AF443" t="n">
        <v>54</v>
      </c>
      <c r="AG443" t="n">
        <v>61</v>
      </c>
      <c r="AH443" t="n">
        <v>62</v>
      </c>
      <c r="AI443" t="n">
        <v>57</v>
      </c>
      <c r="AJ443" t="n">
        <v>58</v>
      </c>
      <c r="AK443" t="n">
        <v>184</v>
      </c>
      <c r="AL443" t="n">
        <v>41</v>
      </c>
      <c r="AM443" t="n">
        <v>42</v>
      </c>
      <c r="AN443" t="n">
        <v>40</v>
      </c>
      <c r="AO443" t="n">
        <v>48</v>
      </c>
      <c r="AP443" t="n">
        <v>88</v>
      </c>
      <c r="AQ443" t="n">
        <v>250</v>
      </c>
      <c r="AR443" t="n">
        <v>142</v>
      </c>
      <c r="AS443" t="n">
        <v>194</v>
      </c>
      <c r="AT443" t="n">
        <v>197</v>
      </c>
      <c r="AU443" t="n">
        <v>197</v>
      </c>
      <c r="AV443" t="n">
        <v>146</v>
      </c>
      <c r="AW443" t="n">
        <v>149</v>
      </c>
      <c r="AX443" t="n">
        <v>152</v>
      </c>
      <c r="AY443" t="n">
        <v>159</v>
      </c>
      <c r="AZ443" t="n">
        <v>128</v>
      </c>
      <c r="BA443" t="n">
        <v>267</v>
      </c>
      <c r="BB443" t="n">
        <v>242</v>
      </c>
      <c r="BC443" t="n">
        <v>239</v>
      </c>
      <c r="BD443" t="n">
        <v>222</v>
      </c>
      <c r="BE443" t="n">
        <v>326</v>
      </c>
      <c r="BF443" t="n">
        <v>218</v>
      </c>
      <c r="BG443" t="n">
        <v>220</v>
      </c>
      <c r="BH443" t="n">
        <v>132</v>
      </c>
      <c r="BI443" t="n">
        <v>180</v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44</v>
      </c>
      <c r="B444" t="s">
        <v>835</v>
      </c>
      <c r="C444" t="s">
        <v>836</v>
      </c>
      <c r="D444" t="s">
        <v>57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3.1</v>
      </c>
      <c r="P444" t="n">
        <v>3.9</v>
      </c>
      <c r="Q444" t="n">
        <v>3.8</v>
      </c>
      <c r="R444" t="n">
        <v>6.2</v>
      </c>
      <c r="S444" t="n">
        <v>6.3</v>
      </c>
      <c r="T444" t="n">
        <v>3.4</v>
      </c>
      <c r="U444" t="n">
        <v>5.6</v>
      </c>
      <c r="V444" t="n">
        <v>6.4</v>
      </c>
      <c r="W444" t="n">
        <v>6.2</v>
      </c>
      <c r="X444" t="n">
        <v>12.1</v>
      </c>
      <c r="Y444" t="n">
        <v>8.6</v>
      </c>
      <c r="Z444" t="n">
        <v>8.6</v>
      </c>
      <c r="AA444" t="n">
        <v>8.6</v>
      </c>
      <c r="AB444" t="n">
        <v>10.7</v>
      </c>
      <c r="AC444" t="n">
        <v>2.2</v>
      </c>
      <c r="AD444" t="n">
        <v>2.6</v>
      </c>
      <c r="AE444" t="n">
        <v>2.3</v>
      </c>
      <c r="AF444" t="n">
        <v>2.9</v>
      </c>
      <c r="AG444" t="n">
        <v>3.2</v>
      </c>
      <c r="AH444" t="n">
        <v>4.1</v>
      </c>
      <c r="AI444" t="n">
        <v>3.9</v>
      </c>
      <c r="AJ444" t="n">
        <v>4.1</v>
      </c>
      <c r="AK444" t="n">
        <v>12</v>
      </c>
      <c r="AL444" t="n">
        <v>2.6</v>
      </c>
      <c r="AM444" t="n">
        <v>3.2</v>
      </c>
      <c r="AN444" t="n">
        <v>3.4</v>
      </c>
      <c r="AO444" t="n">
        <v>4.2</v>
      </c>
      <c r="AP444" t="n">
        <v>9</v>
      </c>
      <c r="AQ444" t="n">
        <v>26.6</v>
      </c>
      <c r="AR444" t="n">
        <v>14.4</v>
      </c>
      <c r="AS444" t="n">
        <v>20.7</v>
      </c>
      <c r="AT444" t="n">
        <v>21.7</v>
      </c>
      <c r="AU444" t="n">
        <v>21.2</v>
      </c>
      <c r="AV444" t="n">
        <v>17.1</v>
      </c>
      <c r="AW444" t="n">
        <v>18.2</v>
      </c>
      <c r="AX444" t="n">
        <v>20.3</v>
      </c>
      <c r="AY444" t="n">
        <v>23.2</v>
      </c>
      <c r="AZ444" t="n">
        <v>20.7</v>
      </c>
      <c r="BA444" t="n">
        <v>50.6</v>
      </c>
      <c r="BB444" t="n">
        <v>42.8</v>
      </c>
      <c r="BC444" t="n">
        <v>52.4</v>
      </c>
      <c r="BD444" t="n">
        <v>45.1</v>
      </c>
      <c r="BE444" t="n">
        <v>61.5</v>
      </c>
      <c r="BF444" t="n">
        <v>40.7</v>
      </c>
      <c r="BG444" t="n">
        <v>47.4</v>
      </c>
      <c r="BH444" t="n">
        <v>22.2</v>
      </c>
      <c r="BI444" t="n">
        <v>29.2</v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44</v>
      </c>
      <c r="B445" t="s">
        <v>837</v>
      </c>
      <c r="C445" t="s">
        <v>838</v>
      </c>
      <c r="D445" t="s">
        <v>10</v>
      </c>
      <c r="E445" t="n">
        <v>94563</v>
      </c>
      <c r="F445" t="n">
        <v>113514</v>
      </c>
      <c r="G445" t="n">
        <v>108092</v>
      </c>
      <c r="H445" t="n">
        <v>113862</v>
      </c>
      <c r="I445" t="n">
        <v>122052</v>
      </c>
      <c r="J445" t="n">
        <v>129324</v>
      </c>
      <c r="K445" t="n">
        <v>144196</v>
      </c>
      <c r="L445" t="n">
        <v>162479</v>
      </c>
      <c r="M445" t="n">
        <v>181145</v>
      </c>
      <c r="N445" t="n">
        <v>189117</v>
      </c>
      <c r="O445" t="n">
        <v>195419</v>
      </c>
      <c r="P445" t="n">
        <v>210416</v>
      </c>
      <c r="Q445" t="n">
        <v>216597</v>
      </c>
      <c r="R445" t="n">
        <v>222815</v>
      </c>
      <c r="S445" t="n">
        <v>210590</v>
      </c>
      <c r="T445" t="n">
        <v>212931</v>
      </c>
      <c r="U445" t="n">
        <v>218424</v>
      </c>
      <c r="V445" t="n">
        <v>232006</v>
      </c>
      <c r="W445" t="n">
        <v>235835</v>
      </c>
      <c r="X445" t="n">
        <v>255413</v>
      </c>
      <c r="Y445" t="n">
        <v>249648</v>
      </c>
      <c r="Z445" t="n">
        <v>223223</v>
      </c>
      <c r="AA445" t="n">
        <v>203756</v>
      </c>
      <c r="AB445" t="n">
        <v>205387</v>
      </c>
      <c r="AC445" t="n">
        <v>216113</v>
      </c>
      <c r="AD445" t="n">
        <v>232124</v>
      </c>
      <c r="AE445" t="n">
        <v>227619</v>
      </c>
      <c r="AF445" t="n">
        <v>228895</v>
      </c>
      <c r="AG445" t="n">
        <v>268024</v>
      </c>
      <c r="AH445" t="n">
        <v>280098</v>
      </c>
      <c r="AI445" t="n">
        <v>292763</v>
      </c>
      <c r="AJ445" t="n">
        <v>266575</v>
      </c>
      <c r="AK445" t="n">
        <v>272492</v>
      </c>
      <c r="AL445" t="n">
        <v>239475</v>
      </c>
      <c r="AM445" t="n">
        <v>258204</v>
      </c>
      <c r="AN445" t="n">
        <v>252515</v>
      </c>
      <c r="AO445" t="n">
        <v>238803</v>
      </c>
      <c r="AP445" t="n">
        <v>230561</v>
      </c>
      <c r="AQ445" t="n">
        <v>233636</v>
      </c>
      <c r="AR445" t="n">
        <v>229990</v>
      </c>
      <c r="AS445" t="n">
        <v>235315</v>
      </c>
      <c r="AT445" t="n">
        <v>239948</v>
      </c>
      <c r="AU445" t="n">
        <v>257593</v>
      </c>
      <c r="AV445" t="n">
        <v>269486</v>
      </c>
      <c r="AW445" t="n">
        <v>282923</v>
      </c>
      <c r="AX445" t="n">
        <v>295104</v>
      </c>
      <c r="AY445" t="n">
        <v>296907</v>
      </c>
      <c r="AZ445" t="n">
        <v>305431</v>
      </c>
      <c r="BA445" t="n">
        <v>242490</v>
      </c>
      <c r="BB445" t="n">
        <v>242984</v>
      </c>
      <c r="BC445" t="n">
        <v>244686</v>
      </c>
      <c r="BD445" t="n">
        <v>252748</v>
      </c>
      <c r="BE445" t="n">
        <v>243051</v>
      </c>
      <c r="BF445" t="n">
        <v>240607</v>
      </c>
      <c r="BG445" t="n">
        <v>237841</v>
      </c>
      <c r="BH445" t="n">
        <v>242486</v>
      </c>
      <c r="BI445" t="n">
        <v>238946</v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44</v>
      </c>
      <c r="B446" t="s">
        <v>839</v>
      </c>
      <c r="C446" t="s">
        <v>840</v>
      </c>
      <c r="D446" t="s">
        <v>53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1.08</v>
      </c>
      <c r="P446" t="n">
        <v>1.12</v>
      </c>
      <c r="Q446" t="n">
        <v>1.14</v>
      </c>
      <c r="R446" t="n">
        <v>1.33</v>
      </c>
      <c r="S446" t="n">
        <v>1.99</v>
      </c>
      <c r="T446" t="n">
        <v>2.52</v>
      </c>
      <c r="U446" t="n">
        <v>2.68</v>
      </c>
      <c r="V446" t="n">
        <v>2.96</v>
      </c>
      <c r="W446" t="n">
        <v>3.23</v>
      </c>
      <c r="X446" t="n">
        <v>4.21</v>
      </c>
      <c r="Y446" t="n">
        <v>6.16</v>
      </c>
      <c r="Z446" t="n">
        <v>7.97</v>
      </c>
      <c r="AA446" t="n">
        <v>7.88</v>
      </c>
      <c r="AB446" t="n">
        <v>7.33</v>
      </c>
      <c r="AC446" t="n">
        <v>7.16</v>
      </c>
      <c r="AD446" t="n">
        <v>6.79</v>
      </c>
      <c r="AE446" t="n">
        <v>5.05</v>
      </c>
      <c r="AF446" t="n">
        <v>5.21</v>
      </c>
      <c r="AG446" t="n">
        <v>4.83</v>
      </c>
      <c r="AH446" t="n">
        <v>5.38</v>
      </c>
      <c r="AI446" t="n">
        <v>6.4</v>
      </c>
      <c r="AJ446" t="n">
        <v>5.92</v>
      </c>
      <c r="AK446" t="n">
        <v>5.54</v>
      </c>
      <c r="AL446" t="n">
        <v>5.96</v>
      </c>
      <c r="AM446" t="n">
        <v>5.74</v>
      </c>
      <c r="AN446" t="n">
        <v>5.89</v>
      </c>
      <c r="AO446" t="n">
        <v>6.64</v>
      </c>
      <c r="AP446" t="n">
        <v>6.48</v>
      </c>
      <c r="AQ446" t="n">
        <v>5.6</v>
      </c>
      <c r="AR446" t="n">
        <v>6.06</v>
      </c>
      <c r="AS446" t="n">
        <v>8.039999999999999</v>
      </c>
      <c r="AT446" t="n">
        <v>8.06</v>
      </c>
      <c r="AU446" t="n">
        <v>7.48</v>
      </c>
      <c r="AV446" t="n">
        <v>8.83</v>
      </c>
      <c r="AW446" t="n">
        <v>10.5</v>
      </c>
      <c r="AX446" t="n">
        <v>13.78</v>
      </c>
      <c r="AY446" t="n">
        <v>16</v>
      </c>
      <c r="AZ446" t="n">
        <v>16.99</v>
      </c>
      <c r="BA446" t="n">
        <v>22.73</v>
      </c>
      <c r="BB446" t="n">
        <v>15.09</v>
      </c>
      <c r="BC446" t="n">
        <v>19.31</v>
      </c>
      <c r="BD446" t="n">
        <v>25.65</v>
      </c>
      <c r="BE446" t="n">
        <v>26.95</v>
      </c>
      <c r="BF446" t="n">
        <v>26.09</v>
      </c>
      <c r="BG446" t="n">
        <v>24.62</v>
      </c>
      <c r="BH446" t="n">
        <v>17.02</v>
      </c>
      <c r="BI446" t="n">
        <v>14.61</v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44</v>
      </c>
      <c r="B447" t="s">
        <v>837</v>
      </c>
      <c r="C447" t="s">
        <v>841</v>
      </c>
      <c r="D447" t="s">
        <v>48</v>
      </c>
      <c r="E447" t="n">
        <v>16844</v>
      </c>
      <c r="F447" t="n">
        <v>20074</v>
      </c>
      <c r="G447" t="n">
        <v>19015</v>
      </c>
      <c r="H447" t="n">
        <v>19931</v>
      </c>
      <c r="I447" t="n">
        <v>21257</v>
      </c>
      <c r="J447" t="n">
        <v>22478</v>
      </c>
      <c r="K447" t="n">
        <v>25113</v>
      </c>
      <c r="L447" t="n">
        <v>28252</v>
      </c>
      <c r="M447" t="n">
        <v>31456</v>
      </c>
      <c r="N447" t="n">
        <v>33007</v>
      </c>
      <c r="O447" t="n">
        <v>34105</v>
      </c>
      <c r="P447" t="n">
        <v>36734</v>
      </c>
      <c r="Q447" t="n">
        <v>37753</v>
      </c>
      <c r="R447" t="n">
        <v>38826</v>
      </c>
      <c r="S447" t="n">
        <v>36739</v>
      </c>
      <c r="T447" t="n">
        <v>37097</v>
      </c>
      <c r="U447" t="n">
        <v>38047</v>
      </c>
      <c r="V447" t="n">
        <v>40326</v>
      </c>
      <c r="W447" t="n">
        <v>40945</v>
      </c>
      <c r="X447" t="n">
        <v>44660</v>
      </c>
      <c r="Y447" t="n">
        <v>43562</v>
      </c>
      <c r="Z447" t="n">
        <v>38811</v>
      </c>
      <c r="AA447" t="n">
        <v>35706</v>
      </c>
      <c r="AB447" t="n">
        <v>36291</v>
      </c>
      <c r="AC447" t="n">
        <v>37297</v>
      </c>
      <c r="AD447" t="n">
        <v>40006</v>
      </c>
      <c r="AE447" t="n">
        <v>39044</v>
      </c>
      <c r="AF447" t="n">
        <v>39389</v>
      </c>
      <c r="AG447" t="n">
        <v>45902</v>
      </c>
      <c r="AH447" t="n">
        <v>48021</v>
      </c>
      <c r="AI447" t="n">
        <v>50015</v>
      </c>
      <c r="AJ447" t="n">
        <v>45758</v>
      </c>
      <c r="AK447" t="n">
        <v>46655</v>
      </c>
      <c r="AL447" t="n">
        <v>41392</v>
      </c>
      <c r="AM447" t="n">
        <v>44843</v>
      </c>
      <c r="AN447" t="n">
        <v>43842</v>
      </c>
      <c r="AO447" t="n">
        <v>41631</v>
      </c>
      <c r="AP447" t="n">
        <v>39829</v>
      </c>
      <c r="AQ447" t="n">
        <v>40493</v>
      </c>
      <c r="AR447" t="n">
        <v>39662</v>
      </c>
      <c r="AS447" t="n">
        <v>40591</v>
      </c>
      <c r="AT447" t="n">
        <v>41479</v>
      </c>
      <c r="AU447" t="n">
        <v>44772</v>
      </c>
      <c r="AV447" t="n">
        <v>46861</v>
      </c>
      <c r="AW447" t="n">
        <v>49098</v>
      </c>
      <c r="AX447" t="n">
        <v>51267</v>
      </c>
      <c r="AY447" t="n">
        <v>51564</v>
      </c>
      <c r="AZ447" t="n">
        <v>52905</v>
      </c>
      <c r="BA447" t="n">
        <v>42397</v>
      </c>
      <c r="BB447" t="n">
        <v>42472</v>
      </c>
      <c r="BC447" t="n">
        <v>42754</v>
      </c>
      <c r="BD447" t="n">
        <v>44379</v>
      </c>
      <c r="BE447" t="n">
        <v>42770</v>
      </c>
      <c r="BF447" t="n">
        <v>42336</v>
      </c>
      <c r="BG447" t="n">
        <v>41974</v>
      </c>
      <c r="BH447" t="n">
        <v>42786</v>
      </c>
      <c r="BI447" t="n">
        <v>42246</v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44</v>
      </c>
      <c r="B448" t="s">
        <v>842</v>
      </c>
      <c r="C448" t="s">
        <v>843</v>
      </c>
      <c r="D448" t="s">
        <v>57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203.5</v>
      </c>
      <c r="P448" t="n">
        <v>230.9</v>
      </c>
      <c r="Q448" t="n">
        <v>241</v>
      </c>
      <c r="R448" t="n">
        <v>286</v>
      </c>
      <c r="S448" t="n">
        <v>404.2</v>
      </c>
      <c r="T448" t="n">
        <v>518.1</v>
      </c>
      <c r="U448" t="n">
        <v>564.1</v>
      </c>
      <c r="V448" t="n">
        <v>663.3</v>
      </c>
      <c r="W448" t="n">
        <v>736.7</v>
      </c>
      <c r="X448" t="n">
        <v>1039.6</v>
      </c>
      <c r="Y448" t="n">
        <v>1490.3</v>
      </c>
      <c r="Z448" t="n">
        <v>1730.3</v>
      </c>
      <c r="AA448" t="n">
        <v>1549.2</v>
      </c>
      <c r="AB448" t="n">
        <v>1458.4</v>
      </c>
      <c r="AC448" t="n">
        <v>1510.4</v>
      </c>
      <c r="AD448" t="n">
        <v>1542</v>
      </c>
      <c r="AE448" t="n">
        <v>1100.7</v>
      </c>
      <c r="AF448" t="n">
        <v>1137.6</v>
      </c>
      <c r="AG448" t="n">
        <v>1227.4</v>
      </c>
      <c r="AH448" t="n">
        <v>1422.9</v>
      </c>
      <c r="AI448" t="n">
        <v>1764.9</v>
      </c>
      <c r="AJ448" t="n">
        <v>1488.4</v>
      </c>
      <c r="AK448" t="n">
        <v>1416.7</v>
      </c>
      <c r="AL448" t="n">
        <v>1332</v>
      </c>
      <c r="AM448" t="n">
        <v>1375.7</v>
      </c>
      <c r="AN448" t="n">
        <v>1392.8</v>
      </c>
      <c r="AO448" t="n">
        <v>1453.4</v>
      </c>
      <c r="AP448" t="n">
        <v>1375.7</v>
      </c>
      <c r="AQ448" t="n">
        <v>1226.6</v>
      </c>
      <c r="AR448" t="n">
        <v>1309.6</v>
      </c>
      <c r="AS448" t="n">
        <v>1783.7</v>
      </c>
      <c r="AT448" t="n">
        <v>1813.3</v>
      </c>
      <c r="AU448" t="n">
        <v>1798.8</v>
      </c>
      <c r="AV448" t="n">
        <v>2223.1</v>
      </c>
      <c r="AW448" t="n">
        <v>2782.3</v>
      </c>
      <c r="AX448" t="n">
        <v>3785.4</v>
      </c>
      <c r="AY448" t="n">
        <v>4418.7</v>
      </c>
      <c r="AZ448" t="n">
        <v>4871.1</v>
      </c>
      <c r="BA448" t="n">
        <v>5138.9</v>
      </c>
      <c r="BB448" t="n">
        <v>3413.2</v>
      </c>
      <c r="BC448" t="n">
        <v>4385.3</v>
      </c>
      <c r="BD448" t="n">
        <v>6025.5</v>
      </c>
      <c r="BE448" t="n">
        <v>6079.6</v>
      </c>
      <c r="BF448" t="n">
        <v>5849</v>
      </c>
      <c r="BG448" t="n">
        <v>5471.4</v>
      </c>
      <c r="BH448" t="n">
        <v>3854.7</v>
      </c>
      <c r="BI448" t="n">
        <v>3261.8</v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44</v>
      </c>
      <c r="B449" t="s">
        <v>844</v>
      </c>
      <c r="C449" t="s">
        <v>845</v>
      </c>
      <c r="D449" t="s">
        <v>10</v>
      </c>
      <c r="E449" t="n">
        <v>77252</v>
      </c>
      <c r="F449" t="n">
        <v>94338</v>
      </c>
      <c r="G449" t="n">
        <v>86900</v>
      </c>
      <c r="H449" t="n">
        <v>89859</v>
      </c>
      <c r="I449" t="n">
        <v>95650</v>
      </c>
      <c r="J449" t="n">
        <v>101985</v>
      </c>
      <c r="K449" t="n">
        <v>114823</v>
      </c>
      <c r="L449" t="n">
        <v>131439</v>
      </c>
      <c r="M449" t="n">
        <v>146723</v>
      </c>
      <c r="N449" t="n">
        <v>150925</v>
      </c>
      <c r="O449" t="n">
        <v>152726</v>
      </c>
      <c r="P449" t="n">
        <v>163062</v>
      </c>
      <c r="Q449" t="n">
        <v>162930</v>
      </c>
      <c r="R449" t="n">
        <v>167694</v>
      </c>
      <c r="S449" t="n">
        <v>153635</v>
      </c>
      <c r="T449" t="n">
        <v>154603</v>
      </c>
      <c r="U449" t="n">
        <v>156472</v>
      </c>
      <c r="V449" t="n">
        <v>167254</v>
      </c>
      <c r="W449" t="n">
        <v>169282</v>
      </c>
      <c r="X449" t="n">
        <v>187915</v>
      </c>
      <c r="Y449" t="n">
        <v>180105</v>
      </c>
      <c r="Z449" t="n">
        <v>153626</v>
      </c>
      <c r="AA449" t="n">
        <v>137424</v>
      </c>
      <c r="AB449" t="n">
        <v>137307</v>
      </c>
      <c r="AC449" t="n">
        <v>146417</v>
      </c>
      <c r="AD449" t="n">
        <v>163021</v>
      </c>
      <c r="AE449" t="n">
        <v>155230</v>
      </c>
      <c r="AF449" t="n">
        <v>152711</v>
      </c>
      <c r="AG449" t="n">
        <v>186602</v>
      </c>
      <c r="AH449" t="n">
        <v>194717</v>
      </c>
      <c r="AI449" t="n">
        <v>195163</v>
      </c>
      <c r="AJ449" t="n">
        <v>186244</v>
      </c>
      <c r="AK449" t="n">
        <v>186329</v>
      </c>
      <c r="AL449" t="n">
        <v>163325</v>
      </c>
      <c r="AM449" t="n">
        <v>179150</v>
      </c>
      <c r="AN449" t="n">
        <v>172316</v>
      </c>
      <c r="AO449" t="n">
        <v>156153</v>
      </c>
      <c r="AP449" t="n">
        <v>148807</v>
      </c>
      <c r="AQ449" t="n">
        <v>151372</v>
      </c>
      <c r="AR449" t="n">
        <v>146605</v>
      </c>
      <c r="AS449" t="n">
        <v>150964</v>
      </c>
      <c r="AT449" t="n">
        <v>155912</v>
      </c>
      <c r="AU449" t="n">
        <v>166147</v>
      </c>
      <c r="AV449" t="n">
        <v>188212</v>
      </c>
      <c r="AW449" t="n">
        <v>197932</v>
      </c>
      <c r="AX449" t="n">
        <v>209000</v>
      </c>
      <c r="AY449" t="n">
        <v>210375</v>
      </c>
      <c r="AZ449" t="n">
        <v>220222</v>
      </c>
      <c r="BA449" t="n">
        <v>160561</v>
      </c>
      <c r="BB449" t="n">
        <v>162679</v>
      </c>
      <c r="BC449" t="n">
        <v>166553</v>
      </c>
      <c r="BD449" t="n">
        <v>175206</v>
      </c>
      <c r="BE449" t="n">
        <v>170764</v>
      </c>
      <c r="BF449" t="n">
        <v>170675</v>
      </c>
      <c r="BG449" t="n">
        <v>170871</v>
      </c>
      <c r="BH449" t="n">
        <v>175190</v>
      </c>
      <c r="BI449" t="n">
        <v>174003</v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44</v>
      </c>
      <c r="B450" t="s">
        <v>846</v>
      </c>
      <c r="C450" t="s">
        <v>847</v>
      </c>
      <c r="D450" t="s">
        <v>53</v>
      </c>
      <c r="E450" t="n">
        <v>94563</v>
      </c>
      <c r="F450" t="n">
        <v>113514</v>
      </c>
      <c r="G450" t="n">
        <v>108092</v>
      </c>
      <c r="H450" t="n">
        <v>113862</v>
      </c>
      <c r="I450" t="n">
        <v>122052</v>
      </c>
      <c r="J450" t="n">
        <v>129324</v>
      </c>
      <c r="K450" t="n">
        <v>144196</v>
      </c>
      <c r="L450" t="n">
        <v>162479</v>
      </c>
      <c r="M450" t="n">
        <v>181145</v>
      </c>
      <c r="N450" t="n">
        <v>189117</v>
      </c>
      <c r="O450" t="n">
        <v>1.27</v>
      </c>
      <c r="P450" t="n">
        <v>1.32</v>
      </c>
      <c r="Q450" t="n">
        <v>1.35</v>
      </c>
      <c r="R450" t="n">
        <v>1.55</v>
      </c>
      <c r="S450" t="n">
        <v>2.41</v>
      </c>
      <c r="T450" t="n">
        <v>2.89</v>
      </c>
      <c r="U450" t="n">
        <v>3.15</v>
      </c>
      <c r="V450" t="n">
        <v>3.41</v>
      </c>
      <c r="W450" t="n">
        <v>3.67</v>
      </c>
      <c r="X450" t="n">
        <v>4.79</v>
      </c>
      <c r="Y450" t="n">
        <v>7.04</v>
      </c>
      <c r="Z450" t="n">
        <v>8.59</v>
      </c>
      <c r="AA450" t="n">
        <v>8.66</v>
      </c>
      <c r="AB450" t="n">
        <v>8.23</v>
      </c>
      <c r="AC450" t="n">
        <v>7.98</v>
      </c>
      <c r="AD450" t="n">
        <v>7.6</v>
      </c>
      <c r="AE450" t="n">
        <v>6.08</v>
      </c>
      <c r="AF450" t="n">
        <v>6.11</v>
      </c>
      <c r="AG450" t="n">
        <v>5.71</v>
      </c>
      <c r="AH450" t="n">
        <v>6.36</v>
      </c>
      <c r="AI450" t="n">
        <v>7.53</v>
      </c>
      <c r="AJ450" t="n">
        <v>7.1</v>
      </c>
      <c r="AK450" t="n">
        <v>6.7</v>
      </c>
      <c r="AL450" t="n">
        <v>7.26</v>
      </c>
      <c r="AM450" t="n">
        <v>7.1</v>
      </c>
      <c r="AN450" t="n">
        <v>7.26</v>
      </c>
      <c r="AO450" t="n">
        <v>8.34</v>
      </c>
      <c r="AP450" t="n">
        <v>8.18</v>
      </c>
      <c r="AQ450" t="n">
        <v>7.25</v>
      </c>
      <c r="AR450" t="n">
        <v>7.61</v>
      </c>
      <c r="AS450" t="n">
        <v>9.529999999999999</v>
      </c>
      <c r="AT450" t="n">
        <v>9.720000000000001</v>
      </c>
      <c r="AU450" t="n">
        <v>8.949999999999999</v>
      </c>
      <c r="AV450" t="n">
        <v>10.52</v>
      </c>
      <c r="AW450" t="n">
        <v>12.75</v>
      </c>
      <c r="AX450" t="n">
        <v>15.99</v>
      </c>
      <c r="AY450" t="n">
        <v>18.37</v>
      </c>
      <c r="AZ450" t="n">
        <v>19.2</v>
      </c>
      <c r="BA450" t="n">
        <v>25.85</v>
      </c>
      <c r="BB450" t="n">
        <v>17.82</v>
      </c>
      <c r="BC450" t="n">
        <v>22.01</v>
      </c>
      <c r="BD450" t="n">
        <v>28.34</v>
      </c>
      <c r="BE450" t="n">
        <v>29.29</v>
      </c>
      <c r="BF450" t="n">
        <v>28.49</v>
      </c>
      <c r="BG450" t="n">
        <v>26.66</v>
      </c>
      <c r="BH450" t="n">
        <v>19.65</v>
      </c>
      <c r="BI450" t="n">
        <v>17.1</v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44</v>
      </c>
      <c r="B451" t="s">
        <v>844</v>
      </c>
      <c r="C451" t="s">
        <v>848</v>
      </c>
      <c r="D451" t="s">
        <v>48</v>
      </c>
      <c r="E451" t="n">
        <v>14088</v>
      </c>
      <c r="F451" t="n">
        <v>17021</v>
      </c>
      <c r="G451" t="n">
        <v>15641</v>
      </c>
      <c r="H451" t="n">
        <v>16110</v>
      </c>
      <c r="I451" t="n">
        <v>17053</v>
      </c>
      <c r="J451" t="n">
        <v>18125</v>
      </c>
      <c r="K451" t="n">
        <v>20437</v>
      </c>
      <c r="L451" t="n">
        <v>23309</v>
      </c>
      <c r="M451" t="n">
        <v>25975</v>
      </c>
      <c r="N451" t="n">
        <v>26926</v>
      </c>
      <c r="O451" t="n">
        <v>27307</v>
      </c>
      <c r="P451" t="n">
        <v>29194</v>
      </c>
      <c r="Q451" t="n">
        <v>29197</v>
      </c>
      <c r="R451" t="n">
        <v>30041</v>
      </c>
      <c r="S451" t="n">
        <v>27654</v>
      </c>
      <c r="T451" t="n">
        <v>27788</v>
      </c>
      <c r="U451" t="n">
        <v>28160</v>
      </c>
      <c r="V451" t="n">
        <v>29986</v>
      </c>
      <c r="W451" t="n">
        <v>30302</v>
      </c>
      <c r="X451" t="n">
        <v>33865</v>
      </c>
      <c r="Y451" t="n">
        <v>32436</v>
      </c>
      <c r="Z451" t="n">
        <v>27684</v>
      </c>
      <c r="AA451" t="n">
        <v>25111</v>
      </c>
      <c r="AB451" t="n">
        <v>25415</v>
      </c>
      <c r="AC451" t="n">
        <v>26151</v>
      </c>
      <c r="AD451" t="n">
        <v>28959</v>
      </c>
      <c r="AE451" t="n">
        <v>27469</v>
      </c>
      <c r="AF451" t="n">
        <v>27193</v>
      </c>
      <c r="AG451" t="n">
        <v>32858</v>
      </c>
      <c r="AH451" t="n">
        <v>34335</v>
      </c>
      <c r="AI451" t="n">
        <v>34357</v>
      </c>
      <c r="AJ451" t="n">
        <v>32855</v>
      </c>
      <c r="AK451" t="n">
        <v>32790</v>
      </c>
      <c r="AL451" t="n">
        <v>29120</v>
      </c>
      <c r="AM451" t="n">
        <v>32108</v>
      </c>
      <c r="AN451" t="n">
        <v>30922</v>
      </c>
      <c r="AO451" t="n">
        <v>28312</v>
      </c>
      <c r="AP451" t="n">
        <v>26654</v>
      </c>
      <c r="AQ451" t="n">
        <v>27229</v>
      </c>
      <c r="AR451" t="n">
        <v>26209</v>
      </c>
      <c r="AS451" t="n">
        <v>26968</v>
      </c>
      <c r="AT451" t="n">
        <v>27891</v>
      </c>
      <c r="AU451" t="n">
        <v>29930</v>
      </c>
      <c r="AV451" t="n">
        <v>33762</v>
      </c>
      <c r="AW451" t="n">
        <v>35394</v>
      </c>
      <c r="AX451" t="n">
        <v>37379</v>
      </c>
      <c r="AY451" t="n">
        <v>37611</v>
      </c>
      <c r="AZ451" t="n">
        <v>39167</v>
      </c>
      <c r="BA451" t="n">
        <v>29188</v>
      </c>
      <c r="BB451" t="n">
        <v>29518</v>
      </c>
      <c r="BC451" t="n">
        <v>30144</v>
      </c>
      <c r="BD451" t="n">
        <v>31861</v>
      </c>
      <c r="BE451" t="n">
        <v>31093</v>
      </c>
      <c r="BF451" t="n">
        <v>31041</v>
      </c>
      <c r="BG451" t="n">
        <v>31152</v>
      </c>
      <c r="BH451" t="n">
        <v>31906</v>
      </c>
      <c r="BI451" t="n">
        <v>31748</v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44</v>
      </c>
      <c r="B452" t="s">
        <v>849</v>
      </c>
      <c r="C452" t="s">
        <v>850</v>
      </c>
      <c r="D452" t="s">
        <v>57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186.3</v>
      </c>
      <c r="P452" t="n">
        <v>208</v>
      </c>
      <c r="Q452" t="n">
        <v>211.6</v>
      </c>
      <c r="R452" t="n">
        <v>249.1</v>
      </c>
      <c r="S452" t="n">
        <v>353.7</v>
      </c>
      <c r="T452" t="n">
        <v>425.9</v>
      </c>
      <c r="U452" t="n">
        <v>467.5</v>
      </c>
      <c r="V452" t="n">
        <v>542</v>
      </c>
      <c r="W452" t="n">
        <v>593.3</v>
      </c>
      <c r="X452" t="n">
        <v>858.1</v>
      </c>
      <c r="Y452" t="n">
        <v>1214.5</v>
      </c>
      <c r="Z452" t="n">
        <v>1267</v>
      </c>
      <c r="AA452" t="n">
        <v>1127.9</v>
      </c>
      <c r="AB452" t="n">
        <v>1076.3</v>
      </c>
      <c r="AC452" t="n">
        <v>1128.4</v>
      </c>
      <c r="AD452" t="n">
        <v>1199.8</v>
      </c>
      <c r="AE452" t="n">
        <v>884.7</v>
      </c>
      <c r="AF452" t="n">
        <v>868</v>
      </c>
      <c r="AG452" t="n">
        <v>986.9</v>
      </c>
      <c r="AH452" t="n">
        <v>1139.3</v>
      </c>
      <c r="AI452" t="n">
        <v>1342.4</v>
      </c>
      <c r="AJ452" t="n">
        <v>1212.5</v>
      </c>
      <c r="AK452" t="n">
        <v>1136.8</v>
      </c>
      <c r="AL452" t="n">
        <v>1069.4</v>
      </c>
      <c r="AM452" t="n">
        <v>1140.4</v>
      </c>
      <c r="AN452" t="n">
        <v>1133.6</v>
      </c>
      <c r="AO452" t="n">
        <v>1134.8</v>
      </c>
      <c r="AP452" t="n">
        <v>1068.5</v>
      </c>
      <c r="AQ452" t="n">
        <v>991.8</v>
      </c>
      <c r="AR452" t="n">
        <v>1011.2</v>
      </c>
      <c r="AS452" t="n">
        <v>1309.3</v>
      </c>
      <c r="AT452" t="n">
        <v>1369.3</v>
      </c>
      <c r="AU452" t="n">
        <v>1333.6</v>
      </c>
      <c r="AV452" t="n">
        <v>1792.1</v>
      </c>
      <c r="AW452" t="n">
        <v>2296.9</v>
      </c>
      <c r="AX452" t="n">
        <v>3013.9</v>
      </c>
      <c r="AY452" t="n">
        <v>3484</v>
      </c>
      <c r="AZ452" t="n">
        <v>3868.4</v>
      </c>
      <c r="BA452" t="n">
        <v>3726.3</v>
      </c>
      <c r="BB452" t="n">
        <v>2599.9</v>
      </c>
      <c r="BC452" t="n">
        <v>3279.9</v>
      </c>
      <c r="BD452" t="n">
        <v>4459.1</v>
      </c>
      <c r="BE452" t="n">
        <v>4489.7</v>
      </c>
      <c r="BF452" t="n">
        <v>4394.8</v>
      </c>
      <c r="BG452" t="n">
        <v>4139.3</v>
      </c>
      <c r="BH452" t="n">
        <v>3128</v>
      </c>
      <c r="BI452" t="n">
        <v>2706.2</v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44</v>
      </c>
      <c r="B453" t="s">
        <v>851</v>
      </c>
      <c r="C453" t="s">
        <v>852</v>
      </c>
      <c r="D453" t="s">
        <v>10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44</v>
      </c>
      <c r="B454" t="s">
        <v>853</v>
      </c>
      <c r="C454" t="s">
        <v>854</v>
      </c>
      <c r="D454" t="s">
        <v>53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44</v>
      </c>
      <c r="B455" t="s">
        <v>851</v>
      </c>
      <c r="C455" t="s">
        <v>855</v>
      </c>
      <c r="D455" t="s">
        <v>48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44</v>
      </c>
      <c r="B456" t="s">
        <v>856</v>
      </c>
      <c r="C456" t="s">
        <v>857</v>
      </c>
      <c r="D456" t="s">
        <v>57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44</v>
      </c>
      <c r="B457" t="s">
        <v>858</v>
      </c>
      <c r="C457" t="s">
        <v>859</v>
      </c>
      <c r="D457" t="s">
        <v>10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44</v>
      </c>
      <c r="B458" t="s">
        <v>860</v>
      </c>
      <c r="C458" t="s">
        <v>861</v>
      </c>
      <c r="D458" t="s">
        <v>53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44</v>
      </c>
      <c r="B459" t="s">
        <v>858</v>
      </c>
      <c r="C459" t="s">
        <v>862</v>
      </c>
      <c r="D459" t="s">
        <v>48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44</v>
      </c>
      <c r="B460" t="s">
        <v>863</v>
      </c>
      <c r="C460" t="s">
        <v>864</v>
      </c>
      <c r="D460" t="s">
        <v>57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44</v>
      </c>
      <c r="B461" t="s">
        <v>865</v>
      </c>
      <c r="C461" t="s">
        <v>866</v>
      </c>
      <c r="D461" t="s">
        <v>10</v>
      </c>
      <c r="E461" t="n">
        <v>621</v>
      </c>
      <c r="F461" t="n">
        <v>621</v>
      </c>
      <c r="G461" t="n">
        <v>602</v>
      </c>
      <c r="H461" t="n">
        <v>877</v>
      </c>
      <c r="I461" t="n">
        <v>866</v>
      </c>
      <c r="J461" t="n">
        <v>957</v>
      </c>
      <c r="K461" t="n">
        <v>914</v>
      </c>
      <c r="L461" t="n">
        <v>589</v>
      </c>
      <c r="M461" t="n">
        <v>864</v>
      </c>
      <c r="N461" t="n">
        <v>708</v>
      </c>
      <c r="O461" t="n">
        <v>792</v>
      </c>
      <c r="P461" t="n">
        <v>800</v>
      </c>
      <c r="Q461" t="n">
        <v>965</v>
      </c>
      <c r="R461" t="n">
        <v>1400</v>
      </c>
      <c r="S461" t="n">
        <v>1303</v>
      </c>
      <c r="T461" t="n">
        <v>1326</v>
      </c>
      <c r="U461" t="n">
        <v>1786</v>
      </c>
      <c r="V461" t="n">
        <v>1923</v>
      </c>
      <c r="W461" t="n">
        <v>2262</v>
      </c>
      <c r="X461" t="n">
        <v>2648</v>
      </c>
      <c r="Y461" t="n">
        <v>1846</v>
      </c>
      <c r="Z461" t="n">
        <v>1794</v>
      </c>
      <c r="AA461" t="n">
        <v>1799</v>
      </c>
      <c r="AB461" t="n">
        <v>1492</v>
      </c>
      <c r="AC461" t="n">
        <v>1634</v>
      </c>
      <c r="AD461" t="n">
        <v>2241</v>
      </c>
      <c r="AE461" t="n">
        <v>2174</v>
      </c>
      <c r="AF461" t="n">
        <v>2426</v>
      </c>
      <c r="AG461" t="n">
        <v>2501</v>
      </c>
      <c r="AH461" t="n">
        <v>2260</v>
      </c>
      <c r="AI461" t="n">
        <v>2004</v>
      </c>
      <c r="AJ461" t="n">
        <v>2293</v>
      </c>
      <c r="AK461" t="n">
        <v>2212</v>
      </c>
      <c r="AL461" t="n">
        <v>2071</v>
      </c>
      <c r="AM461" t="n">
        <v>2145</v>
      </c>
      <c r="AN461" t="n">
        <v>2220</v>
      </c>
      <c r="AO461" t="n">
        <v>2475</v>
      </c>
      <c r="AP461" t="n">
        <v>2350</v>
      </c>
      <c r="AQ461" t="n">
        <v>2183</v>
      </c>
      <c r="AR461" t="n">
        <v>2115</v>
      </c>
      <c r="AS461" t="n">
        <v>2208</v>
      </c>
      <c r="AT461" t="n">
        <v>2263</v>
      </c>
      <c r="AU461" t="n">
        <v>2240</v>
      </c>
      <c r="AV461" t="n">
        <v>2295</v>
      </c>
      <c r="AW461" t="n">
        <v>2439</v>
      </c>
      <c r="AX461" t="n">
        <v>2401</v>
      </c>
      <c r="AY461" t="n">
        <v>2270</v>
      </c>
      <c r="AZ461" t="n">
        <v>2244</v>
      </c>
      <c r="BA461" t="n">
        <v>1884</v>
      </c>
      <c r="BB461" t="n">
        <v>1805</v>
      </c>
      <c r="BC461" t="n">
        <v>1612</v>
      </c>
      <c r="BD461" t="n">
        <v>1811</v>
      </c>
      <c r="BE461" t="n">
        <v>1927</v>
      </c>
      <c r="BF461" t="n">
        <v>2156</v>
      </c>
      <c r="BG461" t="n">
        <v>2094</v>
      </c>
      <c r="BH461" t="n">
        <v>2150</v>
      </c>
      <c r="BI461" t="n">
        <v>2150</v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44</v>
      </c>
      <c r="B462" t="s">
        <v>867</v>
      </c>
      <c r="C462" t="s">
        <v>868</v>
      </c>
      <c r="D462" t="s">
        <v>53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44</v>
      </c>
      <c r="B463" t="s">
        <v>865</v>
      </c>
      <c r="C463" t="s">
        <v>869</v>
      </c>
      <c r="D463" t="s">
        <v>48</v>
      </c>
      <c r="E463" t="n">
        <v>103</v>
      </c>
      <c r="F463" t="n">
        <v>103</v>
      </c>
      <c r="G463" t="n">
        <v>100</v>
      </c>
      <c r="H463" t="n">
        <v>146</v>
      </c>
      <c r="I463" t="n">
        <v>144</v>
      </c>
      <c r="J463" t="n">
        <v>159</v>
      </c>
      <c r="K463" t="n">
        <v>152</v>
      </c>
      <c r="L463" t="n">
        <v>98</v>
      </c>
      <c r="M463" t="n">
        <v>143</v>
      </c>
      <c r="N463" t="n">
        <v>118</v>
      </c>
      <c r="O463" t="n">
        <v>131</v>
      </c>
      <c r="P463" t="n">
        <v>133</v>
      </c>
      <c r="Q463" t="n">
        <v>160</v>
      </c>
      <c r="R463" t="n">
        <v>232</v>
      </c>
      <c r="S463" t="n">
        <v>216</v>
      </c>
      <c r="T463" t="n">
        <v>220</v>
      </c>
      <c r="U463" t="n">
        <v>296</v>
      </c>
      <c r="V463" t="n">
        <v>319</v>
      </c>
      <c r="W463" t="n">
        <v>375</v>
      </c>
      <c r="X463" t="n">
        <v>439</v>
      </c>
      <c r="Y463" t="n">
        <v>306</v>
      </c>
      <c r="Z463" t="n">
        <v>298</v>
      </c>
      <c r="AA463" t="n">
        <v>299</v>
      </c>
      <c r="AB463" t="n">
        <v>248</v>
      </c>
      <c r="AC463" t="n">
        <v>271</v>
      </c>
      <c r="AD463" t="n">
        <v>372</v>
      </c>
      <c r="AE463" t="n">
        <v>361</v>
      </c>
      <c r="AF463" t="n">
        <v>403</v>
      </c>
      <c r="AG463" t="n">
        <v>415</v>
      </c>
      <c r="AH463" t="n">
        <v>375</v>
      </c>
      <c r="AI463" t="n">
        <v>333</v>
      </c>
      <c r="AJ463" t="n">
        <v>381</v>
      </c>
      <c r="AK463" t="n">
        <v>367</v>
      </c>
      <c r="AL463" t="n">
        <v>344</v>
      </c>
      <c r="AM463" t="n">
        <v>356</v>
      </c>
      <c r="AN463" t="n">
        <v>368</v>
      </c>
      <c r="AO463" t="n">
        <v>411</v>
      </c>
      <c r="AP463" t="n">
        <v>390</v>
      </c>
      <c r="AQ463" t="n">
        <v>362</v>
      </c>
      <c r="AR463" t="n">
        <v>351</v>
      </c>
      <c r="AS463" t="n">
        <v>366</v>
      </c>
      <c r="AT463" t="n">
        <v>376</v>
      </c>
      <c r="AU463" t="n">
        <v>372</v>
      </c>
      <c r="AV463" t="n">
        <v>381</v>
      </c>
      <c r="AW463" t="n">
        <v>388</v>
      </c>
      <c r="AX463" t="n">
        <v>382</v>
      </c>
      <c r="AY463" t="n">
        <v>361</v>
      </c>
      <c r="AZ463" t="n">
        <v>357</v>
      </c>
      <c r="BA463" t="n">
        <v>300</v>
      </c>
      <c r="BB463" t="n">
        <v>287</v>
      </c>
      <c r="BC463" t="n">
        <v>256</v>
      </c>
      <c r="BD463" t="n">
        <v>288</v>
      </c>
      <c r="BE463" t="n">
        <v>306</v>
      </c>
      <c r="BF463" t="n">
        <v>343</v>
      </c>
      <c r="BG463" t="n">
        <v>333</v>
      </c>
      <c r="BH463" t="n">
        <v>342</v>
      </c>
      <c r="BI463" t="n">
        <v>342</v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44</v>
      </c>
      <c r="B464" t="s">
        <v>870</v>
      </c>
      <c r="C464" t="s">
        <v>871</v>
      </c>
      <c r="D464" t="s">
        <v>57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44</v>
      </c>
      <c r="B465" t="s">
        <v>872</v>
      </c>
      <c r="C465" t="s">
        <v>873</v>
      </c>
      <c r="D465" t="s">
        <v>10</v>
      </c>
      <c r="E465" t="n">
        <v>292</v>
      </c>
      <c r="F465" t="n">
        <v>258</v>
      </c>
      <c r="G465" t="n">
        <v>214</v>
      </c>
      <c r="H465" t="n">
        <v>446</v>
      </c>
      <c r="I465" t="n">
        <v>1429</v>
      </c>
      <c r="J465" t="n">
        <v>1265</v>
      </c>
      <c r="K465" t="n">
        <v>1309</v>
      </c>
      <c r="L465" t="n">
        <v>1389</v>
      </c>
      <c r="M465" t="n">
        <v>1657</v>
      </c>
      <c r="N465" t="n">
        <v>1773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44</v>
      </c>
      <c r="B466" t="s">
        <v>874</v>
      </c>
      <c r="C466" t="s">
        <v>875</v>
      </c>
      <c r="D466" t="s">
        <v>10</v>
      </c>
      <c r="E466" t="n">
        <v>621</v>
      </c>
      <c r="F466" t="n">
        <v>621</v>
      </c>
      <c r="G466" t="n">
        <v>602</v>
      </c>
      <c r="H466" t="n">
        <v>877</v>
      </c>
      <c r="I466" t="n">
        <v>866</v>
      </c>
      <c r="J466" t="n">
        <v>957</v>
      </c>
      <c r="K466" t="n">
        <v>914</v>
      </c>
      <c r="L466" t="n">
        <v>589</v>
      </c>
      <c r="M466" t="n">
        <v>864</v>
      </c>
      <c r="N466" t="n">
        <v>708</v>
      </c>
      <c r="O466" t="n">
        <v>792</v>
      </c>
      <c r="P466" t="n">
        <v>800</v>
      </c>
      <c r="Q466" t="n">
        <v>965</v>
      </c>
      <c r="R466" t="n">
        <v>1400</v>
      </c>
      <c r="S466" t="n">
        <v>1303</v>
      </c>
      <c r="T466" t="n">
        <v>1326</v>
      </c>
      <c r="U466" t="n">
        <v>1786</v>
      </c>
      <c r="V466" t="n">
        <v>1923</v>
      </c>
      <c r="W466" t="n">
        <v>2262</v>
      </c>
      <c r="X466" t="n">
        <v>2648</v>
      </c>
      <c r="Y466" t="n">
        <v>1846</v>
      </c>
      <c r="Z466" t="n">
        <v>1794</v>
      </c>
      <c r="AA466" t="n">
        <v>1799</v>
      </c>
      <c r="AB466" t="n">
        <v>1492</v>
      </c>
      <c r="AC466" t="n">
        <v>1634</v>
      </c>
      <c r="AD466" t="n">
        <v>2241</v>
      </c>
      <c r="AE466" t="n">
        <v>2174</v>
      </c>
      <c r="AF466" t="n">
        <v>2426</v>
      </c>
      <c r="AG466" t="n">
        <v>2501</v>
      </c>
      <c r="AH466" t="n">
        <v>2260</v>
      </c>
      <c r="AI466" t="n">
        <v>2004</v>
      </c>
      <c r="AJ466" t="n">
        <v>2293</v>
      </c>
      <c r="AK466" t="n">
        <v>2212</v>
      </c>
      <c r="AL466" t="n">
        <v>2071</v>
      </c>
      <c r="AM466" t="n">
        <v>2145</v>
      </c>
      <c r="AN466" t="n">
        <v>2220</v>
      </c>
      <c r="AO466" t="n">
        <v>2475</v>
      </c>
      <c r="AP466" t="n">
        <v>2350</v>
      </c>
      <c r="AQ466" t="n">
        <v>2183</v>
      </c>
      <c r="AR466" t="n">
        <v>2115</v>
      </c>
      <c r="AS466" t="n">
        <v>2208</v>
      </c>
      <c r="AT466" t="n">
        <v>2263</v>
      </c>
      <c r="AU466" t="n">
        <v>2240</v>
      </c>
      <c r="AV466" t="n">
        <v>2295</v>
      </c>
      <c r="AW466" t="n">
        <v>2439</v>
      </c>
      <c r="AX466" t="n">
        <v>2401</v>
      </c>
      <c r="AY466" t="n">
        <v>2270</v>
      </c>
      <c r="AZ466" t="n">
        <v>2244</v>
      </c>
      <c r="BA466" t="n">
        <v>1884</v>
      </c>
      <c r="BB466" t="n">
        <v>1805</v>
      </c>
      <c r="BC466" t="n">
        <v>1612</v>
      </c>
      <c r="BD466" t="n">
        <v>1811</v>
      </c>
      <c r="BE466" t="n">
        <v>1927</v>
      </c>
      <c r="BF466" t="n">
        <v>2156</v>
      </c>
      <c r="BG466" t="n">
        <v>2094</v>
      </c>
      <c r="BH466" t="n">
        <v>2150</v>
      </c>
      <c r="BI466" t="n">
        <v>2150</v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44</v>
      </c>
      <c r="B467" t="s">
        <v>876</v>
      </c>
      <c r="C467" t="s">
        <v>877</v>
      </c>
      <c r="D467" t="s">
        <v>10</v>
      </c>
      <c r="E467" t="n">
        <v>621</v>
      </c>
      <c r="F467" t="n">
        <v>621</v>
      </c>
      <c r="G467" t="n">
        <v>602</v>
      </c>
      <c r="H467" t="n">
        <v>877</v>
      </c>
      <c r="I467" t="n">
        <v>866</v>
      </c>
      <c r="J467" t="n">
        <v>957</v>
      </c>
      <c r="K467" t="n">
        <v>914</v>
      </c>
      <c r="L467" t="n">
        <v>589</v>
      </c>
      <c r="M467" t="n">
        <v>864</v>
      </c>
      <c r="N467" t="n">
        <v>708</v>
      </c>
      <c r="O467" t="n">
        <v>792</v>
      </c>
      <c r="P467" t="n">
        <v>800</v>
      </c>
      <c r="Q467" t="n">
        <v>965</v>
      </c>
      <c r="R467" t="n">
        <v>1400</v>
      </c>
      <c r="S467" t="n">
        <v>1303</v>
      </c>
      <c r="T467" t="n">
        <v>1326</v>
      </c>
      <c r="U467" t="n">
        <v>1786</v>
      </c>
      <c r="V467" t="n">
        <v>1923</v>
      </c>
      <c r="W467" t="n">
        <v>2262</v>
      </c>
      <c r="X467" t="n">
        <v>2648</v>
      </c>
      <c r="Y467" t="n">
        <v>1846</v>
      </c>
      <c r="Z467" t="n">
        <v>1794</v>
      </c>
      <c r="AA467" t="n">
        <v>1799</v>
      </c>
      <c r="AB467" t="n">
        <v>1492</v>
      </c>
      <c r="AC467" t="n">
        <v>1634</v>
      </c>
      <c r="AD467" t="n">
        <v>2241</v>
      </c>
      <c r="AE467" t="n">
        <v>2174</v>
      </c>
      <c r="AF467" t="n">
        <v>2426</v>
      </c>
      <c r="AG467" t="n">
        <v>2501</v>
      </c>
      <c r="AH467" t="n">
        <v>2260</v>
      </c>
      <c r="AI467" t="n">
        <v>2004</v>
      </c>
      <c r="AJ467" t="n">
        <v>2293</v>
      </c>
      <c r="AK467" t="n">
        <v>2212</v>
      </c>
      <c r="AL467" t="n">
        <v>2071</v>
      </c>
      <c r="AM467" t="n">
        <v>2145</v>
      </c>
      <c r="AN467" t="n">
        <v>2220</v>
      </c>
      <c r="AO467" t="n">
        <v>2475</v>
      </c>
      <c r="AP467" t="n">
        <v>2350</v>
      </c>
      <c r="AQ467" t="n">
        <v>2183</v>
      </c>
      <c r="AR467" t="n">
        <v>2115</v>
      </c>
      <c r="AS467" t="n">
        <v>2208</v>
      </c>
      <c r="AT467" t="n">
        <v>2263</v>
      </c>
      <c r="AU467" t="n">
        <v>2240</v>
      </c>
      <c r="AV467" t="n">
        <v>2295</v>
      </c>
      <c r="AW467" t="n">
        <v>2439</v>
      </c>
      <c r="AX467" t="n">
        <v>2401</v>
      </c>
      <c r="AY467" t="n">
        <v>2270</v>
      </c>
      <c r="AZ467" t="n">
        <v>2244</v>
      </c>
      <c r="BA467" t="n">
        <v>1884</v>
      </c>
      <c r="BB467" t="n">
        <v>1805</v>
      </c>
      <c r="BC467" t="n">
        <v>1612</v>
      </c>
      <c r="BD467" t="n">
        <v>1811</v>
      </c>
      <c r="BE467" t="n">
        <v>1927</v>
      </c>
      <c r="BF467" t="n">
        <v>2156</v>
      </c>
      <c r="BG467" t="n">
        <v>2094</v>
      </c>
      <c r="BH467" t="n">
        <v>2150</v>
      </c>
      <c r="BI467" t="n">
        <v>2150</v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44</v>
      </c>
      <c r="B468" t="s">
        <v>878</v>
      </c>
      <c r="C468" t="s">
        <v>879</v>
      </c>
      <c r="D468" t="s">
        <v>53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44</v>
      </c>
      <c r="B469" t="s">
        <v>876</v>
      </c>
      <c r="C469" t="s">
        <v>880</v>
      </c>
      <c r="D469" t="s">
        <v>48</v>
      </c>
      <c r="E469" t="n">
        <v>103</v>
      </c>
      <c r="F469" t="n">
        <v>103</v>
      </c>
      <c r="G469" t="n">
        <v>100</v>
      </c>
      <c r="H469" t="n">
        <v>146</v>
      </c>
      <c r="I469" t="n">
        <v>144</v>
      </c>
      <c r="J469" t="n">
        <v>159</v>
      </c>
      <c r="K469" t="n">
        <v>152</v>
      </c>
      <c r="L469" t="n">
        <v>98</v>
      </c>
      <c r="M469" t="n">
        <v>143</v>
      </c>
      <c r="N469" t="n">
        <v>118</v>
      </c>
      <c r="O469" t="n">
        <v>131</v>
      </c>
      <c r="P469" t="n">
        <v>133</v>
      </c>
      <c r="Q469" t="n">
        <v>160</v>
      </c>
      <c r="R469" t="n">
        <v>232</v>
      </c>
      <c r="S469" t="n">
        <v>216</v>
      </c>
      <c r="T469" t="n">
        <v>220</v>
      </c>
      <c r="U469" t="n">
        <v>296</v>
      </c>
      <c r="V469" t="n">
        <v>319</v>
      </c>
      <c r="W469" t="n">
        <v>375</v>
      </c>
      <c r="X469" t="n">
        <v>439</v>
      </c>
      <c r="Y469" t="n">
        <v>306</v>
      </c>
      <c r="Z469" t="n">
        <v>298</v>
      </c>
      <c r="AA469" t="n">
        <v>299</v>
      </c>
      <c r="AB469" t="n">
        <v>248</v>
      </c>
      <c r="AC469" t="n">
        <v>271</v>
      </c>
      <c r="AD469" t="n">
        <v>372</v>
      </c>
      <c r="AE469" t="n">
        <v>361</v>
      </c>
      <c r="AF469" t="n">
        <v>403</v>
      </c>
      <c r="AG469" t="n">
        <v>415</v>
      </c>
      <c r="AH469" t="n">
        <v>375</v>
      </c>
      <c r="AI469" t="n">
        <v>333</v>
      </c>
      <c r="AJ469" t="n">
        <v>381</v>
      </c>
      <c r="AK469" t="n">
        <v>367</v>
      </c>
      <c r="AL469" t="n">
        <v>344</v>
      </c>
      <c r="AM469" t="n">
        <v>356</v>
      </c>
      <c r="AN469" t="n">
        <v>368</v>
      </c>
      <c r="AO469" t="n">
        <v>411</v>
      </c>
      <c r="AP469" t="n">
        <v>390</v>
      </c>
      <c r="AQ469" t="n">
        <v>362</v>
      </c>
      <c r="AR469" t="n">
        <v>351</v>
      </c>
      <c r="AS469" t="n">
        <v>366</v>
      </c>
      <c r="AT469" t="n">
        <v>376</v>
      </c>
      <c r="AU469" t="n">
        <v>372</v>
      </c>
      <c r="AV469" t="n">
        <v>381</v>
      </c>
      <c r="AW469" t="n">
        <v>388</v>
      </c>
      <c r="AX469" t="n">
        <v>382</v>
      </c>
      <c r="AY469" t="n">
        <v>361</v>
      </c>
      <c r="AZ469" t="n">
        <v>357</v>
      </c>
      <c r="BA469" t="n">
        <v>300</v>
      </c>
      <c r="BB469" t="n">
        <v>287</v>
      </c>
      <c r="BC469" t="n">
        <v>256</v>
      </c>
      <c r="BD469" t="n">
        <v>288</v>
      </c>
      <c r="BE469" t="n">
        <v>306</v>
      </c>
      <c r="BF469" t="n">
        <v>343</v>
      </c>
      <c r="BG469" t="n">
        <v>333</v>
      </c>
      <c r="BH469" t="n">
        <v>342</v>
      </c>
      <c r="BI469" t="n">
        <v>342</v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44</v>
      </c>
      <c r="B470" t="s">
        <v>881</v>
      </c>
      <c r="C470" t="s">
        <v>882</v>
      </c>
      <c r="D470" t="s">
        <v>57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44</v>
      </c>
      <c r="B471" t="s">
        <v>883</v>
      </c>
      <c r="C471" t="s">
        <v>884</v>
      </c>
      <c r="D471" t="s">
        <v>10</v>
      </c>
      <c r="E471" t="n">
        <v>621</v>
      </c>
      <c r="F471" t="n">
        <v>621</v>
      </c>
      <c r="G471" t="n">
        <v>602</v>
      </c>
      <c r="H471" t="n">
        <v>877</v>
      </c>
      <c r="I471" t="n">
        <v>866</v>
      </c>
      <c r="J471" t="n">
        <v>957</v>
      </c>
      <c r="K471" t="n">
        <v>914</v>
      </c>
      <c r="L471" t="n">
        <v>589</v>
      </c>
      <c r="M471" t="n">
        <v>864</v>
      </c>
      <c r="N471" t="n">
        <v>708</v>
      </c>
      <c r="O471" t="n">
        <v>792</v>
      </c>
      <c r="P471" t="n">
        <v>800</v>
      </c>
      <c r="Q471" t="n">
        <v>965</v>
      </c>
      <c r="R471" t="n">
        <v>1400</v>
      </c>
      <c r="S471" t="n">
        <v>1303</v>
      </c>
      <c r="T471" t="n">
        <v>1326</v>
      </c>
      <c r="U471" t="n">
        <v>1786</v>
      </c>
      <c r="V471" t="n">
        <v>1923</v>
      </c>
      <c r="W471" t="n">
        <v>2262</v>
      </c>
      <c r="X471" t="n">
        <v>2648</v>
      </c>
      <c r="Y471" t="n">
        <v>1846</v>
      </c>
      <c r="Z471" t="n">
        <v>1794</v>
      </c>
      <c r="AA471" t="n">
        <v>1799</v>
      </c>
      <c r="AB471" t="n">
        <v>1492</v>
      </c>
      <c r="AC471" t="n">
        <v>1634</v>
      </c>
      <c r="AD471" t="n">
        <v>2241</v>
      </c>
      <c r="AE471" t="n">
        <v>2174</v>
      </c>
      <c r="AF471" t="n">
        <v>2426</v>
      </c>
      <c r="AG471" t="n">
        <v>2501</v>
      </c>
      <c r="AH471" t="n">
        <v>2260</v>
      </c>
      <c r="AI471" t="n">
        <v>2004</v>
      </c>
      <c r="AJ471" t="n">
        <v>2293</v>
      </c>
      <c r="AK471" t="n">
        <v>2212</v>
      </c>
      <c r="AL471" t="n">
        <v>2071</v>
      </c>
      <c r="AM471" t="n">
        <v>2145</v>
      </c>
      <c r="AN471" t="n">
        <v>2220</v>
      </c>
      <c r="AO471" t="n">
        <v>2475</v>
      </c>
      <c r="AP471" t="n">
        <v>2350</v>
      </c>
      <c r="AQ471" t="n">
        <v>2183</v>
      </c>
      <c r="AR471" t="n">
        <v>2115</v>
      </c>
      <c r="AS471" t="n">
        <v>2208</v>
      </c>
      <c r="AT471" t="n">
        <v>2263</v>
      </c>
      <c r="AU471" t="n">
        <v>2240</v>
      </c>
      <c r="AV471" t="n">
        <v>2295</v>
      </c>
      <c r="AW471" t="n">
        <v>2439</v>
      </c>
      <c r="AX471" t="n">
        <v>2401</v>
      </c>
      <c r="AY471" t="n">
        <v>2270</v>
      </c>
      <c r="AZ471" t="n">
        <v>2244</v>
      </c>
      <c r="BA471" t="n">
        <v>1884</v>
      </c>
      <c r="BB471" t="n">
        <v>1805</v>
      </c>
      <c r="BC471" t="n">
        <v>1612</v>
      </c>
      <c r="BD471" t="n">
        <v>1811</v>
      </c>
      <c r="BE471" t="n">
        <v>1927</v>
      </c>
      <c r="BF471" t="n">
        <v>2156</v>
      </c>
      <c r="BG471" t="n">
        <v>2094</v>
      </c>
      <c r="BH471" t="n">
        <v>2150</v>
      </c>
      <c r="BI471" t="n">
        <v>2150</v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44</v>
      </c>
      <c r="B472" t="s">
        <v>885</v>
      </c>
      <c r="C472" t="s">
        <v>886</v>
      </c>
      <c r="D472" t="s">
        <v>53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44</v>
      </c>
      <c r="B473" t="s">
        <v>883</v>
      </c>
      <c r="C473" t="s">
        <v>887</v>
      </c>
      <c r="D473" t="s">
        <v>48</v>
      </c>
      <c r="E473" t="n">
        <v>103</v>
      </c>
      <c r="F473" t="n">
        <v>103</v>
      </c>
      <c r="G473" t="n">
        <v>100</v>
      </c>
      <c r="H473" t="n">
        <v>146</v>
      </c>
      <c r="I473" t="n">
        <v>144</v>
      </c>
      <c r="J473" t="n">
        <v>159</v>
      </c>
      <c r="K473" t="n">
        <v>152</v>
      </c>
      <c r="L473" t="n">
        <v>98</v>
      </c>
      <c r="M473" t="n">
        <v>143</v>
      </c>
      <c r="N473" t="n">
        <v>118</v>
      </c>
      <c r="O473" t="n">
        <v>131</v>
      </c>
      <c r="P473" t="n">
        <v>133</v>
      </c>
      <c r="Q473" t="n">
        <v>160</v>
      </c>
      <c r="R473" t="n">
        <v>232</v>
      </c>
      <c r="S473" t="n">
        <v>216</v>
      </c>
      <c r="T473" t="n">
        <v>220</v>
      </c>
      <c r="U473" t="n">
        <v>296</v>
      </c>
      <c r="V473" t="n">
        <v>319</v>
      </c>
      <c r="W473" t="n">
        <v>375</v>
      </c>
      <c r="X473" t="n">
        <v>439</v>
      </c>
      <c r="Y473" t="n">
        <v>306</v>
      </c>
      <c r="Z473" t="n">
        <v>298</v>
      </c>
      <c r="AA473" t="n">
        <v>299</v>
      </c>
      <c r="AB473" t="n">
        <v>248</v>
      </c>
      <c r="AC473" t="n">
        <v>271</v>
      </c>
      <c r="AD473" t="n">
        <v>372</v>
      </c>
      <c r="AE473" t="n">
        <v>361</v>
      </c>
      <c r="AF473" t="n">
        <v>403</v>
      </c>
      <c r="AG473" t="n">
        <v>415</v>
      </c>
      <c r="AH473" t="n">
        <v>375</v>
      </c>
      <c r="AI473" t="n">
        <v>333</v>
      </c>
      <c r="AJ473" t="n">
        <v>381</v>
      </c>
      <c r="AK473" t="n">
        <v>367</v>
      </c>
      <c r="AL473" t="n">
        <v>344</v>
      </c>
      <c r="AM473" t="n">
        <v>356</v>
      </c>
      <c r="AN473" t="n">
        <v>368</v>
      </c>
      <c r="AO473" t="n">
        <v>411</v>
      </c>
      <c r="AP473" t="n">
        <v>390</v>
      </c>
      <c r="AQ473" t="n">
        <v>362</v>
      </c>
      <c r="AR473" t="n">
        <v>351</v>
      </c>
      <c r="AS473" t="n">
        <v>366</v>
      </c>
      <c r="AT473" t="n">
        <v>376</v>
      </c>
      <c r="AU473" t="n">
        <v>372</v>
      </c>
      <c r="AV473" t="n">
        <v>381</v>
      </c>
      <c r="AW473" t="n">
        <v>388</v>
      </c>
      <c r="AX473" t="n">
        <v>382</v>
      </c>
      <c r="AY473" t="n">
        <v>361</v>
      </c>
      <c r="AZ473" t="n">
        <v>357</v>
      </c>
      <c r="BA473" t="n">
        <v>300</v>
      </c>
      <c r="BB473" t="n">
        <v>287</v>
      </c>
      <c r="BC473" t="n">
        <v>256</v>
      </c>
      <c r="BD473" t="n">
        <v>288</v>
      </c>
      <c r="BE473" t="n">
        <v>306</v>
      </c>
      <c r="BF473" t="n">
        <v>343</v>
      </c>
      <c r="BG473" t="n">
        <v>333</v>
      </c>
      <c r="BH473" t="n">
        <v>342</v>
      </c>
      <c r="BI473" t="n">
        <v>342</v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44</v>
      </c>
      <c r="B474" t="s">
        <v>888</v>
      </c>
      <c r="C474" t="s">
        <v>889</v>
      </c>
      <c r="D474" t="s">
        <v>57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44</v>
      </c>
      <c r="B475" t="s">
        <v>890</v>
      </c>
      <c r="C475" t="s">
        <v>891</v>
      </c>
      <c r="D475" t="s">
        <v>53</v>
      </c>
      <c r="E475" t="n">
        <v>17094</v>
      </c>
      <c r="F475" t="n">
        <v>18937</v>
      </c>
      <c r="G475" t="n">
        <v>20929</v>
      </c>
      <c r="H475" t="n">
        <v>23691</v>
      </c>
      <c r="I475" t="n">
        <v>26059</v>
      </c>
      <c r="J475" t="n">
        <v>26984</v>
      </c>
      <c r="K475" t="n">
        <v>28992</v>
      </c>
      <c r="L475" t="n">
        <v>30637</v>
      </c>
      <c r="M475" t="n">
        <v>33975</v>
      </c>
      <c r="N475" t="n">
        <v>37696</v>
      </c>
      <c r="O475" t="n">
        <v>1.34</v>
      </c>
      <c r="P475" t="n">
        <v>1.35</v>
      </c>
      <c r="Q475" t="n">
        <v>1.39</v>
      </c>
      <c r="R475" t="n">
        <v>1.58</v>
      </c>
      <c r="S475" t="n">
        <v>2.43</v>
      </c>
      <c r="T475" t="n">
        <v>2.96</v>
      </c>
      <c r="U475" t="n">
        <v>3.24</v>
      </c>
      <c r="V475" t="n">
        <v>3.49</v>
      </c>
      <c r="W475" t="n">
        <v>3.77</v>
      </c>
      <c r="X475" t="n">
        <v>4.88</v>
      </c>
      <c r="Y475" t="n">
        <v>7.4</v>
      </c>
      <c r="Z475" t="n">
        <v>9.16</v>
      </c>
      <c r="AA475" t="n">
        <v>9.289999999999999</v>
      </c>
      <c r="AB475" t="n">
        <v>8.470000000000001</v>
      </c>
      <c r="AC475" t="n">
        <v>8.18</v>
      </c>
      <c r="AD475" t="n">
        <v>7.81</v>
      </c>
      <c r="AE475" t="n">
        <v>6.42</v>
      </c>
      <c r="AF475" t="n">
        <v>6.36</v>
      </c>
      <c r="AG475" t="n">
        <v>6.21</v>
      </c>
      <c r="AH475" t="n">
        <v>6.72</v>
      </c>
      <c r="AI475" t="n">
        <v>7.93</v>
      </c>
      <c r="AJ475" t="n">
        <v>7.39</v>
      </c>
      <c r="AK475" t="n">
        <v>7.06</v>
      </c>
      <c r="AL475" t="n">
        <v>7.5</v>
      </c>
      <c r="AM475" t="n">
        <v>7.33</v>
      </c>
      <c r="AN475" t="n">
        <v>7.45</v>
      </c>
      <c r="AO475" t="n">
        <v>8.5</v>
      </c>
      <c r="AP475" t="n">
        <v>8.380000000000001</v>
      </c>
      <c r="AQ475" t="n">
        <v>7.58</v>
      </c>
      <c r="AR475" t="n">
        <v>7.65</v>
      </c>
      <c r="AS475" t="n">
        <v>9.630000000000001</v>
      </c>
      <c r="AT475" t="n">
        <v>9.710000000000001</v>
      </c>
      <c r="AU475" t="n">
        <v>8.869999999999999</v>
      </c>
      <c r="AV475" t="n">
        <v>10.5</v>
      </c>
      <c r="AW475" t="n">
        <v>12.74</v>
      </c>
      <c r="AX475" t="n">
        <v>16.03</v>
      </c>
      <c r="AY475" t="n">
        <v>18.34</v>
      </c>
      <c r="AZ475" t="n">
        <v>19.11</v>
      </c>
      <c r="BA475" t="n">
        <v>25.7</v>
      </c>
      <c r="BB475" t="n">
        <v>17.69</v>
      </c>
      <c r="BC475" t="n">
        <v>22.02</v>
      </c>
      <c r="BD475" t="n">
        <v>28.6</v>
      </c>
      <c r="BE475" t="n">
        <v>29.49</v>
      </c>
      <c r="BF475" t="n">
        <v>28.79</v>
      </c>
      <c r="BG475" t="n">
        <v>26.75</v>
      </c>
      <c r="BH475" t="n">
        <v>19.62</v>
      </c>
      <c r="BI475" t="n">
        <v>17.08</v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44</v>
      </c>
      <c r="B476" t="s">
        <v>892</v>
      </c>
      <c r="C476" t="s">
        <v>893</v>
      </c>
      <c r="D476" t="s">
        <v>57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167.9</v>
      </c>
      <c r="P476" t="n">
        <v>187.5</v>
      </c>
      <c r="Q476" t="n">
        <v>190</v>
      </c>
      <c r="R476" t="n">
        <v>222.4</v>
      </c>
      <c r="S476" t="n">
        <v>313.1</v>
      </c>
      <c r="T476" t="n">
        <v>386.6</v>
      </c>
      <c r="U476" t="n">
        <v>426.8</v>
      </c>
      <c r="V476" t="n">
        <v>493.5</v>
      </c>
      <c r="W476" t="n">
        <v>544.9</v>
      </c>
      <c r="X476" t="n">
        <v>763.5</v>
      </c>
      <c r="Y476" t="n">
        <v>1086.3</v>
      </c>
      <c r="Z476" t="n">
        <v>1136.2</v>
      </c>
      <c r="AA476" t="n">
        <v>949.8</v>
      </c>
      <c r="AB476" t="n">
        <v>998.6</v>
      </c>
      <c r="AC476" t="n">
        <v>1058.3</v>
      </c>
      <c r="AD476" t="n">
        <v>1116</v>
      </c>
      <c r="AE476" t="n">
        <v>815.3</v>
      </c>
      <c r="AF476" t="n">
        <v>789.6</v>
      </c>
      <c r="AG476" t="n">
        <v>875.8</v>
      </c>
      <c r="AH476" t="n">
        <v>1038.3</v>
      </c>
      <c r="AI476" t="n">
        <v>1225.8</v>
      </c>
      <c r="AJ476" t="n">
        <v>1118</v>
      </c>
      <c r="AK476" t="n">
        <v>1017.8</v>
      </c>
      <c r="AL476" t="n">
        <v>977</v>
      </c>
      <c r="AM476" t="n">
        <v>1027</v>
      </c>
      <c r="AN476" t="n">
        <v>1029.2</v>
      </c>
      <c r="AO476" t="n">
        <v>1033.1</v>
      </c>
      <c r="AP476" t="n">
        <v>982.6</v>
      </c>
      <c r="AQ476" t="n">
        <v>869.4</v>
      </c>
      <c r="AR476" t="n">
        <v>941.6</v>
      </c>
      <c r="AS476" t="n">
        <v>1205.3</v>
      </c>
      <c r="AT476" t="n">
        <v>1282.2</v>
      </c>
      <c r="AU476" t="n">
        <v>1243.2</v>
      </c>
      <c r="AV476" t="n">
        <v>1709.5</v>
      </c>
      <c r="AW476" t="n">
        <v>2189.9</v>
      </c>
      <c r="AX476" t="n">
        <v>2871.1</v>
      </c>
      <c r="AY476" t="n">
        <v>3325.1</v>
      </c>
      <c r="AZ476" t="n">
        <v>3713.7</v>
      </c>
      <c r="BA476" t="n">
        <v>3508.9</v>
      </c>
      <c r="BB476" t="n">
        <v>2352.4</v>
      </c>
      <c r="BC476" t="n">
        <v>3003.9</v>
      </c>
      <c r="BD476" t="n">
        <v>4131.1</v>
      </c>
      <c r="BE476" t="n">
        <v>4192.6</v>
      </c>
      <c r="BF476" t="n">
        <v>4078.8</v>
      </c>
      <c r="BG476" t="n">
        <v>3805.5</v>
      </c>
      <c r="BH476" t="n">
        <v>2859</v>
      </c>
      <c r="BI476" t="n">
        <v>2496.5</v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44</v>
      </c>
      <c r="B477" t="s">
        <v>894</v>
      </c>
      <c r="C477" t="s">
        <v>895</v>
      </c>
      <c r="D477" t="s">
        <v>53</v>
      </c>
      <c r="E477" t="n">
        <v>2719</v>
      </c>
      <c r="F477" t="n">
        <v>3012</v>
      </c>
      <c r="G477" t="n">
        <v>3329</v>
      </c>
      <c r="H477" t="n">
        <v>3768</v>
      </c>
      <c r="I477" t="n">
        <v>4145</v>
      </c>
      <c r="J477" t="n">
        <v>4292</v>
      </c>
      <c r="K477" t="n">
        <v>4611</v>
      </c>
      <c r="L477" t="n">
        <v>4873</v>
      </c>
      <c r="M477" t="n">
        <v>5404</v>
      </c>
      <c r="N477" t="n">
        <v>5996</v>
      </c>
      <c r="O477" t="n">
        <v>1.38</v>
      </c>
      <c r="P477" t="n">
        <v>1.29</v>
      </c>
      <c r="Q477" t="n">
        <v>1.33</v>
      </c>
      <c r="R477" t="n">
        <v>1.54</v>
      </c>
      <c r="S477" t="n">
        <v>2.33</v>
      </c>
      <c r="T477" t="n">
        <v>2.9</v>
      </c>
      <c r="U477" t="n">
        <v>2.79</v>
      </c>
      <c r="V477" t="n">
        <v>3.09</v>
      </c>
      <c r="W477" t="n">
        <v>3.17</v>
      </c>
      <c r="X477" t="n">
        <v>4.55</v>
      </c>
      <c r="Y477" t="n">
        <v>7.89</v>
      </c>
      <c r="Z477" t="n">
        <v>9.32</v>
      </c>
      <c r="AA477" t="n">
        <v>9.539999999999999</v>
      </c>
      <c r="AB477" t="n">
        <v>9.51</v>
      </c>
      <c r="AC477" t="n">
        <v>11.86</v>
      </c>
      <c r="AD477" t="n">
        <v>10.86</v>
      </c>
      <c r="AE477" t="n">
        <v>7.98</v>
      </c>
      <c r="AF477" t="n">
        <v>7.29</v>
      </c>
      <c r="AG477" t="n">
        <v>4.18</v>
      </c>
      <c r="AH477" t="n">
        <v>4.82</v>
      </c>
      <c r="AI477" t="n">
        <v>6.31</v>
      </c>
      <c r="AJ477" t="n">
        <v>8.09</v>
      </c>
      <c r="AK477" t="n">
        <v>5.66</v>
      </c>
      <c r="AL477" t="n">
        <v>8.34</v>
      </c>
      <c r="AM477" t="n">
        <v>6.36</v>
      </c>
      <c r="AN477" t="n">
        <v>8.58</v>
      </c>
      <c r="AO477" t="n">
        <v>10.72</v>
      </c>
      <c r="AP477" t="n">
        <v>9.880000000000001</v>
      </c>
      <c r="AQ477" t="n">
        <v>4.79</v>
      </c>
      <c r="AR477" t="n">
        <v>9.92</v>
      </c>
      <c r="AS477" t="n">
        <v>12.86</v>
      </c>
      <c r="AT477" t="n">
        <v>13.9</v>
      </c>
      <c r="AU477" t="n">
        <v>11.63</v>
      </c>
      <c r="AV477" t="n">
        <v>13.3</v>
      </c>
      <c r="AW477" t="n">
        <v>11.22</v>
      </c>
      <c r="AX477" t="n">
        <v>14.69</v>
      </c>
      <c r="AY477" t="n">
        <v>15.99</v>
      </c>
      <c r="AZ477" t="n">
        <v>16.6</v>
      </c>
      <c r="BA477" t="n">
        <v>20.05</v>
      </c>
      <c r="BB477" t="n">
        <v>15.02</v>
      </c>
      <c r="BC477" t="n">
        <v>17.59</v>
      </c>
      <c r="BD477" t="n">
        <v>22.65</v>
      </c>
      <c r="BE477" t="n">
        <v>21.83</v>
      </c>
      <c r="BF477" t="n">
        <v>18.72</v>
      </c>
      <c r="BG477" t="n">
        <v>18.85</v>
      </c>
      <c r="BH477" t="n">
        <v>15.23</v>
      </c>
      <c r="BI477" t="n">
        <v>12.87</v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44</v>
      </c>
      <c r="B478" t="s">
        <v>896</v>
      </c>
      <c r="C478" t="s">
        <v>897</v>
      </c>
      <c r="D478" t="s">
        <v>57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5.1</v>
      </c>
      <c r="P478" t="n">
        <v>4.1</v>
      </c>
      <c r="Q478" t="n">
        <v>3.9</v>
      </c>
      <c r="R478" t="n">
        <v>4.6</v>
      </c>
      <c r="S478" t="n">
        <v>6</v>
      </c>
      <c r="T478" t="n">
        <v>6.5</v>
      </c>
      <c r="U478" t="n">
        <v>8.699999999999999</v>
      </c>
      <c r="V478" t="n">
        <v>11.1</v>
      </c>
      <c r="W478" t="n">
        <v>10.9</v>
      </c>
      <c r="X478" t="n">
        <v>19.5</v>
      </c>
      <c r="Y478" t="n">
        <v>44.3</v>
      </c>
      <c r="Z478" t="n">
        <v>40.8</v>
      </c>
      <c r="AA478" t="n">
        <v>37.7</v>
      </c>
      <c r="AB478" t="n">
        <v>35.7</v>
      </c>
      <c r="AC478" t="n">
        <v>31.7</v>
      </c>
      <c r="AD478" t="n">
        <v>37.5</v>
      </c>
      <c r="AE478" t="n">
        <v>32.4</v>
      </c>
      <c r="AF478" t="n">
        <v>39.8</v>
      </c>
      <c r="AG478" t="n">
        <v>71.90000000000001</v>
      </c>
      <c r="AH478" t="n">
        <v>72.5</v>
      </c>
      <c r="AI478" t="n">
        <v>68.59999999999999</v>
      </c>
      <c r="AJ478" t="n">
        <v>53.5</v>
      </c>
      <c r="AK478" t="n">
        <v>74.8</v>
      </c>
      <c r="AL478" t="n">
        <v>43.3</v>
      </c>
      <c r="AM478" t="n">
        <v>48.4</v>
      </c>
      <c r="AN478" t="n">
        <v>42.9</v>
      </c>
      <c r="AO478" t="n">
        <v>42.8</v>
      </c>
      <c r="AP478" t="n">
        <v>47.2</v>
      </c>
      <c r="AQ478" t="n">
        <v>73.90000000000001</v>
      </c>
      <c r="AR478" t="n">
        <v>43.2</v>
      </c>
      <c r="AS478" t="n">
        <v>57.4</v>
      </c>
      <c r="AT478" t="n">
        <v>54.8</v>
      </c>
      <c r="AU478" t="n">
        <v>57.4</v>
      </c>
      <c r="AV478" t="n">
        <v>59.4</v>
      </c>
      <c r="AW478" t="n">
        <v>80.59999999999999</v>
      </c>
      <c r="AX478" t="n">
        <v>100.9</v>
      </c>
      <c r="AY478" t="n">
        <v>115.5</v>
      </c>
      <c r="AZ478" t="n">
        <v>105</v>
      </c>
      <c r="BA478" t="n">
        <v>145.8</v>
      </c>
      <c r="BB478" t="n">
        <v>119.8</v>
      </c>
      <c r="BC478" t="n">
        <v>141</v>
      </c>
      <c r="BD478" t="n">
        <v>190.9</v>
      </c>
      <c r="BE478" t="n">
        <v>171.4</v>
      </c>
      <c r="BF478" t="n">
        <v>166.7</v>
      </c>
      <c r="BG478" t="n">
        <v>179.9</v>
      </c>
      <c r="BH478" t="n">
        <v>156.2</v>
      </c>
      <c r="BI478" t="n">
        <v>134.6</v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44</v>
      </c>
      <c r="B479" t="s">
        <v>898</v>
      </c>
      <c r="C479" t="s">
        <v>899</v>
      </c>
      <c r="D479" t="s">
        <v>53</v>
      </c>
      <c r="E479" t="n">
        <v>6525</v>
      </c>
      <c r="F479" t="n">
        <v>9548</v>
      </c>
      <c r="G479" t="n">
        <v>10414</v>
      </c>
      <c r="H479" t="n">
        <v>10044</v>
      </c>
      <c r="I479" t="n">
        <v>9810</v>
      </c>
      <c r="J479" t="n">
        <v>10763</v>
      </c>
      <c r="K479" t="n">
        <v>11168</v>
      </c>
      <c r="L479" t="n">
        <v>15027</v>
      </c>
      <c r="M479" t="n">
        <v>12577</v>
      </c>
      <c r="N479" t="n">
        <v>10234</v>
      </c>
      <c r="O479" t="n">
        <v>0.41</v>
      </c>
      <c r="P479" t="n">
        <v>0.49</v>
      </c>
      <c r="Q479" t="n">
        <v>0.55</v>
      </c>
      <c r="R479" t="n">
        <v>0.67</v>
      </c>
      <c r="S479" t="n">
        <v>0.89</v>
      </c>
      <c r="T479" t="n">
        <v>1.58</v>
      </c>
      <c r="U479" t="n">
        <v>1.56</v>
      </c>
      <c r="V479" t="n">
        <v>1.87</v>
      </c>
      <c r="W479" t="n">
        <v>2.16</v>
      </c>
      <c r="X479" t="n">
        <v>2.69</v>
      </c>
      <c r="Y479" t="n">
        <v>3.97</v>
      </c>
      <c r="Z479" t="n">
        <v>6.64</v>
      </c>
      <c r="AA479" t="n">
        <v>6.33</v>
      </c>
      <c r="AB479" t="n">
        <v>5.59</v>
      </c>
      <c r="AC479" t="n">
        <v>5.46</v>
      </c>
      <c r="AD479" t="n">
        <v>4.94</v>
      </c>
      <c r="AE479" t="n">
        <v>2.98</v>
      </c>
      <c r="AF479" t="n">
        <v>3.54</v>
      </c>
      <c r="AG479" t="n">
        <v>2.95</v>
      </c>
      <c r="AH479" t="n">
        <v>3.31</v>
      </c>
      <c r="AI479" t="n">
        <v>4.01</v>
      </c>
      <c r="AJ479" t="n">
        <v>3.18</v>
      </c>
      <c r="AK479" t="n">
        <v>2.94</v>
      </c>
      <c r="AL479" t="n">
        <v>2.92</v>
      </c>
      <c r="AM479" t="n">
        <v>2.58</v>
      </c>
      <c r="AN479" t="n">
        <v>2.78</v>
      </c>
      <c r="AO479" t="n">
        <v>3.32</v>
      </c>
      <c r="AP479" t="n">
        <v>3.23</v>
      </c>
      <c r="AQ479" t="n">
        <v>2.52</v>
      </c>
      <c r="AR479" t="n">
        <v>3.11</v>
      </c>
      <c r="AS479" t="n">
        <v>4.74</v>
      </c>
      <c r="AT479" t="n">
        <v>4.53</v>
      </c>
      <c r="AU479" t="n">
        <v>4.5</v>
      </c>
      <c r="AV479" t="n">
        <v>4.82</v>
      </c>
      <c r="AW479" t="n">
        <v>5.08</v>
      </c>
      <c r="AX479" t="n">
        <v>7.84</v>
      </c>
      <c r="AY479" t="n">
        <v>9.5</v>
      </c>
      <c r="AZ479" t="n">
        <v>10.26</v>
      </c>
      <c r="BA479" t="n">
        <v>14.81</v>
      </c>
      <c r="BB479" t="n">
        <v>8.880000000000001</v>
      </c>
      <c r="BC479" t="n">
        <v>12.15</v>
      </c>
      <c r="BD479" t="n">
        <v>17.14</v>
      </c>
      <c r="BE479" t="n">
        <v>18.38</v>
      </c>
      <c r="BF479" t="n">
        <v>17.57</v>
      </c>
      <c r="BG479" t="n">
        <v>16.46</v>
      </c>
      <c r="BH479" t="n">
        <v>9.390000000000001</v>
      </c>
      <c r="BI479" t="n">
        <v>7.4</v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44</v>
      </c>
      <c r="B480" t="s">
        <v>900</v>
      </c>
      <c r="C480" t="s">
        <v>901</v>
      </c>
      <c r="D480" t="s">
        <v>57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17.4</v>
      </c>
      <c r="P480" t="n">
        <v>23.1</v>
      </c>
      <c r="Q480" t="n">
        <v>29.5</v>
      </c>
      <c r="R480" t="n">
        <v>37.1</v>
      </c>
      <c r="S480" t="n">
        <v>50.8</v>
      </c>
      <c r="T480" t="n">
        <v>92.40000000000001</v>
      </c>
      <c r="U480" t="n">
        <v>96.90000000000001</v>
      </c>
      <c r="V480" t="n">
        <v>121.5</v>
      </c>
      <c r="W480" t="n">
        <v>143.4</v>
      </c>
      <c r="X480" t="n">
        <v>181.5</v>
      </c>
      <c r="Y480" t="n">
        <v>275.8</v>
      </c>
      <c r="Z480" t="n">
        <v>463.5</v>
      </c>
      <c r="AA480" t="n">
        <v>421.7</v>
      </c>
      <c r="AB480" t="n">
        <v>382.4</v>
      </c>
      <c r="AC480" t="n">
        <v>382.4</v>
      </c>
      <c r="AD480" t="n">
        <v>342.5</v>
      </c>
      <c r="AE480" t="n">
        <v>215.9</v>
      </c>
      <c r="AF480" t="n">
        <v>269.6</v>
      </c>
      <c r="AG480" t="n">
        <v>240.5</v>
      </c>
      <c r="AH480" t="n">
        <v>283.6</v>
      </c>
      <c r="AI480" t="n">
        <v>422.5</v>
      </c>
      <c r="AJ480" t="n">
        <v>279.9</v>
      </c>
      <c r="AK480" t="n">
        <v>290.9</v>
      </c>
      <c r="AL480" t="n">
        <v>284.7</v>
      </c>
      <c r="AM480" t="n">
        <v>256.9</v>
      </c>
      <c r="AN480" t="n">
        <v>285.3</v>
      </c>
      <c r="AO480" t="n">
        <v>346.3</v>
      </c>
      <c r="AP480" t="n">
        <v>336</v>
      </c>
      <c r="AQ480" t="n">
        <v>258.6</v>
      </c>
      <c r="AR480" t="n">
        <v>323.1</v>
      </c>
      <c r="AS480" t="n">
        <v>499</v>
      </c>
      <c r="AT480" t="n">
        <v>465.2</v>
      </c>
      <c r="AU480" t="n">
        <v>494.7</v>
      </c>
      <c r="AV480" t="n">
        <v>484.4</v>
      </c>
      <c r="AW480" t="n">
        <v>516.6</v>
      </c>
      <c r="AX480" t="n">
        <v>793.2</v>
      </c>
      <c r="AY480" t="n">
        <v>959</v>
      </c>
      <c r="AZ480" t="n">
        <v>1031</v>
      </c>
      <c r="BA480" t="n">
        <v>1447.2</v>
      </c>
      <c r="BB480" t="n">
        <v>847</v>
      </c>
      <c r="BC480" t="n">
        <v>1140.3</v>
      </c>
      <c r="BD480" t="n">
        <v>1592.3</v>
      </c>
      <c r="BE480" t="n">
        <v>1620</v>
      </c>
      <c r="BF480" t="n">
        <v>1482.7</v>
      </c>
      <c r="BG480" t="n">
        <v>1373.3</v>
      </c>
      <c r="BH480" t="n">
        <v>776.4</v>
      </c>
      <c r="BI480" t="n">
        <v>607.8</v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44</v>
      </c>
      <c r="B481" t="s">
        <v>902</v>
      </c>
      <c r="C481" t="s">
        <v>903</v>
      </c>
      <c r="D481" t="s">
        <v>53</v>
      </c>
      <c r="E481" t="n">
        <v>1038</v>
      </c>
      <c r="F481" t="n">
        <v>1519</v>
      </c>
      <c r="G481" t="n">
        <v>1656</v>
      </c>
      <c r="H481" t="n">
        <v>1598</v>
      </c>
      <c r="I481" t="n">
        <v>1560</v>
      </c>
      <c r="J481" t="n">
        <v>1712</v>
      </c>
      <c r="K481" t="n">
        <v>1776</v>
      </c>
      <c r="L481" t="n">
        <v>2390</v>
      </c>
      <c r="M481" t="n">
        <v>2001</v>
      </c>
      <c r="N481" t="n">
        <v>1628</v>
      </c>
      <c r="O481" t="n">
        <v>0.62</v>
      </c>
      <c r="P481" t="n">
        <v>0.83</v>
      </c>
      <c r="Q481" t="n">
        <v>0.84</v>
      </c>
      <c r="R481" t="n">
        <v>1.03</v>
      </c>
      <c r="S481" t="n">
        <v>1.95</v>
      </c>
      <c r="T481" t="n">
        <v>2.11</v>
      </c>
      <c r="U481" t="n">
        <v>2.11</v>
      </c>
      <c r="V481" t="n">
        <v>2.34</v>
      </c>
      <c r="W481" t="n">
        <v>2.49</v>
      </c>
      <c r="X481" t="n">
        <v>3.63</v>
      </c>
      <c r="Y481" t="n">
        <v>4.53</v>
      </c>
      <c r="Z481" t="n">
        <v>5.16</v>
      </c>
      <c r="AA481" t="n">
        <v>5.81</v>
      </c>
      <c r="AB481" t="n">
        <v>4.91</v>
      </c>
      <c r="AC481" t="n">
        <v>5.06</v>
      </c>
      <c r="AD481" t="n">
        <v>4.86</v>
      </c>
      <c r="AE481" t="n">
        <v>3.54</v>
      </c>
      <c r="AF481" t="n">
        <v>3.93</v>
      </c>
      <c r="AG481" t="n">
        <v>3.49</v>
      </c>
      <c r="AH481" t="n">
        <v>3.42</v>
      </c>
      <c r="AI481" t="n">
        <v>3.93</v>
      </c>
      <c r="AJ481" t="n">
        <v>3.65</v>
      </c>
      <c r="AK481" t="n">
        <v>3.58</v>
      </c>
      <c r="AL481" t="n">
        <v>4.23</v>
      </c>
      <c r="AM481" t="n">
        <v>4.82</v>
      </c>
      <c r="AN481" t="n">
        <v>4.26</v>
      </c>
      <c r="AO481" t="n">
        <v>4.96</v>
      </c>
      <c r="AP481" t="n">
        <v>4.26</v>
      </c>
      <c r="AQ481" t="n">
        <v>4.24</v>
      </c>
      <c r="AR481" t="n">
        <v>3.59</v>
      </c>
      <c r="AS481" t="n">
        <v>4.84</v>
      </c>
      <c r="AT481" t="n">
        <v>4.89</v>
      </c>
      <c r="AU481" t="n">
        <v>5.55</v>
      </c>
      <c r="AV481" t="n">
        <v>5.27</v>
      </c>
      <c r="AW481" t="n">
        <v>6.12</v>
      </c>
      <c r="AX481" t="n">
        <v>8</v>
      </c>
      <c r="AY481" t="n">
        <v>8.94</v>
      </c>
      <c r="AZ481" t="n">
        <v>10.35</v>
      </c>
      <c r="BA481" t="n">
        <v>11.67</v>
      </c>
      <c r="BB481" t="n">
        <v>11.05</v>
      </c>
      <c r="BC481" t="n">
        <v>12.93</v>
      </c>
      <c r="BD481" t="n">
        <v>15.56</v>
      </c>
      <c r="BE481" t="n">
        <v>15.34</v>
      </c>
      <c r="BF481" t="n">
        <v>15.52</v>
      </c>
      <c r="BG481" t="n">
        <v>16.39</v>
      </c>
      <c r="BH481" t="n">
        <v>13.8</v>
      </c>
      <c r="BI481" t="n">
        <v>10.51</v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44</v>
      </c>
      <c r="B482" t="s">
        <v>904</v>
      </c>
      <c r="C482" t="s">
        <v>905</v>
      </c>
      <c r="D482" t="s">
        <v>57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10.4</v>
      </c>
      <c r="P482" t="n">
        <v>12.6</v>
      </c>
      <c r="Q482" t="n">
        <v>14.2</v>
      </c>
      <c r="R482" t="n">
        <v>16.2</v>
      </c>
      <c r="S482" t="n">
        <v>28.5</v>
      </c>
      <c r="T482" t="n">
        <v>29.7</v>
      </c>
      <c r="U482" t="n">
        <v>26.8</v>
      </c>
      <c r="V482" t="n">
        <v>31.1</v>
      </c>
      <c r="W482" t="n">
        <v>31.4</v>
      </c>
      <c r="X482" t="n">
        <v>63.3</v>
      </c>
      <c r="Y482" t="n">
        <v>106.3</v>
      </c>
      <c r="Z482" t="n">
        <v>115.8</v>
      </c>
      <c r="AA482" t="n">
        <v>167.1</v>
      </c>
      <c r="AB482" t="n">
        <v>67.8</v>
      </c>
      <c r="AC482" t="n">
        <v>72.8</v>
      </c>
      <c r="AD482" t="n">
        <v>84.8</v>
      </c>
      <c r="AE482" t="n">
        <v>64</v>
      </c>
      <c r="AF482" t="n">
        <v>68.2</v>
      </c>
      <c r="AG482" t="n">
        <v>67.59999999999999</v>
      </c>
      <c r="AH482" t="n">
        <v>56.1</v>
      </c>
      <c r="AI482" t="n">
        <v>77.40000000000001</v>
      </c>
      <c r="AJ482" t="n">
        <v>72.2</v>
      </c>
      <c r="AK482" t="n">
        <v>67.40000000000001</v>
      </c>
      <c r="AL482" t="n">
        <v>81.09999999999999</v>
      </c>
      <c r="AM482" t="n">
        <v>96.5</v>
      </c>
      <c r="AN482" t="n">
        <v>99.40000000000001</v>
      </c>
      <c r="AO482" t="n">
        <v>95.3</v>
      </c>
      <c r="AP482" t="n">
        <v>69.90000000000001</v>
      </c>
      <c r="AQ482" t="n">
        <v>57.9</v>
      </c>
      <c r="AR482" t="n">
        <v>47.6</v>
      </c>
      <c r="AS482" t="n">
        <v>68.90000000000001</v>
      </c>
      <c r="AT482" t="n">
        <v>55</v>
      </c>
      <c r="AU482" t="n">
        <v>53.7</v>
      </c>
      <c r="AV482" t="n">
        <v>56.5</v>
      </c>
      <c r="AW482" t="n">
        <v>66.8</v>
      </c>
      <c r="AX482" t="n">
        <v>90.2</v>
      </c>
      <c r="AY482" t="n">
        <v>94.3</v>
      </c>
      <c r="AZ482" t="n">
        <v>106.2</v>
      </c>
      <c r="BA482" t="n">
        <v>121.5</v>
      </c>
      <c r="BB482" t="n">
        <v>158</v>
      </c>
      <c r="BC482" t="n">
        <v>168.9</v>
      </c>
      <c r="BD482" t="n">
        <v>196.1</v>
      </c>
      <c r="BE482" t="n">
        <v>173.7</v>
      </c>
      <c r="BF482" t="n">
        <v>213.2</v>
      </c>
      <c r="BG482" t="n">
        <v>211.5</v>
      </c>
      <c r="BH482" t="n">
        <v>172</v>
      </c>
      <c r="BI482" t="n">
        <v>113.2</v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44</v>
      </c>
      <c r="B483" t="s">
        <v>906</v>
      </c>
      <c r="C483" t="s">
        <v>907</v>
      </c>
      <c r="D483" t="s">
        <v>53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4.03</v>
      </c>
      <c r="P483" t="n">
        <v>4.36</v>
      </c>
      <c r="Q483" t="n">
        <v>4.59</v>
      </c>
      <c r="R483" t="n">
        <v>7.34</v>
      </c>
      <c r="S483" t="n">
        <v>7.69</v>
      </c>
      <c r="T483" t="n">
        <v>6.18</v>
      </c>
      <c r="U483" t="n">
        <v>6.47</v>
      </c>
      <c r="V483" t="n">
        <v>7.12</v>
      </c>
      <c r="W483" t="n">
        <v>7.24</v>
      </c>
      <c r="X483" t="n">
        <v>9.539999999999999</v>
      </c>
      <c r="Y483" t="n">
        <v>12.83</v>
      </c>
      <c r="Z483" t="n">
        <v>14.82</v>
      </c>
      <c r="AA483" t="n">
        <v>14.96</v>
      </c>
      <c r="AB483" t="n">
        <v>15.17</v>
      </c>
      <c r="AC483" t="n">
        <v>16.46</v>
      </c>
      <c r="AD483" t="n">
        <v>16.38</v>
      </c>
      <c r="AE483" t="n">
        <v>14.64</v>
      </c>
      <c r="AF483" t="n">
        <v>14.63</v>
      </c>
      <c r="AG483" t="n">
        <v>14.26</v>
      </c>
      <c r="AH483" t="n">
        <v>15.19</v>
      </c>
      <c r="AI483" t="n">
        <v>16.03</v>
      </c>
      <c r="AJ483" t="n">
        <v>20.41</v>
      </c>
      <c r="AK483" t="n">
        <v>16.93</v>
      </c>
      <c r="AL483" t="n">
        <v>16.43</v>
      </c>
      <c r="AM483" t="n">
        <v>16.82</v>
      </c>
      <c r="AN483" t="n">
        <v>17.75</v>
      </c>
      <c r="AO483" t="n">
        <v>19.75</v>
      </c>
      <c r="AP483" t="n">
        <v>23.18</v>
      </c>
      <c r="AQ483" t="n">
        <v>24.2</v>
      </c>
      <c r="AR483" t="n">
        <v>22.17</v>
      </c>
      <c r="AS483" t="n">
        <v>24.84</v>
      </c>
      <c r="AT483" t="n">
        <v>25.76</v>
      </c>
      <c r="AU483" t="n">
        <v>25.35</v>
      </c>
      <c r="AV483" t="n">
        <v>28.19</v>
      </c>
      <c r="AW483" t="n">
        <v>28.87</v>
      </c>
      <c r="AX483" t="n">
        <v>30.95</v>
      </c>
      <c r="AY483" t="n">
        <v>34.42</v>
      </c>
      <c r="AZ483" t="n">
        <v>35.44</v>
      </c>
      <c r="BA483" t="n">
        <v>45.19</v>
      </c>
      <c r="BB483" t="n">
        <v>39.08</v>
      </c>
      <c r="BC483" t="n">
        <v>48.72</v>
      </c>
      <c r="BD483" t="n">
        <v>49.58</v>
      </c>
      <c r="BE483" t="n">
        <v>47.42</v>
      </c>
      <c r="BF483" t="n">
        <v>45.39</v>
      </c>
      <c r="BG483" t="n">
        <v>49.49</v>
      </c>
      <c r="BH483" t="n">
        <v>39.01</v>
      </c>
      <c r="BI483" t="n">
        <v>37.73</v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44</v>
      </c>
      <c r="B484" t="s">
        <v>908</v>
      </c>
      <c r="C484" t="s">
        <v>909</v>
      </c>
      <c r="D484" t="s">
        <v>57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3.1</v>
      </c>
      <c r="P484" t="n">
        <v>3.9</v>
      </c>
      <c r="Q484" t="n">
        <v>3.8</v>
      </c>
      <c r="R484" t="n">
        <v>6.2</v>
      </c>
      <c r="S484" t="n">
        <v>6.3</v>
      </c>
      <c r="T484" t="n">
        <v>3.4</v>
      </c>
      <c r="U484" t="n">
        <v>5.6</v>
      </c>
      <c r="V484" t="n">
        <v>6.4</v>
      </c>
      <c r="W484" t="n">
        <v>6.2</v>
      </c>
      <c r="X484" t="n">
        <v>12.1</v>
      </c>
      <c r="Y484" t="n">
        <v>27</v>
      </c>
      <c r="Z484" t="n">
        <v>28.6</v>
      </c>
      <c r="AA484" t="n">
        <v>27.5</v>
      </c>
      <c r="AB484" t="n">
        <v>29.1</v>
      </c>
      <c r="AC484" t="n">
        <v>20.3</v>
      </c>
      <c r="AD484" t="n">
        <v>13.9</v>
      </c>
      <c r="AE484" t="n">
        <v>11.6</v>
      </c>
      <c r="AF484" t="n">
        <v>12.3</v>
      </c>
      <c r="AG484" t="n">
        <v>12</v>
      </c>
      <c r="AH484" t="n">
        <v>12.9</v>
      </c>
      <c r="AI484" t="n">
        <v>13.2</v>
      </c>
      <c r="AJ484" t="n">
        <v>16.6</v>
      </c>
      <c r="AK484" t="n">
        <v>21.9</v>
      </c>
      <c r="AL484" t="n">
        <v>12.4</v>
      </c>
      <c r="AM484" t="n">
        <v>13</v>
      </c>
      <c r="AN484" t="n">
        <v>13.5</v>
      </c>
      <c r="AO484" t="n">
        <v>14.9</v>
      </c>
      <c r="AP484" t="n">
        <v>20.2</v>
      </c>
      <c r="AQ484" t="n">
        <v>36.9</v>
      </c>
      <c r="AR484" t="n">
        <v>24.3</v>
      </c>
      <c r="AS484" t="n">
        <v>32.4</v>
      </c>
      <c r="AT484" t="n">
        <v>33.8</v>
      </c>
      <c r="AU484" t="n">
        <v>33.7</v>
      </c>
      <c r="AV484" t="n">
        <v>31.7</v>
      </c>
      <c r="AW484" t="n">
        <v>32.4</v>
      </c>
      <c r="AX484" t="n">
        <v>36.9</v>
      </c>
      <c r="AY484" t="n">
        <v>42.1</v>
      </c>
      <c r="AZ484" t="n">
        <v>38.9</v>
      </c>
      <c r="BA484" t="n">
        <v>74</v>
      </c>
      <c r="BB484" t="n">
        <v>62.9</v>
      </c>
      <c r="BC484" t="n">
        <v>76.59999999999999</v>
      </c>
      <c r="BD484" t="n">
        <v>73.90000000000001</v>
      </c>
      <c r="BE484" t="n">
        <v>88.90000000000001</v>
      </c>
      <c r="BF484" t="n">
        <v>72.09999999999999</v>
      </c>
      <c r="BG484" t="n">
        <v>77.8</v>
      </c>
      <c r="BH484" t="n">
        <v>46.5</v>
      </c>
      <c r="BI484" t="n">
        <v>50.9</v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44</v>
      </c>
      <c r="B485" t="s">
        <v>910</v>
      </c>
      <c r="C485" t="s">
        <v>911</v>
      </c>
      <c r="D485" t="s">
        <v>53</v>
      </c>
      <c r="E485" t="n">
        <v>29962</v>
      </c>
      <c r="F485" t="n">
        <v>37255</v>
      </c>
      <c r="G485" t="n">
        <v>37561</v>
      </c>
      <c r="H485" t="n">
        <v>40429</v>
      </c>
      <c r="I485" t="n">
        <v>43789</v>
      </c>
      <c r="J485" t="n">
        <v>45455</v>
      </c>
      <c r="K485" t="n">
        <v>49046</v>
      </c>
      <c r="L485" t="n">
        <v>55437</v>
      </c>
      <c r="M485" t="n">
        <v>61225</v>
      </c>
      <c r="N485" t="n">
        <v>63219</v>
      </c>
      <c r="O485" t="n">
        <v>1.08</v>
      </c>
      <c r="P485" t="n">
        <v>1.12</v>
      </c>
      <c r="Q485" t="n">
        <v>1.14</v>
      </c>
      <c r="R485" t="n">
        <v>1.33</v>
      </c>
      <c r="S485" t="n">
        <v>1.98</v>
      </c>
      <c r="T485" t="n">
        <v>2.52</v>
      </c>
      <c r="U485" t="n">
        <v>2.68</v>
      </c>
      <c r="V485" t="n">
        <v>2.96</v>
      </c>
      <c r="W485" t="n">
        <v>3.23</v>
      </c>
      <c r="X485" t="n">
        <v>4.21</v>
      </c>
      <c r="Y485" t="n">
        <v>6.22</v>
      </c>
      <c r="Z485" t="n">
        <v>8.02</v>
      </c>
      <c r="AA485" t="n">
        <v>7.89</v>
      </c>
      <c r="AB485" t="n">
        <v>7.36</v>
      </c>
      <c r="AC485" t="n">
        <v>7.19</v>
      </c>
      <c r="AD485" t="n">
        <v>6.81</v>
      </c>
      <c r="AE485" t="n">
        <v>5.12</v>
      </c>
      <c r="AF485" t="n">
        <v>5.27</v>
      </c>
      <c r="AG485" t="n">
        <v>4.88</v>
      </c>
      <c r="AH485" t="n">
        <v>5.37</v>
      </c>
      <c r="AI485" t="n">
        <v>6.2</v>
      </c>
      <c r="AJ485" t="n">
        <v>5.78</v>
      </c>
      <c r="AK485" t="n">
        <v>5.33</v>
      </c>
      <c r="AL485" t="n">
        <v>5.53</v>
      </c>
      <c r="AM485" t="n">
        <v>5.38</v>
      </c>
      <c r="AN485" t="n">
        <v>5.45</v>
      </c>
      <c r="AO485" t="n">
        <v>6.13</v>
      </c>
      <c r="AP485" t="n">
        <v>5.98</v>
      </c>
      <c r="AQ485" t="n">
        <v>5.23</v>
      </c>
      <c r="AR485" t="n">
        <v>5.62</v>
      </c>
      <c r="AS485" t="n">
        <v>7.44</v>
      </c>
      <c r="AT485" t="n">
        <v>7.53</v>
      </c>
      <c r="AU485" t="n">
        <v>7.08</v>
      </c>
      <c r="AV485" t="n">
        <v>8.369999999999999</v>
      </c>
      <c r="AW485" t="n">
        <v>9.859999999999999</v>
      </c>
      <c r="AX485" t="n">
        <v>12.99</v>
      </c>
      <c r="AY485" t="n">
        <v>15.06</v>
      </c>
      <c r="AZ485" t="n">
        <v>15.98</v>
      </c>
      <c r="BA485" t="n">
        <v>20.89</v>
      </c>
      <c r="BB485" t="n">
        <v>14.03</v>
      </c>
      <c r="BC485" t="n">
        <v>17.91</v>
      </c>
      <c r="BD485" t="n">
        <v>23.8</v>
      </c>
      <c r="BE485" t="n">
        <v>24.85</v>
      </c>
      <c r="BF485" t="n">
        <v>24.03</v>
      </c>
      <c r="BG485" t="n">
        <v>22.62</v>
      </c>
      <c r="BH485" t="n">
        <v>15.89</v>
      </c>
      <c r="BI485" t="n">
        <v>13.56</v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44</v>
      </c>
      <c r="B486" t="s">
        <v>912</v>
      </c>
      <c r="C486" t="s">
        <v>913</v>
      </c>
      <c r="D486" t="s">
        <v>57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203.8</v>
      </c>
      <c r="P486" t="n">
        <v>231.2</v>
      </c>
      <c r="Q486" t="n">
        <v>241.4</v>
      </c>
      <c r="R486" t="n">
        <v>286.5</v>
      </c>
      <c r="S486" t="n">
        <v>404.7</v>
      </c>
      <c r="T486" t="n">
        <v>518.6</v>
      </c>
      <c r="U486" t="n">
        <v>564.7</v>
      </c>
      <c r="V486" t="n">
        <v>663.7</v>
      </c>
      <c r="W486" t="n">
        <v>736.9</v>
      </c>
      <c r="X486" t="n">
        <v>1039.9</v>
      </c>
      <c r="Y486" t="n">
        <v>1539.7</v>
      </c>
      <c r="Z486" t="n">
        <v>1785</v>
      </c>
      <c r="AA486" t="n">
        <v>1603.9</v>
      </c>
      <c r="AB486" t="n">
        <v>1513.6</v>
      </c>
      <c r="AC486" t="n">
        <v>1565.5</v>
      </c>
      <c r="AD486" t="n">
        <v>1594.7</v>
      </c>
      <c r="AE486" t="n">
        <v>1139.2</v>
      </c>
      <c r="AF486" t="n">
        <v>1179.4</v>
      </c>
      <c r="AG486" t="n">
        <v>1267.9</v>
      </c>
      <c r="AH486" t="n">
        <v>1463.4</v>
      </c>
      <c r="AI486" t="n">
        <v>1807.6</v>
      </c>
      <c r="AJ486" t="n">
        <v>1540.2</v>
      </c>
      <c r="AK486" t="n">
        <v>1472.8</v>
      </c>
      <c r="AL486" t="n">
        <v>1398.4</v>
      </c>
      <c r="AM486" t="n">
        <v>1441.7</v>
      </c>
      <c r="AN486" t="n">
        <v>1470.2</v>
      </c>
      <c r="AO486" t="n">
        <v>1532.5</v>
      </c>
      <c r="AP486" t="n">
        <v>1455.8</v>
      </c>
      <c r="AQ486" t="n">
        <v>1296.7</v>
      </c>
      <c r="AR486" t="n">
        <v>1379.8</v>
      </c>
      <c r="AS486" t="n">
        <v>1863</v>
      </c>
      <c r="AT486" t="n">
        <v>1891.1</v>
      </c>
      <c r="AU486" t="n">
        <v>1882.7</v>
      </c>
      <c r="AV486" t="n">
        <v>2341.4</v>
      </c>
      <c r="AW486" t="n">
        <v>2886.3</v>
      </c>
      <c r="AX486" t="n">
        <v>3892.2</v>
      </c>
      <c r="AY486" t="n">
        <v>4535.9</v>
      </c>
      <c r="AZ486" t="n">
        <v>4994.8</v>
      </c>
      <c r="BA486" t="n">
        <v>5297.3</v>
      </c>
      <c r="BB486" t="n">
        <v>3540.1</v>
      </c>
      <c r="BC486" t="n">
        <v>4530.7</v>
      </c>
      <c r="BD486" t="n">
        <v>6184.3</v>
      </c>
      <c r="BE486" t="n">
        <v>6246.7</v>
      </c>
      <c r="BF486" t="n">
        <v>6013.5</v>
      </c>
      <c r="BG486" t="n">
        <v>5648</v>
      </c>
      <c r="BH486" t="n">
        <v>4010.1</v>
      </c>
      <c r="BI486" t="n">
        <v>3403</v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44</v>
      </c>
      <c r="B487" t="s">
        <v>914</v>
      </c>
      <c r="C487" t="s">
        <v>915</v>
      </c>
      <c r="D487" t="s">
        <v>53</v>
      </c>
      <c r="E487" t="n">
        <v>4766</v>
      </c>
      <c r="F487" t="n">
        <v>5926</v>
      </c>
      <c r="G487" t="n">
        <v>5974</v>
      </c>
      <c r="H487" t="n">
        <v>6431</v>
      </c>
      <c r="I487" t="n">
        <v>6965</v>
      </c>
      <c r="J487" t="n">
        <v>7230</v>
      </c>
      <c r="K487" t="n">
        <v>7801</v>
      </c>
      <c r="L487" t="n">
        <v>8818</v>
      </c>
      <c r="M487" t="n">
        <v>9738</v>
      </c>
      <c r="N487" t="n">
        <v>10056</v>
      </c>
      <c r="O487" t="n">
        <v>1.27</v>
      </c>
      <c r="P487" t="n">
        <v>1.32</v>
      </c>
      <c r="Q487" t="n">
        <v>1.35</v>
      </c>
      <c r="R487" t="n">
        <v>1.56</v>
      </c>
      <c r="S487" t="n">
        <v>2.41</v>
      </c>
      <c r="T487" t="n">
        <v>2.89</v>
      </c>
      <c r="U487" t="n">
        <v>3.15</v>
      </c>
      <c r="V487" t="n">
        <v>3.41</v>
      </c>
      <c r="W487" t="n">
        <v>3.67</v>
      </c>
      <c r="X487" t="n">
        <v>4.79</v>
      </c>
      <c r="Y487" t="n">
        <v>7.1</v>
      </c>
      <c r="Z487" t="n">
        <v>8.640000000000001</v>
      </c>
      <c r="AA487" t="n">
        <v>8.640000000000001</v>
      </c>
      <c r="AB487" t="n">
        <v>8.23</v>
      </c>
      <c r="AC487" t="n">
        <v>8.01</v>
      </c>
      <c r="AD487" t="n">
        <v>7.61</v>
      </c>
      <c r="AE487" t="n">
        <v>6.15</v>
      </c>
      <c r="AF487" t="n">
        <v>6.16</v>
      </c>
      <c r="AG487" t="n">
        <v>5.76</v>
      </c>
      <c r="AH487" t="n">
        <v>6.32</v>
      </c>
      <c r="AI487" t="n">
        <v>7.45</v>
      </c>
      <c r="AJ487" t="n">
        <v>7.06</v>
      </c>
      <c r="AK487" t="n">
        <v>6.66</v>
      </c>
      <c r="AL487" t="n">
        <v>7.17</v>
      </c>
      <c r="AM487" t="n">
        <v>7.03</v>
      </c>
      <c r="AN487" t="n">
        <v>7.09</v>
      </c>
      <c r="AO487" t="n">
        <v>8.15</v>
      </c>
      <c r="AP487" t="n">
        <v>8.039999999999999</v>
      </c>
      <c r="AQ487" t="n">
        <v>7.15</v>
      </c>
      <c r="AR487" t="n">
        <v>7.45</v>
      </c>
      <c r="AS487" t="n">
        <v>9.390000000000001</v>
      </c>
      <c r="AT487" t="n">
        <v>9.6</v>
      </c>
      <c r="AU487" t="n">
        <v>8.890000000000001</v>
      </c>
      <c r="AV487" t="n">
        <v>10.37</v>
      </c>
      <c r="AW487" t="n">
        <v>12.4</v>
      </c>
      <c r="AX487" t="n">
        <v>15.61</v>
      </c>
      <c r="AY487" t="n">
        <v>17.86</v>
      </c>
      <c r="AZ487" t="n">
        <v>18.69</v>
      </c>
      <c r="BA487" t="n">
        <v>24.71</v>
      </c>
      <c r="BB487" t="n">
        <v>17.17</v>
      </c>
      <c r="BC487" t="n">
        <v>21.32</v>
      </c>
      <c r="BD487" t="n">
        <v>27.5</v>
      </c>
      <c r="BE487" t="n">
        <v>28.34</v>
      </c>
      <c r="BF487" t="n">
        <v>27.31</v>
      </c>
      <c r="BG487" t="n">
        <v>25.71</v>
      </c>
      <c r="BH487" t="n">
        <v>19.06</v>
      </c>
      <c r="BI487" t="n">
        <v>16.56</v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44</v>
      </c>
      <c r="B488" t="s">
        <v>916</v>
      </c>
      <c r="C488" t="s">
        <v>917</v>
      </c>
      <c r="D488" t="s">
        <v>57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186.4</v>
      </c>
      <c r="P488" t="n">
        <v>208.2</v>
      </c>
      <c r="Q488" t="n">
        <v>211.9</v>
      </c>
      <c r="R488" t="n">
        <v>249.4</v>
      </c>
      <c r="S488" t="n">
        <v>353.9</v>
      </c>
      <c r="T488" t="n">
        <v>426.2</v>
      </c>
      <c r="U488" t="n">
        <v>467.8</v>
      </c>
      <c r="V488" t="n">
        <v>542.2</v>
      </c>
      <c r="W488" t="n">
        <v>593.5</v>
      </c>
      <c r="X488" t="n">
        <v>858.4</v>
      </c>
      <c r="Y488" t="n">
        <v>1263.9</v>
      </c>
      <c r="Z488" t="n">
        <v>1321.5</v>
      </c>
      <c r="AA488" t="n">
        <v>1182.1</v>
      </c>
      <c r="AB488" t="n">
        <v>1131.2</v>
      </c>
      <c r="AC488" t="n">
        <v>1183.1</v>
      </c>
      <c r="AD488" t="n">
        <v>1252.2</v>
      </c>
      <c r="AE488" t="n">
        <v>923.3</v>
      </c>
      <c r="AF488" t="n">
        <v>909.8</v>
      </c>
      <c r="AG488" t="n">
        <v>1027.4</v>
      </c>
      <c r="AH488" t="n">
        <v>1179.9</v>
      </c>
      <c r="AI488" t="n">
        <v>1385</v>
      </c>
      <c r="AJ488" t="n">
        <v>1260.3</v>
      </c>
      <c r="AK488" t="n">
        <v>1181.9</v>
      </c>
      <c r="AL488" t="n">
        <v>1113.7</v>
      </c>
      <c r="AM488" t="n">
        <v>1184.8</v>
      </c>
      <c r="AN488" t="n">
        <v>1185</v>
      </c>
      <c r="AO488" t="n">
        <v>1186.1</v>
      </c>
      <c r="AP488" t="n">
        <v>1119.8</v>
      </c>
      <c r="AQ488" t="n">
        <v>1038.1</v>
      </c>
      <c r="AR488" t="n">
        <v>1056.7</v>
      </c>
      <c r="AS488" t="n">
        <v>1363.9</v>
      </c>
      <c r="AT488" t="n">
        <v>1425.8</v>
      </c>
      <c r="AU488" t="n">
        <v>1388</v>
      </c>
      <c r="AV488" t="n">
        <v>1857</v>
      </c>
      <c r="AW488" t="n">
        <v>2369.7</v>
      </c>
      <c r="AX488" t="n">
        <v>3099.1</v>
      </c>
      <c r="AY488" t="n">
        <v>3576.9</v>
      </c>
      <c r="AZ488" t="n">
        <v>3963.8</v>
      </c>
      <c r="BA488" t="n">
        <v>3850.2</v>
      </c>
      <c r="BB488" t="n">
        <v>2693.1</v>
      </c>
      <c r="BC488" t="n">
        <v>3390.4</v>
      </c>
      <c r="BD488" t="n">
        <v>4592</v>
      </c>
      <c r="BE488" t="n">
        <v>4626.7</v>
      </c>
      <c r="BF488" t="n">
        <v>4530.8</v>
      </c>
      <c r="BG488" t="n">
        <v>4274.7</v>
      </c>
      <c r="BH488" t="n">
        <v>3233.7</v>
      </c>
      <c r="BI488" t="n">
        <v>2795.2</v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44</v>
      </c>
      <c r="B489" t="s">
        <v>918</v>
      </c>
      <c r="C489" t="s">
        <v>919</v>
      </c>
      <c r="D489" t="s">
        <v>10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44</v>
      </c>
      <c r="B490" t="s">
        <v>918</v>
      </c>
      <c r="C490" t="s">
        <v>920</v>
      </c>
      <c r="D490" t="s">
        <v>48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44</v>
      </c>
      <c r="B491" t="s">
        <v>921</v>
      </c>
      <c r="C491" t="s">
        <v>922</v>
      </c>
      <c r="D491" t="s">
        <v>10</v>
      </c>
      <c r="E491" t="n">
        <v>94563</v>
      </c>
      <c r="F491" t="n">
        <v>113514</v>
      </c>
      <c r="G491" t="n">
        <v>108092</v>
      </c>
      <c r="H491" t="n">
        <v>113862</v>
      </c>
      <c r="I491" t="n">
        <v>122052</v>
      </c>
      <c r="J491" t="n">
        <v>129324</v>
      </c>
      <c r="K491" t="n">
        <v>144196</v>
      </c>
      <c r="L491" t="n">
        <v>162479</v>
      </c>
      <c r="M491" t="n">
        <v>181145</v>
      </c>
      <c r="N491" t="n">
        <v>189117</v>
      </c>
      <c r="O491" t="n">
        <v>195419</v>
      </c>
      <c r="P491" t="n">
        <v>210416</v>
      </c>
      <c r="Q491" t="n">
        <v>216597</v>
      </c>
      <c r="R491" t="n">
        <v>222815</v>
      </c>
      <c r="S491" t="n">
        <v>210590</v>
      </c>
      <c r="T491" t="n">
        <v>212931</v>
      </c>
      <c r="U491" t="n">
        <v>218424</v>
      </c>
      <c r="V491" t="n">
        <v>232006</v>
      </c>
      <c r="W491" t="n">
        <v>235835</v>
      </c>
      <c r="X491" t="n">
        <v>255413</v>
      </c>
      <c r="Y491" t="n">
        <v>249648</v>
      </c>
      <c r="Z491" t="n">
        <v>223223</v>
      </c>
      <c r="AA491" t="n">
        <v>203756</v>
      </c>
      <c r="AB491" t="n">
        <v>205387</v>
      </c>
      <c r="AC491" t="n">
        <v>216113</v>
      </c>
      <c r="AD491" t="n">
        <v>232124</v>
      </c>
      <c r="AE491" t="n">
        <v>227619</v>
      </c>
      <c r="AF491" t="n">
        <v>228895</v>
      </c>
      <c r="AG491" t="n">
        <v>268024</v>
      </c>
      <c r="AH491" t="n">
        <v>280098</v>
      </c>
      <c r="AI491" t="n">
        <v>292763</v>
      </c>
      <c r="AJ491" t="n">
        <v>266575</v>
      </c>
      <c r="AK491" t="n">
        <v>272492</v>
      </c>
      <c r="AL491" t="n">
        <v>239475</v>
      </c>
      <c r="AM491" t="n">
        <v>258204</v>
      </c>
      <c r="AN491" t="n">
        <v>252515</v>
      </c>
      <c r="AO491" t="n">
        <v>238803</v>
      </c>
      <c r="AP491" t="n">
        <v>230561</v>
      </c>
      <c r="AQ491" t="n">
        <v>233636</v>
      </c>
      <c r="AR491" t="n">
        <v>229990</v>
      </c>
      <c r="AS491" t="n">
        <v>235315</v>
      </c>
      <c r="AT491" t="n">
        <v>239948</v>
      </c>
      <c r="AU491" t="n">
        <v>257593</v>
      </c>
      <c r="AV491" t="n">
        <v>269486</v>
      </c>
      <c r="AW491" t="n">
        <v>282923</v>
      </c>
      <c r="AX491" t="n">
        <v>293913</v>
      </c>
      <c r="AY491" t="n">
        <v>295546</v>
      </c>
      <c r="AZ491" t="n">
        <v>303693</v>
      </c>
      <c r="BA491" t="n">
        <v>239265</v>
      </c>
      <c r="BB491" t="n">
        <v>239296</v>
      </c>
      <c r="BC491" t="n">
        <v>241897</v>
      </c>
      <c r="BD491" t="n">
        <v>249512</v>
      </c>
      <c r="BE491" t="n">
        <v>240114</v>
      </c>
      <c r="BF491" t="n">
        <v>237575</v>
      </c>
      <c r="BG491" t="n">
        <v>234532</v>
      </c>
      <c r="BH491" t="n">
        <v>238504</v>
      </c>
      <c r="BI491" t="n">
        <v>234946</v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44</v>
      </c>
      <c r="B492" t="s">
        <v>923</v>
      </c>
      <c r="C492" t="s">
        <v>924</v>
      </c>
      <c r="D492" t="s">
        <v>10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44</v>
      </c>
      <c r="B493" t="s">
        <v>923</v>
      </c>
      <c r="C493" t="s">
        <v>925</v>
      </c>
      <c r="D493" t="s">
        <v>48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44</v>
      </c>
      <c r="B494" t="s">
        <v>926</v>
      </c>
      <c r="C494" t="s">
        <v>927</v>
      </c>
      <c r="D494" t="s">
        <v>10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1652</v>
      </c>
      <c r="Z494" t="n">
        <v>1544</v>
      </c>
      <c r="AA494" t="n">
        <v>1589</v>
      </c>
      <c r="AB494" t="n">
        <v>1584</v>
      </c>
      <c r="AC494" t="n">
        <v>1363</v>
      </c>
      <c r="AD494" t="n">
        <v>2010</v>
      </c>
      <c r="AE494" t="n">
        <v>2045</v>
      </c>
      <c r="AF494" t="n">
        <v>2033</v>
      </c>
      <c r="AG494" t="n">
        <v>2209</v>
      </c>
      <c r="AH494" t="n">
        <v>2299</v>
      </c>
      <c r="AI494" t="n">
        <v>2378</v>
      </c>
      <c r="AJ494" t="n">
        <v>2320</v>
      </c>
      <c r="AK494" t="n">
        <v>2301</v>
      </c>
      <c r="AL494" t="n">
        <v>2255</v>
      </c>
      <c r="AM494" t="n">
        <v>2313</v>
      </c>
      <c r="AN494" t="n">
        <v>2304</v>
      </c>
      <c r="AO494" t="n">
        <v>2254</v>
      </c>
      <c r="AP494" t="n">
        <v>1804</v>
      </c>
      <c r="AQ494" t="n">
        <v>1845</v>
      </c>
      <c r="AR494" t="n">
        <v>1845</v>
      </c>
      <c r="AS494" t="n">
        <v>1807</v>
      </c>
      <c r="AT494" t="n">
        <v>1729</v>
      </c>
      <c r="AU494" t="n">
        <v>1735</v>
      </c>
      <c r="AV494" t="n">
        <v>1746</v>
      </c>
      <c r="AW494" t="n">
        <v>1790</v>
      </c>
      <c r="AX494" t="n">
        <v>1779</v>
      </c>
      <c r="AY494" t="n">
        <v>1783</v>
      </c>
      <c r="AZ494" t="n">
        <v>1794</v>
      </c>
      <c r="BA494" t="n">
        <v>1749</v>
      </c>
      <c r="BB494" t="n">
        <v>1711</v>
      </c>
      <c r="BC494" t="n">
        <v>25</v>
      </c>
      <c r="BD494" t="n">
        <v>26</v>
      </c>
      <c r="BE494" t="n">
        <v>31</v>
      </c>
      <c r="BF494" t="n">
        <v>24</v>
      </c>
      <c r="BG494" t="n">
        <v>16</v>
      </c>
      <c r="BH494" t="n">
        <v>16</v>
      </c>
      <c r="BI494" t="n">
        <v>14</v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44</v>
      </c>
      <c r="B495" t="s">
        <v>928</v>
      </c>
      <c r="C495" t="s">
        <v>929</v>
      </c>
      <c r="D495" t="s">
        <v>53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24.69</v>
      </c>
      <c r="BD495" t="n">
        <v>29.34</v>
      </c>
      <c r="BE495" t="n">
        <v>21.22</v>
      </c>
      <c r="BF495" t="n">
        <v>22.38</v>
      </c>
      <c r="BG495" t="n">
        <v>23.27</v>
      </c>
      <c r="BH495" t="n">
        <v>14.04</v>
      </c>
      <c r="BI495" t="n">
        <v>14.23</v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44</v>
      </c>
      <c r="B496" t="s">
        <v>926</v>
      </c>
      <c r="C496" t="s">
        <v>930</v>
      </c>
      <c r="D496" t="s">
        <v>48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352</v>
      </c>
      <c r="AQ496" t="n">
        <v>393</v>
      </c>
      <c r="AR496" t="n">
        <v>488</v>
      </c>
      <c r="AS496" t="n">
        <v>547</v>
      </c>
      <c r="AT496" t="n">
        <v>526</v>
      </c>
      <c r="AU496" t="n">
        <v>479</v>
      </c>
      <c r="AV496" t="n">
        <v>443</v>
      </c>
      <c r="AW496" t="n">
        <v>442</v>
      </c>
      <c r="AX496" t="n">
        <v>425</v>
      </c>
      <c r="AY496" t="n">
        <v>443</v>
      </c>
      <c r="AZ496" t="n">
        <v>491</v>
      </c>
      <c r="BA496" t="n">
        <v>426</v>
      </c>
      <c r="BB496" t="n">
        <v>336</v>
      </c>
      <c r="BC496" t="n">
        <v>7</v>
      </c>
      <c r="BD496" t="n">
        <v>7</v>
      </c>
      <c r="BE496" t="n">
        <v>8</v>
      </c>
      <c r="BF496" t="n">
        <v>6</v>
      </c>
      <c r="BG496" t="n">
        <v>4</v>
      </c>
      <c r="BH496" t="n">
        <v>4</v>
      </c>
      <c r="BI496" t="n">
        <v>4</v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44</v>
      </c>
      <c r="B497" t="s">
        <v>931</v>
      </c>
      <c r="C497" t="s">
        <v>932</v>
      </c>
      <c r="D497" t="s">
        <v>57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1364</v>
      </c>
      <c r="Z497" t="n">
        <v>1236</v>
      </c>
      <c r="AA497" t="n">
        <v>1184</v>
      </c>
      <c r="AB497" t="n">
        <v>1147</v>
      </c>
      <c r="AC497" t="n">
        <v>1075</v>
      </c>
      <c r="AD497" t="n">
        <v>676</v>
      </c>
      <c r="AE497" t="n">
        <v>629</v>
      </c>
      <c r="AF497" t="n">
        <v>595</v>
      </c>
      <c r="AG497" t="n">
        <v>607</v>
      </c>
      <c r="AH497" t="n">
        <v>610</v>
      </c>
      <c r="AI497" t="n">
        <v>605</v>
      </c>
      <c r="AJ497" t="n">
        <v>589</v>
      </c>
      <c r="AK497" t="n">
        <v>592</v>
      </c>
      <c r="AL497" t="n">
        <v>592</v>
      </c>
      <c r="AM497" t="n">
        <v>607</v>
      </c>
      <c r="AN497" t="n">
        <v>601</v>
      </c>
      <c r="AO497" t="n">
        <v>571</v>
      </c>
      <c r="AP497" t="n">
        <v>533</v>
      </c>
      <c r="AQ497" t="n">
        <v>565</v>
      </c>
      <c r="AR497" t="n">
        <v>552</v>
      </c>
      <c r="AS497" t="n">
        <v>545</v>
      </c>
      <c r="AT497" t="n">
        <v>531</v>
      </c>
      <c r="AU497" t="n">
        <v>544</v>
      </c>
      <c r="AV497" t="n">
        <v>535</v>
      </c>
      <c r="AW497" t="n">
        <v>520</v>
      </c>
      <c r="AX497" t="n">
        <v>499</v>
      </c>
      <c r="AY497" t="n">
        <v>509</v>
      </c>
      <c r="AZ497" t="n">
        <v>498</v>
      </c>
      <c r="BA497" t="n">
        <v>493</v>
      </c>
      <c r="BB497" t="n">
        <v>498</v>
      </c>
      <c r="BC497" t="n">
        <v>0.6</v>
      </c>
      <c r="BD497" t="n">
        <v>0.8</v>
      </c>
      <c r="BE497" t="n">
        <v>0.7</v>
      </c>
      <c r="BF497" t="n">
        <v>0.5</v>
      </c>
      <c r="BG497" t="n">
        <v>0.4</v>
      </c>
      <c r="BH497" t="n">
        <v>0.2</v>
      </c>
      <c r="BI497" t="n">
        <v>0.2</v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44</v>
      </c>
      <c r="B498" t="s">
        <v>933</v>
      </c>
      <c r="C498" t="s">
        <v>934</v>
      </c>
      <c r="D498" t="s">
        <v>10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3015</v>
      </c>
      <c r="Z498" t="n">
        <v>2780</v>
      </c>
      <c r="AA498" t="n">
        <v>2773</v>
      </c>
      <c r="AB498" t="n">
        <v>2730</v>
      </c>
      <c r="AC498" t="n">
        <v>2438</v>
      </c>
      <c r="AD498" t="n">
        <v>2687</v>
      </c>
      <c r="AE498" t="n">
        <v>2674</v>
      </c>
      <c r="AF498" t="n">
        <v>2628</v>
      </c>
      <c r="AG498" t="n">
        <v>2816</v>
      </c>
      <c r="AH498" t="n">
        <v>2909</v>
      </c>
      <c r="AI498" t="n">
        <v>2983</v>
      </c>
      <c r="AJ498" t="n">
        <v>2909</v>
      </c>
      <c r="AK498" t="n">
        <v>2892</v>
      </c>
      <c r="AL498" t="n">
        <v>2847</v>
      </c>
      <c r="AM498" t="n">
        <v>2920</v>
      </c>
      <c r="AN498" t="n">
        <v>2906</v>
      </c>
      <c r="AO498" t="n">
        <v>2825</v>
      </c>
      <c r="AP498" t="n">
        <v>2689</v>
      </c>
      <c r="AQ498" t="n">
        <v>2803</v>
      </c>
      <c r="AR498" t="n">
        <v>2886</v>
      </c>
      <c r="AS498" t="n">
        <v>2899</v>
      </c>
      <c r="AT498" t="n">
        <v>2786</v>
      </c>
      <c r="AU498" t="n">
        <v>2758</v>
      </c>
      <c r="AV498" t="n">
        <v>2724</v>
      </c>
      <c r="AW498" t="n">
        <v>2752</v>
      </c>
      <c r="AX498" t="n">
        <v>2703</v>
      </c>
      <c r="AY498" t="n">
        <v>2735</v>
      </c>
      <c r="AZ498" t="n">
        <v>2783</v>
      </c>
      <c r="BA498" t="n">
        <v>2669</v>
      </c>
      <c r="BB498" t="n">
        <v>2545</v>
      </c>
      <c r="BC498" t="n">
        <v>2038</v>
      </c>
      <c r="BD498" t="n">
        <v>2421</v>
      </c>
      <c r="BE498" t="n">
        <v>2126</v>
      </c>
      <c r="BF498" t="n">
        <v>2299</v>
      </c>
      <c r="BG498" t="n">
        <v>2501</v>
      </c>
      <c r="BH498" t="n">
        <v>2316</v>
      </c>
      <c r="BI498" t="n">
        <v>2324</v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44</v>
      </c>
      <c r="B499" t="s">
        <v>935</v>
      </c>
      <c r="C499" t="s">
        <v>936</v>
      </c>
      <c r="D499" t="s">
        <v>53</v>
      </c>
      <c r="E499" t="n">
        <v>2582</v>
      </c>
      <c r="F499" t="n">
        <v>2730</v>
      </c>
      <c r="G499" t="n">
        <v>2799</v>
      </c>
      <c r="H499" t="n">
        <v>2704</v>
      </c>
      <c r="I499" t="n">
        <v>2713</v>
      </c>
      <c r="J499" t="n">
        <v>2793</v>
      </c>
      <c r="K499" t="n">
        <v>2732</v>
      </c>
      <c r="L499" t="n">
        <v>2632</v>
      </c>
      <c r="M499" t="n">
        <v>2717</v>
      </c>
      <c r="N499" t="n">
        <v>2834</v>
      </c>
      <c r="O499" t="n">
        <v>2719</v>
      </c>
      <c r="P499" t="n">
        <v>2529</v>
      </c>
      <c r="Q499" t="n">
        <v>2669</v>
      </c>
      <c r="R499" t="n">
        <v>2983</v>
      </c>
      <c r="S499" t="n">
        <v>2870</v>
      </c>
      <c r="T499" t="n">
        <v>2831</v>
      </c>
      <c r="U499" t="n">
        <v>2734</v>
      </c>
      <c r="V499" t="n">
        <v>3007</v>
      </c>
      <c r="W499" t="n">
        <v>3080</v>
      </c>
      <c r="X499" t="n">
        <v>3146</v>
      </c>
      <c r="Y499" t="n">
        <v>3150</v>
      </c>
      <c r="Z499" t="n">
        <v>3564</v>
      </c>
      <c r="AA499" t="n">
        <v>3748</v>
      </c>
      <c r="AB499" t="n">
        <v>3718</v>
      </c>
      <c r="AC499" t="n">
        <v>3874</v>
      </c>
      <c r="AD499" t="n">
        <v>3946</v>
      </c>
      <c r="AE499" t="n">
        <v>10711</v>
      </c>
      <c r="AF499" t="n">
        <v>10860</v>
      </c>
      <c r="AG499" t="n">
        <v>12405</v>
      </c>
      <c r="AH499" t="n">
        <v>13025</v>
      </c>
      <c r="AI499" t="n">
        <v>14408</v>
      </c>
      <c r="AJ499" t="n">
        <v>13946</v>
      </c>
      <c r="AK499" t="n">
        <v>14326</v>
      </c>
      <c r="AL499" t="n">
        <v>14229</v>
      </c>
      <c r="AM499" t="n">
        <v>14078</v>
      </c>
      <c r="AN499" t="n">
        <v>13862</v>
      </c>
      <c r="AO499" t="n">
        <v>13975</v>
      </c>
      <c r="AP499" t="n">
        <v>13737</v>
      </c>
      <c r="AQ499" t="n">
        <v>13199</v>
      </c>
      <c r="AR499" t="n">
        <v>12993</v>
      </c>
      <c r="AS499" t="n">
        <v>13089</v>
      </c>
      <c r="AT499" t="n">
        <v>13315</v>
      </c>
      <c r="AU499" t="n">
        <v>13074</v>
      </c>
      <c r="AV499" t="n">
        <v>13521</v>
      </c>
      <c r="AW499" t="n">
        <v>13410</v>
      </c>
      <c r="AX499" t="n">
        <v>13447</v>
      </c>
      <c r="AY499" t="n">
        <v>13479</v>
      </c>
      <c r="AZ499" t="n">
        <v>13074</v>
      </c>
      <c r="BA499" t="n">
        <v>12526</v>
      </c>
      <c r="BB499" t="n">
        <v>12737</v>
      </c>
      <c r="BC499" t="n">
        <v>20.79</v>
      </c>
      <c r="BD499" t="n">
        <v>25.46</v>
      </c>
      <c r="BE499" t="n">
        <v>18.75</v>
      </c>
      <c r="BF499" t="n">
        <v>19.71</v>
      </c>
      <c r="BG499" t="n">
        <v>20.45</v>
      </c>
      <c r="BH499" t="n">
        <v>12.82</v>
      </c>
      <c r="BI499" t="n">
        <v>12.98</v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44</v>
      </c>
      <c r="B500" t="s">
        <v>933</v>
      </c>
      <c r="C500" t="s">
        <v>937</v>
      </c>
      <c r="D500" t="s">
        <v>48</v>
      </c>
      <c r="E500" t="n">
        <v>430</v>
      </c>
      <c r="F500" t="n">
        <v>455</v>
      </c>
      <c r="G500" t="n">
        <v>467</v>
      </c>
      <c r="H500" t="n">
        <v>451</v>
      </c>
      <c r="I500" t="n">
        <v>452</v>
      </c>
      <c r="J500" t="n">
        <v>466</v>
      </c>
      <c r="K500" t="n">
        <v>455</v>
      </c>
      <c r="L500" t="n">
        <v>439</v>
      </c>
      <c r="M500" t="n">
        <v>453</v>
      </c>
      <c r="N500" t="n">
        <v>472</v>
      </c>
      <c r="O500" t="n">
        <v>453</v>
      </c>
      <c r="P500" t="n">
        <v>421</v>
      </c>
      <c r="Q500" t="n">
        <v>445</v>
      </c>
      <c r="R500" t="n">
        <v>497</v>
      </c>
      <c r="S500" t="n">
        <v>478</v>
      </c>
      <c r="T500" t="n">
        <v>472</v>
      </c>
      <c r="U500" t="n">
        <v>456</v>
      </c>
      <c r="V500" t="n">
        <v>501</v>
      </c>
      <c r="W500" t="n">
        <v>513</v>
      </c>
      <c r="X500" t="n">
        <v>524</v>
      </c>
      <c r="Y500" t="n">
        <v>525</v>
      </c>
      <c r="Z500" t="n">
        <v>594</v>
      </c>
      <c r="AA500" t="n">
        <v>625</v>
      </c>
      <c r="AB500" t="n">
        <v>620</v>
      </c>
      <c r="AC500" t="n">
        <v>646</v>
      </c>
      <c r="AD500" t="n">
        <v>658</v>
      </c>
      <c r="AE500" t="n">
        <v>1785</v>
      </c>
      <c r="AF500" t="n">
        <v>1810</v>
      </c>
      <c r="AG500" t="n">
        <v>2067</v>
      </c>
      <c r="AH500" t="n">
        <v>2171</v>
      </c>
      <c r="AI500" t="n">
        <v>2401</v>
      </c>
      <c r="AJ500" t="n">
        <v>2324</v>
      </c>
      <c r="AK500" t="n">
        <v>2388</v>
      </c>
      <c r="AL500" t="n">
        <v>2372</v>
      </c>
      <c r="AM500" t="n">
        <v>2346</v>
      </c>
      <c r="AN500" t="n">
        <v>2310</v>
      </c>
      <c r="AO500" t="n">
        <v>2329</v>
      </c>
      <c r="AP500" t="n">
        <v>2290</v>
      </c>
      <c r="AQ500" t="n">
        <v>2200</v>
      </c>
      <c r="AR500" t="n">
        <v>2165</v>
      </c>
      <c r="AS500" t="n">
        <v>2181</v>
      </c>
      <c r="AT500" t="n">
        <v>2219</v>
      </c>
      <c r="AU500" t="n">
        <v>2179</v>
      </c>
      <c r="AV500" t="n">
        <v>2254</v>
      </c>
      <c r="AW500" t="n">
        <v>2235</v>
      </c>
      <c r="AX500" t="n">
        <v>2241</v>
      </c>
      <c r="AY500" t="n">
        <v>2247</v>
      </c>
      <c r="AZ500" t="n">
        <v>2179</v>
      </c>
      <c r="BA500" t="n">
        <v>2088</v>
      </c>
      <c r="BB500" t="n">
        <v>2123</v>
      </c>
      <c r="BC500" t="n">
        <v>531</v>
      </c>
      <c r="BD500" t="n">
        <v>631</v>
      </c>
      <c r="BE500" t="n">
        <v>554</v>
      </c>
      <c r="BF500" t="n">
        <v>599</v>
      </c>
      <c r="BG500" t="n">
        <v>652</v>
      </c>
      <c r="BH500" t="n">
        <v>604</v>
      </c>
      <c r="BI500" t="n">
        <v>606</v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44</v>
      </c>
      <c r="B501" t="s">
        <v>938</v>
      </c>
      <c r="C501" t="s">
        <v>939</v>
      </c>
      <c r="D501" t="s">
        <v>57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42.4</v>
      </c>
      <c r="BD501" t="n">
        <v>61.6</v>
      </c>
      <c r="BE501" t="n">
        <v>39.9</v>
      </c>
      <c r="BF501" t="n">
        <v>45.3</v>
      </c>
      <c r="BG501" t="n">
        <v>51.1</v>
      </c>
      <c r="BH501" t="n">
        <v>29.7</v>
      </c>
      <c r="BI501" t="n">
        <v>30.2</v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44</v>
      </c>
      <c r="B502" t="s">
        <v>940</v>
      </c>
      <c r="C502" t="s">
        <v>941</v>
      </c>
      <c r="D502" t="s">
        <v>10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186</v>
      </c>
      <c r="BD502" t="n">
        <v>154</v>
      </c>
      <c r="BE502" t="n">
        <v>0</v>
      </c>
      <c r="BF502" t="n">
        <v>0</v>
      </c>
      <c r="BG502" t="n">
        <v>16</v>
      </c>
      <c r="BH502" t="n">
        <v>28</v>
      </c>
      <c r="BI502" t="n">
        <v>36</v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44</v>
      </c>
      <c r="B503" t="s">
        <v>942</v>
      </c>
      <c r="C503" t="s">
        <v>943</v>
      </c>
      <c r="D503" t="s">
        <v>53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22.43</v>
      </c>
      <c r="BD503" t="n">
        <v>27.91</v>
      </c>
      <c r="BE503" t="n">
        <v>19.44</v>
      </c>
      <c r="BF503" t="n">
        <v>20.65</v>
      </c>
      <c r="BG503" t="n">
        <v>21.59</v>
      </c>
      <c r="BH503" t="n">
        <v>11.94</v>
      </c>
      <c r="BI503" t="n">
        <v>12.15</v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44</v>
      </c>
      <c r="B504" t="s">
        <v>940</v>
      </c>
      <c r="C504" t="s">
        <v>944</v>
      </c>
      <c r="D504" t="s">
        <v>48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49</v>
      </c>
      <c r="BD504" t="n">
        <v>40</v>
      </c>
      <c r="BE504" t="n">
        <v>0</v>
      </c>
      <c r="BF504" t="n">
        <v>0</v>
      </c>
      <c r="BG504" t="n">
        <v>4</v>
      </c>
      <c r="BH504" t="n">
        <v>7</v>
      </c>
      <c r="BI504" t="n">
        <v>9</v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44</v>
      </c>
      <c r="B505" t="s">
        <v>945</v>
      </c>
      <c r="C505" t="s">
        <v>946</v>
      </c>
      <c r="D505" t="s">
        <v>57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</v>
      </c>
      <c r="AI505" t="n">
        <v>1</v>
      </c>
      <c r="AJ505" t="n">
        <v>2</v>
      </c>
      <c r="AK505" t="n">
        <v>2</v>
      </c>
      <c r="AL505" t="n">
        <v>2</v>
      </c>
      <c r="AM505" t="n">
        <v>2</v>
      </c>
      <c r="AN505" t="n">
        <v>2</v>
      </c>
      <c r="AO505" t="n">
        <v>3</v>
      </c>
      <c r="AP505" t="n">
        <v>3</v>
      </c>
      <c r="AQ505" t="n">
        <v>3</v>
      </c>
      <c r="AR505" t="n">
        <v>4</v>
      </c>
      <c r="AS505" t="n">
        <v>4</v>
      </c>
      <c r="AT505" t="n">
        <v>6</v>
      </c>
      <c r="AU505" t="n">
        <v>6</v>
      </c>
      <c r="AV505" t="n">
        <v>7</v>
      </c>
      <c r="AW505" t="n">
        <v>9</v>
      </c>
      <c r="AX505" t="n">
        <v>14</v>
      </c>
      <c r="AY505" t="n">
        <v>36</v>
      </c>
      <c r="AZ505" t="n">
        <v>74</v>
      </c>
      <c r="BA505" t="n">
        <v>156</v>
      </c>
      <c r="BB505" t="n">
        <v>255</v>
      </c>
      <c r="BC505" t="n">
        <v>3.4</v>
      </c>
      <c r="BD505" t="n">
        <v>3.9</v>
      </c>
      <c r="BE505" t="n">
        <v>0</v>
      </c>
      <c r="BF505" t="n">
        <v>0</v>
      </c>
      <c r="BG505" t="n">
        <v>0.4</v>
      </c>
      <c r="BH505" t="n">
        <v>0.3</v>
      </c>
      <c r="BI505" t="n">
        <v>0.4</v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44</v>
      </c>
      <c r="B506" t="s">
        <v>947</v>
      </c>
      <c r="C506" t="s">
        <v>948</v>
      </c>
      <c r="D506" t="s">
        <v>10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1</v>
      </c>
      <c r="AU506" t="n">
        <v>1</v>
      </c>
      <c r="AV506" t="n">
        <v>1</v>
      </c>
      <c r="AW506" t="n">
        <v>1</v>
      </c>
      <c r="AX506" t="n">
        <v>1</v>
      </c>
      <c r="AY506" t="n">
        <v>4</v>
      </c>
      <c r="AZ506" t="n">
        <v>8</v>
      </c>
      <c r="BA506" t="n">
        <v>16</v>
      </c>
      <c r="BB506" t="n">
        <v>26</v>
      </c>
      <c r="BC506" t="n">
        <v>150</v>
      </c>
      <c r="BD506" t="n">
        <v>141</v>
      </c>
      <c r="BE506" t="n">
        <v>0</v>
      </c>
      <c r="BF506" t="n">
        <v>0</v>
      </c>
      <c r="BG506" t="n">
        <v>16</v>
      </c>
      <c r="BH506" t="n">
        <v>28</v>
      </c>
      <c r="BI506" t="n">
        <v>36</v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44</v>
      </c>
      <c r="B507" t="s">
        <v>949</v>
      </c>
      <c r="C507" t="s">
        <v>950</v>
      </c>
      <c r="D507" t="s">
        <v>10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14</v>
      </c>
      <c r="BC507" t="n">
        <v>918</v>
      </c>
      <c r="BD507" t="n">
        <v>853</v>
      </c>
      <c r="BE507" t="n">
        <v>1252</v>
      </c>
      <c r="BF507" t="n">
        <v>837</v>
      </c>
      <c r="BG507" t="n">
        <v>846</v>
      </c>
      <c r="BH507" t="n">
        <v>504</v>
      </c>
      <c r="BI507" t="n">
        <v>690</v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44</v>
      </c>
      <c r="B508" t="s">
        <v>951</v>
      </c>
      <c r="C508" t="s">
        <v>952</v>
      </c>
      <c r="D508" t="s">
        <v>53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1</v>
      </c>
      <c r="BC508" t="n">
        <v>57.08</v>
      </c>
      <c r="BD508" t="n">
        <v>52.86</v>
      </c>
      <c r="BE508" t="n">
        <v>49.07</v>
      </c>
      <c r="BF508" t="n">
        <v>48.65</v>
      </c>
      <c r="BG508" t="n">
        <v>56.03</v>
      </c>
      <c r="BH508" t="n">
        <v>43.91</v>
      </c>
      <c r="BI508" t="n">
        <v>42.24</v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44</v>
      </c>
      <c r="B509" t="s">
        <v>949</v>
      </c>
      <c r="C509" t="s">
        <v>953</v>
      </c>
      <c r="D509" t="s">
        <v>48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1</v>
      </c>
      <c r="AO509" t="n">
        <v>1</v>
      </c>
      <c r="AP509" t="n">
        <v>1</v>
      </c>
      <c r="AQ509" t="n">
        <v>1</v>
      </c>
      <c r="AR509" t="n">
        <v>1</v>
      </c>
      <c r="AS509" t="n">
        <v>1</v>
      </c>
      <c r="AT509" t="n">
        <v>1</v>
      </c>
      <c r="AU509" t="n">
        <v>1</v>
      </c>
      <c r="AV509" t="n">
        <v>2</v>
      </c>
      <c r="AW509" t="n">
        <v>2</v>
      </c>
      <c r="AX509" t="n">
        <v>3</v>
      </c>
      <c r="AY509" t="n">
        <v>0</v>
      </c>
      <c r="AZ509" t="n">
        <v>0</v>
      </c>
      <c r="BA509" t="n">
        <v>0</v>
      </c>
      <c r="BB509" t="n">
        <v>0</v>
      </c>
      <c r="BC509" t="n">
        <v>239</v>
      </c>
      <c r="BD509" t="n">
        <v>222</v>
      </c>
      <c r="BE509" t="n">
        <v>326</v>
      </c>
      <c r="BF509" t="n">
        <v>218</v>
      </c>
      <c r="BG509" t="n">
        <v>220</v>
      </c>
      <c r="BH509" t="n">
        <v>131</v>
      </c>
      <c r="BI509" t="n">
        <v>180</v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44</v>
      </c>
      <c r="B510" t="s">
        <v>954</v>
      </c>
      <c r="C510" t="s">
        <v>955</v>
      </c>
      <c r="D510" t="s">
        <v>57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52.4</v>
      </c>
      <c r="BD510" t="n">
        <v>45.1</v>
      </c>
      <c r="BE510" t="n">
        <v>61.4</v>
      </c>
      <c r="BF510" t="n">
        <v>40.7</v>
      </c>
      <c r="BG510" t="n">
        <v>47.4</v>
      </c>
      <c r="BH510" t="n">
        <v>22.1</v>
      </c>
      <c r="BI510" t="n">
        <v>29.2</v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44</v>
      </c>
      <c r="B511" t="s">
        <v>956</v>
      </c>
      <c r="C511" t="s">
        <v>957</v>
      </c>
      <c r="D511" t="s">
        <v>10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818</v>
      </c>
      <c r="AI511" t="n">
        <v>883</v>
      </c>
      <c r="AJ511" t="n">
        <v>955</v>
      </c>
      <c r="AK511" t="n">
        <v>1008</v>
      </c>
      <c r="AL511" t="n">
        <v>1063</v>
      </c>
      <c r="AM511" t="n">
        <v>1117</v>
      </c>
      <c r="AN511" t="n">
        <v>1165</v>
      </c>
      <c r="AO511" t="n">
        <v>1207</v>
      </c>
      <c r="AP511" t="n">
        <v>1218</v>
      </c>
      <c r="AQ511" t="n">
        <v>1253</v>
      </c>
      <c r="AR511" t="n">
        <v>1276</v>
      </c>
      <c r="AS511" t="n">
        <v>1277</v>
      </c>
      <c r="AT511" t="n">
        <v>1230</v>
      </c>
      <c r="AU511" t="n">
        <v>1232</v>
      </c>
      <c r="AV511" t="n">
        <v>1250</v>
      </c>
      <c r="AW511" t="n">
        <v>1261</v>
      </c>
      <c r="AX511" t="n">
        <v>1285</v>
      </c>
      <c r="AY511" t="n">
        <v>1343</v>
      </c>
      <c r="AZ511" t="n">
        <v>1441</v>
      </c>
      <c r="BA511" t="n">
        <v>1634</v>
      </c>
      <c r="BB511" t="n">
        <v>1750</v>
      </c>
      <c r="BC511" t="n">
        <v>36</v>
      </c>
      <c r="BD511" t="n">
        <v>13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44</v>
      </c>
      <c r="B512" t="s">
        <v>958</v>
      </c>
      <c r="C512" t="s">
        <v>959</v>
      </c>
      <c r="D512" t="s">
        <v>10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819</v>
      </c>
      <c r="AI512" t="n">
        <v>885</v>
      </c>
      <c r="AJ512" t="n">
        <v>957</v>
      </c>
      <c r="AK512" t="n">
        <v>1010</v>
      </c>
      <c r="AL512" t="n">
        <v>1065</v>
      </c>
      <c r="AM512" t="n">
        <v>1120</v>
      </c>
      <c r="AN512" t="n">
        <v>1168</v>
      </c>
      <c r="AO512" t="n">
        <v>1211</v>
      </c>
      <c r="AP512" t="n">
        <v>1222</v>
      </c>
      <c r="AQ512" t="n">
        <v>1257</v>
      </c>
      <c r="AR512" t="n">
        <v>1280</v>
      </c>
      <c r="AS512" t="n">
        <v>1282</v>
      </c>
      <c r="AT512" t="n">
        <v>1236</v>
      </c>
      <c r="AU512" t="n">
        <v>1240</v>
      </c>
      <c r="AV512" t="n">
        <v>1259</v>
      </c>
      <c r="AW512" t="n">
        <v>1273</v>
      </c>
      <c r="AX512" t="n">
        <v>1301</v>
      </c>
      <c r="AY512" t="n">
        <v>1380</v>
      </c>
      <c r="AZ512" t="n">
        <v>1516</v>
      </c>
      <c r="BA512" t="n">
        <v>1790</v>
      </c>
      <c r="BB512" t="n">
        <v>2019</v>
      </c>
      <c r="BC512" t="n">
        <v>3167</v>
      </c>
      <c r="BD512" t="n">
        <v>3454</v>
      </c>
      <c r="BE512" t="n">
        <v>3409</v>
      </c>
      <c r="BF512" t="n">
        <v>3160</v>
      </c>
      <c r="BG512" t="n">
        <v>3379</v>
      </c>
      <c r="BH512" t="n">
        <v>2864</v>
      </c>
      <c r="BI512" t="n">
        <v>3064</v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44</v>
      </c>
      <c r="B513" t="s">
        <v>960</v>
      </c>
      <c r="C513" t="s">
        <v>961</v>
      </c>
      <c r="D513" t="s">
        <v>53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819</v>
      </c>
      <c r="AI513" t="n">
        <v>885</v>
      </c>
      <c r="AJ513" t="n">
        <v>957</v>
      </c>
      <c r="AK513" t="n">
        <v>1010</v>
      </c>
      <c r="AL513" t="n">
        <v>1065</v>
      </c>
      <c r="AM513" t="n">
        <v>1120</v>
      </c>
      <c r="AN513" t="n">
        <v>1168</v>
      </c>
      <c r="AO513" t="n">
        <v>1211</v>
      </c>
      <c r="AP513" t="n">
        <v>1222</v>
      </c>
      <c r="AQ513" t="n">
        <v>1257</v>
      </c>
      <c r="AR513" t="n">
        <v>1280</v>
      </c>
      <c r="AS513" t="n">
        <v>1282</v>
      </c>
      <c r="AT513" t="n">
        <v>1236</v>
      </c>
      <c r="AU513" t="n">
        <v>1240</v>
      </c>
      <c r="AV513" t="n">
        <v>1259</v>
      </c>
      <c r="AW513" t="n">
        <v>1273</v>
      </c>
      <c r="AX513" t="n">
        <v>1301</v>
      </c>
      <c r="AY513" t="n">
        <v>1380</v>
      </c>
      <c r="AZ513" t="n">
        <v>1516</v>
      </c>
      <c r="BA513" t="n">
        <v>1790</v>
      </c>
      <c r="BB513" t="n">
        <v>2005</v>
      </c>
      <c r="BC513" t="n">
        <v>31.53</v>
      </c>
      <c r="BD513" t="n">
        <v>32.38</v>
      </c>
      <c r="BE513" t="n">
        <v>29.91</v>
      </c>
      <c r="BF513" t="n">
        <v>27.4</v>
      </c>
      <c r="BG513" t="n">
        <v>29.37</v>
      </c>
      <c r="BH513" t="n">
        <v>18.29</v>
      </c>
      <c r="BI513" t="n">
        <v>19.57</v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44</v>
      </c>
      <c r="B514" t="s">
        <v>958</v>
      </c>
      <c r="C514" t="s">
        <v>962</v>
      </c>
      <c r="D514" t="s">
        <v>48</v>
      </c>
      <c r="E514" t="n">
        <v>61778</v>
      </c>
      <c r="F514" t="n">
        <v>74032</v>
      </c>
      <c r="G514" t="n">
        <v>66104</v>
      </c>
      <c r="H514" t="n">
        <v>69466</v>
      </c>
      <c r="I514" t="n">
        <v>74849</v>
      </c>
      <c r="J514" t="n">
        <v>78979</v>
      </c>
      <c r="K514" t="n">
        <v>91537</v>
      </c>
      <c r="L514" t="n">
        <v>105098</v>
      </c>
      <c r="M514" t="n">
        <v>122002</v>
      </c>
      <c r="N514" t="n">
        <v>125141</v>
      </c>
      <c r="O514" t="n">
        <v>125344</v>
      </c>
      <c r="P514" t="n">
        <v>138833</v>
      </c>
      <c r="Q514" t="n">
        <v>136476</v>
      </c>
      <c r="R514" t="n">
        <v>140854</v>
      </c>
      <c r="S514" t="n">
        <v>128660</v>
      </c>
      <c r="T514" t="n">
        <v>130543</v>
      </c>
      <c r="U514" t="n">
        <v>131684</v>
      </c>
      <c r="V514" t="n">
        <v>141346</v>
      </c>
      <c r="W514" t="n">
        <v>144629</v>
      </c>
      <c r="X514" t="n">
        <v>156359</v>
      </c>
      <c r="Y514" t="n">
        <v>146713</v>
      </c>
      <c r="Z514" t="n">
        <v>124101</v>
      </c>
      <c r="AA514" t="n">
        <v>102195</v>
      </c>
      <c r="AB514" t="n">
        <v>117874</v>
      </c>
      <c r="AC514" t="n">
        <v>129351</v>
      </c>
      <c r="AD514" t="n">
        <v>142887</v>
      </c>
      <c r="AE514" t="n">
        <v>127072</v>
      </c>
      <c r="AF514" t="n">
        <v>124137</v>
      </c>
      <c r="AG514" t="n">
        <v>140944</v>
      </c>
      <c r="AH514" t="n">
        <v>154497</v>
      </c>
      <c r="AI514" t="n">
        <v>154545</v>
      </c>
      <c r="AJ514" t="n">
        <v>151201</v>
      </c>
      <c r="AK514" t="n">
        <v>144127</v>
      </c>
      <c r="AL514" t="n">
        <v>130218</v>
      </c>
      <c r="AM514" t="n">
        <v>140019</v>
      </c>
      <c r="AN514" t="n">
        <v>138169</v>
      </c>
      <c r="AO514" t="n">
        <v>121597</v>
      </c>
      <c r="AP514" t="n">
        <v>117273</v>
      </c>
      <c r="AQ514" t="n">
        <v>114627</v>
      </c>
      <c r="AR514" t="n">
        <v>123086</v>
      </c>
      <c r="AS514" t="n">
        <v>125215</v>
      </c>
      <c r="AT514" t="n">
        <v>132038</v>
      </c>
      <c r="AU514" t="n">
        <v>140172</v>
      </c>
      <c r="AV514" t="n">
        <v>162853</v>
      </c>
      <c r="AW514" t="n">
        <v>171951</v>
      </c>
      <c r="AX514" t="n">
        <v>179134</v>
      </c>
      <c r="AY514" t="n">
        <v>181261</v>
      </c>
      <c r="AZ514" t="n">
        <v>194357</v>
      </c>
      <c r="BA514" t="n">
        <v>136519</v>
      </c>
      <c r="BB514" t="n">
        <v>132958</v>
      </c>
      <c r="BC514" t="n">
        <v>826</v>
      </c>
      <c r="BD514" t="n">
        <v>900</v>
      </c>
      <c r="BE514" t="n">
        <v>889</v>
      </c>
      <c r="BF514" t="n">
        <v>824</v>
      </c>
      <c r="BG514" t="n">
        <v>881</v>
      </c>
      <c r="BH514" t="n">
        <v>747</v>
      </c>
      <c r="BI514" t="n">
        <v>799</v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44</v>
      </c>
      <c r="B515" t="s">
        <v>963</v>
      </c>
      <c r="C515" t="s">
        <v>964</v>
      </c>
      <c r="D515" t="s">
        <v>57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1.34</v>
      </c>
      <c r="P515" t="n">
        <v>1.35</v>
      </c>
      <c r="Q515" t="n">
        <v>1.39</v>
      </c>
      <c r="R515" t="n">
        <v>1.58</v>
      </c>
      <c r="S515" t="n">
        <v>2.43</v>
      </c>
      <c r="T515" t="n">
        <v>2.96</v>
      </c>
      <c r="U515" t="n">
        <v>3.24</v>
      </c>
      <c r="V515" t="n">
        <v>3.49</v>
      </c>
      <c r="W515" t="n">
        <v>3.77</v>
      </c>
      <c r="X515" t="n">
        <v>4.88</v>
      </c>
      <c r="Y515" t="n">
        <v>7.4</v>
      </c>
      <c r="Z515" t="n">
        <v>9.16</v>
      </c>
      <c r="AA515" t="n">
        <v>9.289999999999999</v>
      </c>
      <c r="AB515" t="n">
        <v>8.470000000000001</v>
      </c>
      <c r="AC515" t="n">
        <v>8.18</v>
      </c>
      <c r="AD515" t="n">
        <v>7.81</v>
      </c>
      <c r="AE515" t="n">
        <v>6.42</v>
      </c>
      <c r="AF515" t="n">
        <v>6.36</v>
      </c>
      <c r="AG515" t="n">
        <v>6.21</v>
      </c>
      <c r="AH515" t="n">
        <v>6.72</v>
      </c>
      <c r="AI515" t="n">
        <v>7.93</v>
      </c>
      <c r="AJ515" t="n">
        <v>7.39</v>
      </c>
      <c r="AK515" t="n">
        <v>7.06</v>
      </c>
      <c r="AL515" t="n">
        <v>7.5</v>
      </c>
      <c r="AM515" t="n">
        <v>7.33</v>
      </c>
      <c r="AN515" t="n">
        <v>7.45</v>
      </c>
      <c r="AO515" t="n">
        <v>8.5</v>
      </c>
      <c r="AP515" t="n">
        <v>8.380000000000001</v>
      </c>
      <c r="AQ515" t="n">
        <v>7.58</v>
      </c>
      <c r="AR515" t="n">
        <v>7.65</v>
      </c>
      <c r="AS515" t="n">
        <v>9.630000000000001</v>
      </c>
      <c r="AT515" t="n">
        <v>9.710000000000001</v>
      </c>
      <c r="AU515" t="n">
        <v>8.869999999999999</v>
      </c>
      <c r="AV515" t="n">
        <v>10.5</v>
      </c>
      <c r="AW515" t="n">
        <v>12.74</v>
      </c>
      <c r="AX515" t="n">
        <v>16.03</v>
      </c>
      <c r="AY515" t="n">
        <v>18.34</v>
      </c>
      <c r="AZ515" t="n">
        <v>19.11</v>
      </c>
      <c r="BA515" t="n">
        <v>25.7</v>
      </c>
      <c r="BB515" t="n">
        <v>17.69</v>
      </c>
      <c r="BC515" t="n">
        <v>98.7</v>
      </c>
      <c r="BD515" t="n">
        <v>111.4</v>
      </c>
      <c r="BE515" t="n">
        <v>102</v>
      </c>
      <c r="BF515" t="n">
        <v>86.59999999999999</v>
      </c>
      <c r="BG515" t="n">
        <v>99.3</v>
      </c>
      <c r="BH515" t="n">
        <v>52.4</v>
      </c>
      <c r="BI515" t="n">
        <v>59.9</v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44</v>
      </c>
      <c r="B516" t="s">
        <v>965</v>
      </c>
      <c r="C516" t="s">
        <v>966</v>
      </c>
      <c r="D516" t="s">
        <v>10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167.9</v>
      </c>
      <c r="P516" t="n">
        <v>187.5</v>
      </c>
      <c r="Q516" t="n">
        <v>190</v>
      </c>
      <c r="R516" t="n">
        <v>222.4</v>
      </c>
      <c r="S516" t="n">
        <v>313.1</v>
      </c>
      <c r="T516" t="n">
        <v>386.6</v>
      </c>
      <c r="U516" t="n">
        <v>426.8</v>
      </c>
      <c r="V516" t="n">
        <v>493.5</v>
      </c>
      <c r="W516" t="n">
        <v>544.9</v>
      </c>
      <c r="X516" t="n">
        <v>763.5</v>
      </c>
      <c r="Y516" t="n">
        <v>1086.3</v>
      </c>
      <c r="Z516" t="n">
        <v>1136.2</v>
      </c>
      <c r="AA516" t="n">
        <v>949.8</v>
      </c>
      <c r="AB516" t="n">
        <v>998.6</v>
      </c>
      <c r="AC516" t="n">
        <v>1058.3</v>
      </c>
      <c r="AD516" t="n">
        <v>1116</v>
      </c>
      <c r="AE516" t="n">
        <v>815.3</v>
      </c>
      <c r="AF516" t="n">
        <v>789.6</v>
      </c>
      <c r="AG516" t="n">
        <v>875.8</v>
      </c>
      <c r="AH516" t="n">
        <v>1038.3</v>
      </c>
      <c r="AI516" t="n">
        <v>1225.8</v>
      </c>
      <c r="AJ516" t="n">
        <v>1118</v>
      </c>
      <c r="AK516" t="n">
        <v>1017.8</v>
      </c>
      <c r="AL516" t="n">
        <v>977</v>
      </c>
      <c r="AM516" t="n">
        <v>1027</v>
      </c>
      <c r="AN516" t="n">
        <v>1029.2</v>
      </c>
      <c r="AO516" t="n">
        <v>1033.1</v>
      </c>
      <c r="AP516" t="n">
        <v>982.6</v>
      </c>
      <c r="AQ516" t="n">
        <v>869.4</v>
      </c>
      <c r="AR516" t="n">
        <v>941.6</v>
      </c>
      <c r="AS516" t="n">
        <v>1205.3</v>
      </c>
      <c r="AT516" t="n">
        <v>1282.2</v>
      </c>
      <c r="AU516" t="n">
        <v>1243.2</v>
      </c>
      <c r="AV516" t="n">
        <v>1709.5</v>
      </c>
      <c r="AW516" t="n">
        <v>2189.9</v>
      </c>
      <c r="AX516" t="n">
        <v>2871.1</v>
      </c>
      <c r="AY516" t="n">
        <v>3325.1</v>
      </c>
      <c r="AZ516" t="n">
        <v>3713.7</v>
      </c>
      <c r="BA516" t="n">
        <v>3508.9</v>
      </c>
      <c r="BB516" t="n">
        <v>2352.4</v>
      </c>
      <c r="BC516" t="n">
        <v>3167</v>
      </c>
      <c r="BD516" t="n">
        <v>3454</v>
      </c>
      <c r="BE516" t="n">
        <v>3409</v>
      </c>
      <c r="BF516" t="n">
        <v>3160</v>
      </c>
      <c r="BG516" t="n">
        <v>3379</v>
      </c>
      <c r="BH516" t="n">
        <v>2864</v>
      </c>
      <c r="BI516" t="n">
        <v>3064</v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44</v>
      </c>
      <c r="B517" t="s">
        <v>967</v>
      </c>
      <c r="C517" t="s">
        <v>968</v>
      </c>
      <c r="D517" t="s">
        <v>53</v>
      </c>
      <c r="E517" t="n">
        <v>96</v>
      </c>
      <c r="F517" t="n">
        <v>112</v>
      </c>
      <c r="G517" t="n">
        <v>97</v>
      </c>
      <c r="H517" t="n">
        <v>102</v>
      </c>
      <c r="I517" t="n">
        <v>107</v>
      </c>
      <c r="J517" t="n">
        <v>112</v>
      </c>
      <c r="K517" t="n">
        <v>129</v>
      </c>
      <c r="L517" t="n">
        <v>145</v>
      </c>
      <c r="M517" t="n">
        <v>166</v>
      </c>
      <c r="N517" t="n">
        <v>167</v>
      </c>
      <c r="O517" t="n">
        <v>162</v>
      </c>
      <c r="P517" t="n">
        <v>173</v>
      </c>
      <c r="Q517" t="n">
        <v>165</v>
      </c>
      <c r="R517" t="n">
        <v>165</v>
      </c>
      <c r="S517" t="n">
        <v>148</v>
      </c>
      <c r="T517" t="n">
        <v>147</v>
      </c>
      <c r="U517" t="n">
        <v>146</v>
      </c>
      <c r="V517" t="n">
        <v>154</v>
      </c>
      <c r="W517" t="n">
        <v>155</v>
      </c>
      <c r="X517" t="n">
        <v>164</v>
      </c>
      <c r="Y517" t="n">
        <v>152</v>
      </c>
      <c r="Z517" t="n">
        <v>127</v>
      </c>
      <c r="AA517" t="n">
        <v>103</v>
      </c>
      <c r="AB517" t="n">
        <v>116</v>
      </c>
      <c r="AC517" t="n">
        <v>126</v>
      </c>
      <c r="AD517" t="n">
        <v>137</v>
      </c>
      <c r="AE517" t="n">
        <v>121</v>
      </c>
      <c r="AF517" t="n">
        <v>116</v>
      </c>
      <c r="AG517" t="n">
        <v>131</v>
      </c>
      <c r="AH517" t="n">
        <v>141</v>
      </c>
      <c r="AI517" t="n">
        <v>139</v>
      </c>
      <c r="AJ517" t="n">
        <v>133</v>
      </c>
      <c r="AK517" t="n">
        <v>124</v>
      </c>
      <c r="AL517" t="n">
        <v>111</v>
      </c>
      <c r="AM517" t="n">
        <v>118</v>
      </c>
      <c r="AN517" t="n">
        <v>115</v>
      </c>
      <c r="AO517" t="n">
        <v>101</v>
      </c>
      <c r="AP517" t="n">
        <v>97</v>
      </c>
      <c r="AQ517" t="n">
        <v>94</v>
      </c>
      <c r="AR517" t="n">
        <v>102</v>
      </c>
      <c r="AS517" t="n">
        <v>103</v>
      </c>
      <c r="AT517" t="n">
        <v>108</v>
      </c>
      <c r="AU517" t="n">
        <v>113</v>
      </c>
      <c r="AV517" t="n">
        <v>130</v>
      </c>
      <c r="AW517" t="n">
        <v>135</v>
      </c>
      <c r="AX517" t="n">
        <v>139</v>
      </c>
      <c r="AY517" t="n">
        <v>138</v>
      </c>
      <c r="AZ517" t="n">
        <v>148</v>
      </c>
      <c r="BA517" t="n">
        <v>102</v>
      </c>
      <c r="BB517" t="n">
        <v>99</v>
      </c>
      <c r="BC517" t="n">
        <v>31.53</v>
      </c>
      <c r="BD517" t="n">
        <v>32.38</v>
      </c>
      <c r="BE517" t="n">
        <v>29.91</v>
      </c>
      <c r="BF517" t="n">
        <v>27.4</v>
      </c>
      <c r="BG517" t="n">
        <v>29.37</v>
      </c>
      <c r="BH517" t="n">
        <v>18.29</v>
      </c>
      <c r="BI517" t="n">
        <v>19.57</v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44</v>
      </c>
      <c r="B518" t="s">
        <v>965</v>
      </c>
      <c r="C518" t="s">
        <v>969</v>
      </c>
      <c r="D518" t="s">
        <v>48</v>
      </c>
      <c r="E518" t="n">
        <v>5300</v>
      </c>
      <c r="F518" t="n">
        <v>5575</v>
      </c>
      <c r="G518" t="n">
        <v>5748</v>
      </c>
      <c r="H518" t="n">
        <v>6244</v>
      </c>
      <c r="I518" t="n">
        <v>6852</v>
      </c>
      <c r="J518" t="n">
        <v>7024</v>
      </c>
      <c r="K518" t="n">
        <v>7660</v>
      </c>
      <c r="L518" t="n">
        <v>8374</v>
      </c>
      <c r="M518" t="n">
        <v>9237</v>
      </c>
      <c r="N518" t="n">
        <v>10704</v>
      </c>
      <c r="O518" t="n">
        <v>12519</v>
      </c>
      <c r="P518" t="n">
        <v>12518</v>
      </c>
      <c r="Q518" t="n">
        <v>13740</v>
      </c>
      <c r="R518" t="n">
        <v>14544</v>
      </c>
      <c r="S518" t="n">
        <v>14328</v>
      </c>
      <c r="T518" t="n">
        <v>14533</v>
      </c>
      <c r="U518" t="n">
        <v>16385</v>
      </c>
      <c r="V518" t="n">
        <v>17964</v>
      </c>
      <c r="W518" t="n">
        <v>18504</v>
      </c>
      <c r="X518" t="n">
        <v>19713</v>
      </c>
      <c r="Y518" t="n">
        <v>20073</v>
      </c>
      <c r="Z518" t="n">
        <v>18095</v>
      </c>
      <c r="AA518" t="n">
        <v>16852</v>
      </c>
      <c r="AB518" t="n">
        <v>17177</v>
      </c>
      <c r="AC518" t="n">
        <v>18340</v>
      </c>
      <c r="AD518" t="n">
        <v>18392</v>
      </c>
      <c r="AE518" t="n">
        <v>20940</v>
      </c>
      <c r="AF518" t="n">
        <v>23770</v>
      </c>
      <c r="AG518" t="n">
        <v>36948</v>
      </c>
      <c r="AH518" t="n">
        <v>36094</v>
      </c>
      <c r="AI518" t="n">
        <v>37211</v>
      </c>
      <c r="AJ518" t="n">
        <v>28809</v>
      </c>
      <c r="AK518" t="n">
        <v>38613</v>
      </c>
      <c r="AL518" t="n">
        <v>30736</v>
      </c>
      <c r="AM518" t="n">
        <v>35024</v>
      </c>
      <c r="AN518" t="n">
        <v>34606</v>
      </c>
      <c r="AO518" t="n">
        <v>34034</v>
      </c>
      <c r="AP518" t="n">
        <v>35502</v>
      </c>
      <c r="AQ518" t="n">
        <v>45894</v>
      </c>
      <c r="AR518" t="n">
        <v>35961</v>
      </c>
      <c r="AS518" t="n">
        <v>37281</v>
      </c>
      <c r="AT518" t="n">
        <v>36571</v>
      </c>
      <c r="AU518" t="n">
        <v>39354</v>
      </c>
      <c r="AV518" t="n">
        <v>37507</v>
      </c>
      <c r="AW518" t="n">
        <v>41259</v>
      </c>
      <c r="AX518" t="n">
        <v>39901</v>
      </c>
      <c r="AY518" t="n">
        <v>40677</v>
      </c>
      <c r="AZ518" t="n">
        <v>40238</v>
      </c>
      <c r="BA518" t="n">
        <v>40856</v>
      </c>
      <c r="BB518" t="n">
        <v>40669</v>
      </c>
      <c r="BC518" t="n">
        <v>826</v>
      </c>
      <c r="BD518" t="n">
        <v>900</v>
      </c>
      <c r="BE518" t="n">
        <v>889</v>
      </c>
      <c r="BF518" t="n">
        <v>824</v>
      </c>
      <c r="BG518" t="n">
        <v>881</v>
      </c>
      <c r="BH518" t="n">
        <v>747</v>
      </c>
      <c r="BI518" t="n">
        <v>799</v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44</v>
      </c>
      <c r="B519" t="s">
        <v>970</v>
      </c>
      <c r="C519" t="s">
        <v>971</v>
      </c>
      <c r="D519" t="s">
        <v>57</v>
      </c>
      <c r="E519" t="n">
        <v>5300</v>
      </c>
      <c r="F519" t="n">
        <v>5575</v>
      </c>
      <c r="G519" t="n">
        <v>5748</v>
      </c>
      <c r="H519" t="n">
        <v>6244</v>
      </c>
      <c r="I519" t="n">
        <v>6852</v>
      </c>
      <c r="J519" t="n">
        <v>7024</v>
      </c>
      <c r="K519" t="n">
        <v>7660</v>
      </c>
      <c r="L519" t="n">
        <v>8374</v>
      </c>
      <c r="M519" t="n">
        <v>9237</v>
      </c>
      <c r="N519" t="n">
        <v>10704</v>
      </c>
      <c r="O519" t="n">
        <v>4.93</v>
      </c>
      <c r="P519" t="n">
        <v>5.6</v>
      </c>
      <c r="Q519" t="n">
        <v>6.13</v>
      </c>
      <c r="R519" t="n">
        <v>6.78</v>
      </c>
      <c r="S519" t="n">
        <v>8.470000000000001</v>
      </c>
      <c r="T519" t="n">
        <v>11.42</v>
      </c>
      <c r="U519" t="n">
        <v>10.93</v>
      </c>
      <c r="V519" t="n">
        <v>11.61</v>
      </c>
      <c r="W519" t="n">
        <v>13.11</v>
      </c>
      <c r="X519" t="n">
        <v>13.89</v>
      </c>
      <c r="Y519" t="n">
        <v>16.6</v>
      </c>
      <c r="Z519" t="n">
        <v>24.46</v>
      </c>
      <c r="AA519" t="n">
        <v>25.98</v>
      </c>
      <c r="AB519" t="n">
        <v>24.39</v>
      </c>
      <c r="AC519" t="n">
        <v>27.89</v>
      </c>
      <c r="AD519" t="n">
        <v>25.33</v>
      </c>
      <c r="AE519" t="n">
        <v>19.68</v>
      </c>
      <c r="AF519" t="n">
        <v>18.39</v>
      </c>
      <c r="AG519" t="n">
        <v>10.41</v>
      </c>
      <c r="AH519" t="n">
        <v>12.08</v>
      </c>
      <c r="AI519" t="n">
        <v>16.02</v>
      </c>
      <c r="AJ519" t="n">
        <v>20.24</v>
      </c>
      <c r="AK519" t="n">
        <v>15.33</v>
      </c>
      <c r="AL519" t="n">
        <v>24.22</v>
      </c>
      <c r="AM519" t="n">
        <v>21.34</v>
      </c>
      <c r="AN519" t="n">
        <v>26.31</v>
      </c>
      <c r="AO519" t="n">
        <v>30.03</v>
      </c>
      <c r="AP519" t="n">
        <v>29.3</v>
      </c>
      <c r="AQ519" t="n">
        <v>16.85</v>
      </c>
      <c r="AR519" t="n">
        <v>29.05</v>
      </c>
      <c r="AS519" t="n">
        <v>34.33</v>
      </c>
      <c r="AT519" t="n">
        <v>35.66</v>
      </c>
      <c r="AU519" t="n">
        <v>32.24</v>
      </c>
      <c r="AV519" t="n">
        <v>35.69</v>
      </c>
      <c r="AW519" t="n">
        <v>34.16</v>
      </c>
      <c r="AX519" t="n">
        <v>40.69</v>
      </c>
      <c r="AY519" t="n">
        <v>45.12</v>
      </c>
      <c r="AZ519" t="n">
        <v>47.79</v>
      </c>
      <c r="BA519" t="n">
        <v>61.74</v>
      </c>
      <c r="BB519" t="n">
        <v>44.03</v>
      </c>
      <c r="BC519" t="n">
        <v>98.7</v>
      </c>
      <c r="BD519" t="n">
        <v>111.4</v>
      </c>
      <c r="BE519" t="n">
        <v>102</v>
      </c>
      <c r="BF519" t="n">
        <v>86.59999999999999</v>
      </c>
      <c r="BG519" t="n">
        <v>99.3</v>
      </c>
      <c r="BH519" t="n">
        <v>52.4</v>
      </c>
      <c r="BI519" t="n">
        <v>59.9</v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44</v>
      </c>
      <c r="B520" t="s">
        <v>972</v>
      </c>
      <c r="C520" t="s">
        <v>973</v>
      </c>
      <c r="D520" t="s">
        <v>10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31.2</v>
      </c>
      <c r="P520" t="n">
        <v>33.5</v>
      </c>
      <c r="Q520" t="n">
        <v>37.2</v>
      </c>
      <c r="R520" t="n">
        <v>43.8</v>
      </c>
      <c r="S520" t="n">
        <v>52.2</v>
      </c>
      <c r="T520" t="n">
        <v>69</v>
      </c>
      <c r="U520" t="n">
        <v>78.3</v>
      </c>
      <c r="V520" t="n">
        <v>92.09999999999999</v>
      </c>
      <c r="W520" t="n">
        <v>105.2</v>
      </c>
      <c r="X520" t="n">
        <v>126.4</v>
      </c>
      <c r="Y520" t="n">
        <v>176</v>
      </c>
      <c r="Z520" t="n">
        <v>228.1</v>
      </c>
      <c r="AA520" t="n">
        <v>227.6</v>
      </c>
      <c r="AB520" t="n">
        <v>211.4</v>
      </c>
      <c r="AC520" t="n">
        <v>226.7</v>
      </c>
      <c r="AD520" t="n">
        <v>226.8</v>
      </c>
      <c r="AE520" t="n">
        <v>202.8</v>
      </c>
      <c r="AF520" t="n">
        <v>222.1</v>
      </c>
      <c r="AG520" t="n">
        <v>252.9</v>
      </c>
      <c r="AH520" t="n">
        <v>270.5</v>
      </c>
      <c r="AI520" t="n">
        <v>297.4</v>
      </c>
      <c r="AJ520" t="n">
        <v>296.5</v>
      </c>
      <c r="AK520" t="n">
        <v>328.9</v>
      </c>
      <c r="AL520" t="n">
        <v>325.7</v>
      </c>
      <c r="AM520" t="n">
        <v>351.8</v>
      </c>
      <c r="AN520" t="n">
        <v>380.8</v>
      </c>
      <c r="AO520" t="n">
        <v>408.8</v>
      </c>
      <c r="AP520" t="n">
        <v>423.5</v>
      </c>
      <c r="AQ520" t="n">
        <v>422.6</v>
      </c>
      <c r="AR520" t="n">
        <v>418.2</v>
      </c>
      <c r="AS520" t="n">
        <v>515.4</v>
      </c>
      <c r="AT520" t="n">
        <v>529</v>
      </c>
      <c r="AU520" t="n">
        <v>513.7</v>
      </c>
      <c r="AV520" t="n">
        <v>587.7</v>
      </c>
      <c r="AW520" t="n">
        <v>668.7</v>
      </c>
      <c r="AX520" t="n">
        <v>760.2</v>
      </c>
      <c r="AY520" t="n">
        <v>863.1</v>
      </c>
      <c r="AZ520" t="n">
        <v>876.2</v>
      </c>
      <c r="BA520" t="n">
        <v>1186.2</v>
      </c>
      <c r="BB520" t="n">
        <v>860.4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44</v>
      </c>
      <c r="B521" t="s">
        <v>972</v>
      </c>
      <c r="C521" t="s">
        <v>974</v>
      </c>
      <c r="D521" t="s">
        <v>48</v>
      </c>
      <c r="E521" t="n">
        <v>8</v>
      </c>
      <c r="F521" t="n">
        <v>8</v>
      </c>
      <c r="G521" t="n">
        <v>8</v>
      </c>
      <c r="H521" t="n">
        <v>9</v>
      </c>
      <c r="I521" t="n">
        <v>10</v>
      </c>
      <c r="J521" t="n">
        <v>10</v>
      </c>
      <c r="K521" t="n">
        <v>11</v>
      </c>
      <c r="L521" t="n">
        <v>12</v>
      </c>
      <c r="M521" t="n">
        <v>13</v>
      </c>
      <c r="N521" t="n">
        <v>14</v>
      </c>
      <c r="O521" t="n">
        <v>16</v>
      </c>
      <c r="P521" t="n">
        <v>16</v>
      </c>
      <c r="Q521" t="n">
        <v>17</v>
      </c>
      <c r="R521" t="n">
        <v>17</v>
      </c>
      <c r="S521" t="n">
        <v>17</v>
      </c>
      <c r="T521" t="n">
        <v>16</v>
      </c>
      <c r="U521" t="n">
        <v>18</v>
      </c>
      <c r="V521" t="n">
        <v>20</v>
      </c>
      <c r="W521" t="n">
        <v>20</v>
      </c>
      <c r="X521" t="n">
        <v>21</v>
      </c>
      <c r="Y521" t="n">
        <v>21</v>
      </c>
      <c r="Z521" t="n">
        <v>18</v>
      </c>
      <c r="AA521" t="n">
        <v>17</v>
      </c>
      <c r="AB521" t="n">
        <v>17</v>
      </c>
      <c r="AC521" t="n">
        <v>18</v>
      </c>
      <c r="AD521" t="n">
        <v>18</v>
      </c>
      <c r="AE521" t="n">
        <v>20</v>
      </c>
      <c r="AF521" t="n">
        <v>22</v>
      </c>
      <c r="AG521" t="n">
        <v>34</v>
      </c>
      <c r="AH521" t="n">
        <v>33</v>
      </c>
      <c r="AI521" t="n">
        <v>33</v>
      </c>
      <c r="AJ521" t="n">
        <v>25</v>
      </c>
      <c r="AK521" t="n">
        <v>33</v>
      </c>
      <c r="AL521" t="n">
        <v>26</v>
      </c>
      <c r="AM521" t="n">
        <v>29</v>
      </c>
      <c r="AN521" t="n">
        <v>29</v>
      </c>
      <c r="AO521" t="n">
        <v>28</v>
      </c>
      <c r="AP521" t="n">
        <v>29</v>
      </c>
      <c r="AQ521" t="n">
        <v>38</v>
      </c>
      <c r="AR521" t="n">
        <v>30</v>
      </c>
      <c r="AS521" t="n">
        <v>31</v>
      </c>
      <c r="AT521" t="n">
        <v>30</v>
      </c>
      <c r="AU521" t="n">
        <v>32</v>
      </c>
      <c r="AV521" t="n">
        <v>30</v>
      </c>
      <c r="AW521" t="n">
        <v>32</v>
      </c>
      <c r="AX521" t="n">
        <v>31</v>
      </c>
      <c r="AY521" t="n">
        <v>31</v>
      </c>
      <c r="AZ521" t="n">
        <v>31</v>
      </c>
      <c r="BA521" t="n">
        <v>31</v>
      </c>
      <c r="BB521" t="n">
        <v>30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44</v>
      </c>
      <c r="B522" t="s">
        <v>975</v>
      </c>
      <c r="C522" t="s">
        <v>976</v>
      </c>
      <c r="D522" t="s">
        <v>10</v>
      </c>
      <c r="E522" t="n">
        <v>17603</v>
      </c>
      <c r="F522" t="n">
        <v>19434</v>
      </c>
      <c r="G522" t="n">
        <v>21406</v>
      </c>
      <c r="H522" t="n">
        <v>24242</v>
      </c>
      <c r="I522" t="n">
        <v>26696</v>
      </c>
      <c r="J522" t="n">
        <v>27568</v>
      </c>
      <c r="K522" t="n">
        <v>29678</v>
      </c>
      <c r="L522" t="n">
        <v>31290</v>
      </c>
      <c r="M522" t="n">
        <v>34977</v>
      </c>
      <c r="N522" t="n">
        <v>38738</v>
      </c>
      <c r="O522" t="n">
        <v>43176</v>
      </c>
      <c r="P522" t="n">
        <v>47729</v>
      </c>
      <c r="Q522" t="n">
        <v>54083</v>
      </c>
      <c r="R522" t="n">
        <v>55560</v>
      </c>
      <c r="S522" t="n">
        <v>57454</v>
      </c>
      <c r="T522" t="n">
        <v>58778</v>
      </c>
      <c r="U522" t="n">
        <v>62485</v>
      </c>
      <c r="V522" t="n">
        <v>65231</v>
      </c>
      <c r="W522" t="n">
        <v>66763</v>
      </c>
      <c r="X522" t="n">
        <v>67711</v>
      </c>
      <c r="Y522" t="n">
        <v>69749</v>
      </c>
      <c r="Z522" t="n">
        <v>69901</v>
      </c>
      <c r="AA522" t="n">
        <v>66853</v>
      </c>
      <c r="AB522" t="n">
        <v>68563</v>
      </c>
      <c r="AC522" t="n">
        <v>70358</v>
      </c>
      <c r="AD522" t="n">
        <v>69758</v>
      </c>
      <c r="AE522" t="n">
        <v>72694</v>
      </c>
      <c r="AF522" t="n">
        <v>76477</v>
      </c>
      <c r="AG522" t="n">
        <v>81734</v>
      </c>
      <c r="AH522" t="n">
        <v>86465</v>
      </c>
      <c r="AI522" t="n">
        <v>105928</v>
      </c>
      <c r="AJ522" t="n">
        <v>88716</v>
      </c>
      <c r="AK522" t="n">
        <v>99327</v>
      </c>
      <c r="AL522" t="n">
        <v>99480</v>
      </c>
      <c r="AM522" t="n">
        <v>102276</v>
      </c>
      <c r="AN522" t="n">
        <v>105520</v>
      </c>
      <c r="AO522" t="n">
        <v>107442</v>
      </c>
      <c r="AP522" t="n">
        <v>107306</v>
      </c>
      <c r="AQ522" t="n">
        <v>105628</v>
      </c>
      <c r="AR522" t="n">
        <v>106576</v>
      </c>
      <c r="AS522" t="n">
        <v>108477</v>
      </c>
      <c r="AT522" t="n">
        <v>105273</v>
      </c>
      <c r="AU522" t="n">
        <v>110917</v>
      </c>
      <c r="AV522" t="n">
        <v>102736</v>
      </c>
      <c r="AW522" t="n">
        <v>104437</v>
      </c>
      <c r="AX522" t="n">
        <v>104105</v>
      </c>
      <c r="AY522" t="n">
        <v>104703</v>
      </c>
      <c r="AZ522" t="n">
        <v>105688</v>
      </c>
      <c r="BA522" t="n">
        <v>102831</v>
      </c>
      <c r="BB522" t="n">
        <v>100256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44</v>
      </c>
      <c r="B523" t="s">
        <v>975</v>
      </c>
      <c r="C523" t="s">
        <v>977</v>
      </c>
      <c r="D523" t="s">
        <v>48</v>
      </c>
      <c r="E523" t="n">
        <v>17603</v>
      </c>
      <c r="F523" t="n">
        <v>19434</v>
      </c>
      <c r="G523" t="n">
        <v>21406</v>
      </c>
      <c r="H523" t="n">
        <v>24242</v>
      </c>
      <c r="I523" t="n">
        <v>26696</v>
      </c>
      <c r="J523" t="n">
        <v>27568</v>
      </c>
      <c r="K523" t="n">
        <v>29678</v>
      </c>
      <c r="L523" t="n">
        <v>31290</v>
      </c>
      <c r="M523" t="n">
        <v>34977</v>
      </c>
      <c r="N523" t="n">
        <v>38738</v>
      </c>
      <c r="O523" t="n">
        <v>43176</v>
      </c>
      <c r="P523" t="n">
        <v>47729</v>
      </c>
      <c r="Q523" t="n">
        <v>54083</v>
      </c>
      <c r="R523" t="n">
        <v>55560</v>
      </c>
      <c r="S523" t="n">
        <v>57454</v>
      </c>
      <c r="T523" t="n">
        <v>58778</v>
      </c>
      <c r="U523" t="n">
        <v>62485</v>
      </c>
      <c r="V523" t="n">
        <v>65231</v>
      </c>
      <c r="W523" t="n">
        <v>66763</v>
      </c>
      <c r="X523" t="n">
        <v>67711</v>
      </c>
      <c r="Y523" t="n">
        <v>69749</v>
      </c>
      <c r="Z523" t="n">
        <v>69901</v>
      </c>
      <c r="AA523" t="n">
        <v>66853</v>
      </c>
      <c r="AB523" t="n">
        <v>68563</v>
      </c>
      <c r="AC523" t="n">
        <v>70358</v>
      </c>
      <c r="AD523" t="n">
        <v>69758</v>
      </c>
      <c r="AE523" t="n">
        <v>72694</v>
      </c>
      <c r="AF523" t="n">
        <v>76477</v>
      </c>
      <c r="AG523" t="n">
        <v>81734</v>
      </c>
      <c r="AH523" t="n">
        <v>86465</v>
      </c>
      <c r="AI523" t="n">
        <v>105928</v>
      </c>
      <c r="AJ523" t="n">
        <v>88716</v>
      </c>
      <c r="AK523" t="n">
        <v>99327</v>
      </c>
      <c r="AL523" t="n">
        <v>99480</v>
      </c>
      <c r="AM523" t="n">
        <v>102276</v>
      </c>
      <c r="AN523" t="n">
        <v>105520</v>
      </c>
      <c r="AO523" t="n">
        <v>107442</v>
      </c>
      <c r="AP523" t="n">
        <v>6.035</v>
      </c>
      <c r="AQ523" t="n">
        <v>5.567</v>
      </c>
      <c r="AR523" t="n">
        <v>5.515</v>
      </c>
      <c r="AS523" t="n">
        <v>6.523</v>
      </c>
      <c r="AT523" t="n">
        <v>6.45</v>
      </c>
      <c r="AU523" t="n">
        <v>5.898</v>
      </c>
      <c r="AV523" t="n">
        <v>6.789</v>
      </c>
      <c r="AW523" t="n">
        <v>7.487</v>
      </c>
      <c r="AX523" t="n">
        <v>8.531000000000001</v>
      </c>
      <c r="AY523" t="n">
        <v>9.231999999999999</v>
      </c>
      <c r="AZ523" t="n">
        <v>9.473000000000001</v>
      </c>
      <c r="BA523" t="n">
        <v>10.239</v>
      </c>
      <c r="BB523" t="n">
        <v>7.349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44</v>
      </c>
      <c r="B524" t="s">
        <v>978</v>
      </c>
      <c r="C524" t="s">
        <v>979</v>
      </c>
      <c r="D524" t="s">
        <v>10</v>
      </c>
      <c r="E524" t="n">
        <v>292</v>
      </c>
      <c r="F524" t="n">
        <v>258</v>
      </c>
      <c r="G524" t="n">
        <v>214</v>
      </c>
      <c r="H524" t="n">
        <v>446</v>
      </c>
      <c r="I524" t="n">
        <v>1429</v>
      </c>
      <c r="J524" t="n">
        <v>1265</v>
      </c>
      <c r="K524" t="n">
        <v>1309</v>
      </c>
      <c r="L524" t="n">
        <v>1389</v>
      </c>
      <c r="M524" t="n">
        <v>1657</v>
      </c>
      <c r="N524" t="n">
        <v>1773</v>
      </c>
      <c r="O524" t="n">
        <v>1559</v>
      </c>
      <c r="P524" t="n">
        <v>1283</v>
      </c>
      <c r="Q524" t="n">
        <v>1491</v>
      </c>
      <c r="R524" t="n">
        <v>1528</v>
      </c>
      <c r="S524" t="n">
        <v>1550</v>
      </c>
      <c r="T524" t="n">
        <v>1498</v>
      </c>
      <c r="U524" t="n">
        <v>1663</v>
      </c>
      <c r="V524" t="n">
        <v>1355</v>
      </c>
      <c r="W524" t="n">
        <v>1143</v>
      </c>
      <c r="X524" t="n">
        <v>1258</v>
      </c>
      <c r="Y524" t="n">
        <v>12808</v>
      </c>
      <c r="Z524" t="n">
        <v>13571</v>
      </c>
      <c r="AA524" t="n">
        <v>13379</v>
      </c>
      <c r="AB524" t="n">
        <v>14920</v>
      </c>
      <c r="AC524" t="n">
        <v>15372</v>
      </c>
      <c r="AD524" t="n">
        <v>15307</v>
      </c>
      <c r="AE524" t="n">
        <v>17315</v>
      </c>
      <c r="AF524" t="n">
        <v>18834</v>
      </c>
      <c r="AG524" t="n">
        <v>20427</v>
      </c>
      <c r="AH524" t="n">
        <v>28875</v>
      </c>
      <c r="AI524" t="n">
        <v>27937</v>
      </c>
      <c r="AJ524" t="n">
        <v>27516</v>
      </c>
      <c r="AK524" t="n">
        <v>26800</v>
      </c>
      <c r="AL524" t="n">
        <v>27829</v>
      </c>
      <c r="AM524" t="n">
        <v>25404</v>
      </c>
      <c r="AN524" t="n">
        <v>24608</v>
      </c>
      <c r="AO524" t="n">
        <v>24088</v>
      </c>
      <c r="AP524" t="n">
        <v>22502</v>
      </c>
      <c r="AQ524" t="n">
        <v>21657</v>
      </c>
      <c r="AR524" t="n">
        <v>21767</v>
      </c>
      <c r="AS524" t="n">
        <v>20386</v>
      </c>
      <c r="AT524" t="n">
        <v>12389</v>
      </c>
      <c r="AU524" t="n">
        <v>10452</v>
      </c>
      <c r="AV524" t="n">
        <v>13310</v>
      </c>
      <c r="AW524" t="n">
        <v>13769</v>
      </c>
      <c r="AX524" t="n">
        <v>12936</v>
      </c>
      <c r="AY524" t="n">
        <v>13999</v>
      </c>
      <c r="AZ524" t="n">
        <v>15031</v>
      </c>
      <c r="BA524" t="n">
        <v>15912</v>
      </c>
      <c r="BB524" t="n">
        <v>15800</v>
      </c>
      <c r="BC524" t="n">
        <v>15165</v>
      </c>
      <c r="BD524" t="n">
        <v>16563</v>
      </c>
      <c r="BE524" t="n">
        <v>18124</v>
      </c>
      <c r="BF524" t="n">
        <v>22397</v>
      </c>
      <c r="BG524" t="n">
        <v>24072</v>
      </c>
      <c r="BH524" t="n">
        <v>24873</v>
      </c>
      <c r="BI524" t="n">
        <v>27372</v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44</v>
      </c>
      <c r="B525" t="s">
        <v>980</v>
      </c>
      <c r="C525" t="s">
        <v>981</v>
      </c>
      <c r="D525" t="s">
        <v>10</v>
      </c>
      <c r="E525" t="n">
        <v>292</v>
      </c>
      <c r="F525" t="n">
        <v>258</v>
      </c>
      <c r="G525" t="n">
        <v>214</v>
      </c>
      <c r="H525" t="n">
        <v>446</v>
      </c>
      <c r="I525" t="n">
        <v>1429</v>
      </c>
      <c r="J525" t="n">
        <v>1265</v>
      </c>
      <c r="K525" t="n">
        <v>1309</v>
      </c>
      <c r="L525" t="n">
        <v>1389</v>
      </c>
      <c r="M525" t="n">
        <v>1657</v>
      </c>
      <c r="N525" t="n">
        <v>1773</v>
      </c>
      <c r="O525" t="n">
        <v>1559</v>
      </c>
      <c r="P525" t="n">
        <v>1283</v>
      </c>
      <c r="Q525" t="n">
        <v>1491</v>
      </c>
      <c r="R525" t="n">
        <v>1528</v>
      </c>
      <c r="S525" t="n">
        <v>1550</v>
      </c>
      <c r="T525" t="n">
        <v>1498</v>
      </c>
      <c r="U525" t="n">
        <v>1663</v>
      </c>
      <c r="V525" t="n">
        <v>1355</v>
      </c>
      <c r="W525" t="n">
        <v>1143</v>
      </c>
      <c r="X525" t="n">
        <v>1258</v>
      </c>
      <c r="Y525" t="n">
        <v>12808</v>
      </c>
      <c r="Z525" t="n">
        <v>13585</v>
      </c>
      <c r="AA525" t="n">
        <v>13382</v>
      </c>
      <c r="AB525" t="n">
        <v>14920</v>
      </c>
      <c r="AC525" t="n">
        <v>15372</v>
      </c>
      <c r="AD525" t="n">
        <v>15307</v>
      </c>
      <c r="AE525" t="n">
        <v>17315</v>
      </c>
      <c r="AF525" t="n">
        <v>18834</v>
      </c>
      <c r="AG525" t="n">
        <v>20427</v>
      </c>
      <c r="AH525" t="n">
        <v>28875</v>
      </c>
      <c r="AI525" t="n">
        <v>27937</v>
      </c>
      <c r="AJ525" t="n">
        <v>27516</v>
      </c>
      <c r="AK525" t="n">
        <v>26800</v>
      </c>
      <c r="AL525" t="n">
        <v>27829</v>
      </c>
      <c r="AM525" t="n">
        <v>25404</v>
      </c>
      <c r="AN525" t="n">
        <v>24608</v>
      </c>
      <c r="AO525" t="n">
        <v>24088</v>
      </c>
      <c r="AP525" t="n">
        <v>22502</v>
      </c>
      <c r="AQ525" t="n">
        <v>21657</v>
      </c>
      <c r="AR525" t="n">
        <v>21767</v>
      </c>
      <c r="AS525" t="n">
        <v>20386</v>
      </c>
      <c r="AT525" t="n">
        <v>12389</v>
      </c>
      <c r="AU525" t="n">
        <v>10452</v>
      </c>
      <c r="AV525" t="n">
        <v>13310</v>
      </c>
      <c r="AW525" t="n">
        <v>13769</v>
      </c>
      <c r="AX525" t="n">
        <v>14127</v>
      </c>
      <c r="AY525" t="n">
        <v>15360</v>
      </c>
      <c r="AZ525" t="n">
        <v>16769</v>
      </c>
      <c r="BA525" t="n">
        <v>19136</v>
      </c>
      <c r="BB525" t="n">
        <v>19488</v>
      </c>
      <c r="BC525" t="n">
        <v>17953</v>
      </c>
      <c r="BD525" t="n">
        <v>19799</v>
      </c>
      <c r="BE525" t="n">
        <v>21062</v>
      </c>
      <c r="BF525" t="n">
        <v>25430</v>
      </c>
      <c r="BG525" t="n">
        <v>27381</v>
      </c>
      <c r="BH525" t="n">
        <v>28856</v>
      </c>
      <c r="BI525" t="n">
        <v>31372</v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44</v>
      </c>
      <c r="B526" t="s">
        <v>982</v>
      </c>
      <c r="C526" t="s">
        <v>983</v>
      </c>
      <c r="D526" t="s">
        <v>10</v>
      </c>
      <c r="E526" t="n">
        <v>6087</v>
      </c>
      <c r="F526" t="n">
        <v>8496</v>
      </c>
      <c r="G526" t="n">
        <v>5989</v>
      </c>
      <c r="H526" t="n">
        <v>6474</v>
      </c>
      <c r="I526" t="n">
        <v>7705</v>
      </c>
      <c r="J526" t="n">
        <v>7512</v>
      </c>
      <c r="K526" t="n">
        <v>8675</v>
      </c>
      <c r="L526" t="n">
        <v>9586</v>
      </c>
      <c r="M526" t="n">
        <v>14441</v>
      </c>
      <c r="N526" t="n">
        <v>15045</v>
      </c>
      <c r="O526" t="n">
        <v>10963</v>
      </c>
      <c r="P526" t="n">
        <v>11262</v>
      </c>
      <c r="Q526" t="n">
        <v>8072</v>
      </c>
      <c r="R526" t="n">
        <v>8651</v>
      </c>
      <c r="S526" t="n">
        <v>4874</v>
      </c>
      <c r="T526" t="n">
        <v>6370</v>
      </c>
      <c r="U526" t="n">
        <v>7191</v>
      </c>
      <c r="V526" t="n">
        <v>9288</v>
      </c>
      <c r="W526" t="n">
        <v>9933</v>
      </c>
      <c r="X526" t="n">
        <v>7847</v>
      </c>
      <c r="Y526" t="n">
        <v>9060</v>
      </c>
      <c r="Z526" t="n">
        <v>7738</v>
      </c>
      <c r="AA526" t="n">
        <v>6665</v>
      </c>
      <c r="AB526" t="n">
        <v>9182</v>
      </c>
      <c r="AC526" t="n">
        <v>8297</v>
      </c>
      <c r="AD526" t="n">
        <v>9591</v>
      </c>
      <c r="AE526" t="n">
        <v>9786</v>
      </c>
      <c r="AF526" t="n">
        <v>6801</v>
      </c>
      <c r="AG526" t="n">
        <v>10274</v>
      </c>
      <c r="AH526" t="n">
        <v>13931</v>
      </c>
      <c r="AI526" t="n">
        <v>16703</v>
      </c>
      <c r="AJ526" t="n">
        <v>16309</v>
      </c>
      <c r="AK526" t="n">
        <v>23616</v>
      </c>
      <c r="AL526" t="n">
        <v>16683</v>
      </c>
      <c r="AM526" t="n">
        <v>18457</v>
      </c>
      <c r="AN526" t="n">
        <v>16832</v>
      </c>
      <c r="AO526" t="n">
        <v>4413</v>
      </c>
      <c r="AP526" t="n">
        <v>3077</v>
      </c>
      <c r="AQ526" t="n">
        <v>2410</v>
      </c>
      <c r="AR526" t="n">
        <v>10739</v>
      </c>
      <c r="AS526" t="n">
        <v>13995</v>
      </c>
      <c r="AT526" t="n">
        <v>16709</v>
      </c>
      <c r="AU526" t="n">
        <v>9035</v>
      </c>
      <c r="AV526" t="n">
        <v>5745</v>
      </c>
      <c r="AW526" t="n">
        <v>9388</v>
      </c>
      <c r="AX526" t="n">
        <v>7049</v>
      </c>
      <c r="AY526" t="n">
        <v>14933</v>
      </c>
      <c r="AZ526" t="n">
        <v>28069</v>
      </c>
      <c r="BA526" t="n">
        <v>6146</v>
      </c>
      <c r="BB526" t="n">
        <v>7633</v>
      </c>
      <c r="BC526" t="n">
        <v>6756</v>
      </c>
      <c r="BD526" t="n">
        <v>6300</v>
      </c>
      <c r="BE526" t="n">
        <v>5699</v>
      </c>
      <c r="BF526" t="n">
        <v>5530</v>
      </c>
      <c r="BG526" t="n">
        <v>5330</v>
      </c>
      <c r="BH526" t="n">
        <v>4394</v>
      </c>
      <c r="BI526" t="n">
        <v>5091</v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44</v>
      </c>
      <c r="B527" t="s">
        <v>984</v>
      </c>
      <c r="C527" t="s">
        <v>985</v>
      </c>
      <c r="D527" t="s">
        <v>53</v>
      </c>
      <c r="E527" t="n">
        <v>32</v>
      </c>
      <c r="F527" t="n">
        <v>41</v>
      </c>
      <c r="G527" t="n">
        <v>42</v>
      </c>
      <c r="H527" t="n">
        <v>44</v>
      </c>
      <c r="I527" t="n">
        <v>46</v>
      </c>
      <c r="J527" t="n">
        <v>49</v>
      </c>
      <c r="K527" t="n">
        <v>50</v>
      </c>
      <c r="L527" t="n">
        <v>53</v>
      </c>
      <c r="M527" t="n">
        <v>53</v>
      </c>
      <c r="N527" t="n">
        <v>55</v>
      </c>
      <c r="O527" t="n">
        <v>0.37</v>
      </c>
      <c r="P527" t="n">
        <v>0.43</v>
      </c>
      <c r="Q527" t="n">
        <v>0.49</v>
      </c>
      <c r="R527" t="n">
        <v>0.6</v>
      </c>
      <c r="S527" t="n">
        <v>0.78</v>
      </c>
      <c r="T527" t="n">
        <v>1.37</v>
      </c>
      <c r="U527" t="n">
        <v>1.41</v>
      </c>
      <c r="V527" t="n">
        <v>1.7</v>
      </c>
      <c r="W527" t="n">
        <v>1.89</v>
      </c>
      <c r="X527" t="n">
        <v>2.4</v>
      </c>
      <c r="Y527" t="n">
        <v>3.27</v>
      </c>
      <c r="Z527" t="n">
        <v>5.68</v>
      </c>
      <c r="AA527" t="n">
        <v>5.68</v>
      </c>
      <c r="AB527" t="n">
        <v>5.19</v>
      </c>
      <c r="AC527" t="n">
        <v>5.2</v>
      </c>
      <c r="AD527" t="n">
        <v>4.65</v>
      </c>
      <c r="AE527" t="n">
        <v>2.62</v>
      </c>
      <c r="AF527" t="n">
        <v>3.18</v>
      </c>
      <c r="AG527" t="n">
        <v>2.49</v>
      </c>
      <c r="AH527" t="n">
        <v>2.81</v>
      </c>
      <c r="AI527" t="n">
        <v>3.51</v>
      </c>
      <c r="AJ527" t="n">
        <v>2.85</v>
      </c>
      <c r="AK527" t="n">
        <v>2.56</v>
      </c>
      <c r="AL527" t="n">
        <v>2.72</v>
      </c>
      <c r="AM527" t="n">
        <v>2.59</v>
      </c>
      <c r="AN527" t="n">
        <v>3</v>
      </c>
      <c r="AO527" t="n">
        <v>3.48</v>
      </c>
      <c r="AP527" t="n">
        <v>3.56</v>
      </c>
      <c r="AQ527" t="n">
        <v>2.47</v>
      </c>
      <c r="AR527" t="n">
        <v>3.3</v>
      </c>
      <c r="AS527" t="n">
        <v>4.78</v>
      </c>
      <c r="AT527" t="n">
        <v>4.38</v>
      </c>
      <c r="AU527" t="n">
        <v>4.78</v>
      </c>
      <c r="AV527" t="n">
        <v>4.88</v>
      </c>
      <c r="AW527" t="n">
        <v>5.21</v>
      </c>
      <c r="AX527" t="n">
        <v>6.89</v>
      </c>
      <c r="AY527" t="n">
        <v>9.09</v>
      </c>
      <c r="AZ527" t="n">
        <v>11.25</v>
      </c>
      <c r="BA527" t="n">
        <v>15.59</v>
      </c>
      <c r="BB527" t="n">
        <v>9.550000000000001</v>
      </c>
      <c r="BC527" t="n">
        <v>12.19</v>
      </c>
      <c r="BD527" t="n">
        <v>16.2</v>
      </c>
      <c r="BE527" t="n">
        <v>17.41</v>
      </c>
      <c r="BF527" t="n">
        <v>16.89</v>
      </c>
      <c r="BG527" t="n">
        <v>16.93</v>
      </c>
      <c r="BH527" t="n">
        <v>9.15</v>
      </c>
      <c r="BI527" t="n">
        <v>6.12</v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44</v>
      </c>
      <c r="B528" t="s">
        <v>982</v>
      </c>
      <c r="C528" t="s">
        <v>986</v>
      </c>
      <c r="D528" t="s">
        <v>48</v>
      </c>
      <c r="E528" t="n">
        <v>968</v>
      </c>
      <c r="F528" t="n">
        <v>1351</v>
      </c>
      <c r="G528" t="n">
        <v>953</v>
      </c>
      <c r="H528" t="n">
        <v>1030</v>
      </c>
      <c r="I528" t="n">
        <v>1226</v>
      </c>
      <c r="J528" t="n">
        <v>1195</v>
      </c>
      <c r="K528" t="n">
        <v>1380</v>
      </c>
      <c r="L528" t="n">
        <v>1525</v>
      </c>
      <c r="M528" t="n">
        <v>2297</v>
      </c>
      <c r="N528" t="n">
        <v>2393</v>
      </c>
      <c r="O528" t="n">
        <v>1744</v>
      </c>
      <c r="P528" t="n">
        <v>1791</v>
      </c>
      <c r="Q528" t="n">
        <v>1284</v>
      </c>
      <c r="R528" t="n">
        <v>1376</v>
      </c>
      <c r="S528" t="n">
        <v>775</v>
      </c>
      <c r="T528" t="n">
        <v>1013</v>
      </c>
      <c r="U528" t="n">
        <v>1144</v>
      </c>
      <c r="V528" t="n">
        <v>1477</v>
      </c>
      <c r="W528" t="n">
        <v>1580</v>
      </c>
      <c r="X528" t="n">
        <v>1248</v>
      </c>
      <c r="Y528" t="n">
        <v>1441</v>
      </c>
      <c r="Z528" t="n">
        <v>1231</v>
      </c>
      <c r="AA528" t="n">
        <v>1060</v>
      </c>
      <c r="AB528" t="n">
        <v>1461</v>
      </c>
      <c r="AC528" t="n">
        <v>1320</v>
      </c>
      <c r="AD528" t="n">
        <v>1526</v>
      </c>
      <c r="AE528" t="n">
        <v>1557</v>
      </c>
      <c r="AF528" t="n">
        <v>1082</v>
      </c>
      <c r="AG528" t="n">
        <v>1634</v>
      </c>
      <c r="AH528" t="n">
        <v>2216</v>
      </c>
      <c r="AI528" t="n">
        <v>2657</v>
      </c>
      <c r="AJ528" t="n">
        <v>2594</v>
      </c>
      <c r="AK528" t="n">
        <v>3756</v>
      </c>
      <c r="AL528" t="n">
        <v>2654</v>
      </c>
      <c r="AM528" t="n">
        <v>2936</v>
      </c>
      <c r="AN528" t="n">
        <v>2677</v>
      </c>
      <c r="AO528" t="n">
        <v>702</v>
      </c>
      <c r="AP528" t="n">
        <v>489</v>
      </c>
      <c r="AQ528" t="n">
        <v>383</v>
      </c>
      <c r="AR528" t="n">
        <v>1708</v>
      </c>
      <c r="AS528" t="n">
        <v>2226</v>
      </c>
      <c r="AT528" t="n">
        <v>2658</v>
      </c>
      <c r="AU528" t="n">
        <v>1437</v>
      </c>
      <c r="AV528" t="n">
        <v>914</v>
      </c>
      <c r="AW528" t="n">
        <v>1493</v>
      </c>
      <c r="AX528" t="n">
        <v>1121</v>
      </c>
      <c r="AY528" t="n">
        <v>2375</v>
      </c>
      <c r="AZ528" t="n">
        <v>4465</v>
      </c>
      <c r="BA528" t="n">
        <v>978</v>
      </c>
      <c r="BB528" t="n">
        <v>1214</v>
      </c>
      <c r="BC528" t="n">
        <v>1075</v>
      </c>
      <c r="BD528" t="n">
        <v>1002</v>
      </c>
      <c r="BE528" t="n">
        <v>906</v>
      </c>
      <c r="BF528" t="n">
        <v>880</v>
      </c>
      <c r="BG528" t="n">
        <v>848</v>
      </c>
      <c r="BH528" t="n">
        <v>699</v>
      </c>
      <c r="BI528" t="n">
        <v>810</v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44</v>
      </c>
      <c r="B529" t="s">
        <v>987</v>
      </c>
      <c r="C529" t="s">
        <v>988</v>
      </c>
      <c r="D529" t="s">
        <v>57</v>
      </c>
      <c r="E529" t="n">
        <v>292</v>
      </c>
      <c r="F529" t="n">
        <v>258</v>
      </c>
      <c r="G529" t="n">
        <v>214</v>
      </c>
      <c r="H529" t="n">
        <v>446</v>
      </c>
      <c r="I529" t="n">
        <v>1429</v>
      </c>
      <c r="J529" t="n">
        <v>1265</v>
      </c>
      <c r="K529" t="n">
        <v>1309</v>
      </c>
      <c r="L529" t="n">
        <v>1389</v>
      </c>
      <c r="M529" t="n">
        <v>1657</v>
      </c>
      <c r="N529" t="n">
        <v>1773</v>
      </c>
      <c r="O529" t="n">
        <v>4.1</v>
      </c>
      <c r="P529" t="n">
        <v>4.9</v>
      </c>
      <c r="Q529" t="n">
        <v>3.9</v>
      </c>
      <c r="R529" t="n">
        <v>5.2</v>
      </c>
      <c r="S529" t="n">
        <v>3.8</v>
      </c>
      <c r="T529" t="n">
        <v>8.699999999999999</v>
      </c>
      <c r="U529" t="n">
        <v>10.1</v>
      </c>
      <c r="V529" t="n">
        <v>15.8</v>
      </c>
      <c r="W529" t="n">
        <v>18.8</v>
      </c>
      <c r="X529" t="n">
        <v>18.8</v>
      </c>
      <c r="Y529" t="n">
        <v>29.7</v>
      </c>
      <c r="Z529" t="n">
        <v>43.9</v>
      </c>
      <c r="AA529" t="n">
        <v>37.8</v>
      </c>
      <c r="AB529" t="n">
        <v>47.7</v>
      </c>
      <c r="AC529" t="n">
        <v>43.2</v>
      </c>
      <c r="AD529" t="n">
        <v>44.6</v>
      </c>
      <c r="AE529" t="n">
        <v>25.7</v>
      </c>
      <c r="AF529" t="n">
        <v>21.6</v>
      </c>
      <c r="AG529" t="n">
        <v>25.6</v>
      </c>
      <c r="AH529" t="n">
        <v>39.1</v>
      </c>
      <c r="AI529" t="n">
        <v>58.7</v>
      </c>
      <c r="AJ529" t="n">
        <v>46.4</v>
      </c>
      <c r="AK529" t="n">
        <v>60.3</v>
      </c>
      <c r="AL529" t="n">
        <v>45.4</v>
      </c>
      <c r="AM529" t="n">
        <v>47.9</v>
      </c>
      <c r="AN529" t="n">
        <v>50.5</v>
      </c>
      <c r="AO529" t="n">
        <v>15.4</v>
      </c>
      <c r="AP529" t="n">
        <v>11</v>
      </c>
      <c r="AQ529" t="n">
        <v>6</v>
      </c>
      <c r="AR529" t="n">
        <v>35.4</v>
      </c>
      <c r="AS529" t="n">
        <v>66.90000000000001</v>
      </c>
      <c r="AT529" t="n">
        <v>73.2</v>
      </c>
      <c r="AU529" t="n">
        <v>43.2</v>
      </c>
      <c r="AV529" t="n">
        <v>28</v>
      </c>
      <c r="AW529" t="n">
        <v>48.9</v>
      </c>
      <c r="AX529" t="n">
        <v>48.6</v>
      </c>
      <c r="AY529" t="n">
        <v>135.8</v>
      </c>
      <c r="AZ529" t="n">
        <v>315.8</v>
      </c>
      <c r="BA529" t="n">
        <v>95.8</v>
      </c>
      <c r="BB529" t="n">
        <v>72.90000000000001</v>
      </c>
      <c r="BC529" t="n">
        <v>82.40000000000001</v>
      </c>
      <c r="BD529" t="n">
        <v>102</v>
      </c>
      <c r="BE529" t="n">
        <v>99.2</v>
      </c>
      <c r="BF529" t="n">
        <v>93.40000000000001</v>
      </c>
      <c r="BG529" t="n">
        <v>90.2</v>
      </c>
      <c r="BH529" t="n">
        <v>40.2</v>
      </c>
      <c r="BI529" t="n">
        <v>31.2</v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44</v>
      </c>
      <c r="B530" t="s">
        <v>989</v>
      </c>
      <c r="C530" t="s">
        <v>990</v>
      </c>
      <c r="D530" t="s">
        <v>10</v>
      </c>
      <c r="E530" t="n">
        <v>255</v>
      </c>
      <c r="F530" t="n">
        <v>274</v>
      </c>
      <c r="G530" t="n">
        <v>229</v>
      </c>
      <c r="H530" t="n">
        <v>221</v>
      </c>
      <c r="I530" t="n">
        <v>215</v>
      </c>
      <c r="J530" t="n">
        <v>195</v>
      </c>
      <c r="K530" t="n">
        <v>211</v>
      </c>
      <c r="L530" t="n">
        <v>188</v>
      </c>
      <c r="M530" t="n">
        <v>232</v>
      </c>
      <c r="N530" t="n">
        <v>244</v>
      </c>
      <c r="O530" t="n">
        <v>236</v>
      </c>
      <c r="P530" t="n">
        <v>198</v>
      </c>
      <c r="Q530" t="n">
        <v>200</v>
      </c>
      <c r="R530" t="n">
        <v>202</v>
      </c>
      <c r="S530" t="n">
        <v>147</v>
      </c>
      <c r="T530" t="n">
        <v>95</v>
      </c>
      <c r="U530" t="n">
        <v>138</v>
      </c>
      <c r="V530" t="n">
        <v>196</v>
      </c>
      <c r="W530" t="n">
        <v>176</v>
      </c>
      <c r="X530" t="n">
        <v>99</v>
      </c>
      <c r="Y530" t="n">
        <v>157</v>
      </c>
      <c r="Z530" t="n">
        <v>342</v>
      </c>
      <c r="AA530" t="n">
        <v>667</v>
      </c>
      <c r="AB530" t="n">
        <v>58</v>
      </c>
      <c r="AC530" t="n">
        <v>148</v>
      </c>
      <c r="AD530" t="n">
        <v>131</v>
      </c>
      <c r="AE530" t="n">
        <v>421</v>
      </c>
      <c r="AF530" t="n">
        <v>335</v>
      </c>
      <c r="AG530" t="n">
        <v>11076</v>
      </c>
      <c r="AH530" t="n">
        <v>9163</v>
      </c>
      <c r="AI530" t="n">
        <v>5189</v>
      </c>
      <c r="AJ530" t="n">
        <v>116</v>
      </c>
      <c r="AK530" t="n">
        <v>6612</v>
      </c>
      <c r="AL530" t="n">
        <v>214</v>
      </c>
      <c r="AM530" t="n">
        <v>2719</v>
      </c>
      <c r="AN530" t="n">
        <v>392</v>
      </c>
      <c r="AO530" t="n">
        <v>79</v>
      </c>
      <c r="AP530" t="n">
        <v>69</v>
      </c>
      <c r="AQ530" t="n">
        <v>10711</v>
      </c>
      <c r="AR530" t="n">
        <v>36</v>
      </c>
      <c r="AS530" t="n">
        <v>52</v>
      </c>
      <c r="AT530" t="n">
        <v>34</v>
      </c>
      <c r="AU530" t="n">
        <v>0</v>
      </c>
      <c r="AV530" t="n">
        <v>0</v>
      </c>
      <c r="AW530" t="n">
        <v>27</v>
      </c>
      <c r="AX530" t="n">
        <v>18</v>
      </c>
      <c r="AY530" t="n">
        <v>5</v>
      </c>
      <c r="AZ530" t="n">
        <v>3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44</v>
      </c>
      <c r="B531" t="s">
        <v>991</v>
      </c>
      <c r="C531" t="s">
        <v>992</v>
      </c>
      <c r="D531" t="s">
        <v>53</v>
      </c>
      <c r="E531" t="n">
        <v>7144</v>
      </c>
      <c r="F531" t="n">
        <v>7337</v>
      </c>
      <c r="G531" t="n">
        <v>7736</v>
      </c>
      <c r="H531" t="n">
        <v>8698</v>
      </c>
      <c r="I531" t="n">
        <v>9378</v>
      </c>
      <c r="J531" t="n">
        <v>9875</v>
      </c>
      <c r="K531" t="n">
        <v>10500</v>
      </c>
      <c r="L531" t="n">
        <v>11720</v>
      </c>
      <c r="M531" t="n">
        <v>12637</v>
      </c>
      <c r="N531" t="n">
        <v>14055</v>
      </c>
      <c r="O531" t="n">
        <v>0.42</v>
      </c>
      <c r="P531" t="n">
        <v>0.49</v>
      </c>
      <c r="Q531" t="n">
        <v>0.55</v>
      </c>
      <c r="R531" t="n">
        <v>0.68</v>
      </c>
      <c r="S531" t="n">
        <v>0.89</v>
      </c>
      <c r="T531" t="n">
        <v>1.59</v>
      </c>
      <c r="U531" t="n">
        <v>1.55</v>
      </c>
      <c r="V531" t="n">
        <v>1.89</v>
      </c>
      <c r="W531" t="n">
        <v>2.12</v>
      </c>
      <c r="X531" t="n">
        <v>2.72</v>
      </c>
      <c r="Y531" t="n">
        <v>3.86</v>
      </c>
      <c r="Z531" t="n">
        <v>6.5</v>
      </c>
      <c r="AA531" t="n">
        <v>6.18</v>
      </c>
      <c r="AB531" t="n">
        <v>5.5</v>
      </c>
      <c r="AC531" t="n">
        <v>5.27</v>
      </c>
      <c r="AD531" t="n">
        <v>4.6</v>
      </c>
      <c r="AE531" t="n">
        <v>2.81</v>
      </c>
      <c r="AF531" t="n">
        <v>3.33</v>
      </c>
      <c r="AG531" t="n">
        <v>2.71</v>
      </c>
      <c r="AH531" t="n">
        <v>3.09</v>
      </c>
      <c r="AI531" t="n">
        <v>3.83</v>
      </c>
      <c r="AJ531" t="n">
        <v>3.11</v>
      </c>
      <c r="AK531" t="n">
        <v>2.84</v>
      </c>
      <c r="AL531" t="n">
        <v>2.92</v>
      </c>
      <c r="AM531" t="n">
        <v>2.66</v>
      </c>
      <c r="AN531" t="n">
        <v>2.93</v>
      </c>
      <c r="AO531" t="n">
        <v>3.51</v>
      </c>
      <c r="AP531" t="n">
        <v>3.54</v>
      </c>
      <c r="AQ531" t="n">
        <v>2.58</v>
      </c>
      <c r="AR531" t="n">
        <v>3.04</v>
      </c>
      <c r="AS531" t="n">
        <v>4.95</v>
      </c>
      <c r="AT531" t="n">
        <v>4.52</v>
      </c>
      <c r="AU531" t="n">
        <v>4.02</v>
      </c>
      <c r="AV531" t="n">
        <v>0</v>
      </c>
      <c r="AW531" t="n">
        <v>5.36</v>
      </c>
      <c r="AX531" t="n">
        <v>7.34</v>
      </c>
      <c r="AY531" t="n">
        <v>8.67</v>
      </c>
      <c r="AZ531" t="n">
        <v>9.890000000000001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44</v>
      </c>
      <c r="B532" t="s">
        <v>989</v>
      </c>
      <c r="C532" t="s">
        <v>993</v>
      </c>
      <c r="D532" t="s">
        <v>48</v>
      </c>
      <c r="E532" t="n">
        <v>41</v>
      </c>
      <c r="F532" t="n">
        <v>44</v>
      </c>
      <c r="G532" t="n">
        <v>36</v>
      </c>
      <c r="H532" t="n">
        <v>35</v>
      </c>
      <c r="I532" t="n">
        <v>34</v>
      </c>
      <c r="J532" t="n">
        <v>31</v>
      </c>
      <c r="K532" t="n">
        <v>34</v>
      </c>
      <c r="L532" t="n">
        <v>30</v>
      </c>
      <c r="M532" t="n">
        <v>37</v>
      </c>
      <c r="N532" t="n">
        <v>39</v>
      </c>
      <c r="O532" t="n">
        <v>38</v>
      </c>
      <c r="P532" t="n">
        <v>32</v>
      </c>
      <c r="Q532" t="n">
        <v>32</v>
      </c>
      <c r="R532" t="n">
        <v>32</v>
      </c>
      <c r="S532" t="n">
        <v>23</v>
      </c>
      <c r="T532" t="n">
        <v>15</v>
      </c>
      <c r="U532" t="n">
        <v>22</v>
      </c>
      <c r="V532" t="n">
        <v>31</v>
      </c>
      <c r="W532" t="n">
        <v>28</v>
      </c>
      <c r="X532" t="n">
        <v>16</v>
      </c>
      <c r="Y532" t="n">
        <v>25</v>
      </c>
      <c r="Z532" t="n">
        <v>54</v>
      </c>
      <c r="AA532" t="n">
        <v>106</v>
      </c>
      <c r="AB532" t="n">
        <v>9</v>
      </c>
      <c r="AC532" t="n">
        <v>23</v>
      </c>
      <c r="AD532" t="n">
        <v>21</v>
      </c>
      <c r="AE532" t="n">
        <v>67</v>
      </c>
      <c r="AF532" t="n">
        <v>53</v>
      </c>
      <c r="AG532" t="n">
        <v>1762</v>
      </c>
      <c r="AH532" t="n">
        <v>1457</v>
      </c>
      <c r="AI532" t="n">
        <v>825</v>
      </c>
      <c r="AJ532" t="n">
        <v>18</v>
      </c>
      <c r="AK532" t="n">
        <v>1052</v>
      </c>
      <c r="AL532" t="n">
        <v>34</v>
      </c>
      <c r="AM532" t="n">
        <v>433</v>
      </c>
      <c r="AN532" t="n">
        <v>62</v>
      </c>
      <c r="AO532" t="n">
        <v>13</v>
      </c>
      <c r="AP532" t="n">
        <v>11</v>
      </c>
      <c r="AQ532" t="n">
        <v>1704</v>
      </c>
      <c r="AR532" t="n">
        <v>6</v>
      </c>
      <c r="AS532" t="n">
        <v>8</v>
      </c>
      <c r="AT532" t="n">
        <v>5</v>
      </c>
      <c r="AU532" t="n">
        <v>0</v>
      </c>
      <c r="AV532" t="n">
        <v>0</v>
      </c>
      <c r="AW532" t="n">
        <v>4</v>
      </c>
      <c r="AX532" t="n">
        <v>3</v>
      </c>
      <c r="AY532" t="n">
        <v>1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44</v>
      </c>
      <c r="B533" t="s">
        <v>994</v>
      </c>
      <c r="C533" t="s">
        <v>995</v>
      </c>
      <c r="D533" t="s">
        <v>57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0.1</v>
      </c>
      <c r="P533" t="n">
        <v>0.1</v>
      </c>
      <c r="Q533" t="n">
        <v>0.1</v>
      </c>
      <c r="R533" t="n">
        <v>0.1</v>
      </c>
      <c r="S533" t="n">
        <v>0.1</v>
      </c>
      <c r="T533" t="n">
        <v>0.2</v>
      </c>
      <c r="U533" t="n">
        <v>0.2</v>
      </c>
      <c r="V533" t="n">
        <v>0.4</v>
      </c>
      <c r="W533" t="n">
        <v>0.4</v>
      </c>
      <c r="X533" t="n">
        <v>0.3</v>
      </c>
      <c r="Y533" t="n">
        <v>0.6</v>
      </c>
      <c r="Z533" t="n">
        <v>2.2</v>
      </c>
      <c r="AA533" t="n">
        <v>4.1</v>
      </c>
      <c r="AB533" t="n">
        <v>0.3</v>
      </c>
      <c r="AC533" t="n">
        <v>0.8</v>
      </c>
      <c r="AD533" t="n">
        <v>0.6</v>
      </c>
      <c r="AE533" t="n">
        <v>1.2</v>
      </c>
      <c r="AF533" t="n">
        <v>1.1</v>
      </c>
      <c r="AG533" t="n">
        <v>30</v>
      </c>
      <c r="AH533" t="n">
        <v>28.3</v>
      </c>
      <c r="AI533" t="n">
        <v>19.9</v>
      </c>
      <c r="AJ533" t="n">
        <v>0.4</v>
      </c>
      <c r="AK533" t="n">
        <v>18.8</v>
      </c>
      <c r="AL533" t="n">
        <v>0.6</v>
      </c>
      <c r="AM533" t="n">
        <v>7.2</v>
      </c>
      <c r="AN533" t="n">
        <v>1.1</v>
      </c>
      <c r="AO533" t="n">
        <v>0.3</v>
      </c>
      <c r="AP533" t="n">
        <v>0.2</v>
      </c>
      <c r="AQ533" t="n">
        <v>27.6</v>
      </c>
      <c r="AR533" t="n">
        <v>0.1</v>
      </c>
      <c r="AS533" t="n">
        <v>0.3</v>
      </c>
      <c r="AT533" t="n">
        <v>0.2</v>
      </c>
      <c r="AU533" t="n">
        <v>0</v>
      </c>
      <c r="AV533" t="n">
        <v>0</v>
      </c>
      <c r="AW533" t="n">
        <v>0.1</v>
      </c>
      <c r="AX533" t="n">
        <v>0.1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44</v>
      </c>
      <c r="B534" t="s">
        <v>996</v>
      </c>
      <c r="C534" t="s">
        <v>13</v>
      </c>
      <c r="D534" t="s">
        <v>10</v>
      </c>
      <c r="E534" t="n">
        <v>17094</v>
      </c>
      <c r="F534" t="n">
        <v>18937</v>
      </c>
      <c r="G534" t="n">
        <v>20929</v>
      </c>
      <c r="H534" t="n">
        <v>23691</v>
      </c>
      <c r="I534" t="n">
        <v>26059</v>
      </c>
      <c r="J534" t="n">
        <v>26984</v>
      </c>
      <c r="K534" t="n">
        <v>28992</v>
      </c>
      <c r="L534" t="n">
        <v>30637</v>
      </c>
      <c r="M534" t="n">
        <v>33975</v>
      </c>
      <c r="N534" t="n">
        <v>37696</v>
      </c>
      <c r="O534" t="n">
        <v>42136</v>
      </c>
      <c r="P534" t="n">
        <v>46765</v>
      </c>
      <c r="Q534" t="n">
        <v>52113</v>
      </c>
      <c r="R534" t="n">
        <v>53688</v>
      </c>
      <c r="S534" t="n">
        <v>54902</v>
      </c>
      <c r="T534" t="n">
        <v>55830</v>
      </c>
      <c r="U534" t="n">
        <v>59347</v>
      </c>
      <c r="V534" t="n">
        <v>61554</v>
      </c>
      <c r="W534" t="n">
        <v>62035</v>
      </c>
      <c r="X534" t="n">
        <v>62867</v>
      </c>
      <c r="Y534" t="n">
        <v>64372</v>
      </c>
      <c r="Z534" t="n">
        <v>65059</v>
      </c>
      <c r="AA534" t="n">
        <v>62809</v>
      </c>
      <c r="AB534" t="n">
        <v>64309</v>
      </c>
      <c r="AC534" t="n">
        <v>64885</v>
      </c>
      <c r="AD534" t="n">
        <v>64724</v>
      </c>
      <c r="AE534" t="n">
        <v>67592</v>
      </c>
      <c r="AF534" t="n">
        <v>69956</v>
      </c>
      <c r="AG534" t="n">
        <v>74002</v>
      </c>
      <c r="AH534" t="n">
        <v>77048</v>
      </c>
      <c r="AI534" t="n">
        <v>87038</v>
      </c>
      <c r="AJ534" t="n">
        <v>70373</v>
      </c>
      <c r="AK534" t="n">
        <v>73505</v>
      </c>
      <c r="AL534" t="n">
        <v>63509</v>
      </c>
      <c r="AM534" t="n">
        <v>66437</v>
      </c>
      <c r="AN534" t="n">
        <v>67329</v>
      </c>
      <c r="AO534" t="n">
        <v>69130</v>
      </c>
      <c r="AP534" t="n">
        <v>68356</v>
      </c>
      <c r="AQ534" t="n">
        <v>68222</v>
      </c>
      <c r="AR534" t="n">
        <v>68518</v>
      </c>
      <c r="AS534" t="n">
        <v>68202</v>
      </c>
      <c r="AT534" t="n">
        <v>66725</v>
      </c>
      <c r="AU534" t="n">
        <v>68247</v>
      </c>
      <c r="AV534" t="n">
        <v>67907</v>
      </c>
      <c r="AW534" t="n">
        <v>70527</v>
      </c>
      <c r="AX534" t="n">
        <v>71070</v>
      </c>
      <c r="AY534" t="n">
        <v>72295</v>
      </c>
      <c r="AZ534" t="n">
        <v>71832</v>
      </c>
      <c r="BA534" t="n">
        <v>69217</v>
      </c>
      <c r="BB534" t="n">
        <v>67297</v>
      </c>
      <c r="BC534" t="n">
        <v>65157</v>
      </c>
      <c r="BD534" t="n">
        <v>64471</v>
      </c>
      <c r="BE534" t="n">
        <v>59686</v>
      </c>
      <c r="BF534" t="n">
        <v>57940</v>
      </c>
      <c r="BG534" t="n">
        <v>55115</v>
      </c>
      <c r="BH534" t="n">
        <v>54987</v>
      </c>
      <c r="BI534" t="n">
        <v>53197</v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44</v>
      </c>
      <c r="B535" t="s">
        <v>997</v>
      </c>
      <c r="C535" t="s">
        <v>998</v>
      </c>
      <c r="D535" t="s">
        <v>53</v>
      </c>
      <c r="E535" t="n">
        <v>94855</v>
      </c>
      <c r="F535" t="n">
        <v>113772</v>
      </c>
      <c r="G535" t="n">
        <v>108306</v>
      </c>
      <c r="H535" t="n">
        <v>114308</v>
      </c>
      <c r="I535" t="n">
        <v>123481</v>
      </c>
      <c r="J535" t="n">
        <v>130589</v>
      </c>
      <c r="K535" t="n">
        <v>145505</v>
      </c>
      <c r="L535" t="n">
        <v>163868</v>
      </c>
      <c r="M535" t="n">
        <v>182801</v>
      </c>
      <c r="N535" t="n">
        <v>190890</v>
      </c>
      <c r="O535" t="n">
        <v>0.4</v>
      </c>
      <c r="P535" t="n">
        <v>0.48</v>
      </c>
      <c r="Q535" t="n">
        <v>0.55</v>
      </c>
      <c r="R535" t="n">
        <v>0.67</v>
      </c>
      <c r="S535" t="n">
        <v>0.88</v>
      </c>
      <c r="T535" t="n">
        <v>1.57</v>
      </c>
      <c r="U535" t="n">
        <v>1.55</v>
      </c>
      <c r="V535" t="n">
        <v>1.85</v>
      </c>
      <c r="W535" t="n">
        <v>2.11</v>
      </c>
      <c r="X535" t="n">
        <v>2.63</v>
      </c>
      <c r="Y535" t="n">
        <v>3.87</v>
      </c>
      <c r="Z535" t="n">
        <v>6.51</v>
      </c>
      <c r="AA535" t="n">
        <v>6.2</v>
      </c>
      <c r="AB535" t="n">
        <v>5.53</v>
      </c>
      <c r="AC535" t="n">
        <v>5.41</v>
      </c>
      <c r="AD535" t="n">
        <v>4.86</v>
      </c>
      <c r="AE535" t="n">
        <v>2.86</v>
      </c>
      <c r="AF535" t="n">
        <v>3.44</v>
      </c>
      <c r="AG535" t="n">
        <v>2.87</v>
      </c>
      <c r="AH535" t="n">
        <v>3.29</v>
      </c>
      <c r="AI535" t="n">
        <v>4.15</v>
      </c>
      <c r="AJ535" t="n">
        <v>3.31</v>
      </c>
      <c r="AK535" t="n">
        <v>2.92</v>
      </c>
      <c r="AL535" t="n">
        <v>3.08</v>
      </c>
      <c r="AM535" t="n">
        <v>2.71</v>
      </c>
      <c r="AN535" t="n">
        <v>2.98</v>
      </c>
      <c r="AO535" t="n">
        <v>3.54</v>
      </c>
      <c r="AP535" t="n">
        <v>3.64</v>
      </c>
      <c r="AQ535" t="n">
        <v>2.61</v>
      </c>
      <c r="AR535" t="n">
        <v>3.19</v>
      </c>
      <c r="AS535" t="n">
        <v>5.04</v>
      </c>
      <c r="AT535" t="n">
        <v>4.9</v>
      </c>
      <c r="AU535" t="n">
        <v>4.87</v>
      </c>
      <c r="AV535" t="n">
        <v>4.87</v>
      </c>
      <c r="AW535" t="n">
        <v>5.04</v>
      </c>
      <c r="AX535" t="n">
        <v>8.69</v>
      </c>
      <c r="AY535" t="n">
        <v>9.890000000000001</v>
      </c>
      <c r="AZ535" t="n">
        <v>10.94</v>
      </c>
      <c r="BA535" t="n">
        <v>16.21</v>
      </c>
      <c r="BB535" t="n">
        <v>9.43</v>
      </c>
      <c r="BC535" t="n">
        <v>13.49</v>
      </c>
      <c r="BD535" t="n">
        <v>19.52</v>
      </c>
      <c r="BE535" t="n">
        <v>21.39</v>
      </c>
      <c r="BF535" t="n">
        <v>20.18</v>
      </c>
      <c r="BG535" t="n">
        <v>19.23</v>
      </c>
      <c r="BH535" t="n">
        <v>10.04</v>
      </c>
      <c r="BI535" t="n">
        <v>7.92</v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44</v>
      </c>
      <c r="B536" t="s">
        <v>996</v>
      </c>
      <c r="C536" t="s">
        <v>999</v>
      </c>
      <c r="D536" t="s">
        <v>48</v>
      </c>
      <c r="E536" t="n">
        <v>2719</v>
      </c>
      <c r="F536" t="n">
        <v>3012</v>
      </c>
      <c r="G536" t="n">
        <v>3329</v>
      </c>
      <c r="H536" t="n">
        <v>3768</v>
      </c>
      <c r="I536" t="n">
        <v>4145</v>
      </c>
      <c r="J536" t="n">
        <v>4292</v>
      </c>
      <c r="K536" t="n">
        <v>4611</v>
      </c>
      <c r="L536" t="n">
        <v>4873</v>
      </c>
      <c r="M536" t="n">
        <v>5404</v>
      </c>
      <c r="N536" t="n">
        <v>5996</v>
      </c>
      <c r="O536" t="n">
        <v>6702</v>
      </c>
      <c r="P536" t="n">
        <v>7438</v>
      </c>
      <c r="Q536" t="n">
        <v>8289</v>
      </c>
      <c r="R536" t="n">
        <v>8539</v>
      </c>
      <c r="S536" t="n">
        <v>8733</v>
      </c>
      <c r="T536" t="n">
        <v>8880</v>
      </c>
      <c r="U536" t="n">
        <v>9440</v>
      </c>
      <c r="V536" t="n">
        <v>9791</v>
      </c>
      <c r="W536" t="n">
        <v>9867</v>
      </c>
      <c r="X536" t="n">
        <v>9999</v>
      </c>
      <c r="Y536" t="n">
        <v>10239</v>
      </c>
      <c r="Z536" t="n">
        <v>10348</v>
      </c>
      <c r="AA536" t="n">
        <v>9990</v>
      </c>
      <c r="AB536" t="n">
        <v>10229</v>
      </c>
      <c r="AC536" t="n">
        <v>10320</v>
      </c>
      <c r="AD536" t="n">
        <v>10295</v>
      </c>
      <c r="AE536" t="n">
        <v>10751</v>
      </c>
      <c r="AF536" t="n">
        <v>11127</v>
      </c>
      <c r="AG536" t="n">
        <v>11771</v>
      </c>
      <c r="AH536" t="n">
        <v>12255</v>
      </c>
      <c r="AI536" t="n">
        <v>13844</v>
      </c>
      <c r="AJ536" t="n">
        <v>11193</v>
      </c>
      <c r="AK536" t="n">
        <v>11692</v>
      </c>
      <c r="AL536" t="n">
        <v>10102</v>
      </c>
      <c r="AM536" t="n">
        <v>10567</v>
      </c>
      <c r="AN536" t="n">
        <v>10709</v>
      </c>
      <c r="AO536" t="n">
        <v>10996</v>
      </c>
      <c r="AP536" t="n">
        <v>10873</v>
      </c>
      <c r="AQ536" t="n">
        <v>10851</v>
      </c>
      <c r="AR536" t="n">
        <v>10898</v>
      </c>
      <c r="AS536" t="n">
        <v>10848</v>
      </c>
      <c r="AT536" t="n">
        <v>10613</v>
      </c>
      <c r="AU536" t="n">
        <v>10855</v>
      </c>
      <c r="AV536" t="n">
        <v>10801</v>
      </c>
      <c r="AW536" t="n">
        <v>11218</v>
      </c>
      <c r="AX536" t="n">
        <v>11304</v>
      </c>
      <c r="AY536" t="n">
        <v>11499</v>
      </c>
      <c r="AZ536" t="n">
        <v>11426</v>
      </c>
      <c r="BA536" t="n">
        <v>11009</v>
      </c>
      <c r="BB536" t="n">
        <v>10704</v>
      </c>
      <c r="BC536" t="n">
        <v>10364</v>
      </c>
      <c r="BD536" t="n">
        <v>10255</v>
      </c>
      <c r="BE536" t="n">
        <v>9494</v>
      </c>
      <c r="BF536" t="n">
        <v>9216</v>
      </c>
      <c r="BG536" t="n">
        <v>8767</v>
      </c>
      <c r="BH536" t="n">
        <v>8746</v>
      </c>
      <c r="BI536" t="n">
        <v>8461</v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44</v>
      </c>
      <c r="B537" t="s">
        <v>1000</v>
      </c>
      <c r="C537" t="s">
        <v>1001</v>
      </c>
      <c r="D537" t="s">
        <v>57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17</v>
      </c>
      <c r="P537" t="n">
        <v>22.6</v>
      </c>
      <c r="Q537" t="n">
        <v>28.5</v>
      </c>
      <c r="R537" t="n">
        <v>35.8</v>
      </c>
      <c r="S537" t="n">
        <v>48.4</v>
      </c>
      <c r="T537" t="n">
        <v>87.90000000000001</v>
      </c>
      <c r="U537" t="n">
        <v>91.7</v>
      </c>
      <c r="V537" t="n">
        <v>114.1</v>
      </c>
      <c r="W537" t="n">
        <v>131.1</v>
      </c>
      <c r="X537" t="n">
        <v>165.1</v>
      </c>
      <c r="Y537" t="n">
        <v>248.9</v>
      </c>
      <c r="Z537" t="n">
        <v>423.4</v>
      </c>
      <c r="AA537" t="n">
        <v>389.6</v>
      </c>
      <c r="AB537" t="n">
        <v>355.7</v>
      </c>
      <c r="AC537" t="n">
        <v>351.3</v>
      </c>
      <c r="AD537" t="n">
        <v>314.2</v>
      </c>
      <c r="AE537" t="n">
        <v>193.4</v>
      </c>
      <c r="AF537" t="n">
        <v>240.7</v>
      </c>
      <c r="AG537" t="n">
        <v>212.2</v>
      </c>
      <c r="AH537" t="n">
        <v>253.5</v>
      </c>
      <c r="AI537" t="n">
        <v>361.4</v>
      </c>
      <c r="AJ537" t="n">
        <v>232.7</v>
      </c>
      <c r="AK537" t="n">
        <v>214.7</v>
      </c>
      <c r="AL537" t="n">
        <v>195.9</v>
      </c>
      <c r="AM537" t="n">
        <v>180.2</v>
      </c>
      <c r="AN537" t="n">
        <v>200.6</v>
      </c>
      <c r="AO537" t="n">
        <v>244.4</v>
      </c>
      <c r="AP537" t="n">
        <v>249</v>
      </c>
      <c r="AQ537" t="n">
        <v>178.3</v>
      </c>
      <c r="AR537" t="n">
        <v>218.8</v>
      </c>
      <c r="AS537" t="n">
        <v>343.5</v>
      </c>
      <c r="AT537" t="n">
        <v>326.8</v>
      </c>
      <c r="AU537" t="n">
        <v>332.4</v>
      </c>
      <c r="AV537" t="n">
        <v>330.9</v>
      </c>
      <c r="AW537" t="n">
        <v>355.6</v>
      </c>
      <c r="AX537" t="n">
        <v>617.3</v>
      </c>
      <c r="AY537" t="n">
        <v>715.2</v>
      </c>
      <c r="AZ537" t="n">
        <v>786.1</v>
      </c>
      <c r="BA537" t="n">
        <v>1122</v>
      </c>
      <c r="BB537" t="n">
        <v>634.6</v>
      </c>
      <c r="BC537" t="n">
        <v>879</v>
      </c>
      <c r="BD537" t="n">
        <v>1258.3</v>
      </c>
      <c r="BE537" t="n">
        <v>1276.5</v>
      </c>
      <c r="BF537" t="n">
        <v>1169.1</v>
      </c>
      <c r="BG537" t="n">
        <v>1059.7</v>
      </c>
      <c r="BH537" t="n">
        <v>551.8</v>
      </c>
      <c r="BI537" t="n">
        <v>421.2</v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44</v>
      </c>
      <c r="B538" t="s">
        <v>1002</v>
      </c>
      <c r="C538" t="s">
        <v>1003</v>
      </c>
      <c r="D538" t="s">
        <v>10</v>
      </c>
      <c r="E538" t="n">
        <v>6525</v>
      </c>
      <c r="F538" t="n">
        <v>9548</v>
      </c>
      <c r="G538" t="n">
        <v>10414</v>
      </c>
      <c r="H538" t="n">
        <v>10044</v>
      </c>
      <c r="I538" t="n">
        <v>9810</v>
      </c>
      <c r="J538" t="n">
        <v>10763</v>
      </c>
      <c r="K538" t="n">
        <v>11168</v>
      </c>
      <c r="L538" t="n">
        <v>15027</v>
      </c>
      <c r="M538" t="n">
        <v>12577</v>
      </c>
      <c r="N538" t="n">
        <v>10234</v>
      </c>
      <c r="O538" t="n">
        <v>10506</v>
      </c>
      <c r="P538" t="n">
        <v>9055</v>
      </c>
      <c r="Q538" t="n">
        <v>10896</v>
      </c>
      <c r="R538" t="n">
        <v>10228</v>
      </c>
      <c r="S538" t="n">
        <v>10003</v>
      </c>
      <c r="T538" t="n">
        <v>8463</v>
      </c>
      <c r="U538" t="n">
        <v>7959</v>
      </c>
      <c r="V538" t="n">
        <v>8774</v>
      </c>
      <c r="W538" t="n">
        <v>6798</v>
      </c>
      <c r="X538" t="n">
        <v>5683</v>
      </c>
      <c r="Y538" t="n">
        <v>9374</v>
      </c>
      <c r="Z538" t="n">
        <v>9599</v>
      </c>
      <c r="AA538" t="n">
        <v>13427</v>
      </c>
      <c r="AB538" t="n">
        <v>2822</v>
      </c>
      <c r="AC538" t="n">
        <v>7116</v>
      </c>
      <c r="AD538" t="n">
        <v>8449</v>
      </c>
      <c r="AE538" t="n">
        <v>12271</v>
      </c>
      <c r="AF538" t="n">
        <v>8377</v>
      </c>
      <c r="AG538" t="n">
        <v>11119</v>
      </c>
      <c r="AH538" t="n">
        <v>8971</v>
      </c>
      <c r="AI538" t="n">
        <v>10942</v>
      </c>
      <c r="AJ538" t="n">
        <v>11274</v>
      </c>
      <c r="AK538" t="n">
        <v>8528</v>
      </c>
      <c r="AL538" t="n">
        <v>6640</v>
      </c>
      <c r="AM538" t="n">
        <v>7447</v>
      </c>
      <c r="AN538" t="n">
        <v>6441</v>
      </c>
      <c r="AO538" t="n">
        <v>6016</v>
      </c>
      <c r="AP538" t="n">
        <v>5310</v>
      </c>
      <c r="AQ538" t="n">
        <v>1918</v>
      </c>
      <c r="AR538" t="n">
        <v>2090</v>
      </c>
      <c r="AS538" t="n">
        <v>2751</v>
      </c>
      <c r="AT538" t="n">
        <v>50</v>
      </c>
      <c r="AU538" t="n">
        <v>2805</v>
      </c>
      <c r="AV538" t="n">
        <v>2287</v>
      </c>
      <c r="AW538" t="n">
        <v>2481</v>
      </c>
      <c r="AX538" t="n">
        <v>4912</v>
      </c>
      <c r="AY538" t="n">
        <v>5102</v>
      </c>
      <c r="AZ538" t="n">
        <v>2690</v>
      </c>
      <c r="BA538" t="n">
        <v>2730</v>
      </c>
      <c r="BB538" t="n">
        <v>2930</v>
      </c>
      <c r="BC538" t="n">
        <v>2834</v>
      </c>
      <c r="BD538" t="n">
        <v>2852</v>
      </c>
      <c r="BE538" t="n">
        <v>2051</v>
      </c>
      <c r="BF538" t="n">
        <v>1780</v>
      </c>
      <c r="BG538" t="n">
        <v>1614</v>
      </c>
      <c r="BH538" t="n">
        <v>1876</v>
      </c>
      <c r="BI538" t="n">
        <v>2565</v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44</v>
      </c>
      <c r="B539" t="s">
        <v>1004</v>
      </c>
      <c r="C539" t="s">
        <v>1005</v>
      </c>
      <c r="D539" t="s">
        <v>53</v>
      </c>
      <c r="E539" t="n">
        <v>148</v>
      </c>
      <c r="F539" t="n">
        <v>173</v>
      </c>
      <c r="G539" t="n">
        <v>158</v>
      </c>
      <c r="H539" t="n">
        <v>168</v>
      </c>
      <c r="I539" t="n">
        <v>176</v>
      </c>
      <c r="J539" t="n">
        <v>185</v>
      </c>
      <c r="K539" t="n">
        <v>205</v>
      </c>
      <c r="L539" t="n">
        <v>227</v>
      </c>
      <c r="M539" t="n">
        <v>249</v>
      </c>
      <c r="N539" t="n">
        <v>255</v>
      </c>
      <c r="O539" t="n">
        <v>0.42</v>
      </c>
      <c r="P539" t="n">
        <v>0.68</v>
      </c>
      <c r="Q539" t="n">
        <v>0.67</v>
      </c>
      <c r="R539" t="n">
        <v>0.9</v>
      </c>
      <c r="S539" t="n">
        <v>1.7</v>
      </c>
      <c r="T539" t="n">
        <v>1.92</v>
      </c>
      <c r="U539" t="n">
        <v>1.99</v>
      </c>
      <c r="V539" t="n">
        <v>2.08</v>
      </c>
      <c r="W539" t="n">
        <v>2.2</v>
      </c>
      <c r="X539" t="n">
        <v>2.93</v>
      </c>
      <c r="Y539" t="n">
        <v>3.82</v>
      </c>
      <c r="Z539" t="n">
        <v>4.53</v>
      </c>
      <c r="AA539" t="n">
        <v>5.17</v>
      </c>
      <c r="AB539" t="n">
        <v>5.19</v>
      </c>
      <c r="AC539" t="n">
        <v>5.27</v>
      </c>
      <c r="AD539" t="n">
        <v>4.6</v>
      </c>
      <c r="AE539" t="n">
        <v>2.81</v>
      </c>
      <c r="AF539" t="n">
        <v>3.33</v>
      </c>
      <c r="AG539" t="n">
        <v>2.71</v>
      </c>
      <c r="AH539" t="n">
        <v>3.09</v>
      </c>
      <c r="AI539" t="n">
        <v>3.83</v>
      </c>
      <c r="AJ539" t="n">
        <v>3.11</v>
      </c>
      <c r="AK539" t="n">
        <v>2.84</v>
      </c>
      <c r="AL539" t="n">
        <v>2.92</v>
      </c>
      <c r="AM539" t="n">
        <v>2.66</v>
      </c>
      <c r="AN539" t="n">
        <v>2.93</v>
      </c>
      <c r="AO539" t="n">
        <v>3.51</v>
      </c>
      <c r="AP539" t="n">
        <v>3.54</v>
      </c>
      <c r="AQ539" t="n">
        <v>2.58</v>
      </c>
      <c r="AR539" t="n">
        <v>3.04</v>
      </c>
      <c r="AS539" t="n">
        <v>4.95</v>
      </c>
      <c r="AT539" t="n">
        <v>4.52</v>
      </c>
      <c r="AU539" t="n">
        <v>4.02</v>
      </c>
      <c r="AV539" t="n">
        <v>4.75</v>
      </c>
      <c r="AW539" t="n">
        <v>5.36</v>
      </c>
      <c r="AX539" t="n">
        <v>7.34</v>
      </c>
      <c r="AY539" t="n">
        <v>8.67</v>
      </c>
      <c r="AZ539" t="n">
        <v>9.890000000000001</v>
      </c>
      <c r="BA539" t="n">
        <v>14.32</v>
      </c>
      <c r="BB539" t="n">
        <v>0</v>
      </c>
      <c r="BC539" t="n">
        <v>0</v>
      </c>
      <c r="BD539" t="n">
        <v>16.59</v>
      </c>
      <c r="BE539" t="n">
        <v>17.95</v>
      </c>
      <c r="BF539" t="n">
        <v>17.22</v>
      </c>
      <c r="BG539" t="n">
        <v>0</v>
      </c>
      <c r="BH539" t="n">
        <v>8.67</v>
      </c>
      <c r="BI539" t="n">
        <v>6.44</v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44</v>
      </c>
      <c r="B540" t="s">
        <v>1002</v>
      </c>
      <c r="C540" t="s">
        <v>1006</v>
      </c>
      <c r="D540" t="s">
        <v>48</v>
      </c>
      <c r="E540" t="n">
        <v>1038</v>
      </c>
      <c r="F540" t="n">
        <v>1519</v>
      </c>
      <c r="G540" t="n">
        <v>1656</v>
      </c>
      <c r="H540" t="n">
        <v>1598</v>
      </c>
      <c r="I540" t="n">
        <v>1560</v>
      </c>
      <c r="J540" t="n">
        <v>1712</v>
      </c>
      <c r="K540" t="n">
        <v>1776</v>
      </c>
      <c r="L540" t="n">
        <v>2390</v>
      </c>
      <c r="M540" t="n">
        <v>2001</v>
      </c>
      <c r="N540" t="n">
        <v>1628</v>
      </c>
      <c r="O540" t="n">
        <v>1671</v>
      </c>
      <c r="P540" t="n">
        <v>1440</v>
      </c>
      <c r="Q540" t="n">
        <v>1733</v>
      </c>
      <c r="R540" t="n">
        <v>1627</v>
      </c>
      <c r="S540" t="n">
        <v>1591</v>
      </c>
      <c r="T540" t="n">
        <v>1346</v>
      </c>
      <c r="U540" t="n">
        <v>1266</v>
      </c>
      <c r="V540" t="n">
        <v>1396</v>
      </c>
      <c r="W540" t="n">
        <v>1081</v>
      </c>
      <c r="X540" t="n">
        <v>904</v>
      </c>
      <c r="Y540" t="n">
        <v>1491</v>
      </c>
      <c r="Z540" t="n">
        <v>1527</v>
      </c>
      <c r="AA540" t="n">
        <v>2136</v>
      </c>
      <c r="AB540" t="n">
        <v>449</v>
      </c>
      <c r="AC540" t="n">
        <v>1132</v>
      </c>
      <c r="AD540" t="n">
        <v>1344</v>
      </c>
      <c r="AE540" t="n">
        <v>1952</v>
      </c>
      <c r="AF540" t="n">
        <v>1332</v>
      </c>
      <c r="AG540" t="n">
        <v>1768</v>
      </c>
      <c r="AH540" t="n">
        <v>1427</v>
      </c>
      <c r="AI540" t="n">
        <v>1740</v>
      </c>
      <c r="AJ540" t="n">
        <v>1793</v>
      </c>
      <c r="AK540" t="n">
        <v>1356</v>
      </c>
      <c r="AL540" t="n">
        <v>1056</v>
      </c>
      <c r="AM540" t="n">
        <v>1184</v>
      </c>
      <c r="AN540" t="n">
        <v>1024</v>
      </c>
      <c r="AO540" t="n">
        <v>957</v>
      </c>
      <c r="AP540" t="n">
        <v>845</v>
      </c>
      <c r="AQ540" t="n">
        <v>305</v>
      </c>
      <c r="AR540" t="n">
        <v>332</v>
      </c>
      <c r="AS540" t="n">
        <v>438</v>
      </c>
      <c r="AT540" t="n">
        <v>8</v>
      </c>
      <c r="AU540" t="n">
        <v>446</v>
      </c>
      <c r="AV540" t="n">
        <v>364</v>
      </c>
      <c r="AW540" t="n">
        <v>395</v>
      </c>
      <c r="AX540" t="n">
        <v>781</v>
      </c>
      <c r="AY540" t="n">
        <v>811</v>
      </c>
      <c r="AZ540" t="n">
        <v>428</v>
      </c>
      <c r="BA540" t="n">
        <v>434</v>
      </c>
      <c r="BB540" t="n">
        <v>466</v>
      </c>
      <c r="BC540" t="n">
        <v>451</v>
      </c>
      <c r="BD540" t="n">
        <v>454</v>
      </c>
      <c r="BE540" t="n">
        <v>326</v>
      </c>
      <c r="BF540" t="n">
        <v>283</v>
      </c>
      <c r="BG540" t="n">
        <v>257</v>
      </c>
      <c r="BH540" t="n">
        <v>298</v>
      </c>
      <c r="BI540" t="n">
        <v>408</v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44</v>
      </c>
      <c r="B541" t="s">
        <v>1007</v>
      </c>
      <c r="C541" t="s">
        <v>1008</v>
      </c>
      <c r="D541" t="s">
        <v>57</v>
      </c>
      <c r="E541" t="n">
        <v>94855</v>
      </c>
      <c r="F541" t="n">
        <v>113772</v>
      </c>
      <c r="G541" t="n">
        <v>108306</v>
      </c>
      <c r="H541" t="n">
        <v>114308</v>
      </c>
      <c r="I541" t="n">
        <v>123481</v>
      </c>
      <c r="J541" t="n">
        <v>130589</v>
      </c>
      <c r="K541" t="n">
        <v>145505</v>
      </c>
      <c r="L541" t="n">
        <v>163868</v>
      </c>
      <c r="M541" t="n">
        <v>182801</v>
      </c>
      <c r="N541" t="n">
        <v>190890</v>
      </c>
      <c r="O541" t="n">
        <v>3.5</v>
      </c>
      <c r="P541" t="n">
        <v>5.3</v>
      </c>
      <c r="Q541" t="n">
        <v>6.3</v>
      </c>
      <c r="R541" t="n">
        <v>7</v>
      </c>
      <c r="S541" t="n">
        <v>13.2</v>
      </c>
      <c r="T541" t="n">
        <v>11.7</v>
      </c>
      <c r="U541" t="n">
        <v>9.4</v>
      </c>
      <c r="V541" t="n">
        <v>12.2</v>
      </c>
      <c r="W541" t="n">
        <v>9.9</v>
      </c>
      <c r="X541" t="n">
        <v>10.6</v>
      </c>
      <c r="Y541" t="n">
        <v>29.4</v>
      </c>
      <c r="Z541" t="n">
        <v>35.8</v>
      </c>
      <c r="AA541" t="n">
        <v>58.5</v>
      </c>
      <c r="AB541" t="n">
        <v>9.9</v>
      </c>
      <c r="AC541" t="n">
        <v>33.3</v>
      </c>
      <c r="AD541" t="n">
        <v>36</v>
      </c>
      <c r="AE541" t="n">
        <v>30.3</v>
      </c>
      <c r="AF541" t="n">
        <v>24.4</v>
      </c>
      <c r="AG541" t="n">
        <v>25.9</v>
      </c>
      <c r="AH541" t="n">
        <v>18</v>
      </c>
      <c r="AI541" t="n">
        <v>28.5</v>
      </c>
      <c r="AJ541" t="n">
        <v>23.6</v>
      </c>
      <c r="AK541" t="n">
        <v>16.5</v>
      </c>
      <c r="AL541" t="n">
        <v>12.7</v>
      </c>
      <c r="AM541" t="n">
        <v>12.8</v>
      </c>
      <c r="AN541" t="n">
        <v>14.5</v>
      </c>
      <c r="AO541" t="n">
        <v>9.1</v>
      </c>
      <c r="AP541" t="n">
        <v>8.1</v>
      </c>
      <c r="AQ541" t="n">
        <v>0</v>
      </c>
      <c r="AR541" t="n">
        <v>2.8</v>
      </c>
      <c r="AS541" t="n">
        <v>4.9</v>
      </c>
      <c r="AT541" t="n">
        <v>0</v>
      </c>
      <c r="AU541" t="n">
        <v>0</v>
      </c>
      <c r="AV541" t="n">
        <v>0</v>
      </c>
      <c r="AW541" t="n">
        <v>0</v>
      </c>
      <c r="AX541" t="n">
        <v>3.5</v>
      </c>
      <c r="AY541" t="n">
        <v>7.3</v>
      </c>
      <c r="AZ541" t="n">
        <v>0</v>
      </c>
      <c r="BA541" t="n">
        <v>4.3</v>
      </c>
      <c r="BB541" t="n">
        <v>0</v>
      </c>
      <c r="BC541" t="n">
        <v>0</v>
      </c>
      <c r="BD541" t="n">
        <v>3</v>
      </c>
      <c r="BE541" t="n">
        <v>2.8</v>
      </c>
      <c r="BF541" t="n">
        <v>9</v>
      </c>
      <c r="BG541" t="n">
        <v>0</v>
      </c>
      <c r="BH541" t="n">
        <v>0.6</v>
      </c>
      <c r="BI541" t="n">
        <v>8.9</v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44</v>
      </c>
      <c r="B542" t="s">
        <v>1009</v>
      </c>
      <c r="C542" t="s">
        <v>1010</v>
      </c>
      <c r="D542" t="s">
        <v>10</v>
      </c>
      <c r="E542" t="n">
        <v>94855</v>
      </c>
      <c r="F542" t="n">
        <v>113772</v>
      </c>
      <c r="G542" t="n">
        <v>108306</v>
      </c>
      <c r="H542" t="n">
        <v>114308</v>
      </c>
      <c r="I542" t="n">
        <v>123481</v>
      </c>
      <c r="J542" t="n">
        <v>130589</v>
      </c>
      <c r="K542" t="n">
        <v>145505</v>
      </c>
      <c r="L542" t="n">
        <v>163868</v>
      </c>
      <c r="M542" t="n">
        <v>182801</v>
      </c>
      <c r="N542" t="n">
        <v>190890</v>
      </c>
      <c r="O542" t="n">
        <v>8385</v>
      </c>
      <c r="P542" t="n">
        <v>7772</v>
      </c>
      <c r="Q542" t="n">
        <v>9294</v>
      </c>
      <c r="R542" t="n">
        <v>7706</v>
      </c>
      <c r="S542" t="n">
        <v>7737</v>
      </c>
      <c r="T542" t="n">
        <v>6106</v>
      </c>
      <c r="U542" t="n">
        <v>4741</v>
      </c>
      <c r="V542" t="n">
        <v>5865</v>
      </c>
      <c r="W542" t="n">
        <v>4512</v>
      </c>
      <c r="X542" t="n">
        <v>3631</v>
      </c>
      <c r="Y542" t="n">
        <v>7681</v>
      </c>
      <c r="Z542" t="n">
        <v>7899</v>
      </c>
      <c r="AA542" t="n">
        <v>11324</v>
      </c>
      <c r="AB542" t="n">
        <v>1912</v>
      </c>
      <c r="AC542" t="n">
        <v>6326</v>
      </c>
      <c r="AD542" t="n">
        <v>7824</v>
      </c>
      <c r="AE542" t="n">
        <v>10784</v>
      </c>
      <c r="AF542" t="n">
        <v>7318</v>
      </c>
      <c r="AG542" t="n">
        <v>9561</v>
      </c>
      <c r="AH542" t="n">
        <v>5819</v>
      </c>
      <c r="AI542" t="n">
        <v>7453</v>
      </c>
      <c r="AJ542" t="n">
        <v>7597</v>
      </c>
      <c r="AK542" t="n">
        <v>5822</v>
      </c>
      <c r="AL542" t="n">
        <v>4335</v>
      </c>
      <c r="AM542" t="n">
        <v>4826</v>
      </c>
      <c r="AN542" t="n">
        <v>4956</v>
      </c>
      <c r="AO542" t="n">
        <v>2584</v>
      </c>
      <c r="AP542" t="n">
        <v>2285</v>
      </c>
      <c r="AQ542" t="n">
        <v>14</v>
      </c>
      <c r="AR542" t="n">
        <v>925</v>
      </c>
      <c r="AS542" t="n">
        <v>984</v>
      </c>
      <c r="AT542" t="n">
        <v>2</v>
      </c>
      <c r="AU542" t="n">
        <v>1</v>
      </c>
      <c r="AV542" t="n">
        <v>3</v>
      </c>
      <c r="AW542" t="n">
        <v>5</v>
      </c>
      <c r="AX542" t="n">
        <v>475</v>
      </c>
      <c r="AY542" t="n">
        <v>844</v>
      </c>
      <c r="AZ542" t="n">
        <v>0</v>
      </c>
      <c r="BA542" t="n">
        <v>303</v>
      </c>
      <c r="BB542" t="n">
        <v>0</v>
      </c>
      <c r="BC542" t="n">
        <v>0</v>
      </c>
      <c r="BD542" t="n">
        <v>180</v>
      </c>
      <c r="BE542" t="n">
        <v>157</v>
      </c>
      <c r="BF542" t="n">
        <v>522</v>
      </c>
      <c r="BG542" t="n">
        <v>0</v>
      </c>
      <c r="BH542" t="n">
        <v>72</v>
      </c>
      <c r="BI542" t="n">
        <v>1389</v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44</v>
      </c>
      <c r="B543" t="s">
        <v>1011</v>
      </c>
      <c r="C543" t="s">
        <v>1012</v>
      </c>
      <c r="D543" t="s">
        <v>10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2120</v>
      </c>
      <c r="P543" t="n">
        <v>1283</v>
      </c>
      <c r="Q543" t="n">
        <v>1603</v>
      </c>
      <c r="R543" t="n">
        <v>2522</v>
      </c>
      <c r="S543" t="n">
        <v>2265</v>
      </c>
      <c r="T543" t="n">
        <v>2357</v>
      </c>
      <c r="U543" t="n">
        <v>3217</v>
      </c>
      <c r="V543" t="n">
        <v>2909</v>
      </c>
      <c r="W543" t="n">
        <v>2286</v>
      </c>
      <c r="X543" t="n">
        <v>2053</v>
      </c>
      <c r="Y543" t="n">
        <v>1693</v>
      </c>
      <c r="Z543" t="n">
        <v>1700</v>
      </c>
      <c r="AA543" t="n">
        <v>2103</v>
      </c>
      <c r="AB543" t="n">
        <v>910</v>
      </c>
      <c r="AC543" t="n">
        <v>790</v>
      </c>
      <c r="AD543" t="n">
        <v>625</v>
      </c>
      <c r="AE543" t="n">
        <v>1487</v>
      </c>
      <c r="AF543" t="n">
        <v>1059</v>
      </c>
      <c r="AG543" t="n">
        <v>1557</v>
      </c>
      <c r="AH543" t="n">
        <v>3152</v>
      </c>
      <c r="AI543" t="n">
        <v>3489</v>
      </c>
      <c r="AJ543" t="n">
        <v>3677</v>
      </c>
      <c r="AK543" t="n">
        <v>2706</v>
      </c>
      <c r="AL543" t="n">
        <v>2305</v>
      </c>
      <c r="AM543" t="n">
        <v>2621</v>
      </c>
      <c r="AN543" t="n">
        <v>1485</v>
      </c>
      <c r="AO543" t="n">
        <v>3432</v>
      </c>
      <c r="AP543" t="n">
        <v>3025</v>
      </c>
      <c r="AQ543" t="n">
        <v>1904</v>
      </c>
      <c r="AR543" t="n">
        <v>1165</v>
      </c>
      <c r="AS543" t="n">
        <v>1768</v>
      </c>
      <c r="AT543" t="n">
        <v>48</v>
      </c>
      <c r="AU543" t="n">
        <v>2803</v>
      </c>
      <c r="AV543" t="n">
        <v>2283</v>
      </c>
      <c r="AW543" t="n">
        <v>2476</v>
      </c>
      <c r="AX543" t="n">
        <v>4437</v>
      </c>
      <c r="AY543" t="n">
        <v>4258</v>
      </c>
      <c r="AZ543" t="n">
        <v>4524</v>
      </c>
      <c r="BA543" t="n">
        <v>2427</v>
      </c>
      <c r="BB543" t="n">
        <v>3178</v>
      </c>
      <c r="BC543" t="n">
        <v>2989</v>
      </c>
      <c r="BD543" t="n">
        <v>2672</v>
      </c>
      <c r="BE543" t="n">
        <v>1895</v>
      </c>
      <c r="BF543" t="n">
        <v>1257</v>
      </c>
      <c r="BG543" t="n">
        <v>1616</v>
      </c>
      <c r="BH543" t="n">
        <v>1804</v>
      </c>
      <c r="BI543" t="n">
        <v>1176</v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44</v>
      </c>
      <c r="B544" t="s">
        <v>1013</v>
      </c>
      <c r="C544" t="s">
        <v>1014</v>
      </c>
      <c r="D544" t="s">
        <v>10</v>
      </c>
      <c r="E544" t="n">
        <v>29962</v>
      </c>
      <c r="F544" t="n">
        <v>37255</v>
      </c>
      <c r="G544" t="n">
        <v>37561</v>
      </c>
      <c r="H544" t="n">
        <v>40429</v>
      </c>
      <c r="I544" t="n">
        <v>43789</v>
      </c>
      <c r="J544" t="n">
        <v>45455</v>
      </c>
      <c r="K544" t="n">
        <v>49046</v>
      </c>
      <c r="L544" t="n">
        <v>55437</v>
      </c>
      <c r="M544" t="n">
        <v>61225</v>
      </c>
      <c r="N544" t="n">
        <v>63219</v>
      </c>
      <c r="O544" t="n">
        <v>63841</v>
      </c>
      <c r="P544" t="n">
        <v>67280</v>
      </c>
      <c r="Q544" t="n">
        <v>71282</v>
      </c>
      <c r="R544" t="n">
        <v>72769</v>
      </c>
      <c r="S544" t="n">
        <v>69925</v>
      </c>
      <c r="T544" t="n">
        <v>70758</v>
      </c>
      <c r="U544" t="n">
        <v>74634</v>
      </c>
      <c r="V544" t="n">
        <v>79812</v>
      </c>
      <c r="W544" t="n">
        <v>78942</v>
      </c>
      <c r="X544" t="n">
        <v>76497</v>
      </c>
      <c r="Y544" t="n">
        <v>82963</v>
      </c>
      <c r="Z544" t="n">
        <v>82737</v>
      </c>
      <c r="AA544" t="n">
        <v>83568</v>
      </c>
      <c r="AB544" t="n">
        <v>76372</v>
      </c>
      <c r="AC544" t="n">
        <v>80446</v>
      </c>
      <c r="AD544" t="n">
        <v>82895</v>
      </c>
      <c r="AE544" t="n">
        <v>90069</v>
      </c>
      <c r="AF544" t="n">
        <v>85469</v>
      </c>
      <c r="AG544" t="n">
        <v>106471</v>
      </c>
      <c r="AH544" t="n">
        <v>109113</v>
      </c>
      <c r="AI544" t="n">
        <v>119871</v>
      </c>
      <c r="AJ544" t="n">
        <v>98072</v>
      </c>
      <c r="AK544" t="n">
        <v>112261</v>
      </c>
      <c r="AL544" t="n">
        <v>87047</v>
      </c>
      <c r="AM544" t="n">
        <v>95060</v>
      </c>
      <c r="AN544" t="n">
        <v>90994</v>
      </c>
      <c r="AO544" t="n">
        <v>79639</v>
      </c>
      <c r="AP544" t="n">
        <v>76812</v>
      </c>
      <c r="AQ544" t="n">
        <v>83261</v>
      </c>
      <c r="AR544" t="n">
        <v>81383</v>
      </c>
      <c r="AS544" t="n">
        <v>85001</v>
      </c>
      <c r="AT544" t="n">
        <v>83518</v>
      </c>
      <c r="AU544" t="n">
        <v>80086</v>
      </c>
      <c r="AV544" t="n">
        <v>75939</v>
      </c>
      <c r="AW544" t="n">
        <v>82423</v>
      </c>
      <c r="AX544" t="n">
        <v>83048</v>
      </c>
      <c r="AY544" t="n">
        <v>92336</v>
      </c>
      <c r="AZ544" t="n">
        <v>102594</v>
      </c>
      <c r="BA544" t="n">
        <v>78093</v>
      </c>
      <c r="BB544" t="n">
        <v>77860</v>
      </c>
      <c r="BC544" t="n">
        <v>74747</v>
      </c>
      <c r="BD544" t="n">
        <v>73623</v>
      </c>
      <c r="BE544" t="n">
        <v>67437</v>
      </c>
      <c r="BF544" t="n">
        <v>65250</v>
      </c>
      <c r="BG544" t="n">
        <v>62060</v>
      </c>
      <c r="BH544" t="n">
        <v>61257</v>
      </c>
      <c r="BI544" t="n">
        <v>60853</v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44</v>
      </c>
      <c r="B545" t="s">
        <v>1015</v>
      </c>
      <c r="C545" t="s">
        <v>1016</v>
      </c>
      <c r="D545" t="s">
        <v>53</v>
      </c>
      <c r="E545" t="n">
        <v>2157</v>
      </c>
      <c r="F545" t="n">
        <v>2498</v>
      </c>
      <c r="G545" t="n">
        <v>2626</v>
      </c>
      <c r="H545" t="n">
        <v>2766</v>
      </c>
      <c r="I545" t="n">
        <v>3070</v>
      </c>
      <c r="J545" t="n">
        <v>3149</v>
      </c>
      <c r="K545" t="n">
        <v>3456</v>
      </c>
      <c r="L545" t="n">
        <v>3670</v>
      </c>
      <c r="M545" t="n">
        <v>4190</v>
      </c>
      <c r="N545" t="n">
        <v>5264</v>
      </c>
      <c r="O545" t="n">
        <v>0.4</v>
      </c>
      <c r="P545" t="n">
        <v>0.5</v>
      </c>
      <c r="Q545" t="n">
        <v>0.5600000000000001</v>
      </c>
      <c r="R545" t="n">
        <v>0.68</v>
      </c>
      <c r="S545" t="n">
        <v>0.97</v>
      </c>
      <c r="T545" t="n">
        <v>1.59</v>
      </c>
      <c r="U545" t="n">
        <v>1.56</v>
      </c>
      <c r="V545" t="n">
        <v>1.85</v>
      </c>
      <c r="W545" t="n">
        <v>2.09</v>
      </c>
      <c r="X545" t="n">
        <v>2.62</v>
      </c>
      <c r="Y545" t="n">
        <v>3.8</v>
      </c>
      <c r="Z545" t="n">
        <v>6.24</v>
      </c>
      <c r="AA545" t="n">
        <v>6.02</v>
      </c>
      <c r="AB545" t="n">
        <v>5.48</v>
      </c>
      <c r="AC545" t="n">
        <v>5.38</v>
      </c>
      <c r="AD545" t="n">
        <v>4.81</v>
      </c>
      <c r="AE545" t="n">
        <v>2.83</v>
      </c>
      <c r="AF545" t="n">
        <v>3.41</v>
      </c>
      <c r="AG545" t="n">
        <v>2.8</v>
      </c>
      <c r="AH545" t="n">
        <v>3.2</v>
      </c>
      <c r="AI545" t="n">
        <v>4.03</v>
      </c>
      <c r="AJ545" t="n">
        <v>3.21</v>
      </c>
      <c r="AK545" t="n">
        <v>2.83</v>
      </c>
      <c r="AL545" t="n">
        <v>3</v>
      </c>
      <c r="AM545" t="n">
        <v>2.68</v>
      </c>
      <c r="AN545" t="n">
        <v>2.98</v>
      </c>
      <c r="AO545" t="n">
        <v>3.53</v>
      </c>
      <c r="AP545" t="n">
        <v>3.64</v>
      </c>
      <c r="AQ545" t="n">
        <v>2.6</v>
      </c>
      <c r="AR545" t="n">
        <v>3.21</v>
      </c>
      <c r="AS545" t="n">
        <v>4.99</v>
      </c>
      <c r="AT545" t="n">
        <v>4.79</v>
      </c>
      <c r="AU545" t="n">
        <v>4.86</v>
      </c>
      <c r="AV545" t="n">
        <v>4.87</v>
      </c>
      <c r="AW545" t="n">
        <v>5.06</v>
      </c>
      <c r="AX545" t="n">
        <v>8.52</v>
      </c>
      <c r="AY545" t="n">
        <v>9.75</v>
      </c>
      <c r="AZ545" t="n">
        <v>11.03</v>
      </c>
      <c r="BA545" t="n">
        <v>16.15</v>
      </c>
      <c r="BB545" t="n">
        <v>9.44</v>
      </c>
      <c r="BC545" t="n">
        <v>13.37</v>
      </c>
      <c r="BD545" t="n">
        <v>19.21</v>
      </c>
      <c r="BE545" t="n">
        <v>21.03</v>
      </c>
      <c r="BF545" t="n">
        <v>19.87</v>
      </c>
      <c r="BG545" t="n">
        <v>19.02</v>
      </c>
      <c r="BH545" t="n">
        <v>9.970000000000001</v>
      </c>
      <c r="BI545" t="n">
        <v>7.73</v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44</v>
      </c>
      <c r="B546" t="s">
        <v>1013</v>
      </c>
      <c r="C546" t="s">
        <v>1017</v>
      </c>
      <c r="D546" t="s">
        <v>48</v>
      </c>
      <c r="E546" t="n">
        <v>4766</v>
      </c>
      <c r="F546" t="n">
        <v>5926</v>
      </c>
      <c r="G546" t="n">
        <v>5974</v>
      </c>
      <c r="H546" t="n">
        <v>6431</v>
      </c>
      <c r="I546" t="n">
        <v>6965</v>
      </c>
      <c r="J546" t="n">
        <v>7230</v>
      </c>
      <c r="K546" t="n">
        <v>7801</v>
      </c>
      <c r="L546" t="n">
        <v>8818</v>
      </c>
      <c r="M546" t="n">
        <v>9738</v>
      </c>
      <c r="N546" t="n">
        <v>10056</v>
      </c>
      <c r="O546" t="n">
        <v>10154</v>
      </c>
      <c r="P546" t="n">
        <v>10701</v>
      </c>
      <c r="Q546" t="n">
        <v>11338</v>
      </c>
      <c r="R546" t="n">
        <v>11575</v>
      </c>
      <c r="S546" t="n">
        <v>11122</v>
      </c>
      <c r="T546" t="n">
        <v>11255</v>
      </c>
      <c r="U546" t="n">
        <v>11871</v>
      </c>
      <c r="V546" t="n">
        <v>12695</v>
      </c>
      <c r="W546" t="n">
        <v>12556</v>
      </c>
      <c r="X546" t="n">
        <v>12167</v>
      </c>
      <c r="Y546" t="n">
        <v>13196</v>
      </c>
      <c r="Z546" t="n">
        <v>13160</v>
      </c>
      <c r="AA546" t="n">
        <v>13292</v>
      </c>
      <c r="AB546" t="n">
        <v>12148</v>
      </c>
      <c r="AC546" t="n">
        <v>12796</v>
      </c>
      <c r="AD546" t="n">
        <v>13185</v>
      </c>
      <c r="AE546" t="n">
        <v>14326</v>
      </c>
      <c r="AF546" t="n">
        <v>13595</v>
      </c>
      <c r="AG546" t="n">
        <v>16935</v>
      </c>
      <c r="AH546" t="n">
        <v>17355</v>
      </c>
      <c r="AI546" t="n">
        <v>19067</v>
      </c>
      <c r="AJ546" t="n">
        <v>15599</v>
      </c>
      <c r="AK546" t="n">
        <v>17856</v>
      </c>
      <c r="AL546" t="n">
        <v>13845</v>
      </c>
      <c r="AM546" t="n">
        <v>15120</v>
      </c>
      <c r="AN546" t="n">
        <v>14473</v>
      </c>
      <c r="AO546" t="n">
        <v>12667</v>
      </c>
      <c r="AP546" t="n">
        <v>12218</v>
      </c>
      <c r="AQ546" t="n">
        <v>13243</v>
      </c>
      <c r="AR546" t="n">
        <v>12945</v>
      </c>
      <c r="AS546" t="n">
        <v>13520</v>
      </c>
      <c r="AT546" t="n">
        <v>13284</v>
      </c>
      <c r="AU546" t="n">
        <v>12738</v>
      </c>
      <c r="AV546" t="n">
        <v>12079</v>
      </c>
      <c r="AW546" t="n">
        <v>13110</v>
      </c>
      <c r="AX546" t="n">
        <v>13210</v>
      </c>
      <c r="AY546" t="n">
        <v>14687</v>
      </c>
      <c r="AZ546" t="n">
        <v>16318</v>
      </c>
      <c r="BA546" t="n">
        <v>12421</v>
      </c>
      <c r="BB546" t="n">
        <v>12384</v>
      </c>
      <c r="BC546" t="n">
        <v>11889</v>
      </c>
      <c r="BD546" t="n">
        <v>11710</v>
      </c>
      <c r="BE546" t="n">
        <v>10726</v>
      </c>
      <c r="BF546" t="n">
        <v>10378</v>
      </c>
      <c r="BG546" t="n">
        <v>9871</v>
      </c>
      <c r="BH546" t="n">
        <v>9744</v>
      </c>
      <c r="BI546" t="n">
        <v>9679</v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44</v>
      </c>
      <c r="B547" t="s">
        <v>1018</v>
      </c>
      <c r="C547" t="s">
        <v>1019</v>
      </c>
      <c r="D547" t="s">
        <v>57</v>
      </c>
      <c r="E547" t="n">
        <v>1854</v>
      </c>
      <c r="F547" t="n">
        <v>2097</v>
      </c>
      <c r="G547" t="n">
        <v>2368</v>
      </c>
      <c r="H547" t="n">
        <v>2664</v>
      </c>
      <c r="I547" t="n">
        <v>2866</v>
      </c>
      <c r="J547" t="n">
        <v>3134</v>
      </c>
      <c r="K547" t="n">
        <v>3343</v>
      </c>
      <c r="L547" t="n">
        <v>3685</v>
      </c>
      <c r="M547" t="n">
        <v>4095</v>
      </c>
      <c r="N547" t="n">
        <v>4760</v>
      </c>
      <c r="O547" t="n">
        <v>24.7</v>
      </c>
      <c r="P547" t="n">
        <v>32.9</v>
      </c>
      <c r="Q547" t="n">
        <v>38.8</v>
      </c>
      <c r="R547" t="n">
        <v>48.1</v>
      </c>
      <c r="S547" t="n">
        <v>65.59999999999999</v>
      </c>
      <c r="T547" t="n">
        <v>108.5</v>
      </c>
      <c r="U547" t="n">
        <v>111.5</v>
      </c>
      <c r="V547" t="n">
        <v>142.4</v>
      </c>
      <c r="W547" t="n">
        <v>160.2</v>
      </c>
      <c r="X547" t="n">
        <v>194.8</v>
      </c>
      <c r="Y547" t="n">
        <v>308.6</v>
      </c>
      <c r="Z547" t="n">
        <v>505.3</v>
      </c>
      <c r="AA547" t="n">
        <v>490</v>
      </c>
      <c r="AB547" t="n">
        <v>413.6</v>
      </c>
      <c r="AC547" t="n">
        <v>428.6</v>
      </c>
      <c r="AD547" t="n">
        <v>395.4</v>
      </c>
      <c r="AE547" t="n">
        <v>250.6</v>
      </c>
      <c r="AF547" t="n">
        <v>287.8</v>
      </c>
      <c r="AG547" t="n">
        <v>293.7</v>
      </c>
      <c r="AH547" t="n">
        <v>338.9</v>
      </c>
      <c r="AI547" t="n">
        <v>468.5</v>
      </c>
      <c r="AJ547" t="n">
        <v>303.1</v>
      </c>
      <c r="AK547" t="n">
        <v>310.4</v>
      </c>
      <c r="AL547" t="n">
        <v>254.6</v>
      </c>
      <c r="AM547" t="n">
        <v>248.1</v>
      </c>
      <c r="AN547" t="n">
        <v>266.8</v>
      </c>
      <c r="AO547" t="n">
        <v>269.1</v>
      </c>
      <c r="AP547" t="n">
        <v>268.3</v>
      </c>
      <c r="AQ547" t="n">
        <v>211.9</v>
      </c>
      <c r="AR547" t="n">
        <v>257.1</v>
      </c>
      <c r="AS547" t="n">
        <v>415.5</v>
      </c>
      <c r="AT547" t="n">
        <v>400.1</v>
      </c>
      <c r="AU547" t="n">
        <v>375.6</v>
      </c>
      <c r="AV547" t="n">
        <v>359</v>
      </c>
      <c r="AW547" t="n">
        <v>404.7</v>
      </c>
      <c r="AX547" t="n">
        <v>669.5</v>
      </c>
      <c r="AY547" t="n">
        <v>858.4</v>
      </c>
      <c r="AZ547" t="n">
        <v>1102</v>
      </c>
      <c r="BA547" t="n">
        <v>1222.2</v>
      </c>
      <c r="BB547" t="n">
        <v>707.5</v>
      </c>
      <c r="BC547" t="n">
        <v>961.4</v>
      </c>
      <c r="BD547" t="n">
        <v>1363.3</v>
      </c>
      <c r="BE547" t="n">
        <v>1378.6</v>
      </c>
      <c r="BF547" t="n">
        <v>1271.5</v>
      </c>
      <c r="BG547" t="n">
        <v>1150</v>
      </c>
      <c r="BH547" t="n">
        <v>592.7</v>
      </c>
      <c r="BI547" t="n">
        <v>461.3</v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44</v>
      </c>
      <c r="B548" t="s">
        <v>1020</v>
      </c>
      <c r="C548" t="s">
        <v>1021</v>
      </c>
      <c r="D548" t="s">
        <v>10</v>
      </c>
      <c r="E548" t="n">
        <v>12868</v>
      </c>
      <c r="F548" t="n">
        <v>18318</v>
      </c>
      <c r="G548" t="n">
        <v>16632</v>
      </c>
      <c r="H548" t="n">
        <v>16738</v>
      </c>
      <c r="I548" t="n">
        <v>17730</v>
      </c>
      <c r="J548" t="n">
        <v>18470</v>
      </c>
      <c r="K548" t="n">
        <v>20054</v>
      </c>
      <c r="L548" t="n">
        <v>24800</v>
      </c>
      <c r="M548" t="n">
        <v>27250</v>
      </c>
      <c r="N548" t="n">
        <v>25523</v>
      </c>
      <c r="O548" t="n">
        <v>21705</v>
      </c>
      <c r="P548" t="n">
        <v>20515</v>
      </c>
      <c r="Q548" t="n">
        <v>19169</v>
      </c>
      <c r="R548" t="n">
        <v>19082</v>
      </c>
      <c r="S548" t="n">
        <v>15023</v>
      </c>
      <c r="T548" t="n">
        <v>14928</v>
      </c>
      <c r="U548" t="n">
        <v>15287</v>
      </c>
      <c r="V548" t="n">
        <v>18258</v>
      </c>
      <c r="W548" t="n">
        <v>16906</v>
      </c>
      <c r="X548" t="n">
        <v>13630</v>
      </c>
      <c r="Y548" t="n">
        <v>18591</v>
      </c>
      <c r="Z548" t="n">
        <v>17679</v>
      </c>
      <c r="AA548" t="n">
        <v>20759</v>
      </c>
      <c r="AB548" t="n">
        <v>12063</v>
      </c>
      <c r="AC548" t="n">
        <v>15561</v>
      </c>
      <c r="AD548" t="n">
        <v>18170</v>
      </c>
      <c r="AE548" t="n">
        <v>22478</v>
      </c>
      <c r="AF548" t="n">
        <v>15513</v>
      </c>
      <c r="AG548" t="n">
        <v>32469</v>
      </c>
      <c r="AH548" t="n">
        <v>32066</v>
      </c>
      <c r="AI548" t="n">
        <v>32833</v>
      </c>
      <c r="AJ548" t="n">
        <v>27699</v>
      </c>
      <c r="AK548" t="n">
        <v>38756</v>
      </c>
      <c r="AL548" t="n">
        <v>23537</v>
      </c>
      <c r="AM548" t="n">
        <v>28623</v>
      </c>
      <c r="AN548" t="n">
        <v>23665</v>
      </c>
      <c r="AO548" t="n">
        <v>10509</v>
      </c>
      <c r="AP548" t="n">
        <v>8456</v>
      </c>
      <c r="AQ548" t="n">
        <v>15040</v>
      </c>
      <c r="AR548" t="n">
        <v>12866</v>
      </c>
      <c r="AS548" t="n">
        <v>16799</v>
      </c>
      <c r="AT548" t="n">
        <v>16793</v>
      </c>
      <c r="AU548" t="n">
        <v>11840</v>
      </c>
      <c r="AV548" t="n">
        <v>8031</v>
      </c>
      <c r="AW548" t="n">
        <v>11896</v>
      </c>
      <c r="AX548" t="n">
        <v>11979</v>
      </c>
      <c r="AY548" t="n">
        <v>20040</v>
      </c>
      <c r="AZ548" t="n">
        <v>30762</v>
      </c>
      <c r="BA548" t="n">
        <v>8877</v>
      </c>
      <c r="BB548" t="n">
        <v>10564</v>
      </c>
      <c r="BC548" t="n">
        <v>9590</v>
      </c>
      <c r="BD548" t="n">
        <v>9152</v>
      </c>
      <c r="BE548" t="n">
        <v>7750</v>
      </c>
      <c r="BF548" t="n">
        <v>7310</v>
      </c>
      <c r="BG548" t="n">
        <v>6945</v>
      </c>
      <c r="BH548" t="n">
        <v>6271</v>
      </c>
      <c r="BI548" t="n">
        <v>7656</v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44</v>
      </c>
      <c r="B549" t="s">
        <v>1022</v>
      </c>
      <c r="C549" t="s">
        <v>1023</v>
      </c>
      <c r="D549" t="s">
        <v>53</v>
      </c>
      <c r="E549" t="n">
        <v>81636</v>
      </c>
      <c r="F549" t="n">
        <v>99639</v>
      </c>
      <c r="G549" t="n">
        <v>93110</v>
      </c>
      <c r="H549" t="n">
        <v>97161</v>
      </c>
      <c r="I549" t="n">
        <v>104584</v>
      </c>
      <c r="J549" t="n">
        <v>111388</v>
      </c>
      <c r="K549" t="n">
        <v>124840</v>
      </c>
      <c r="L549" t="n">
        <v>141860</v>
      </c>
      <c r="M549" t="n">
        <v>158510</v>
      </c>
      <c r="N549" t="n">
        <v>163909</v>
      </c>
      <c r="O549" t="n">
        <v>0.39</v>
      </c>
      <c r="P549" t="n">
        <v>0.53</v>
      </c>
      <c r="Q549" t="n">
        <v>0.59</v>
      </c>
      <c r="R549" t="n">
        <v>0.74</v>
      </c>
      <c r="S549" t="n">
        <v>1.34</v>
      </c>
      <c r="T549" t="n">
        <v>1.64</v>
      </c>
      <c r="U549" t="n">
        <v>1.64</v>
      </c>
      <c r="V549" t="n">
        <v>1.85</v>
      </c>
      <c r="W549" t="n">
        <v>1.99</v>
      </c>
      <c r="X549" t="n">
        <v>2.57</v>
      </c>
      <c r="Y549" t="n">
        <v>3.53</v>
      </c>
      <c r="Z549" t="n">
        <v>5.13</v>
      </c>
      <c r="AA549" t="n">
        <v>5.38</v>
      </c>
      <c r="AB549" t="n">
        <v>5.19</v>
      </c>
      <c r="AC549" t="n">
        <v>5.23</v>
      </c>
      <c r="AD549" t="n">
        <v>4.63</v>
      </c>
      <c r="AE549" t="n">
        <v>2.72</v>
      </c>
      <c r="AF549" t="n">
        <v>3.26</v>
      </c>
      <c r="AG549" t="n">
        <v>2.64</v>
      </c>
      <c r="AH549" t="n">
        <v>2.95</v>
      </c>
      <c r="AI549" t="n">
        <v>3.65</v>
      </c>
      <c r="AJ549" t="n">
        <v>2.93</v>
      </c>
      <c r="AK549" t="n">
        <v>2.65</v>
      </c>
      <c r="AL549" t="n">
        <v>2.76</v>
      </c>
      <c r="AM549" t="n">
        <v>2.61</v>
      </c>
      <c r="AN549" t="n">
        <v>2.98</v>
      </c>
      <c r="AO549" t="n">
        <v>3.49</v>
      </c>
      <c r="AP549" t="n">
        <v>3.56</v>
      </c>
      <c r="AQ549" t="n">
        <v>2.56</v>
      </c>
      <c r="AR549" t="n">
        <v>3.28</v>
      </c>
      <c r="AS549" t="n">
        <v>4.79</v>
      </c>
      <c r="AT549" t="n">
        <v>4.38</v>
      </c>
      <c r="AU549" t="n">
        <v>4.78</v>
      </c>
      <c r="AV549" t="n">
        <v>4.88</v>
      </c>
      <c r="AW549" t="n">
        <v>5.21</v>
      </c>
      <c r="AX549" t="n">
        <v>6.92</v>
      </c>
      <c r="AY549" t="n">
        <v>9.07</v>
      </c>
      <c r="AZ549" t="n">
        <v>11.25</v>
      </c>
      <c r="BA549" t="n">
        <v>15.53</v>
      </c>
      <c r="BB549" t="n">
        <v>9.550000000000001</v>
      </c>
      <c r="BC549" t="n">
        <v>12.19</v>
      </c>
      <c r="BD549" t="n">
        <v>16.21</v>
      </c>
      <c r="BE549" t="n">
        <v>17.43</v>
      </c>
      <c r="BF549" t="n">
        <v>16.92</v>
      </c>
      <c r="BG549" t="n">
        <v>16.93</v>
      </c>
      <c r="BH549" t="n">
        <v>9.140000000000001</v>
      </c>
      <c r="BI549" t="n">
        <v>6.19</v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44</v>
      </c>
      <c r="B550" t="s">
        <v>1020</v>
      </c>
      <c r="C550" t="s">
        <v>1024</v>
      </c>
      <c r="D550" t="s">
        <v>48</v>
      </c>
      <c r="E550" t="n">
        <v>2047</v>
      </c>
      <c r="F550" t="n">
        <v>2914</v>
      </c>
      <c r="G550" t="n">
        <v>2645</v>
      </c>
      <c r="H550" t="n">
        <v>2662</v>
      </c>
      <c r="I550" t="n">
        <v>2820</v>
      </c>
      <c r="J550" t="n">
        <v>2938</v>
      </c>
      <c r="K550" t="n">
        <v>3190</v>
      </c>
      <c r="L550" t="n">
        <v>3945</v>
      </c>
      <c r="M550" t="n">
        <v>4334</v>
      </c>
      <c r="N550" t="n">
        <v>4060</v>
      </c>
      <c r="O550" t="n">
        <v>3452</v>
      </c>
      <c r="P550" t="n">
        <v>3263</v>
      </c>
      <c r="Q550" t="n">
        <v>3049</v>
      </c>
      <c r="R550" t="n">
        <v>3035</v>
      </c>
      <c r="S550" t="n">
        <v>2389</v>
      </c>
      <c r="T550" t="n">
        <v>2374</v>
      </c>
      <c r="U550" t="n">
        <v>2432</v>
      </c>
      <c r="V550" t="n">
        <v>2904</v>
      </c>
      <c r="W550" t="n">
        <v>2689</v>
      </c>
      <c r="X550" t="n">
        <v>2168</v>
      </c>
      <c r="Y550" t="n">
        <v>2957</v>
      </c>
      <c r="Z550" t="n">
        <v>2812</v>
      </c>
      <c r="AA550" t="n">
        <v>3302</v>
      </c>
      <c r="AB550" t="n">
        <v>1919</v>
      </c>
      <c r="AC550" t="n">
        <v>2475</v>
      </c>
      <c r="AD550" t="n">
        <v>2890</v>
      </c>
      <c r="AE550" t="n">
        <v>3575</v>
      </c>
      <c r="AF550" t="n">
        <v>2468</v>
      </c>
      <c r="AG550" t="n">
        <v>5164</v>
      </c>
      <c r="AH550" t="n">
        <v>5100</v>
      </c>
      <c r="AI550" t="n">
        <v>5222</v>
      </c>
      <c r="AJ550" t="n">
        <v>4406</v>
      </c>
      <c r="AK550" t="n">
        <v>6164</v>
      </c>
      <c r="AL550" t="n">
        <v>3744</v>
      </c>
      <c r="AM550" t="n">
        <v>4553</v>
      </c>
      <c r="AN550" t="n">
        <v>3764</v>
      </c>
      <c r="AO550" t="n">
        <v>1671</v>
      </c>
      <c r="AP550" t="n">
        <v>1345</v>
      </c>
      <c r="AQ550" t="n">
        <v>2392</v>
      </c>
      <c r="AR550" t="n">
        <v>2046</v>
      </c>
      <c r="AS550" t="n">
        <v>2672</v>
      </c>
      <c r="AT550" t="n">
        <v>2671</v>
      </c>
      <c r="AU550" t="n">
        <v>1883</v>
      </c>
      <c r="AV550" t="n">
        <v>1277</v>
      </c>
      <c r="AW550" t="n">
        <v>1892</v>
      </c>
      <c r="AX550" t="n">
        <v>1905</v>
      </c>
      <c r="AY550" t="n">
        <v>3188</v>
      </c>
      <c r="AZ550" t="n">
        <v>4893</v>
      </c>
      <c r="BA550" t="n">
        <v>1412</v>
      </c>
      <c r="BB550" t="n">
        <v>1680</v>
      </c>
      <c r="BC550" t="n">
        <v>1525</v>
      </c>
      <c r="BD550" t="n">
        <v>1456</v>
      </c>
      <c r="BE550" t="n">
        <v>1233</v>
      </c>
      <c r="BF550" t="n">
        <v>1163</v>
      </c>
      <c r="BG550" t="n">
        <v>1105</v>
      </c>
      <c r="BH550" t="n">
        <v>997</v>
      </c>
      <c r="BI550" t="n">
        <v>1218</v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44</v>
      </c>
      <c r="B551" t="s">
        <v>1025</v>
      </c>
      <c r="C551" t="s">
        <v>1026</v>
      </c>
      <c r="D551" t="s">
        <v>57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7.7</v>
      </c>
      <c r="P551" t="n">
        <v>10.3</v>
      </c>
      <c r="Q551" t="n">
        <v>10.3</v>
      </c>
      <c r="R551" t="n">
        <v>12.3</v>
      </c>
      <c r="S551" t="n">
        <v>17.1</v>
      </c>
      <c r="T551" t="n">
        <v>20.6</v>
      </c>
      <c r="U551" t="n">
        <v>19.8</v>
      </c>
      <c r="V551" t="n">
        <v>28.4</v>
      </c>
      <c r="W551" t="n">
        <v>29.1</v>
      </c>
      <c r="X551" t="n">
        <v>29.7</v>
      </c>
      <c r="Y551" t="n">
        <v>59.6</v>
      </c>
      <c r="Z551" t="n">
        <v>81.90000000000001</v>
      </c>
      <c r="AA551" t="n">
        <v>100.5</v>
      </c>
      <c r="AB551" t="n">
        <v>57.9</v>
      </c>
      <c r="AC551" t="n">
        <v>77.3</v>
      </c>
      <c r="AD551" t="n">
        <v>81.2</v>
      </c>
      <c r="AE551" t="n">
        <v>57.2</v>
      </c>
      <c r="AF551" t="n">
        <v>47.1</v>
      </c>
      <c r="AG551" t="n">
        <v>81.5</v>
      </c>
      <c r="AH551" t="n">
        <v>85.40000000000001</v>
      </c>
      <c r="AI551" t="n">
        <v>107.1</v>
      </c>
      <c r="AJ551" t="n">
        <v>70.40000000000001</v>
      </c>
      <c r="AK551" t="n">
        <v>95.7</v>
      </c>
      <c r="AL551" t="n">
        <v>58.7</v>
      </c>
      <c r="AM551" t="n">
        <v>67.90000000000001</v>
      </c>
      <c r="AN551" t="n">
        <v>66.2</v>
      </c>
      <c r="AO551" t="n">
        <v>24.7</v>
      </c>
      <c r="AP551" t="n">
        <v>19.3</v>
      </c>
      <c r="AQ551" t="n">
        <v>33.6</v>
      </c>
      <c r="AR551" t="n">
        <v>38.4</v>
      </c>
      <c r="AS551" t="n">
        <v>72</v>
      </c>
      <c r="AT551" t="n">
        <v>73.3</v>
      </c>
      <c r="AU551" t="n">
        <v>43.2</v>
      </c>
      <c r="AV551" t="n">
        <v>28.1</v>
      </c>
      <c r="AW551" t="n">
        <v>49.1</v>
      </c>
      <c r="AX551" t="n">
        <v>52.2</v>
      </c>
      <c r="AY551" t="n">
        <v>143.2</v>
      </c>
      <c r="AZ551" t="n">
        <v>315.8</v>
      </c>
      <c r="BA551" t="n">
        <v>100.2</v>
      </c>
      <c r="BB551" t="n">
        <v>72.90000000000001</v>
      </c>
      <c r="BC551" t="n">
        <v>82.40000000000001</v>
      </c>
      <c r="BD551" t="n">
        <v>105</v>
      </c>
      <c r="BE551" t="n">
        <v>102.1</v>
      </c>
      <c r="BF551" t="n">
        <v>102.4</v>
      </c>
      <c r="BG551" t="n">
        <v>90.2</v>
      </c>
      <c r="BH551" t="n">
        <v>40.8</v>
      </c>
      <c r="BI551" t="n">
        <v>40.1</v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A552" t="s">
        <v>44</v>
      </c>
      <c r="B552" t="s">
        <v>1027</v>
      </c>
      <c r="C552" t="s">
        <v>1028</v>
      </c>
      <c r="D552" t="s">
        <v>10</v>
      </c>
      <c r="E552" t="n">
        <v>292</v>
      </c>
      <c r="F552" t="n">
        <v>258</v>
      </c>
      <c r="G552" t="n">
        <v>214</v>
      </c>
      <c r="H552" t="n">
        <v>446</v>
      </c>
      <c r="I552" t="n">
        <v>1429</v>
      </c>
      <c r="J552" t="n">
        <v>1265</v>
      </c>
      <c r="K552" t="n">
        <v>1309</v>
      </c>
      <c r="L552" t="n">
        <v>1389</v>
      </c>
      <c r="M552" t="n">
        <v>1657</v>
      </c>
      <c r="N552" t="n">
        <v>1773</v>
      </c>
      <c r="O552" t="n">
        <v>1559</v>
      </c>
      <c r="P552" t="n">
        <v>1283</v>
      </c>
      <c r="Q552" t="n">
        <v>1491</v>
      </c>
      <c r="R552" t="n">
        <v>1528</v>
      </c>
      <c r="S552" t="n">
        <v>1550</v>
      </c>
      <c r="T552" t="n">
        <v>1498</v>
      </c>
      <c r="U552" t="n">
        <v>1663</v>
      </c>
      <c r="V552" t="n">
        <v>1355</v>
      </c>
      <c r="W552" t="n">
        <v>1143</v>
      </c>
      <c r="X552" t="n">
        <v>1258</v>
      </c>
      <c r="Y552" t="n">
        <v>12808</v>
      </c>
      <c r="Z552" t="n">
        <v>13571</v>
      </c>
      <c r="AA552" t="n">
        <v>13379</v>
      </c>
      <c r="AB552" t="n">
        <v>14920</v>
      </c>
      <c r="AC552" t="n">
        <v>15372</v>
      </c>
      <c r="AD552" t="n">
        <v>15307</v>
      </c>
      <c r="AE552" t="n">
        <v>17315</v>
      </c>
      <c r="AF552" t="n">
        <v>18834</v>
      </c>
      <c r="AG552" t="n">
        <v>20427</v>
      </c>
      <c r="AH552" t="n">
        <v>28875</v>
      </c>
      <c r="AI552" t="n">
        <v>27937</v>
      </c>
      <c r="AJ552" t="n">
        <v>27516</v>
      </c>
      <c r="AK552" t="n">
        <v>26800</v>
      </c>
      <c r="AL552" t="n">
        <v>27829</v>
      </c>
      <c r="AM552" t="n">
        <v>25404</v>
      </c>
      <c r="AN552" t="n">
        <v>24608</v>
      </c>
      <c r="AO552" t="n">
        <v>24088</v>
      </c>
      <c r="AP552" t="n">
        <v>22502</v>
      </c>
      <c r="AQ552" t="n">
        <v>21657</v>
      </c>
      <c r="AR552" t="n">
        <v>21767</v>
      </c>
      <c r="AS552" t="n">
        <v>20386</v>
      </c>
      <c r="AT552" t="n">
        <v>12389</v>
      </c>
      <c r="AU552" t="n">
        <v>10452</v>
      </c>
      <c r="AV552" t="n">
        <v>13310</v>
      </c>
      <c r="AW552" t="n">
        <v>13769</v>
      </c>
      <c r="AX552" t="n">
        <v>12936</v>
      </c>
      <c r="AY552" t="n">
        <v>13999</v>
      </c>
      <c r="AZ552" t="n">
        <v>15031</v>
      </c>
      <c r="BA552" t="n">
        <v>15912</v>
      </c>
      <c r="BB552" t="n">
        <v>15800</v>
      </c>
      <c r="BC552" t="n">
        <v>15165</v>
      </c>
      <c r="BD552" t="n">
        <v>16563</v>
      </c>
      <c r="BE552" t="n">
        <v>18124</v>
      </c>
      <c r="BF552" t="n">
        <v>22397</v>
      </c>
      <c r="BG552" t="n">
        <v>24072</v>
      </c>
      <c r="BH552" t="n">
        <v>24873</v>
      </c>
      <c r="BI552" t="n">
        <v>27372</v>
      </c>
    </row>
    <row r="553" spans="1:75">
      <c r="A553" t="s">
        <v>44</v>
      </c>
      <c r="B553" t="s">
        <v>1029</v>
      </c>
      <c r="C553" t="s">
        <v>1030</v>
      </c>
      <c r="D553" t="s">
        <v>10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1652</v>
      </c>
      <c r="Z553" t="n">
        <v>1544</v>
      </c>
      <c r="AA553" t="n">
        <v>1589</v>
      </c>
      <c r="AB553" t="n">
        <v>1584</v>
      </c>
      <c r="AC553" t="n">
        <v>1363</v>
      </c>
      <c r="AD553" t="n">
        <v>2010</v>
      </c>
      <c r="AE553" t="n">
        <v>2045</v>
      </c>
      <c r="AF553" t="n">
        <v>2033</v>
      </c>
      <c r="AG553" t="n">
        <v>2209</v>
      </c>
      <c r="AH553" t="n">
        <v>2299</v>
      </c>
      <c r="AI553" t="n">
        <v>2378</v>
      </c>
      <c r="AJ553" t="n">
        <v>2320</v>
      </c>
      <c r="AK553" t="n">
        <v>2301</v>
      </c>
      <c r="AL553" t="n">
        <v>2255</v>
      </c>
      <c r="AM553" t="n">
        <v>2313</v>
      </c>
      <c r="AN553" t="n">
        <v>2304</v>
      </c>
      <c r="AO553" t="n">
        <v>2254</v>
      </c>
      <c r="AP553" t="n">
        <v>1804</v>
      </c>
      <c r="AQ553" t="n">
        <v>1845</v>
      </c>
      <c r="AR553" t="n">
        <v>1845</v>
      </c>
      <c r="AS553" t="n">
        <v>1807</v>
      </c>
      <c r="AT553" t="n">
        <v>1729</v>
      </c>
      <c r="AU553" t="n">
        <v>1735</v>
      </c>
      <c r="AV553" t="n">
        <v>1746</v>
      </c>
      <c r="AW553" t="n">
        <v>1790</v>
      </c>
      <c r="AX553" t="n">
        <v>1779</v>
      </c>
      <c r="AY553" t="n">
        <v>1783</v>
      </c>
      <c r="AZ553" t="n">
        <v>1794</v>
      </c>
      <c r="BA553" t="n">
        <v>1749</v>
      </c>
      <c r="BB553" t="n">
        <v>1711</v>
      </c>
      <c r="BC553" t="n">
        <v>1740</v>
      </c>
      <c r="BD553" t="n">
        <v>1747</v>
      </c>
      <c r="BE553" t="n">
        <v>1808</v>
      </c>
      <c r="BF553" t="n">
        <v>1762</v>
      </c>
      <c r="BG553" t="n">
        <v>1742</v>
      </c>
      <c r="BH553" t="n">
        <v>1747</v>
      </c>
      <c r="BI553" t="n">
        <v>1787</v>
      </c>
    </row>
    <row r="554" spans="1:75">
      <c r="A554" t="s">
        <v>44</v>
      </c>
      <c r="B554" t="s">
        <v>1031</v>
      </c>
      <c r="C554" t="s">
        <v>1032</v>
      </c>
      <c r="D554" t="s">
        <v>10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</row>
    <row r="555" spans="1:75">
      <c r="A555" t="s">
        <v>44</v>
      </c>
      <c r="B555" t="s">
        <v>1033</v>
      </c>
      <c r="C555" t="s">
        <v>1034</v>
      </c>
      <c r="D555" t="s">
        <v>10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352</v>
      </c>
      <c r="AQ555" t="n">
        <v>393</v>
      </c>
      <c r="AR555" t="n">
        <v>488</v>
      </c>
      <c r="AS555" t="n">
        <v>547</v>
      </c>
      <c r="AT555" t="n">
        <v>526</v>
      </c>
      <c r="AU555" t="n">
        <v>479</v>
      </c>
      <c r="AV555" t="n">
        <v>443</v>
      </c>
      <c r="AW555" t="n">
        <v>442</v>
      </c>
      <c r="AX555" t="n">
        <v>425</v>
      </c>
      <c r="AY555" t="n">
        <v>443</v>
      </c>
      <c r="AZ555" t="n">
        <v>491</v>
      </c>
      <c r="BA555" t="n">
        <v>426</v>
      </c>
      <c r="BB555" t="n">
        <v>336</v>
      </c>
      <c r="BC555" t="n">
        <v>332</v>
      </c>
      <c r="BD555" t="n">
        <v>358</v>
      </c>
      <c r="BE555" t="n">
        <v>347</v>
      </c>
      <c r="BF555" t="n">
        <v>365</v>
      </c>
      <c r="BG555" t="n">
        <v>362</v>
      </c>
      <c r="BH555" t="n">
        <v>405</v>
      </c>
      <c r="BI555" t="n">
        <v>503</v>
      </c>
    </row>
    <row r="556" spans="1:75">
      <c r="A556" t="s">
        <v>44</v>
      </c>
      <c r="B556" t="s">
        <v>1035</v>
      </c>
      <c r="C556" t="s">
        <v>1036</v>
      </c>
      <c r="D556" t="s">
        <v>10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1364</v>
      </c>
      <c r="Z556" t="n">
        <v>1236</v>
      </c>
      <c r="AA556" t="n">
        <v>1184</v>
      </c>
      <c r="AB556" t="n">
        <v>1147</v>
      </c>
      <c r="AC556" t="n">
        <v>1075</v>
      </c>
      <c r="AD556" t="n">
        <v>676</v>
      </c>
      <c r="AE556" t="n">
        <v>629</v>
      </c>
      <c r="AF556" t="n">
        <v>595</v>
      </c>
      <c r="AG556" t="n">
        <v>607</v>
      </c>
      <c r="AH556" t="n">
        <v>610</v>
      </c>
      <c r="AI556" t="n">
        <v>605</v>
      </c>
      <c r="AJ556" t="n">
        <v>589</v>
      </c>
      <c r="AK556" t="n">
        <v>592</v>
      </c>
      <c r="AL556" t="n">
        <v>592</v>
      </c>
      <c r="AM556" t="n">
        <v>607</v>
      </c>
      <c r="AN556" t="n">
        <v>601</v>
      </c>
      <c r="AO556" t="n">
        <v>571</v>
      </c>
      <c r="AP556" t="n">
        <v>533</v>
      </c>
      <c r="AQ556" t="n">
        <v>565</v>
      </c>
      <c r="AR556" t="n">
        <v>552</v>
      </c>
      <c r="AS556" t="n">
        <v>545</v>
      </c>
      <c r="AT556" t="n">
        <v>531</v>
      </c>
      <c r="AU556" t="n">
        <v>544</v>
      </c>
      <c r="AV556" t="n">
        <v>535</v>
      </c>
      <c r="AW556" t="n">
        <v>520</v>
      </c>
      <c r="AX556" t="n">
        <v>499</v>
      </c>
      <c r="AY556" t="n">
        <v>509</v>
      </c>
      <c r="AZ556" t="n">
        <v>498</v>
      </c>
      <c r="BA556" t="n">
        <v>493</v>
      </c>
      <c r="BB556" t="n">
        <v>498</v>
      </c>
      <c r="BC556" t="n">
        <v>499</v>
      </c>
      <c r="BD556" t="n">
        <v>480</v>
      </c>
      <c r="BE556" t="n">
        <v>470</v>
      </c>
      <c r="BF556" t="n">
        <v>547</v>
      </c>
      <c r="BG556" t="n">
        <v>526</v>
      </c>
      <c r="BH556" t="n">
        <v>524</v>
      </c>
      <c r="BI556" t="n">
        <v>530</v>
      </c>
    </row>
    <row r="557" spans="1:75">
      <c r="A557" t="s">
        <v>44</v>
      </c>
      <c r="B557" t="s">
        <v>1037</v>
      </c>
      <c r="C557" t="s">
        <v>1038</v>
      </c>
      <c r="D557" t="s">
        <v>10</v>
      </c>
      <c r="E557" t="n">
        <v>0</v>
      </c>
      <c r="F557" t="n">
        <v>0</v>
      </c>
      <c r="G557" t="n">
        <v>0</v>
      </c>
      <c r="H557" t="n">
        <v>206</v>
      </c>
      <c r="I557" t="n">
        <v>224</v>
      </c>
      <c r="J557" t="n">
        <v>172</v>
      </c>
      <c r="K557" t="n">
        <v>120</v>
      </c>
      <c r="L557" t="n">
        <v>258</v>
      </c>
      <c r="M557" t="n">
        <v>361</v>
      </c>
      <c r="N557" t="n">
        <v>430</v>
      </c>
      <c r="O557" t="n">
        <v>172</v>
      </c>
      <c r="P557" t="n">
        <v>189</v>
      </c>
      <c r="Q557" t="n">
        <v>361</v>
      </c>
      <c r="R557" t="n">
        <v>310</v>
      </c>
      <c r="S557" t="n">
        <v>275</v>
      </c>
      <c r="T557" t="n">
        <v>310</v>
      </c>
      <c r="U557" t="n">
        <v>396</v>
      </c>
      <c r="V557" t="n">
        <v>189</v>
      </c>
      <c r="W557" t="n">
        <v>275</v>
      </c>
      <c r="X557" t="n">
        <v>327</v>
      </c>
      <c r="Y557" t="n">
        <v>3015</v>
      </c>
      <c r="Z557" t="n">
        <v>2780</v>
      </c>
      <c r="AA557" t="n">
        <v>2773</v>
      </c>
      <c r="AB557" t="n">
        <v>2730</v>
      </c>
      <c r="AC557" t="n">
        <v>2438</v>
      </c>
      <c r="AD557" t="n">
        <v>2687</v>
      </c>
      <c r="AE557" t="n">
        <v>2674</v>
      </c>
      <c r="AF557" t="n">
        <v>2628</v>
      </c>
      <c r="AG557" t="n">
        <v>2816</v>
      </c>
      <c r="AH557" t="n">
        <v>2909</v>
      </c>
      <c r="AI557" t="n">
        <v>2983</v>
      </c>
      <c r="AJ557" t="n">
        <v>2909</v>
      </c>
      <c r="AK557" t="n">
        <v>2892</v>
      </c>
      <c r="AL557" t="n">
        <v>2847</v>
      </c>
      <c r="AM557" t="n">
        <v>2920</v>
      </c>
      <c r="AN557" t="n">
        <v>2906</v>
      </c>
      <c r="AO557" t="n">
        <v>2825</v>
      </c>
      <c r="AP557" t="n">
        <v>2689</v>
      </c>
      <c r="AQ557" t="n">
        <v>2803</v>
      </c>
      <c r="AR557" t="n">
        <v>2886</v>
      </c>
      <c r="AS557" t="n">
        <v>2899</v>
      </c>
      <c r="AT557" t="n">
        <v>2786</v>
      </c>
      <c r="AU557" t="n">
        <v>2758</v>
      </c>
      <c r="AV557" t="n">
        <v>2724</v>
      </c>
      <c r="AW557" t="n">
        <v>2752</v>
      </c>
      <c r="AX557" t="n">
        <v>2703</v>
      </c>
      <c r="AY557" t="n">
        <v>2735</v>
      </c>
      <c r="AZ557" t="n">
        <v>2783</v>
      </c>
      <c r="BA557" t="n">
        <v>2669</v>
      </c>
      <c r="BB557" t="n">
        <v>2545</v>
      </c>
      <c r="BC557" t="n">
        <v>2571</v>
      </c>
      <c r="BD557" t="n">
        <v>2585</v>
      </c>
      <c r="BE557" t="n">
        <v>2625</v>
      </c>
      <c r="BF557" t="n">
        <v>2674</v>
      </c>
      <c r="BG557" t="n">
        <v>2630</v>
      </c>
      <c r="BH557" t="n">
        <v>2675</v>
      </c>
      <c r="BI557" t="n">
        <v>2820</v>
      </c>
    </row>
    <row r="558" spans="1:75">
      <c r="A558" t="s">
        <v>44</v>
      </c>
      <c r="B558" t="s">
        <v>1039</v>
      </c>
      <c r="C558" t="s">
        <v>1040</v>
      </c>
      <c r="D558" t="s">
        <v>10</v>
      </c>
      <c r="E558" t="n">
        <v>2582</v>
      </c>
      <c r="F558" t="n">
        <v>2730</v>
      </c>
      <c r="G558" t="n">
        <v>2799</v>
      </c>
      <c r="H558" t="n">
        <v>2704</v>
      </c>
      <c r="I558" t="n">
        <v>2713</v>
      </c>
      <c r="J558" t="n">
        <v>2793</v>
      </c>
      <c r="K558" t="n">
        <v>2732</v>
      </c>
      <c r="L558" t="n">
        <v>2632</v>
      </c>
      <c r="M558" t="n">
        <v>2717</v>
      </c>
      <c r="N558" t="n">
        <v>2834</v>
      </c>
      <c r="O558" t="n">
        <v>2719</v>
      </c>
      <c r="P558" t="n">
        <v>2529</v>
      </c>
      <c r="Q558" t="n">
        <v>2669</v>
      </c>
      <c r="R558" t="n">
        <v>2983</v>
      </c>
      <c r="S558" t="n">
        <v>2870</v>
      </c>
      <c r="T558" t="n">
        <v>2831</v>
      </c>
      <c r="U558" t="n">
        <v>2734</v>
      </c>
      <c r="V558" t="n">
        <v>3007</v>
      </c>
      <c r="W558" t="n">
        <v>3080</v>
      </c>
      <c r="X558" t="n">
        <v>3146</v>
      </c>
      <c r="Y558" t="n">
        <v>3150</v>
      </c>
      <c r="Z558" t="n">
        <v>3564</v>
      </c>
      <c r="AA558" t="n">
        <v>3748</v>
      </c>
      <c r="AB558" t="n">
        <v>3718</v>
      </c>
      <c r="AC558" t="n">
        <v>3874</v>
      </c>
      <c r="AD558" t="n">
        <v>3946</v>
      </c>
      <c r="AE558" t="n">
        <v>10711</v>
      </c>
      <c r="AF558" t="n">
        <v>10860</v>
      </c>
      <c r="AG558" t="n">
        <v>12405</v>
      </c>
      <c r="AH558" t="n">
        <v>13025</v>
      </c>
      <c r="AI558" t="n">
        <v>14408</v>
      </c>
      <c r="AJ558" t="n">
        <v>13946</v>
      </c>
      <c r="AK558" t="n">
        <v>14326</v>
      </c>
      <c r="AL558" t="n">
        <v>14229</v>
      </c>
      <c r="AM558" t="n">
        <v>14078</v>
      </c>
      <c r="AN558" t="n">
        <v>13862</v>
      </c>
      <c r="AO558" t="n">
        <v>13975</v>
      </c>
      <c r="AP558" t="n">
        <v>13737</v>
      </c>
      <c r="AQ558" t="n">
        <v>13199</v>
      </c>
      <c r="AR558" t="n">
        <v>12993</v>
      </c>
      <c r="AS558" t="n">
        <v>13089</v>
      </c>
      <c r="AT558" t="n">
        <v>13315</v>
      </c>
      <c r="AU558" t="n">
        <v>13074</v>
      </c>
      <c r="AV558" t="n">
        <v>13521</v>
      </c>
      <c r="AW558" t="n">
        <v>13410</v>
      </c>
      <c r="AX558" t="n">
        <v>13447</v>
      </c>
      <c r="AY558" t="n">
        <v>13479</v>
      </c>
      <c r="AZ558" t="n">
        <v>13074</v>
      </c>
      <c r="BA558" t="n">
        <v>12526</v>
      </c>
      <c r="BB558" t="n">
        <v>12737</v>
      </c>
      <c r="BC558" t="n">
        <v>12818</v>
      </c>
      <c r="BD558" t="n">
        <v>12842</v>
      </c>
      <c r="BE558" t="n">
        <v>13117</v>
      </c>
      <c r="BF558" t="n">
        <v>12789</v>
      </c>
      <c r="BG558" t="n">
        <v>12533</v>
      </c>
      <c r="BH558" t="n">
        <v>12152</v>
      </c>
      <c r="BI558" t="n">
        <v>12238</v>
      </c>
    </row>
    <row r="559" spans="1:75">
      <c r="A559" t="s">
        <v>44</v>
      </c>
      <c r="B559" t="s">
        <v>1039</v>
      </c>
      <c r="C559" t="s">
        <v>1041</v>
      </c>
      <c r="D559" t="s">
        <v>48</v>
      </c>
      <c r="E559" t="n">
        <v>430</v>
      </c>
      <c r="F559" t="n">
        <v>455</v>
      </c>
      <c r="G559" t="n">
        <v>467</v>
      </c>
      <c r="H559" t="n">
        <v>451</v>
      </c>
      <c r="I559" t="n">
        <v>452</v>
      </c>
      <c r="J559" t="n">
        <v>466</v>
      </c>
      <c r="K559" t="n">
        <v>455</v>
      </c>
      <c r="L559" t="n">
        <v>439</v>
      </c>
      <c r="M559" t="n">
        <v>453</v>
      </c>
      <c r="N559" t="n">
        <v>472</v>
      </c>
      <c r="O559" t="n">
        <v>453</v>
      </c>
      <c r="P559" t="n">
        <v>421</v>
      </c>
      <c r="Q559" t="n">
        <v>445</v>
      </c>
      <c r="R559" t="n">
        <v>497</v>
      </c>
      <c r="S559" t="n">
        <v>478</v>
      </c>
      <c r="T559" t="n">
        <v>472</v>
      </c>
      <c r="U559" t="n">
        <v>456</v>
      </c>
      <c r="V559" t="n">
        <v>501</v>
      </c>
      <c r="W559" t="n">
        <v>513</v>
      </c>
      <c r="X559" t="n">
        <v>524</v>
      </c>
      <c r="Y559" t="n">
        <v>525</v>
      </c>
      <c r="Z559" t="n">
        <v>594</v>
      </c>
      <c r="AA559" t="n">
        <v>625</v>
      </c>
      <c r="AB559" t="n">
        <v>620</v>
      </c>
      <c r="AC559" t="n">
        <v>646</v>
      </c>
      <c r="AD559" t="n">
        <v>658</v>
      </c>
      <c r="AE559" t="n">
        <v>1785</v>
      </c>
      <c r="AF559" t="n">
        <v>1810</v>
      </c>
      <c r="AG559" t="n">
        <v>2067</v>
      </c>
      <c r="AH559" t="n">
        <v>2171</v>
      </c>
      <c r="AI559" t="n">
        <v>2401</v>
      </c>
      <c r="AJ559" t="n">
        <v>2324</v>
      </c>
      <c r="AK559" t="n">
        <v>2388</v>
      </c>
      <c r="AL559" t="n">
        <v>2372</v>
      </c>
      <c r="AM559" t="n">
        <v>2346</v>
      </c>
      <c r="AN559" t="n">
        <v>2310</v>
      </c>
      <c r="AO559" t="n">
        <v>2329</v>
      </c>
      <c r="AP559" t="n">
        <v>2290</v>
      </c>
      <c r="AQ559" t="n">
        <v>2200</v>
      </c>
      <c r="AR559" t="n">
        <v>2165</v>
      </c>
      <c r="AS559" t="n">
        <v>2181</v>
      </c>
      <c r="AT559" t="n">
        <v>2219</v>
      </c>
      <c r="AU559" t="n">
        <v>2179</v>
      </c>
      <c r="AV559" t="n">
        <v>2254</v>
      </c>
      <c r="AW559" t="n">
        <v>2235</v>
      </c>
      <c r="AX559" t="n">
        <v>2241</v>
      </c>
      <c r="AY559" t="n">
        <v>2247</v>
      </c>
      <c r="AZ559" t="n">
        <v>2179</v>
      </c>
      <c r="BA559" t="n">
        <v>2088</v>
      </c>
      <c r="BB559" t="n">
        <v>2123</v>
      </c>
      <c r="BC559" t="n">
        <v>2136</v>
      </c>
      <c r="BD559" t="n">
        <v>2140</v>
      </c>
      <c r="BE559" t="n">
        <v>2186</v>
      </c>
      <c r="BF559" t="n">
        <v>2131</v>
      </c>
      <c r="BG559" t="n">
        <v>2089</v>
      </c>
      <c r="BH559" t="n">
        <v>2025</v>
      </c>
      <c r="BI559" t="n">
        <v>2040</v>
      </c>
    </row>
    <row r="560" spans="1:75">
      <c r="A560" t="s">
        <v>44</v>
      </c>
      <c r="B560" t="s">
        <v>1042</v>
      </c>
      <c r="C560" t="s">
        <v>1043</v>
      </c>
      <c r="D560" t="s">
        <v>10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</row>
    <row r="561" spans="1:75">
      <c r="A561" t="s">
        <v>44</v>
      </c>
      <c r="B561" t="s">
        <v>1044</v>
      </c>
      <c r="C561" t="s">
        <v>1045</v>
      </c>
      <c r="D561" t="s">
        <v>53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</row>
    <row r="562" spans="1:75">
      <c r="A562" t="s">
        <v>44</v>
      </c>
      <c r="B562" t="s">
        <v>1042</v>
      </c>
      <c r="C562" t="s">
        <v>1046</v>
      </c>
      <c r="D562" t="s">
        <v>48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</row>
    <row r="563" spans="1:75">
      <c r="A563" t="s">
        <v>44</v>
      </c>
      <c r="B563" t="s">
        <v>1047</v>
      </c>
      <c r="C563" t="s">
        <v>1048</v>
      </c>
      <c r="D563" t="s">
        <v>57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</row>
    <row r="564" spans="1:75">
      <c r="A564" t="s">
        <v>44</v>
      </c>
      <c r="B564" t="s">
        <v>1049</v>
      </c>
      <c r="C564" t="s">
        <v>1050</v>
      </c>
      <c r="D564" t="s">
        <v>10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1</v>
      </c>
      <c r="AI564" t="n">
        <v>1</v>
      </c>
      <c r="AJ564" t="n">
        <v>2</v>
      </c>
      <c r="AK564" t="n">
        <v>2</v>
      </c>
      <c r="AL564" t="n">
        <v>2</v>
      </c>
      <c r="AM564" t="n">
        <v>2</v>
      </c>
      <c r="AN564" t="n">
        <v>2</v>
      </c>
      <c r="AO564" t="n">
        <v>3</v>
      </c>
      <c r="AP564" t="n">
        <v>3</v>
      </c>
      <c r="AQ564" t="n">
        <v>3</v>
      </c>
      <c r="AR564" t="n">
        <v>4</v>
      </c>
      <c r="AS564" t="n">
        <v>4</v>
      </c>
      <c r="AT564" t="n">
        <v>6</v>
      </c>
      <c r="AU564" t="n">
        <v>6</v>
      </c>
      <c r="AV564" t="n">
        <v>7</v>
      </c>
      <c r="AW564" t="n">
        <v>9</v>
      </c>
      <c r="AX564" t="n">
        <v>14</v>
      </c>
      <c r="AY564" t="n">
        <v>36</v>
      </c>
      <c r="AZ564" t="n">
        <v>74</v>
      </c>
      <c r="BA564" t="n">
        <v>156</v>
      </c>
      <c r="BB564" t="n">
        <v>255</v>
      </c>
      <c r="BC564" t="n">
        <v>358</v>
      </c>
      <c r="BD564" t="n">
        <v>594</v>
      </c>
      <c r="BE564" t="n">
        <v>1207</v>
      </c>
      <c r="BF564" t="n">
        <v>1632</v>
      </c>
      <c r="BG564" t="n">
        <v>2168</v>
      </c>
      <c r="BH564" t="n">
        <v>2267</v>
      </c>
      <c r="BI564" t="n">
        <v>2577</v>
      </c>
    </row>
    <row r="565" spans="1:75">
      <c r="A565" t="s">
        <v>44</v>
      </c>
      <c r="B565" t="s">
        <v>1051</v>
      </c>
      <c r="C565" t="s">
        <v>1052</v>
      </c>
      <c r="D565" t="s">
        <v>264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1</v>
      </c>
      <c r="AU565" t="n">
        <v>1</v>
      </c>
      <c r="AV565" t="n">
        <v>1</v>
      </c>
      <c r="AW565" t="n">
        <v>1</v>
      </c>
      <c r="AX565" t="n">
        <v>1</v>
      </c>
      <c r="AY565" t="n">
        <v>4</v>
      </c>
      <c r="AZ565" t="n">
        <v>7</v>
      </c>
      <c r="BA565" t="n">
        <v>16</v>
      </c>
      <c r="BB565" t="n">
        <v>26</v>
      </c>
      <c r="BC565" t="n">
        <v>37</v>
      </c>
      <c r="BD565" t="n">
        <v>61</v>
      </c>
      <c r="BE565" t="n">
        <v>127</v>
      </c>
      <c r="BF565" t="n">
        <v>171</v>
      </c>
      <c r="BG565" t="n">
        <v>228</v>
      </c>
      <c r="BH565" t="n">
        <v>243</v>
      </c>
      <c r="BI565" t="n">
        <v>279</v>
      </c>
    </row>
    <row r="566" spans="1:75">
      <c r="A566" t="s">
        <v>44</v>
      </c>
      <c r="B566" t="s">
        <v>1053</v>
      </c>
      <c r="C566" t="s">
        <v>1054</v>
      </c>
      <c r="D566" t="s">
        <v>10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14</v>
      </c>
      <c r="BC566" t="n">
        <v>17</v>
      </c>
      <c r="BD566" t="n">
        <v>35</v>
      </c>
      <c r="BE566" t="n">
        <v>44</v>
      </c>
      <c r="BF566" t="n">
        <v>186</v>
      </c>
      <c r="BG566" t="n">
        <v>373</v>
      </c>
      <c r="BH566" t="n">
        <v>507</v>
      </c>
      <c r="BI566" t="n">
        <v>817</v>
      </c>
    </row>
    <row r="567" spans="1:75">
      <c r="A567" t="s">
        <v>44</v>
      </c>
      <c r="B567" t="s">
        <v>1055</v>
      </c>
      <c r="C567" t="s">
        <v>1056</v>
      </c>
      <c r="D567" t="s">
        <v>264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1</v>
      </c>
      <c r="BC567" t="n">
        <v>2</v>
      </c>
      <c r="BD567" t="n">
        <v>4</v>
      </c>
      <c r="BE567" t="n">
        <v>5</v>
      </c>
      <c r="BF567" t="n">
        <v>19</v>
      </c>
      <c r="BG567" t="n">
        <v>39</v>
      </c>
      <c r="BH567" t="n">
        <v>54</v>
      </c>
      <c r="BI567" t="n">
        <v>89</v>
      </c>
    </row>
    <row r="568" spans="1:75">
      <c r="A568" t="s">
        <v>44</v>
      </c>
      <c r="B568" t="s">
        <v>1057</v>
      </c>
      <c r="C568" t="s">
        <v>1058</v>
      </c>
      <c r="D568" t="s">
        <v>10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2</v>
      </c>
      <c r="AW568" t="n">
        <v>2</v>
      </c>
      <c r="AX568" t="n">
        <v>3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4</v>
      </c>
      <c r="BI568" t="n">
        <v>19</v>
      </c>
    </row>
    <row r="569" spans="1:75">
      <c r="A569" t="s">
        <v>44</v>
      </c>
      <c r="B569" t="s">
        <v>1059</v>
      </c>
      <c r="C569" t="s">
        <v>1060</v>
      </c>
      <c r="D569" t="s">
        <v>264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2</v>
      </c>
    </row>
    <row r="570" spans="1:75">
      <c r="A570" t="s">
        <v>44</v>
      </c>
      <c r="B570" t="s">
        <v>1061</v>
      </c>
      <c r="C570" t="s">
        <v>1062</v>
      </c>
      <c r="D570" t="s">
        <v>264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1</v>
      </c>
      <c r="AY570" t="n">
        <v>1</v>
      </c>
      <c r="AZ570" t="n">
        <v>1</v>
      </c>
      <c r="BA570" t="n">
        <v>1</v>
      </c>
      <c r="BB570" t="n">
        <v>5</v>
      </c>
      <c r="BC570" t="n">
        <v>18</v>
      </c>
      <c r="BD570" t="n">
        <v>43</v>
      </c>
      <c r="BE570" t="n">
        <v>123</v>
      </c>
      <c r="BF570" t="n">
        <v>246</v>
      </c>
      <c r="BG570" t="n">
        <v>323</v>
      </c>
      <c r="BH570" t="n">
        <v>389</v>
      </c>
      <c r="BI570" t="n">
        <v>479</v>
      </c>
    </row>
    <row r="571" spans="1:75">
      <c r="A571" t="s">
        <v>44</v>
      </c>
      <c r="B571" t="s">
        <v>1063</v>
      </c>
      <c r="C571" t="s">
        <v>1064</v>
      </c>
      <c r="D571" t="s">
        <v>10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818</v>
      </c>
      <c r="AI571" t="n">
        <v>883</v>
      </c>
      <c r="AJ571" t="n">
        <v>955</v>
      </c>
      <c r="AK571" t="n">
        <v>1008</v>
      </c>
      <c r="AL571" t="n">
        <v>1063</v>
      </c>
      <c r="AM571" t="n">
        <v>1117</v>
      </c>
      <c r="AN571" t="n">
        <v>1165</v>
      </c>
      <c r="AO571" t="n">
        <v>1207</v>
      </c>
      <c r="AP571" t="n">
        <v>1218</v>
      </c>
      <c r="AQ571" t="n">
        <v>1253</v>
      </c>
      <c r="AR571" t="n">
        <v>1276</v>
      </c>
      <c r="AS571" t="n">
        <v>1277</v>
      </c>
      <c r="AT571" t="n">
        <v>1230</v>
      </c>
      <c r="AU571" t="n">
        <v>1232</v>
      </c>
      <c r="AV571" t="n">
        <v>1250</v>
      </c>
      <c r="AW571" t="n">
        <v>1261</v>
      </c>
      <c r="AX571" t="n">
        <v>1285</v>
      </c>
      <c r="AY571" t="n">
        <v>1343</v>
      </c>
      <c r="AZ571" t="n">
        <v>1441</v>
      </c>
      <c r="BA571" t="n">
        <v>1634</v>
      </c>
      <c r="BB571" t="n">
        <v>1750</v>
      </c>
      <c r="BC571" t="n">
        <v>1915</v>
      </c>
      <c r="BD571" t="n">
        <v>2207</v>
      </c>
      <c r="BE571" t="n">
        <v>3013</v>
      </c>
      <c r="BF571" t="n">
        <v>4238</v>
      </c>
      <c r="BG571" t="n">
        <v>4997</v>
      </c>
      <c r="BH571" t="n">
        <v>5549</v>
      </c>
      <c r="BI571" t="n">
        <v>6351</v>
      </c>
    </row>
    <row r="572" spans="1:75">
      <c r="A572" t="s">
        <v>44</v>
      </c>
      <c r="B572" t="s">
        <v>1065</v>
      </c>
      <c r="C572" t="s">
        <v>1066</v>
      </c>
      <c r="D572" t="s">
        <v>10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819</v>
      </c>
      <c r="AI572" t="n">
        <v>885</v>
      </c>
      <c r="AJ572" t="n">
        <v>957</v>
      </c>
      <c r="AK572" t="n">
        <v>1010</v>
      </c>
      <c r="AL572" t="n">
        <v>1065</v>
      </c>
      <c r="AM572" t="n">
        <v>1120</v>
      </c>
      <c r="AN572" t="n">
        <v>1168</v>
      </c>
      <c r="AO572" t="n">
        <v>1211</v>
      </c>
      <c r="AP572" t="n">
        <v>1222</v>
      </c>
      <c r="AQ572" t="n">
        <v>1257</v>
      </c>
      <c r="AR572" t="n">
        <v>1280</v>
      </c>
      <c r="AS572" t="n">
        <v>1282</v>
      </c>
      <c r="AT572" t="n">
        <v>1236</v>
      </c>
      <c r="AU572" t="n">
        <v>1240</v>
      </c>
      <c r="AV572" t="n">
        <v>1259</v>
      </c>
      <c r="AW572" t="n">
        <v>1272</v>
      </c>
      <c r="AX572" t="n">
        <v>1301</v>
      </c>
      <c r="AY572" t="n">
        <v>1380</v>
      </c>
      <c r="AZ572" t="n">
        <v>1515</v>
      </c>
      <c r="BA572" t="n">
        <v>1790</v>
      </c>
      <c r="BB572" t="n">
        <v>2018</v>
      </c>
      <c r="BC572" t="n">
        <v>2291</v>
      </c>
      <c r="BD572" t="n">
        <v>2836</v>
      </c>
      <c r="BE572" t="n">
        <v>4264</v>
      </c>
      <c r="BF572" t="n">
        <v>6056</v>
      </c>
      <c r="BG572" t="n">
        <v>7538</v>
      </c>
      <c r="BH572" t="n">
        <v>8328</v>
      </c>
      <c r="BI572" t="n">
        <v>9765</v>
      </c>
    </row>
    <row r="573" spans="1:75">
      <c r="A573" t="s">
        <v>44</v>
      </c>
      <c r="B573" t="s">
        <v>1067</v>
      </c>
      <c r="C573" t="s">
        <v>1068</v>
      </c>
      <c r="D573" t="s">
        <v>264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1</v>
      </c>
      <c r="AR573" t="n">
        <v>1</v>
      </c>
      <c r="AS573" t="n">
        <v>1</v>
      </c>
      <c r="AT573" t="n">
        <v>1</v>
      </c>
      <c r="AU573" t="n">
        <v>1</v>
      </c>
      <c r="AV573" t="n">
        <v>1</v>
      </c>
      <c r="AW573" t="n">
        <v>1</v>
      </c>
      <c r="AX573" t="n">
        <v>2</v>
      </c>
      <c r="AY573" t="n">
        <v>4</v>
      </c>
      <c r="AZ573" t="n">
        <v>8</v>
      </c>
      <c r="BA573" t="n">
        <v>17</v>
      </c>
      <c r="BB573" t="n">
        <v>33</v>
      </c>
      <c r="BC573" t="n">
        <v>57</v>
      </c>
      <c r="BD573" t="n">
        <v>108</v>
      </c>
      <c r="BE573" t="n">
        <v>254</v>
      </c>
      <c r="BF573" t="n">
        <v>437</v>
      </c>
      <c r="BG573" t="n">
        <v>590</v>
      </c>
      <c r="BH573" t="n">
        <v>687</v>
      </c>
      <c r="BI573" t="n">
        <v>848</v>
      </c>
    </row>
    <row r="574" spans="1:75">
      <c r="A574" t="s">
        <v>44</v>
      </c>
      <c r="B574" t="s">
        <v>1069</v>
      </c>
      <c r="C574" t="s">
        <v>1070</v>
      </c>
      <c r="D574" t="s">
        <v>10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819</v>
      </c>
      <c r="AI574" t="n">
        <v>885</v>
      </c>
      <c r="AJ574" t="n">
        <v>957</v>
      </c>
      <c r="AK574" t="n">
        <v>1010</v>
      </c>
      <c r="AL574" t="n">
        <v>1065</v>
      </c>
      <c r="AM574" t="n">
        <v>1120</v>
      </c>
      <c r="AN574" t="n">
        <v>1168</v>
      </c>
      <c r="AO574" t="n">
        <v>1211</v>
      </c>
      <c r="AP574" t="n">
        <v>1222</v>
      </c>
      <c r="AQ574" t="n">
        <v>1257</v>
      </c>
      <c r="AR574" t="n">
        <v>1280</v>
      </c>
      <c r="AS574" t="n">
        <v>1282</v>
      </c>
      <c r="AT574" t="n">
        <v>1236</v>
      </c>
      <c r="AU574" t="n">
        <v>1240</v>
      </c>
      <c r="AV574" t="n">
        <v>1259</v>
      </c>
      <c r="AW574" t="n">
        <v>1272</v>
      </c>
      <c r="AX574" t="n">
        <v>1301</v>
      </c>
      <c r="AY574" t="n">
        <v>1380</v>
      </c>
      <c r="AZ574" t="n">
        <v>1515</v>
      </c>
      <c r="BA574" t="n">
        <v>1790</v>
      </c>
      <c r="BB574" t="n">
        <v>2005</v>
      </c>
      <c r="BC574" t="n">
        <v>2273</v>
      </c>
      <c r="BD574" t="n">
        <v>2801</v>
      </c>
      <c r="BE574" t="n">
        <v>4220</v>
      </c>
      <c r="BF574" t="n">
        <v>5871</v>
      </c>
      <c r="BG574" t="n">
        <v>7165</v>
      </c>
      <c r="BH574" t="n">
        <v>7821</v>
      </c>
      <c r="BI574" t="n">
        <v>8948</v>
      </c>
    </row>
    <row r="575" spans="1:75">
      <c r="A575" t="s">
        <v>44</v>
      </c>
      <c r="B575" t="s">
        <v>1071</v>
      </c>
      <c r="C575" t="s">
        <v>1072</v>
      </c>
      <c r="D575" t="s">
        <v>10</v>
      </c>
      <c r="E575" t="n">
        <v>61778</v>
      </c>
      <c r="F575" t="n">
        <v>74032</v>
      </c>
      <c r="G575" t="n">
        <v>66104</v>
      </c>
      <c r="H575" t="n">
        <v>69466</v>
      </c>
      <c r="I575" t="n">
        <v>74849</v>
      </c>
      <c r="J575" t="n">
        <v>78979</v>
      </c>
      <c r="K575" t="n">
        <v>91537</v>
      </c>
      <c r="L575" t="n">
        <v>105098</v>
      </c>
      <c r="M575" t="n">
        <v>122002</v>
      </c>
      <c r="N575" t="n">
        <v>125141</v>
      </c>
      <c r="O575" t="n">
        <v>125344</v>
      </c>
      <c r="P575" t="n">
        <v>138833</v>
      </c>
      <c r="Q575" t="n">
        <v>136476</v>
      </c>
      <c r="R575" t="n">
        <v>140854</v>
      </c>
      <c r="S575" t="n">
        <v>128660</v>
      </c>
      <c r="T575" t="n">
        <v>130543</v>
      </c>
      <c r="U575" t="n">
        <v>131684</v>
      </c>
      <c r="V575" t="n">
        <v>141346</v>
      </c>
      <c r="W575" t="n">
        <v>144629</v>
      </c>
      <c r="X575" t="n">
        <v>156359</v>
      </c>
      <c r="Y575" t="n">
        <v>146713</v>
      </c>
      <c r="Z575" t="n">
        <v>124101</v>
      </c>
      <c r="AA575" t="n">
        <v>102195</v>
      </c>
      <c r="AB575" t="n">
        <v>117874</v>
      </c>
      <c r="AC575" t="n">
        <v>129351</v>
      </c>
      <c r="AD575" t="n">
        <v>142887</v>
      </c>
      <c r="AE575" t="n">
        <v>127072</v>
      </c>
      <c r="AF575" t="n">
        <v>124137</v>
      </c>
      <c r="AG575" t="n">
        <v>140944</v>
      </c>
      <c r="AH575" t="n">
        <v>154497</v>
      </c>
      <c r="AI575" t="n">
        <v>154545</v>
      </c>
      <c r="AJ575" t="n">
        <v>151201</v>
      </c>
      <c r="AK575" t="n">
        <v>144127</v>
      </c>
      <c r="AL575" t="n">
        <v>130218</v>
      </c>
      <c r="AM575" t="n">
        <v>140019</v>
      </c>
      <c r="AN575" t="n">
        <v>138169</v>
      </c>
      <c r="AO575" t="n">
        <v>121597</v>
      </c>
      <c r="AP575" t="n">
        <v>117273</v>
      </c>
      <c r="AQ575" t="n">
        <v>114627</v>
      </c>
      <c r="AR575" t="n">
        <v>123086</v>
      </c>
      <c r="AS575" t="n">
        <v>125215</v>
      </c>
      <c r="AT575" t="n">
        <v>132038</v>
      </c>
      <c r="AU575" t="n">
        <v>140172</v>
      </c>
      <c r="AV575" t="n">
        <v>162853</v>
      </c>
      <c r="AW575" t="n">
        <v>171951</v>
      </c>
      <c r="AX575" t="n">
        <v>179134</v>
      </c>
      <c r="AY575" t="n">
        <v>181261</v>
      </c>
      <c r="AZ575" t="n">
        <v>194357</v>
      </c>
      <c r="BA575" t="n">
        <v>136519</v>
      </c>
      <c r="BB575" t="n">
        <v>132958</v>
      </c>
      <c r="BC575" t="n">
        <v>136386</v>
      </c>
      <c r="BD575" t="n">
        <v>144448</v>
      </c>
      <c r="BE575" t="n">
        <v>142196</v>
      </c>
      <c r="BF575" t="n">
        <v>141660</v>
      </c>
      <c r="BG575" t="n">
        <v>142241</v>
      </c>
      <c r="BH575" t="n">
        <v>145752</v>
      </c>
      <c r="BI575" t="n">
        <v>146180</v>
      </c>
    </row>
    <row r="576" spans="1:75">
      <c r="A576" t="s">
        <v>44</v>
      </c>
      <c r="B576" t="s">
        <v>1073</v>
      </c>
      <c r="C576" t="s">
        <v>1074</v>
      </c>
      <c r="D576" t="s">
        <v>53</v>
      </c>
      <c r="E576" t="n">
        <v>0</v>
      </c>
      <c r="F576" t="n">
        <v>0</v>
      </c>
      <c r="G576" t="n">
        <v>0</v>
      </c>
      <c r="H576" t="n">
        <v>206</v>
      </c>
      <c r="I576" t="n">
        <v>224</v>
      </c>
      <c r="J576" t="n">
        <v>172</v>
      </c>
      <c r="K576" t="n">
        <v>120</v>
      </c>
      <c r="L576" t="n">
        <v>258</v>
      </c>
      <c r="M576" t="n">
        <v>361</v>
      </c>
      <c r="N576" t="n">
        <v>430</v>
      </c>
      <c r="O576" t="n">
        <v>1.34</v>
      </c>
      <c r="P576" t="n">
        <v>1.35</v>
      </c>
      <c r="Q576" t="n">
        <v>1.39</v>
      </c>
      <c r="R576" t="n">
        <v>1.58</v>
      </c>
      <c r="S576" t="n">
        <v>2.43</v>
      </c>
      <c r="T576" t="n">
        <v>2.96</v>
      </c>
      <c r="U576" t="n">
        <v>3.24</v>
      </c>
      <c r="V576" t="n">
        <v>3.49</v>
      </c>
      <c r="W576" t="n">
        <v>3.77</v>
      </c>
      <c r="X576" t="n">
        <v>4.88</v>
      </c>
      <c r="Y576" t="n">
        <v>7.4</v>
      </c>
      <c r="Z576" t="n">
        <v>9.16</v>
      </c>
      <c r="AA576" t="n">
        <v>9.289999999999999</v>
      </c>
      <c r="AB576" t="n">
        <v>8.470000000000001</v>
      </c>
      <c r="AC576" t="n">
        <v>8.18</v>
      </c>
      <c r="AD576" t="n">
        <v>7.81</v>
      </c>
      <c r="AE576" t="n">
        <v>6.42</v>
      </c>
      <c r="AF576" t="n">
        <v>6.36</v>
      </c>
      <c r="AG576" t="n">
        <v>6.21</v>
      </c>
      <c r="AH576" t="n">
        <v>6.72</v>
      </c>
      <c r="AI576" t="n">
        <v>7.93</v>
      </c>
      <c r="AJ576" t="n">
        <v>7.39</v>
      </c>
      <c r="AK576" t="n">
        <v>7.06</v>
      </c>
      <c r="AL576" t="n">
        <v>7.5</v>
      </c>
      <c r="AM576" t="n">
        <v>7.33</v>
      </c>
      <c r="AN576" t="n">
        <v>7.45</v>
      </c>
      <c r="AO576" t="n">
        <v>8.5</v>
      </c>
      <c r="AP576" t="n">
        <v>8.380000000000001</v>
      </c>
      <c r="AQ576" t="n">
        <v>7.58</v>
      </c>
      <c r="AR576" t="n">
        <v>7.65</v>
      </c>
      <c r="AS576" t="n">
        <v>9.630000000000001</v>
      </c>
      <c r="AT576" t="n">
        <v>9.710000000000001</v>
      </c>
      <c r="AU576" t="n">
        <v>8.869999999999999</v>
      </c>
      <c r="AV576" t="n">
        <v>10.5</v>
      </c>
      <c r="AW576" t="n">
        <v>12.74</v>
      </c>
      <c r="AX576" t="n">
        <v>16.03</v>
      </c>
      <c r="AY576" t="n">
        <v>18.34</v>
      </c>
      <c r="AZ576" t="n">
        <v>19.11</v>
      </c>
      <c r="BA576" t="n">
        <v>25.7</v>
      </c>
      <c r="BB576" t="n">
        <v>17.69</v>
      </c>
      <c r="BC576" t="n">
        <v>22.02</v>
      </c>
      <c r="BD576" t="n">
        <v>28.6</v>
      </c>
      <c r="BE576" t="n">
        <v>29.49</v>
      </c>
      <c r="BF576" t="n">
        <v>28.79</v>
      </c>
      <c r="BG576" t="n">
        <v>26.75</v>
      </c>
      <c r="BH576" t="n">
        <v>19.62</v>
      </c>
      <c r="BI576" t="n">
        <v>17.08</v>
      </c>
    </row>
    <row r="577" spans="1:75">
      <c r="A577" t="s">
        <v>44</v>
      </c>
      <c r="B577" t="s">
        <v>1075</v>
      </c>
      <c r="C577" t="s">
        <v>1076</v>
      </c>
      <c r="D577" t="s">
        <v>57</v>
      </c>
      <c r="O577" t="n">
        <v>167.9</v>
      </c>
      <c r="P577" t="n">
        <v>187.5</v>
      </c>
      <c r="Q577" t="n">
        <v>190</v>
      </c>
      <c r="R577" t="n">
        <v>222.4</v>
      </c>
      <c r="S577" t="n">
        <v>313.1</v>
      </c>
      <c r="T577" t="n">
        <v>386.6</v>
      </c>
      <c r="U577" t="n">
        <v>426.8</v>
      </c>
      <c r="V577" t="n">
        <v>493.5</v>
      </c>
      <c r="W577" t="n">
        <v>544.9</v>
      </c>
      <c r="X577" t="n">
        <v>763.5</v>
      </c>
      <c r="Y577" t="n">
        <v>1086.3</v>
      </c>
      <c r="Z577" t="n">
        <v>1136.2</v>
      </c>
      <c r="AA577" t="n">
        <v>949.8</v>
      </c>
      <c r="AB577" t="n">
        <v>998.6</v>
      </c>
      <c r="AC577" t="n">
        <v>1058.3</v>
      </c>
      <c r="AD577" t="n">
        <v>1116</v>
      </c>
      <c r="AE577" t="n">
        <v>815.3</v>
      </c>
      <c r="AF577" t="n">
        <v>789.6</v>
      </c>
      <c r="AG577" t="n">
        <v>875.8</v>
      </c>
      <c r="AH577" t="n">
        <v>1038.3</v>
      </c>
      <c r="AI577" t="n">
        <v>1225.8</v>
      </c>
      <c r="AJ577" t="n">
        <v>1118</v>
      </c>
      <c r="AK577" t="n">
        <v>1017.8</v>
      </c>
      <c r="AL577" t="n">
        <v>977</v>
      </c>
      <c r="AM577" t="n">
        <v>1027</v>
      </c>
      <c r="AN577" t="n">
        <v>1029.2</v>
      </c>
      <c r="AO577" t="n">
        <v>1033.1</v>
      </c>
      <c r="AP577" t="n">
        <v>982.6</v>
      </c>
      <c r="AQ577" t="n">
        <v>869.4</v>
      </c>
      <c r="AR577" t="n">
        <v>941.6</v>
      </c>
      <c r="AS577" t="n">
        <v>1205.3</v>
      </c>
      <c r="AT577" t="n">
        <v>1282.2</v>
      </c>
      <c r="AU577" t="n">
        <v>1243.2</v>
      </c>
      <c r="AV577" t="n">
        <v>1709.5</v>
      </c>
      <c r="AW577" t="n">
        <v>2189.9</v>
      </c>
      <c r="AX577" t="n">
        <v>2871.1</v>
      </c>
      <c r="AY577" t="n">
        <v>3325.1</v>
      </c>
      <c r="AZ577" t="n">
        <v>3713.7</v>
      </c>
      <c r="BA577" t="n">
        <v>3508.9</v>
      </c>
      <c r="BB577" t="n">
        <v>2352.4</v>
      </c>
      <c r="BC577" t="n">
        <v>3003.9</v>
      </c>
      <c r="BD577" t="n">
        <v>4131.1</v>
      </c>
      <c r="BE577" t="n">
        <v>4192.6</v>
      </c>
      <c r="BF577" t="n">
        <v>4078.8</v>
      </c>
      <c r="BG577" t="n">
        <v>3805.5</v>
      </c>
      <c r="BH577" t="n">
        <v>2859</v>
      </c>
      <c r="BI577" t="n">
        <v>2496.5</v>
      </c>
    </row>
    <row r="578" spans="1:75">
      <c r="A578" t="s">
        <v>44</v>
      </c>
      <c r="B578" t="s">
        <v>1077</v>
      </c>
      <c r="C578" t="s">
        <v>1078</v>
      </c>
      <c r="D578" t="s">
        <v>1079</v>
      </c>
      <c r="E578" t="n">
        <v>96</v>
      </c>
      <c r="F578" t="n">
        <v>112</v>
      </c>
      <c r="G578" t="n">
        <v>97</v>
      </c>
      <c r="H578" t="n">
        <v>102</v>
      </c>
      <c r="I578" t="n">
        <v>107</v>
      </c>
      <c r="J578" t="n">
        <v>112</v>
      </c>
      <c r="K578" t="n">
        <v>129</v>
      </c>
      <c r="L578" t="n">
        <v>145</v>
      </c>
      <c r="M578" t="n">
        <v>166</v>
      </c>
      <c r="N578" t="n">
        <v>167</v>
      </c>
      <c r="O578" t="n">
        <v>162</v>
      </c>
      <c r="P578" t="n">
        <v>173</v>
      </c>
      <c r="Q578" t="n">
        <v>165</v>
      </c>
      <c r="R578" t="n">
        <v>165</v>
      </c>
      <c r="S578" t="n">
        <v>148</v>
      </c>
      <c r="T578" t="n">
        <v>147</v>
      </c>
      <c r="U578" t="n">
        <v>146</v>
      </c>
      <c r="V578" t="n">
        <v>154</v>
      </c>
      <c r="W578" t="n">
        <v>155</v>
      </c>
      <c r="X578" t="n">
        <v>164</v>
      </c>
      <c r="Y578" t="n">
        <v>152</v>
      </c>
      <c r="Z578" t="n">
        <v>127</v>
      </c>
      <c r="AA578" t="n">
        <v>103</v>
      </c>
      <c r="AB578" t="n">
        <v>116</v>
      </c>
      <c r="AC578" t="n">
        <v>126</v>
      </c>
      <c r="AD578" t="n">
        <v>137</v>
      </c>
      <c r="AE578" t="n">
        <v>121</v>
      </c>
      <c r="AF578" t="n">
        <v>116</v>
      </c>
      <c r="AG578" t="n">
        <v>131</v>
      </c>
      <c r="AH578" t="n">
        <v>141</v>
      </c>
      <c r="AI578" t="n">
        <v>139</v>
      </c>
      <c r="AJ578" t="n">
        <v>133</v>
      </c>
      <c r="AK578" t="n">
        <v>124</v>
      </c>
      <c r="AL578" t="n">
        <v>111</v>
      </c>
      <c r="AM578" t="n">
        <v>118</v>
      </c>
      <c r="AN578" t="n">
        <v>115</v>
      </c>
      <c r="AO578" t="n">
        <v>101</v>
      </c>
      <c r="AP578" t="n">
        <v>97</v>
      </c>
      <c r="AQ578" t="n">
        <v>94</v>
      </c>
      <c r="AR578" t="n">
        <v>102</v>
      </c>
      <c r="AS578" t="n">
        <v>103</v>
      </c>
      <c r="AT578" t="n">
        <v>108</v>
      </c>
      <c r="AU578" t="n">
        <v>113</v>
      </c>
      <c r="AV578" t="n">
        <v>130</v>
      </c>
      <c r="AW578" t="n">
        <v>135</v>
      </c>
      <c r="AX578" t="n">
        <v>139</v>
      </c>
      <c r="AY578" t="n">
        <v>138</v>
      </c>
      <c r="AZ578" t="n">
        <v>148</v>
      </c>
      <c r="BA578" t="n">
        <v>102</v>
      </c>
      <c r="BB578" t="n">
        <v>99</v>
      </c>
      <c r="BC578" t="n">
        <v>100</v>
      </c>
      <c r="BD578" t="n">
        <v>105</v>
      </c>
      <c r="BE578" t="n">
        <v>102</v>
      </c>
      <c r="BF578" t="n">
        <v>101</v>
      </c>
      <c r="BG578" t="n">
        <v>100</v>
      </c>
      <c r="BH578" t="n">
        <v>102</v>
      </c>
      <c r="BI578" t="n">
        <v>102</v>
      </c>
    </row>
    <row r="579" spans="1:75">
      <c r="A579" t="s">
        <v>44</v>
      </c>
      <c r="B579" t="s">
        <v>1080</v>
      </c>
      <c r="C579" t="s">
        <v>1081</v>
      </c>
      <c r="D579" t="s">
        <v>10</v>
      </c>
      <c r="E579" t="n">
        <v>5300</v>
      </c>
      <c r="F579" t="n">
        <v>5575</v>
      </c>
      <c r="G579" t="n">
        <v>5748</v>
      </c>
      <c r="H579" t="n">
        <v>6244</v>
      </c>
      <c r="I579" t="n">
        <v>6852</v>
      </c>
      <c r="J579" t="n">
        <v>7024</v>
      </c>
      <c r="K579" t="n">
        <v>7660</v>
      </c>
      <c r="L579" t="n">
        <v>8374</v>
      </c>
      <c r="M579" t="n">
        <v>9237</v>
      </c>
      <c r="N579" t="n">
        <v>10704</v>
      </c>
      <c r="O579" t="n">
        <v>12519</v>
      </c>
      <c r="P579" t="n">
        <v>12518</v>
      </c>
      <c r="Q579" t="n">
        <v>13740</v>
      </c>
      <c r="R579" t="n">
        <v>14544</v>
      </c>
      <c r="S579" t="n">
        <v>14328</v>
      </c>
      <c r="T579" t="n">
        <v>14533</v>
      </c>
      <c r="U579" t="n">
        <v>16385</v>
      </c>
      <c r="V579" t="n">
        <v>17964</v>
      </c>
      <c r="W579" t="n">
        <v>18504</v>
      </c>
      <c r="X579" t="n">
        <v>19713</v>
      </c>
      <c r="Y579" t="n">
        <v>20073</v>
      </c>
      <c r="Z579" t="n">
        <v>18095</v>
      </c>
      <c r="AA579" t="n">
        <v>16852</v>
      </c>
      <c r="AB579" t="n">
        <v>17177</v>
      </c>
      <c r="AC579" t="n">
        <v>18340</v>
      </c>
      <c r="AD579" t="n">
        <v>18392</v>
      </c>
      <c r="AE579" t="n">
        <v>20940</v>
      </c>
      <c r="AF579" t="n">
        <v>23770</v>
      </c>
      <c r="AG579" t="n">
        <v>36948</v>
      </c>
      <c r="AH579" t="n">
        <v>36094</v>
      </c>
      <c r="AI579" t="n">
        <v>37211</v>
      </c>
      <c r="AJ579" t="n">
        <v>28809</v>
      </c>
      <c r="AK579" t="n">
        <v>38613</v>
      </c>
      <c r="AL579" t="n">
        <v>30736</v>
      </c>
      <c r="AM579" t="n">
        <v>35024</v>
      </c>
      <c r="AN579" t="n">
        <v>34606</v>
      </c>
      <c r="AO579" t="n">
        <v>34034</v>
      </c>
      <c r="AP579" t="n">
        <v>35502</v>
      </c>
      <c r="AQ579" t="n">
        <v>45894</v>
      </c>
      <c r="AR579" t="n">
        <v>35961</v>
      </c>
      <c r="AS579" t="n">
        <v>37281</v>
      </c>
      <c r="AT579" t="n">
        <v>36571</v>
      </c>
      <c r="AU579" t="n">
        <v>39354</v>
      </c>
      <c r="AV579" t="n">
        <v>37507</v>
      </c>
      <c r="AW579" t="n">
        <v>41259</v>
      </c>
      <c r="AX579" t="n">
        <v>39901</v>
      </c>
      <c r="AY579" t="n">
        <v>40677</v>
      </c>
      <c r="AZ579" t="n">
        <v>40238</v>
      </c>
      <c r="BA579" t="n">
        <v>40855</v>
      </c>
      <c r="BB579" t="n">
        <v>40669</v>
      </c>
      <c r="BC579" t="n">
        <v>40090</v>
      </c>
      <c r="BD579" t="n">
        <v>41124</v>
      </c>
      <c r="BE579" t="n">
        <v>39119</v>
      </c>
      <c r="BF579" t="n">
        <v>40593</v>
      </c>
      <c r="BG579" t="n">
        <v>41138</v>
      </c>
      <c r="BH579" t="n">
        <v>41383</v>
      </c>
      <c r="BI579" t="n">
        <v>41521</v>
      </c>
    </row>
    <row r="580" spans="1:75">
      <c r="A580" t="s">
        <v>44</v>
      </c>
      <c r="B580" t="s">
        <v>1082</v>
      </c>
      <c r="C580" t="s">
        <v>1083</v>
      </c>
      <c r="D580" t="s">
        <v>53</v>
      </c>
      <c r="E580" t="n">
        <v>0</v>
      </c>
      <c r="F580" t="n">
        <v>0</v>
      </c>
      <c r="G580" t="n">
        <v>0</v>
      </c>
      <c r="H580" t="n">
        <v>206</v>
      </c>
      <c r="I580" t="n">
        <v>224</v>
      </c>
      <c r="J580" t="n">
        <v>172</v>
      </c>
      <c r="K580" t="n">
        <v>144</v>
      </c>
      <c r="L580" t="n">
        <v>258</v>
      </c>
      <c r="M580" t="n">
        <v>678</v>
      </c>
      <c r="N580" t="n">
        <v>729</v>
      </c>
      <c r="O580" t="n">
        <v>4.93</v>
      </c>
      <c r="P580" t="n">
        <v>5.6</v>
      </c>
      <c r="Q580" t="n">
        <v>6.13</v>
      </c>
      <c r="R580" t="n">
        <v>6.78</v>
      </c>
      <c r="S580" t="n">
        <v>8.470000000000001</v>
      </c>
      <c r="T580" t="n">
        <v>11.42</v>
      </c>
      <c r="U580" t="n">
        <v>10.93</v>
      </c>
      <c r="V580" t="n">
        <v>11.61</v>
      </c>
      <c r="W580" t="n">
        <v>13.11</v>
      </c>
      <c r="X580" t="n">
        <v>13.89</v>
      </c>
      <c r="Y580" t="n">
        <v>16.6</v>
      </c>
      <c r="Z580" t="n">
        <v>24.46</v>
      </c>
      <c r="AA580" t="n">
        <v>25.98</v>
      </c>
      <c r="AB580" t="n">
        <v>24.39</v>
      </c>
      <c r="AC580" t="n">
        <v>27.89</v>
      </c>
      <c r="AD580" t="n">
        <v>25.33</v>
      </c>
      <c r="AE580" t="n">
        <v>19.68</v>
      </c>
      <c r="AF580" t="n">
        <v>18.39</v>
      </c>
      <c r="AG580" t="n">
        <v>10.41</v>
      </c>
      <c r="AH580" t="n">
        <v>12.08</v>
      </c>
      <c r="AI580" t="n">
        <v>16.02</v>
      </c>
      <c r="AJ580" t="n">
        <v>20.24</v>
      </c>
      <c r="AK580" t="n">
        <v>15.33</v>
      </c>
      <c r="AL580" t="n">
        <v>24.22</v>
      </c>
      <c r="AM580" t="n">
        <v>21.34</v>
      </c>
      <c r="AN580" t="n">
        <v>26.31</v>
      </c>
      <c r="AO580" t="n">
        <v>30.03</v>
      </c>
      <c r="AP580" t="n">
        <v>29.3</v>
      </c>
      <c r="AQ580" t="n">
        <v>16.85</v>
      </c>
      <c r="AR580" t="n">
        <v>29.05</v>
      </c>
      <c r="AS580" t="n">
        <v>34.33</v>
      </c>
      <c r="AT580" t="n">
        <v>35.66</v>
      </c>
      <c r="AU580" t="n">
        <v>32.24</v>
      </c>
      <c r="AV580" t="n">
        <v>35.69</v>
      </c>
      <c r="AW580" t="n">
        <v>34.16</v>
      </c>
      <c r="AX580" t="n">
        <v>40.69</v>
      </c>
      <c r="AY580" t="n">
        <v>45.12</v>
      </c>
      <c r="AZ580" t="n">
        <v>47.79</v>
      </c>
      <c r="BA580" t="n">
        <v>61.74</v>
      </c>
      <c r="BB580" t="n">
        <v>44.03</v>
      </c>
      <c r="BC580" t="n">
        <v>51.93</v>
      </c>
      <c r="BD580" t="n">
        <v>64.31999999999999</v>
      </c>
      <c r="BE580" t="n">
        <v>68.84</v>
      </c>
      <c r="BF580" t="n">
        <v>63.82</v>
      </c>
      <c r="BG580" t="n">
        <v>62.31</v>
      </c>
      <c r="BH580" t="n">
        <v>47.94</v>
      </c>
      <c r="BI580" t="n">
        <v>42.77</v>
      </c>
    </row>
    <row r="581" spans="1:75">
      <c r="A581" t="s">
        <v>44</v>
      </c>
      <c r="B581" t="s">
        <v>1084</v>
      </c>
      <c r="C581" t="s">
        <v>1085</v>
      </c>
      <c r="D581" t="s">
        <v>57</v>
      </c>
      <c r="E581" t="n">
        <v>0</v>
      </c>
      <c r="F581" t="n">
        <v>0</v>
      </c>
      <c r="G581" t="n">
        <v>0</v>
      </c>
      <c r="H581" t="n">
        <v>206</v>
      </c>
      <c r="I581" t="n">
        <v>224</v>
      </c>
      <c r="J581" t="n">
        <v>172</v>
      </c>
      <c r="K581" t="n">
        <v>144</v>
      </c>
      <c r="L581" t="n">
        <v>258</v>
      </c>
      <c r="M581" t="n">
        <v>678</v>
      </c>
      <c r="N581" t="n">
        <v>729</v>
      </c>
      <c r="O581" t="n">
        <v>31.2</v>
      </c>
      <c r="P581" t="n">
        <v>33.5</v>
      </c>
      <c r="Q581" t="n">
        <v>37.2</v>
      </c>
      <c r="R581" t="n">
        <v>43.8</v>
      </c>
      <c r="S581" t="n">
        <v>52.2</v>
      </c>
      <c r="T581" t="n">
        <v>69</v>
      </c>
      <c r="U581" t="n">
        <v>78.3</v>
      </c>
      <c r="V581" t="n">
        <v>92.09999999999999</v>
      </c>
      <c r="W581" t="n">
        <v>105.2</v>
      </c>
      <c r="X581" t="n">
        <v>126.4</v>
      </c>
      <c r="Y581" t="n">
        <v>176</v>
      </c>
      <c r="Z581" t="n">
        <v>228.1</v>
      </c>
      <c r="AA581" t="n">
        <v>227.6</v>
      </c>
      <c r="AB581" t="n">
        <v>211.4</v>
      </c>
      <c r="AC581" t="n">
        <v>226.7</v>
      </c>
      <c r="AD581" t="n">
        <v>226.8</v>
      </c>
      <c r="AE581" t="n">
        <v>202.8</v>
      </c>
      <c r="AF581" t="n">
        <v>222.1</v>
      </c>
      <c r="AG581" t="n">
        <v>252.9</v>
      </c>
      <c r="AH581" t="n">
        <v>270.5</v>
      </c>
      <c r="AI581" t="n">
        <v>297.4</v>
      </c>
      <c r="AJ581" t="n">
        <v>296.5</v>
      </c>
      <c r="AK581" t="n">
        <v>328.9</v>
      </c>
      <c r="AL581" t="n">
        <v>325.7</v>
      </c>
      <c r="AM581" t="n">
        <v>351.8</v>
      </c>
      <c r="AN581" t="n">
        <v>380.8</v>
      </c>
      <c r="AO581" t="n">
        <v>408.8</v>
      </c>
      <c r="AP581" t="n">
        <v>423.5</v>
      </c>
      <c r="AQ581" t="n">
        <v>422.6</v>
      </c>
      <c r="AR581" t="n">
        <v>418.2</v>
      </c>
      <c r="AS581" t="n">
        <v>515.4</v>
      </c>
      <c r="AT581" t="n">
        <v>529</v>
      </c>
      <c r="AU581" t="n">
        <v>513.7</v>
      </c>
      <c r="AV581" t="n">
        <v>587.7</v>
      </c>
      <c r="AW581" t="n">
        <v>668.7</v>
      </c>
      <c r="AX581" t="n">
        <v>760.2</v>
      </c>
      <c r="AY581" t="n">
        <v>863.1</v>
      </c>
      <c r="AZ581" t="n">
        <v>876.2</v>
      </c>
      <c r="BA581" t="n">
        <v>1186.2</v>
      </c>
      <c r="BB581" t="n">
        <v>860.4</v>
      </c>
      <c r="BC581" t="n">
        <v>1010.8</v>
      </c>
      <c r="BD581" t="n">
        <v>1281.3</v>
      </c>
      <c r="BE581" t="n">
        <v>1301</v>
      </c>
      <c r="BF581" t="n">
        <v>1280.6</v>
      </c>
      <c r="BG581" t="n">
        <v>1275.4</v>
      </c>
      <c r="BH581" t="n">
        <v>1011</v>
      </c>
      <c r="BI581" t="n">
        <v>901.3</v>
      </c>
    </row>
    <row r="582" spans="1:75">
      <c r="A582" t="s">
        <v>44</v>
      </c>
      <c r="B582" t="s">
        <v>1086</v>
      </c>
      <c r="C582" t="s">
        <v>1087</v>
      </c>
      <c r="D582" t="s">
        <v>1079</v>
      </c>
      <c r="E582" t="n">
        <v>8</v>
      </c>
      <c r="F582" t="n">
        <v>8</v>
      </c>
      <c r="G582" t="n">
        <v>8</v>
      </c>
      <c r="H582" t="n">
        <v>9</v>
      </c>
      <c r="I582" t="n">
        <v>10</v>
      </c>
      <c r="J582" t="n">
        <v>10</v>
      </c>
      <c r="K582" t="n">
        <v>11</v>
      </c>
      <c r="L582" t="n">
        <v>12</v>
      </c>
      <c r="M582" t="n">
        <v>13</v>
      </c>
      <c r="N582" t="n">
        <v>14</v>
      </c>
      <c r="O582" t="n">
        <v>16</v>
      </c>
      <c r="P582" t="n">
        <v>16</v>
      </c>
      <c r="Q582" t="n">
        <v>17</v>
      </c>
      <c r="R582" t="n">
        <v>17</v>
      </c>
      <c r="S582" t="n">
        <v>17</v>
      </c>
      <c r="T582" t="n">
        <v>16</v>
      </c>
      <c r="U582" t="n">
        <v>18</v>
      </c>
      <c r="V582" t="n">
        <v>20</v>
      </c>
      <c r="W582" t="n">
        <v>20</v>
      </c>
      <c r="X582" t="n">
        <v>21</v>
      </c>
      <c r="Y582" t="n">
        <v>21</v>
      </c>
      <c r="Z582" t="n">
        <v>18</v>
      </c>
      <c r="AA582" t="n">
        <v>17</v>
      </c>
      <c r="AB582" t="n">
        <v>17</v>
      </c>
      <c r="AC582" t="n">
        <v>18</v>
      </c>
      <c r="AD582" t="n">
        <v>18</v>
      </c>
      <c r="AE582" t="n">
        <v>20</v>
      </c>
      <c r="AF582" t="n">
        <v>22</v>
      </c>
      <c r="AG582" t="n">
        <v>34</v>
      </c>
      <c r="AH582" t="n">
        <v>33</v>
      </c>
      <c r="AI582" t="n">
        <v>33</v>
      </c>
      <c r="AJ582" t="n">
        <v>25</v>
      </c>
      <c r="AK582" t="n">
        <v>33</v>
      </c>
      <c r="AL582" t="n">
        <v>26</v>
      </c>
      <c r="AM582" t="n">
        <v>29</v>
      </c>
      <c r="AN582" t="n">
        <v>29</v>
      </c>
      <c r="AO582" t="n">
        <v>28</v>
      </c>
      <c r="AP582" t="n">
        <v>29</v>
      </c>
      <c r="AQ582" t="n">
        <v>38</v>
      </c>
      <c r="AR582" t="n">
        <v>30</v>
      </c>
      <c r="AS582" t="n">
        <v>31</v>
      </c>
      <c r="AT582" t="n">
        <v>30</v>
      </c>
      <c r="AU582" t="n">
        <v>32</v>
      </c>
      <c r="AV582" t="n">
        <v>30</v>
      </c>
      <c r="AW582" t="n">
        <v>32</v>
      </c>
      <c r="AX582" t="n">
        <v>31</v>
      </c>
      <c r="AY582" t="n">
        <v>31</v>
      </c>
      <c r="AZ582" t="n">
        <v>31</v>
      </c>
      <c r="BA582" t="n">
        <v>31</v>
      </c>
      <c r="BB582" t="n">
        <v>30</v>
      </c>
      <c r="BC582" t="n">
        <v>29</v>
      </c>
      <c r="BD582" t="n">
        <v>30</v>
      </c>
      <c r="BE582" t="n">
        <v>28</v>
      </c>
      <c r="BF582" t="n">
        <v>29</v>
      </c>
      <c r="BG582" t="n">
        <v>29</v>
      </c>
      <c r="BH582" t="n">
        <v>29</v>
      </c>
      <c r="BI582" t="n">
        <v>29</v>
      </c>
    </row>
    <row r="583" spans="1:75">
      <c r="A583" t="s">
        <v>44</v>
      </c>
      <c r="B583" t="s">
        <v>1088</v>
      </c>
      <c r="C583" t="s">
        <v>1089</v>
      </c>
      <c r="D583" t="s">
        <v>10</v>
      </c>
      <c r="E583" t="n">
        <v>17603</v>
      </c>
      <c r="F583" t="n">
        <v>19434</v>
      </c>
      <c r="G583" t="n">
        <v>21406</v>
      </c>
      <c r="H583" t="n">
        <v>24242</v>
      </c>
      <c r="I583" t="n">
        <v>26696</v>
      </c>
      <c r="J583" t="n">
        <v>27568</v>
      </c>
      <c r="K583" t="n">
        <v>29678</v>
      </c>
      <c r="L583" t="n">
        <v>31290</v>
      </c>
      <c r="M583" t="n">
        <v>34977</v>
      </c>
      <c r="N583" t="n">
        <v>38738</v>
      </c>
      <c r="O583" t="n">
        <v>43176</v>
      </c>
      <c r="P583" t="n">
        <v>47729</v>
      </c>
      <c r="Q583" t="n">
        <v>54083</v>
      </c>
      <c r="R583" t="n">
        <v>55560</v>
      </c>
      <c r="S583" t="n">
        <v>57454</v>
      </c>
      <c r="T583" t="n">
        <v>58778</v>
      </c>
      <c r="U583" t="n">
        <v>62485</v>
      </c>
      <c r="V583" t="n">
        <v>65231</v>
      </c>
      <c r="W583" t="n">
        <v>66763</v>
      </c>
      <c r="X583" t="n">
        <v>67711</v>
      </c>
      <c r="Y583" t="n">
        <v>69749</v>
      </c>
      <c r="Z583" t="n">
        <v>69901</v>
      </c>
      <c r="AA583" t="n">
        <v>66853</v>
      </c>
      <c r="AB583" t="n">
        <v>68563</v>
      </c>
      <c r="AC583" t="n">
        <v>70358</v>
      </c>
      <c r="AD583" t="n">
        <v>69758</v>
      </c>
      <c r="AE583" t="n">
        <v>72694</v>
      </c>
      <c r="AF583" t="n">
        <v>76477</v>
      </c>
      <c r="AG583" t="n">
        <v>81734</v>
      </c>
      <c r="AH583" t="n">
        <v>86465</v>
      </c>
      <c r="AI583" t="n">
        <v>105928</v>
      </c>
      <c r="AJ583" t="n">
        <v>88716</v>
      </c>
      <c r="AK583" t="n">
        <v>99327</v>
      </c>
      <c r="AL583" t="n">
        <v>99480</v>
      </c>
      <c r="AM583" t="n">
        <v>102276</v>
      </c>
      <c r="AN583" t="n">
        <v>105520</v>
      </c>
      <c r="AO583" t="n">
        <v>107442</v>
      </c>
      <c r="AP583" t="n">
        <v>107306</v>
      </c>
      <c r="AQ583" t="n">
        <v>105628</v>
      </c>
      <c r="AR583" t="n">
        <v>106576</v>
      </c>
      <c r="AS583" t="n">
        <v>108477</v>
      </c>
      <c r="AT583" t="n">
        <v>105273</v>
      </c>
      <c r="AU583" t="n">
        <v>110917</v>
      </c>
      <c r="AV583" t="n">
        <v>102736</v>
      </c>
      <c r="AW583" t="n">
        <v>104437</v>
      </c>
      <c r="AX583" t="n">
        <v>104105</v>
      </c>
      <c r="AY583" t="n">
        <v>104703</v>
      </c>
      <c r="AZ583" t="n">
        <v>105688</v>
      </c>
      <c r="BA583" t="n">
        <v>102831</v>
      </c>
      <c r="BB583" t="n">
        <v>100256</v>
      </c>
      <c r="BC583" t="n">
        <v>98675</v>
      </c>
      <c r="BD583" t="n">
        <v>98850</v>
      </c>
      <c r="BE583" t="n">
        <v>94780</v>
      </c>
      <c r="BF583" t="n">
        <v>92335</v>
      </c>
      <c r="BG583" t="n">
        <v>92140</v>
      </c>
      <c r="BH583" t="n">
        <v>91592</v>
      </c>
      <c r="BI583" t="n">
        <v>91788</v>
      </c>
    </row>
    <row r="584" spans="1:75">
      <c r="A584" t="s">
        <v>44</v>
      </c>
      <c r="B584" t="s">
        <v>1090</v>
      </c>
      <c r="C584" t="s">
        <v>1091</v>
      </c>
      <c r="D584" t="s">
        <v>1092</v>
      </c>
      <c r="E584" t="n">
        <v>0</v>
      </c>
      <c r="F584" t="n">
        <v>0</v>
      </c>
      <c r="G584" t="n">
        <v>0</v>
      </c>
      <c r="H584" t="n">
        <v>206</v>
      </c>
      <c r="I584" t="n">
        <v>224</v>
      </c>
      <c r="J584" t="n">
        <v>172</v>
      </c>
      <c r="K584" t="n">
        <v>120</v>
      </c>
      <c r="L584" t="n">
        <v>258</v>
      </c>
      <c r="M584" t="n">
        <v>361</v>
      </c>
      <c r="N584" t="n">
        <v>430</v>
      </c>
      <c r="O584" t="n">
        <v>4.06</v>
      </c>
      <c r="P584" t="n">
        <v>4.06</v>
      </c>
      <c r="Q584" t="n">
        <v>4.06</v>
      </c>
      <c r="R584" t="n">
        <v>4.06</v>
      </c>
      <c r="S584" t="n">
        <v>4.06</v>
      </c>
      <c r="T584" t="n">
        <v>4.06</v>
      </c>
      <c r="U584" t="n">
        <v>4.06</v>
      </c>
      <c r="V584" t="n">
        <v>4.06</v>
      </c>
      <c r="W584" t="n">
        <v>4.06</v>
      </c>
      <c r="X584" t="n">
        <v>4.06</v>
      </c>
      <c r="Y584" t="n">
        <v>4.06</v>
      </c>
      <c r="Z584" t="n">
        <v>4.06</v>
      </c>
      <c r="AA584" t="n">
        <v>4.06</v>
      </c>
      <c r="AB584" t="n">
        <v>4.06</v>
      </c>
      <c r="AC584" t="n">
        <v>4.06</v>
      </c>
      <c r="AD584" t="n">
        <v>4.06</v>
      </c>
      <c r="AE584" t="n">
        <v>4.06</v>
      </c>
      <c r="AF584" t="n">
        <v>4.06</v>
      </c>
      <c r="AG584" t="n">
        <v>4.06</v>
      </c>
      <c r="AH584" t="n">
        <v>1.49</v>
      </c>
      <c r="AI584" t="n">
        <v>1.23</v>
      </c>
      <c r="AJ584" t="n">
        <v>1.32</v>
      </c>
      <c r="AK584" t="n">
        <v>1.2</v>
      </c>
      <c r="AL584" t="n">
        <v>1.2</v>
      </c>
      <c r="AM584" t="n">
        <v>1.23</v>
      </c>
      <c r="AN584" t="n">
        <v>1.19</v>
      </c>
      <c r="AO584" t="n">
        <v>1.06</v>
      </c>
      <c r="AP584" t="n">
        <v>6.035</v>
      </c>
      <c r="AQ584" t="n">
        <v>5.567</v>
      </c>
      <c r="AR584" t="n">
        <v>5.515</v>
      </c>
      <c r="AS584" t="n">
        <v>6.523</v>
      </c>
      <c r="AT584" t="n">
        <v>6.45</v>
      </c>
      <c r="AU584" t="n">
        <v>5.898</v>
      </c>
      <c r="AV584" t="n">
        <v>6.789</v>
      </c>
      <c r="AW584" t="n">
        <v>7.487</v>
      </c>
      <c r="AX584" t="n">
        <v>8.531000000000001</v>
      </c>
      <c r="AY584" t="n">
        <v>9.231999999999999</v>
      </c>
      <c r="AZ584" t="n">
        <v>9.473000000000001</v>
      </c>
      <c r="BA584" t="n">
        <v>10.239</v>
      </c>
      <c r="BB584" t="n">
        <v>7.349</v>
      </c>
      <c r="BC584" t="n">
        <v>8.595000000000001</v>
      </c>
      <c r="BD584" t="n">
        <v>10.972</v>
      </c>
      <c r="BE584" t="n">
        <v>10.817</v>
      </c>
      <c r="BF584" t="n">
        <v>10.297</v>
      </c>
      <c r="BG584" t="n">
        <v>9.65</v>
      </c>
      <c r="BH584" t="n">
        <v>6.97</v>
      </c>
      <c r="BI584" t="n">
        <v>5.934</v>
      </c>
    </row>
    <row r="585" spans="1:75">
      <c r="A585" t="s">
        <v>44</v>
      </c>
      <c r="B585" t="s">
        <v>1093</v>
      </c>
      <c r="C585" t="s">
        <v>1094</v>
      </c>
      <c r="D585" t="s">
        <v>10</v>
      </c>
      <c r="E585" t="n">
        <v>20633</v>
      </c>
      <c r="F585" t="n">
        <v>26828</v>
      </c>
      <c r="G585" t="n">
        <v>28718</v>
      </c>
      <c r="H585" t="n">
        <v>29900</v>
      </c>
      <c r="I585" t="n">
        <v>32401</v>
      </c>
      <c r="J585" t="n">
        <v>34710</v>
      </c>
      <c r="K585" t="n">
        <v>35808</v>
      </c>
      <c r="L585" t="n">
        <v>38676</v>
      </c>
      <c r="M585" t="n">
        <v>38925</v>
      </c>
      <c r="N585" t="n">
        <v>40989</v>
      </c>
      <c r="O585" t="n">
        <v>43657</v>
      </c>
      <c r="P585" t="n">
        <v>43597</v>
      </c>
      <c r="Q585" t="n">
        <v>49235</v>
      </c>
      <c r="R585" t="n">
        <v>49937</v>
      </c>
      <c r="S585" t="n">
        <v>49850</v>
      </c>
      <c r="T585" t="n">
        <v>50397</v>
      </c>
      <c r="U585" t="n">
        <v>51740</v>
      </c>
      <c r="V585" t="n">
        <v>53334</v>
      </c>
      <c r="W585" t="n">
        <v>53057</v>
      </c>
      <c r="X585" t="n">
        <v>59163</v>
      </c>
      <c r="Y585" t="n">
        <v>74651</v>
      </c>
      <c r="Z585" t="n">
        <v>73675</v>
      </c>
      <c r="AA585" t="n">
        <v>79639</v>
      </c>
      <c r="AB585" t="n">
        <v>66203</v>
      </c>
      <c r="AC585" t="n">
        <v>65002</v>
      </c>
      <c r="AD585" t="n">
        <v>67347</v>
      </c>
      <c r="AE585" t="n">
        <v>76868</v>
      </c>
      <c r="AF585" t="n">
        <v>79591</v>
      </c>
      <c r="AG585" t="n">
        <v>88782</v>
      </c>
      <c r="AH585" t="n">
        <v>93795</v>
      </c>
      <c r="AI585" t="n">
        <v>98941</v>
      </c>
      <c r="AJ585" t="n">
        <v>89031</v>
      </c>
      <c r="AK585" t="n">
        <v>93645</v>
      </c>
      <c r="AL585" t="n">
        <v>92336</v>
      </c>
      <c r="AM585" t="n">
        <v>93802</v>
      </c>
      <c r="AN585" t="n">
        <v>93006</v>
      </c>
      <c r="AO585" t="n">
        <v>95586</v>
      </c>
      <c r="AP585" t="n">
        <v>88667</v>
      </c>
      <c r="AQ585" t="n">
        <v>80664</v>
      </c>
      <c r="AR585" t="n">
        <v>78030</v>
      </c>
      <c r="AS585" t="n">
        <v>77952</v>
      </c>
      <c r="AT585" t="n">
        <v>69474</v>
      </c>
      <c r="AU585" t="n">
        <v>70758</v>
      </c>
      <c r="AV585" t="n">
        <v>68843</v>
      </c>
      <c r="AW585" t="n">
        <v>68913</v>
      </c>
      <c r="AX585" t="n">
        <v>72371</v>
      </c>
      <c r="AY585" t="n">
        <v>71570</v>
      </c>
      <c r="AZ585" t="n">
        <v>69049</v>
      </c>
      <c r="BA585" t="n">
        <v>65848</v>
      </c>
      <c r="BB585" t="n">
        <v>69100</v>
      </c>
      <c r="BC585" t="n">
        <v>68039</v>
      </c>
      <c r="BD585" t="n">
        <v>67520</v>
      </c>
      <c r="BE585" t="n">
        <v>65101</v>
      </c>
      <c r="BF585" t="n">
        <v>65399</v>
      </c>
      <c r="BG585" t="n">
        <v>64543</v>
      </c>
      <c r="BH585" t="n">
        <v>64228</v>
      </c>
      <c r="BI585" t="n">
        <v>62523</v>
      </c>
    </row>
    <row r="586" spans="1:75">
      <c r="A586" t="s">
        <v>44</v>
      </c>
      <c r="B586" t="s">
        <v>1095</v>
      </c>
      <c r="C586" t="s">
        <v>1096</v>
      </c>
      <c r="D586" t="s">
        <v>53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1.6</v>
      </c>
      <c r="P586" t="n">
        <v>2.03</v>
      </c>
      <c r="Q586" t="n">
        <v>2.06</v>
      </c>
      <c r="R586" t="n">
        <v>2.47</v>
      </c>
      <c r="S586" t="n">
        <v>3.55</v>
      </c>
      <c r="T586" t="n">
        <v>4.94</v>
      </c>
      <c r="U586" t="n">
        <v>5.28</v>
      </c>
      <c r="V586" t="n">
        <v>5.89</v>
      </c>
      <c r="W586" t="n">
        <v>6.91</v>
      </c>
      <c r="X586" t="n">
        <v>7.31</v>
      </c>
      <c r="Y586" t="n">
        <v>8.58</v>
      </c>
      <c r="Z586" t="n">
        <v>13.2</v>
      </c>
      <c r="AA586" t="n">
        <v>12.7</v>
      </c>
      <c r="AB586" t="n">
        <v>14.72</v>
      </c>
      <c r="AC586" t="n">
        <v>14.06</v>
      </c>
      <c r="AD586" t="n">
        <v>12.25</v>
      </c>
      <c r="AE586" t="n">
        <v>8.960000000000001</v>
      </c>
      <c r="AF586" t="n">
        <v>9.69</v>
      </c>
      <c r="AG586" t="n">
        <v>8.720000000000001</v>
      </c>
      <c r="AH586" t="n">
        <v>10.02</v>
      </c>
      <c r="AI586" t="n">
        <v>10.84</v>
      </c>
      <c r="AJ586" t="n">
        <v>10.84</v>
      </c>
      <c r="AK586" t="n">
        <v>11.23</v>
      </c>
      <c r="AL586" t="n">
        <v>12.75</v>
      </c>
      <c r="AM586" t="n">
        <v>12.78</v>
      </c>
      <c r="AN586" t="n">
        <v>12.14</v>
      </c>
      <c r="AO586" t="n">
        <v>14.65</v>
      </c>
      <c r="AP586" t="n">
        <v>15.57</v>
      </c>
      <c r="AQ586" t="n">
        <v>15.33</v>
      </c>
      <c r="AR586" t="n">
        <v>15.49</v>
      </c>
      <c r="AS586" t="n">
        <v>18.62</v>
      </c>
      <c r="AT586" t="n">
        <v>20.22</v>
      </c>
      <c r="AU586" t="n">
        <v>20.41</v>
      </c>
      <c r="AV586" t="n">
        <v>21.63</v>
      </c>
      <c r="AW586" t="n">
        <v>23.85</v>
      </c>
      <c r="AX586" t="n">
        <v>28.2</v>
      </c>
      <c r="AY586" t="n">
        <v>32.7</v>
      </c>
      <c r="AZ586" t="n">
        <v>34.19</v>
      </c>
      <c r="BA586" t="n">
        <v>46.62</v>
      </c>
      <c r="BB586" t="n">
        <v>30.16</v>
      </c>
      <c r="BC586" t="n">
        <v>37.39</v>
      </c>
      <c r="BD586" t="n">
        <v>48.33</v>
      </c>
      <c r="BE586" t="n">
        <v>53.61</v>
      </c>
      <c r="BF586" t="n">
        <v>49.51</v>
      </c>
      <c r="BG586" t="n">
        <v>51.9</v>
      </c>
      <c r="BH586" t="n">
        <v>40.62</v>
      </c>
      <c r="BI586" t="n">
        <v>37.45</v>
      </c>
    </row>
    <row r="587" spans="1:75">
      <c r="A587" t="s">
        <v>44</v>
      </c>
      <c r="B587" t="s">
        <v>1097</v>
      </c>
      <c r="C587" t="s">
        <v>1098</v>
      </c>
      <c r="D587" t="s">
        <v>57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35.7</v>
      </c>
      <c r="P587" t="n">
        <v>43.6</v>
      </c>
      <c r="Q587" t="n">
        <v>48.9</v>
      </c>
      <c r="R587" t="n">
        <v>56.3</v>
      </c>
      <c r="S587" t="n">
        <v>79.3</v>
      </c>
      <c r="T587" t="n">
        <v>109.8</v>
      </c>
      <c r="U587" t="n">
        <v>111.3</v>
      </c>
      <c r="V587" t="n">
        <v>129</v>
      </c>
      <c r="W587" t="n">
        <v>149.5</v>
      </c>
      <c r="X587" t="n">
        <v>195.5</v>
      </c>
      <c r="Y587" t="n">
        <v>283</v>
      </c>
      <c r="Z587" t="n">
        <v>434.2</v>
      </c>
      <c r="AA587" t="n">
        <v>496.8</v>
      </c>
      <c r="AB587" t="n">
        <v>357.5</v>
      </c>
      <c r="AC587" t="n">
        <v>343.7</v>
      </c>
      <c r="AD587" t="n">
        <v>336.8</v>
      </c>
      <c r="AE587" t="n">
        <v>250.3</v>
      </c>
      <c r="AF587" t="n">
        <v>261.1</v>
      </c>
      <c r="AG587" t="n">
        <v>262</v>
      </c>
      <c r="AH587" t="n">
        <v>279.6</v>
      </c>
      <c r="AI587" t="n">
        <v>343.1</v>
      </c>
      <c r="AJ587" t="n">
        <v>346.2</v>
      </c>
      <c r="AK587" t="n">
        <v>349.9</v>
      </c>
      <c r="AL587" t="n">
        <v>399.1</v>
      </c>
      <c r="AM587" t="n">
        <v>412</v>
      </c>
      <c r="AN587" t="n">
        <v>431.9</v>
      </c>
      <c r="AO587" t="n">
        <v>467.5</v>
      </c>
      <c r="AP587" t="n">
        <v>451.4</v>
      </c>
      <c r="AQ587" t="n">
        <v>398.6</v>
      </c>
      <c r="AR587" t="n">
        <v>394.7</v>
      </c>
      <c r="AS587" t="n">
        <v>498.3</v>
      </c>
      <c r="AT587" t="n">
        <v>476.5</v>
      </c>
      <c r="AU587" t="n">
        <v>444.5</v>
      </c>
      <c r="AV587" t="n">
        <v>500.5</v>
      </c>
      <c r="AW587" t="n">
        <v>562.5</v>
      </c>
      <c r="AX587" t="n">
        <v>673.7</v>
      </c>
      <c r="AY587" t="n">
        <v>755.9</v>
      </c>
      <c r="AZ587" t="n">
        <v>776.3</v>
      </c>
      <c r="BA587" t="n">
        <v>1056.7</v>
      </c>
      <c r="BB587" t="n">
        <v>789.7</v>
      </c>
      <c r="BC587" t="n">
        <v>932.3</v>
      </c>
      <c r="BD587" t="n">
        <v>1180.5</v>
      </c>
      <c r="BE587" t="n">
        <v>1240.3</v>
      </c>
      <c r="BF587" t="n">
        <v>1287.9</v>
      </c>
      <c r="BG587" t="n">
        <v>1318.3</v>
      </c>
      <c r="BH587" t="n">
        <v>1010.3</v>
      </c>
      <c r="BI587" t="n">
        <v>871.7</v>
      </c>
    </row>
    <row r="588" spans="1:75">
      <c r="A588" t="s">
        <v>44</v>
      </c>
      <c r="B588" t="s">
        <v>1099</v>
      </c>
      <c r="C588" t="s">
        <v>1100</v>
      </c>
      <c r="D588" t="s">
        <v>1079</v>
      </c>
      <c r="E588" t="n">
        <v>32</v>
      </c>
      <c r="F588" t="n">
        <v>41</v>
      </c>
      <c r="G588" t="n">
        <v>42</v>
      </c>
      <c r="H588" t="n">
        <v>44</v>
      </c>
      <c r="I588" t="n">
        <v>46</v>
      </c>
      <c r="J588" t="n">
        <v>49</v>
      </c>
      <c r="K588" t="n">
        <v>50</v>
      </c>
      <c r="L588" t="n">
        <v>53</v>
      </c>
      <c r="M588" t="n">
        <v>53</v>
      </c>
      <c r="N588" t="n">
        <v>55</v>
      </c>
      <c r="O588" t="n">
        <v>56</v>
      </c>
      <c r="P588" t="n">
        <v>54</v>
      </c>
      <c r="Q588" t="n">
        <v>59</v>
      </c>
      <c r="R588" t="n">
        <v>59</v>
      </c>
      <c r="S588" t="n">
        <v>57</v>
      </c>
      <c r="T588" t="n">
        <v>57</v>
      </c>
      <c r="U588" t="n">
        <v>57</v>
      </c>
      <c r="V588" t="n">
        <v>58</v>
      </c>
      <c r="W588" t="n">
        <v>57</v>
      </c>
      <c r="X588" t="n">
        <v>62</v>
      </c>
      <c r="Y588" t="n">
        <v>77</v>
      </c>
      <c r="Z588" t="n">
        <v>75</v>
      </c>
      <c r="AA588" t="n">
        <v>80</v>
      </c>
      <c r="AB588" t="n">
        <v>65</v>
      </c>
      <c r="AC588" t="n">
        <v>63</v>
      </c>
      <c r="AD588" t="n">
        <v>65</v>
      </c>
      <c r="AE588" t="n">
        <v>73</v>
      </c>
      <c r="AF588" t="n">
        <v>75</v>
      </c>
      <c r="AG588" t="n">
        <v>82</v>
      </c>
      <c r="AH588" t="n">
        <v>86</v>
      </c>
      <c r="AI588" t="n">
        <v>89</v>
      </c>
      <c r="AJ588" t="n">
        <v>78</v>
      </c>
      <c r="AK588" t="n">
        <v>81</v>
      </c>
      <c r="AL588" t="n">
        <v>79</v>
      </c>
      <c r="AM588" t="n">
        <v>79</v>
      </c>
      <c r="AN588" t="n">
        <v>78</v>
      </c>
      <c r="AO588" t="n">
        <v>79</v>
      </c>
      <c r="AP588" t="n">
        <v>73</v>
      </c>
      <c r="AQ588" t="n">
        <v>66</v>
      </c>
      <c r="AR588" t="n">
        <v>64</v>
      </c>
      <c r="AS588" t="n">
        <v>64</v>
      </c>
      <c r="AT588" t="n">
        <v>57</v>
      </c>
      <c r="AU588" t="n">
        <v>57</v>
      </c>
      <c r="AV588" t="n">
        <v>55</v>
      </c>
      <c r="AW588" t="n">
        <v>54</v>
      </c>
      <c r="AX588" t="n">
        <v>56</v>
      </c>
      <c r="AY588" t="n">
        <v>55</v>
      </c>
      <c r="AZ588" t="n">
        <v>52</v>
      </c>
      <c r="BA588" t="n">
        <v>49</v>
      </c>
      <c r="BB588" t="n">
        <v>51</v>
      </c>
      <c r="BC588" t="n">
        <v>50</v>
      </c>
      <c r="BD588" t="n">
        <v>49</v>
      </c>
      <c r="BE588" t="n">
        <v>47</v>
      </c>
      <c r="BF588" t="n">
        <v>46</v>
      </c>
      <c r="BG588" t="n">
        <v>46</v>
      </c>
      <c r="BH588" t="n">
        <v>45</v>
      </c>
      <c r="BI588" t="n">
        <v>44</v>
      </c>
    </row>
    <row r="589" spans="1:75">
      <c r="A589" t="s">
        <v>44</v>
      </c>
      <c r="B589" t="s">
        <v>1101</v>
      </c>
      <c r="C589" t="s">
        <v>1102</v>
      </c>
      <c r="D589" t="s">
        <v>10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37819</v>
      </c>
      <c r="P589" t="n">
        <v>39731</v>
      </c>
      <c r="Q589" t="n">
        <v>45824</v>
      </c>
      <c r="R589" t="n">
        <v>47910</v>
      </c>
      <c r="S589" t="n">
        <v>48515</v>
      </c>
      <c r="T589" t="n">
        <v>49406</v>
      </c>
      <c r="U589" t="n">
        <v>53372</v>
      </c>
      <c r="V589" t="n">
        <v>55272</v>
      </c>
      <c r="W589" t="n">
        <v>55768</v>
      </c>
      <c r="X589" t="n">
        <v>56884</v>
      </c>
      <c r="Y589" t="n">
        <v>66807</v>
      </c>
      <c r="Z589" t="n">
        <v>64774</v>
      </c>
      <c r="AA589" t="n">
        <v>62877</v>
      </c>
      <c r="AB589" t="n">
        <v>64996</v>
      </c>
      <c r="AC589" t="n">
        <v>65441</v>
      </c>
      <c r="AD589" t="n">
        <v>64642</v>
      </c>
      <c r="AE589" t="n">
        <v>75213</v>
      </c>
      <c r="AF589" t="n">
        <v>81006</v>
      </c>
      <c r="AG589" t="n">
        <v>89034</v>
      </c>
      <c r="AH589" t="n">
        <v>99375</v>
      </c>
      <c r="AI589" t="n">
        <v>110890</v>
      </c>
      <c r="AJ589" t="n">
        <v>91299</v>
      </c>
      <c r="AK589" t="n">
        <v>102580</v>
      </c>
      <c r="AL589" t="n">
        <v>101597</v>
      </c>
      <c r="AM589" t="n">
        <v>104027</v>
      </c>
      <c r="AN589" t="n">
        <v>102081</v>
      </c>
      <c r="AO589" t="n">
        <v>109093</v>
      </c>
      <c r="AP589" t="n">
        <v>105562</v>
      </c>
      <c r="AQ589" t="n">
        <v>100067</v>
      </c>
      <c r="AR589" t="n">
        <v>99093</v>
      </c>
      <c r="AS589" t="n">
        <v>98606</v>
      </c>
      <c r="AT589" t="n">
        <v>91722</v>
      </c>
      <c r="AU589" t="n">
        <v>98456</v>
      </c>
      <c r="AV589" t="n">
        <v>89789</v>
      </c>
      <c r="AW589" t="n">
        <v>90495</v>
      </c>
      <c r="AX589" t="n">
        <v>93753</v>
      </c>
      <c r="AY589" t="n">
        <v>94334</v>
      </c>
      <c r="AZ589" t="n">
        <v>94947</v>
      </c>
      <c r="BA589" t="n">
        <v>88754</v>
      </c>
      <c r="BB589" t="n">
        <v>88118</v>
      </c>
      <c r="BC589" t="n">
        <v>87299</v>
      </c>
      <c r="BD589" t="n">
        <v>87858</v>
      </c>
      <c r="BE589" t="n">
        <v>85112</v>
      </c>
      <c r="BF589" t="n">
        <v>82954</v>
      </c>
      <c r="BG589" t="n">
        <v>83454</v>
      </c>
      <c r="BH589" t="n">
        <v>83950</v>
      </c>
      <c r="BI589" t="n">
        <v>84940</v>
      </c>
    </row>
    <row r="590" spans="1:75">
      <c r="A590" t="s">
        <v>44</v>
      </c>
      <c r="B590" t="s">
        <v>1103</v>
      </c>
      <c r="C590" t="s">
        <v>1104</v>
      </c>
      <c r="D590" t="s">
        <v>10</v>
      </c>
      <c r="E590" t="n">
        <v>292</v>
      </c>
      <c r="F590" t="n">
        <v>258</v>
      </c>
      <c r="G590" t="n">
        <v>214</v>
      </c>
      <c r="H590" t="n">
        <v>446</v>
      </c>
      <c r="I590" t="n">
        <v>1429</v>
      </c>
      <c r="J590" t="n">
        <v>1265</v>
      </c>
      <c r="K590" t="n">
        <v>1309</v>
      </c>
      <c r="L590" t="n">
        <v>1389</v>
      </c>
      <c r="M590" t="n">
        <v>1657</v>
      </c>
      <c r="N590" t="n">
        <v>1773</v>
      </c>
      <c r="O590" t="n">
        <v>1559</v>
      </c>
      <c r="P590" t="n">
        <v>1283</v>
      </c>
      <c r="Q590" t="n">
        <v>1491</v>
      </c>
      <c r="R590" t="n">
        <v>1528</v>
      </c>
      <c r="S590" t="n">
        <v>1550</v>
      </c>
      <c r="T590" t="n">
        <v>1498</v>
      </c>
      <c r="U590" t="n">
        <v>1663</v>
      </c>
      <c r="V590" t="n">
        <v>1355</v>
      </c>
      <c r="W590" t="n">
        <v>1143</v>
      </c>
      <c r="X590" t="n">
        <v>1258</v>
      </c>
      <c r="Y590" t="n">
        <v>12808</v>
      </c>
      <c r="Z590" t="n">
        <v>13571</v>
      </c>
      <c r="AA590" t="n">
        <v>13379</v>
      </c>
      <c r="AB590" t="n">
        <v>14920</v>
      </c>
      <c r="AC590" t="n">
        <v>15372</v>
      </c>
      <c r="AD590" t="n">
        <v>15307</v>
      </c>
      <c r="AE590" t="n">
        <v>17315</v>
      </c>
      <c r="AF590" t="n">
        <v>18834</v>
      </c>
      <c r="AG590" t="n">
        <v>20427</v>
      </c>
      <c r="AH590" t="n">
        <v>28875</v>
      </c>
      <c r="AI590" t="n">
        <v>27937</v>
      </c>
      <c r="AJ590" t="n">
        <v>27516</v>
      </c>
      <c r="AK590" t="n">
        <v>26800</v>
      </c>
      <c r="AL590" t="n">
        <v>27829</v>
      </c>
      <c r="AM590" t="n">
        <v>25404</v>
      </c>
      <c r="AN590" t="n">
        <v>24608</v>
      </c>
      <c r="AO590" t="n">
        <v>24088</v>
      </c>
      <c r="AP590" t="n">
        <v>22502</v>
      </c>
      <c r="AQ590" t="n">
        <v>21657</v>
      </c>
      <c r="AR590" t="n">
        <v>21767</v>
      </c>
      <c r="AS590" t="n">
        <v>20386</v>
      </c>
      <c r="AT590" t="n">
        <v>12389</v>
      </c>
      <c r="AU590" t="n">
        <v>10452</v>
      </c>
      <c r="AV590" t="n">
        <v>13310</v>
      </c>
      <c r="AW590" t="n">
        <v>13769</v>
      </c>
      <c r="AX590" t="n">
        <v>12936</v>
      </c>
      <c r="AY590" t="n">
        <v>13999</v>
      </c>
      <c r="AZ590" t="n">
        <v>15031</v>
      </c>
      <c r="BA590" t="n">
        <v>15912</v>
      </c>
      <c r="BB590" t="n">
        <v>15800</v>
      </c>
      <c r="BC590" t="n">
        <v>15165</v>
      </c>
      <c r="BD590" t="n">
        <v>16563</v>
      </c>
      <c r="BE590" t="n">
        <v>18124</v>
      </c>
      <c r="BF590" t="n">
        <v>22397</v>
      </c>
      <c r="BG590" t="n">
        <v>24072</v>
      </c>
      <c r="BH590" t="n">
        <v>24873</v>
      </c>
      <c r="BI590" t="n">
        <v>27372</v>
      </c>
    </row>
    <row r="591" spans="1:75">
      <c r="A591" t="s">
        <v>44</v>
      </c>
      <c r="B591" t="s">
        <v>1105</v>
      </c>
      <c r="C591" t="s">
        <v>1106</v>
      </c>
      <c r="D591" t="s">
        <v>10</v>
      </c>
      <c r="E591" t="n">
        <v>7144</v>
      </c>
      <c r="F591" t="n">
        <v>7337</v>
      </c>
      <c r="G591" t="n">
        <v>7736</v>
      </c>
      <c r="H591" t="n">
        <v>8698</v>
      </c>
      <c r="I591" t="n">
        <v>9378</v>
      </c>
      <c r="J591" t="n">
        <v>9875</v>
      </c>
      <c r="K591" t="n">
        <v>10500</v>
      </c>
      <c r="L591" t="n">
        <v>11720</v>
      </c>
      <c r="M591" t="n">
        <v>12637</v>
      </c>
      <c r="N591" t="n">
        <v>14055</v>
      </c>
      <c r="O591" t="n">
        <v>15460</v>
      </c>
      <c r="P591" t="n">
        <v>16751</v>
      </c>
      <c r="Q591" t="n">
        <v>18638</v>
      </c>
      <c r="R591" t="n">
        <v>19008</v>
      </c>
      <c r="S591" t="n">
        <v>19301</v>
      </c>
      <c r="T591" t="n">
        <v>18957</v>
      </c>
      <c r="U591" t="n">
        <v>20278</v>
      </c>
      <c r="V591" t="n">
        <v>20717</v>
      </c>
      <c r="W591" t="n">
        <v>20787</v>
      </c>
      <c r="X591" t="n">
        <v>21437</v>
      </c>
      <c r="Y591" t="n">
        <v>21020</v>
      </c>
      <c r="Z591" t="n">
        <v>20936</v>
      </c>
      <c r="AA591" t="n">
        <v>19600</v>
      </c>
      <c r="AB591" t="n">
        <v>20092</v>
      </c>
      <c r="AC591" t="n">
        <v>19733</v>
      </c>
      <c r="AD591" t="n">
        <v>19928</v>
      </c>
      <c r="AE591" t="n">
        <v>20449</v>
      </c>
      <c r="AF591" t="n">
        <v>21962</v>
      </c>
      <c r="AG591" t="n">
        <v>23018</v>
      </c>
      <c r="AH591" t="n">
        <v>25380</v>
      </c>
      <c r="AI591" t="n">
        <v>30724</v>
      </c>
      <c r="AJ591" t="n">
        <v>26114</v>
      </c>
      <c r="AK591" t="n">
        <v>29657</v>
      </c>
      <c r="AL591" t="n">
        <v>29587</v>
      </c>
      <c r="AM591" t="n">
        <v>30504</v>
      </c>
      <c r="AN591" t="n">
        <v>31255</v>
      </c>
      <c r="AO591" t="n">
        <v>32045</v>
      </c>
      <c r="AP591" t="n">
        <v>32135</v>
      </c>
      <c r="AQ591" t="n">
        <v>32331</v>
      </c>
      <c r="AR591" t="n">
        <v>32371</v>
      </c>
      <c r="AS591" t="n">
        <v>32983</v>
      </c>
      <c r="AT591" t="n">
        <v>32162</v>
      </c>
      <c r="AU591" t="n">
        <v>34518</v>
      </c>
      <c r="AV591" t="n">
        <v>31774</v>
      </c>
      <c r="AW591" t="n">
        <v>32637</v>
      </c>
      <c r="AX591" t="n">
        <v>33335</v>
      </c>
      <c r="AY591" t="n">
        <v>33679</v>
      </c>
      <c r="AZ591" t="n">
        <v>34099</v>
      </c>
      <c r="BA591" t="n">
        <v>33423</v>
      </c>
      <c r="BB591" t="n">
        <v>33308</v>
      </c>
      <c r="BC591" t="n">
        <v>32613</v>
      </c>
      <c r="BD591" t="n">
        <v>32457</v>
      </c>
      <c r="BE591" t="n">
        <v>31518</v>
      </c>
      <c r="BF591" t="n">
        <v>30856</v>
      </c>
      <c r="BG591" t="n">
        <v>31399</v>
      </c>
      <c r="BH591" t="n">
        <v>31824</v>
      </c>
      <c r="BI591" t="n">
        <v>32689</v>
      </c>
    </row>
    <row r="592" spans="1:75">
      <c r="A592" t="s">
        <v>44</v>
      </c>
      <c r="B592" t="s">
        <v>1107</v>
      </c>
      <c r="C592" t="s">
        <v>1108</v>
      </c>
      <c r="D592" t="s">
        <v>53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7.59</v>
      </c>
      <c r="P592" t="n">
        <v>7.96</v>
      </c>
      <c r="Q592" t="n">
        <v>8.19</v>
      </c>
      <c r="R592" t="n">
        <v>9.289999999999999</v>
      </c>
      <c r="S592" t="n">
        <v>10.66</v>
      </c>
      <c r="T592" t="n">
        <v>13.84</v>
      </c>
      <c r="U592" t="n">
        <v>13.96</v>
      </c>
      <c r="V592" t="n">
        <v>15.18</v>
      </c>
      <c r="W592" t="n">
        <v>16.95</v>
      </c>
      <c r="X592" t="n">
        <v>18.06</v>
      </c>
      <c r="Y592" t="n">
        <v>20.93</v>
      </c>
      <c r="Z592" t="n">
        <v>30.85</v>
      </c>
      <c r="AA592" t="n">
        <v>33.26</v>
      </c>
      <c r="AB592" t="n">
        <v>30.29</v>
      </c>
      <c r="AC592" t="n">
        <v>31.59</v>
      </c>
      <c r="AD592" t="n">
        <v>31.31</v>
      </c>
      <c r="AE592" t="n">
        <v>25.84</v>
      </c>
      <c r="AF592" t="n">
        <v>26.25</v>
      </c>
      <c r="AG592" t="n">
        <v>24.69</v>
      </c>
      <c r="AH592" t="n">
        <v>25.99</v>
      </c>
      <c r="AI592" t="n">
        <v>28.75</v>
      </c>
      <c r="AJ592" t="n">
        <v>29.89</v>
      </c>
      <c r="AK592" t="n">
        <v>29.93</v>
      </c>
      <c r="AL592" t="n">
        <v>34.39</v>
      </c>
      <c r="AM592" t="n">
        <v>34.9</v>
      </c>
      <c r="AN592" t="n">
        <v>37.38</v>
      </c>
      <c r="AO592" t="n">
        <v>40.11</v>
      </c>
      <c r="AP592" t="n">
        <v>41.61</v>
      </c>
      <c r="AQ592" t="n">
        <v>38.14</v>
      </c>
      <c r="AR592" t="n">
        <v>39.79</v>
      </c>
      <c r="AS592" t="n">
        <v>45.27</v>
      </c>
      <c r="AT592" t="n">
        <v>45.21</v>
      </c>
      <c r="AU592" t="n">
        <v>43.4</v>
      </c>
      <c r="AV592" t="n">
        <v>46.99</v>
      </c>
      <c r="AW592" t="n">
        <v>50.67</v>
      </c>
      <c r="AX592" t="n">
        <v>57.71</v>
      </c>
      <c r="AY592" t="n">
        <v>64.98</v>
      </c>
      <c r="AZ592" t="n">
        <v>67.47</v>
      </c>
      <c r="BA592" t="n">
        <v>88.5</v>
      </c>
      <c r="BB592" t="n">
        <v>66.67</v>
      </c>
      <c r="BC592" t="n">
        <v>77.86</v>
      </c>
      <c r="BD592" t="n">
        <v>94.88</v>
      </c>
      <c r="BE592" t="n">
        <v>99.08</v>
      </c>
      <c r="BF592" t="n">
        <v>98.84999999999999</v>
      </c>
      <c r="BG592" t="n">
        <v>99.62</v>
      </c>
      <c r="BH592" t="n">
        <v>81.18000000000001</v>
      </c>
      <c r="BI592" t="n">
        <v>74.87</v>
      </c>
    </row>
    <row r="593" spans="1:75">
      <c r="A593" t="s">
        <v>44</v>
      </c>
      <c r="B593" t="s">
        <v>1109</v>
      </c>
      <c r="C593" t="s">
        <v>1110</v>
      </c>
      <c r="D593" t="s">
        <v>57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39.1</v>
      </c>
      <c r="P593" t="n">
        <v>44.9</v>
      </c>
      <c r="Q593" t="n">
        <v>49</v>
      </c>
      <c r="R593" t="n">
        <v>58.6</v>
      </c>
      <c r="S593" t="n">
        <v>68.90000000000001</v>
      </c>
      <c r="T593" t="n">
        <v>86.09999999999999</v>
      </c>
      <c r="U593" t="n">
        <v>94.7</v>
      </c>
      <c r="V593" t="n">
        <v>104.9</v>
      </c>
      <c r="W593" t="n">
        <v>117.3</v>
      </c>
      <c r="X593" t="n">
        <v>136.8</v>
      </c>
      <c r="Y593" t="n">
        <v>175.5</v>
      </c>
      <c r="Z593" t="n">
        <v>262.2</v>
      </c>
      <c r="AA593" t="n">
        <v>270</v>
      </c>
      <c r="AB593" t="n">
        <v>249.8</v>
      </c>
      <c r="AC593" t="n">
        <v>237.1</v>
      </c>
      <c r="AD593" t="n">
        <v>227.3</v>
      </c>
      <c r="AE593" t="n">
        <v>193.5</v>
      </c>
      <c r="AF593" t="n">
        <v>207.7</v>
      </c>
      <c r="AG593" t="n">
        <v>202.1</v>
      </c>
      <c r="AH593" t="n">
        <v>220.9</v>
      </c>
      <c r="AI593" t="n">
        <v>251.6</v>
      </c>
      <c r="AJ593" t="n">
        <v>268.6</v>
      </c>
      <c r="AK593" t="n">
        <v>287.8</v>
      </c>
      <c r="AL593" t="n">
        <v>315.5</v>
      </c>
      <c r="AM593" t="n">
        <v>331.3</v>
      </c>
      <c r="AN593" t="n">
        <v>360.7</v>
      </c>
      <c r="AO593" t="n">
        <v>396.4</v>
      </c>
      <c r="AP593" t="n">
        <v>415.1</v>
      </c>
      <c r="AQ593" t="n">
        <v>401.8</v>
      </c>
      <c r="AR593" t="n">
        <v>408.8</v>
      </c>
      <c r="AS593" t="n">
        <v>486</v>
      </c>
      <c r="AT593" t="n">
        <v>491.6</v>
      </c>
      <c r="AU593" t="n">
        <v>486.9</v>
      </c>
      <c r="AV593" t="n">
        <v>538.2</v>
      </c>
      <c r="AW593" t="n">
        <v>603.6</v>
      </c>
      <c r="AX593" t="n">
        <v>691.9</v>
      </c>
      <c r="AY593" t="n">
        <v>785.1</v>
      </c>
      <c r="AZ593" t="n">
        <v>811</v>
      </c>
      <c r="BA593" t="n">
        <v>1076.6</v>
      </c>
      <c r="BB593" t="n">
        <v>802.3</v>
      </c>
      <c r="BC593" t="n">
        <v>916.7</v>
      </c>
      <c r="BD593" t="n">
        <v>1089.6</v>
      </c>
      <c r="BE593" t="n">
        <v>1111.9</v>
      </c>
      <c r="BF593" t="n">
        <v>1037</v>
      </c>
      <c r="BG593" t="n">
        <v>1034.9</v>
      </c>
      <c r="BH593" t="n">
        <v>828.4</v>
      </c>
      <c r="BI593" t="n">
        <v>768.3</v>
      </c>
    </row>
    <row r="594" spans="1:75">
      <c r="A594" t="s">
        <v>44</v>
      </c>
      <c r="B594" t="s">
        <v>1111</v>
      </c>
      <c r="C594" t="s">
        <v>1112</v>
      </c>
      <c r="D594" t="s">
        <v>10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6486</v>
      </c>
      <c r="P594" t="n">
        <v>5420</v>
      </c>
      <c r="Q594" t="n">
        <v>6391</v>
      </c>
      <c r="R594" t="n">
        <v>8021</v>
      </c>
      <c r="S594" t="n">
        <v>7620</v>
      </c>
      <c r="T594" t="n">
        <v>7761</v>
      </c>
      <c r="U594" t="n">
        <v>8905</v>
      </c>
      <c r="V594" t="n">
        <v>8976</v>
      </c>
      <c r="W594" t="n">
        <v>8458</v>
      </c>
      <c r="X594" t="n">
        <v>9346</v>
      </c>
      <c r="Y594" t="n">
        <v>8519</v>
      </c>
      <c r="Z594" t="n">
        <v>6878</v>
      </c>
      <c r="AA594" t="n">
        <v>7847</v>
      </c>
      <c r="AB594" t="n">
        <v>7288</v>
      </c>
      <c r="AC594" t="n">
        <v>5805</v>
      </c>
      <c r="AD594" t="n">
        <v>5754</v>
      </c>
      <c r="AE594" t="n">
        <v>10891</v>
      </c>
      <c r="AF594" t="n">
        <v>12273</v>
      </c>
      <c r="AG594" t="n">
        <v>14962</v>
      </c>
      <c r="AH594" t="n">
        <v>16297</v>
      </c>
      <c r="AI594" t="n">
        <v>17624</v>
      </c>
      <c r="AJ594" t="n">
        <v>16105</v>
      </c>
      <c r="AK594" t="n">
        <v>17420</v>
      </c>
      <c r="AL594" t="n">
        <v>16799</v>
      </c>
      <c r="AM594" t="n">
        <v>19193</v>
      </c>
      <c r="AN594" t="n">
        <v>16854</v>
      </c>
      <c r="AO594" t="n">
        <v>20667</v>
      </c>
      <c r="AP594" t="n">
        <v>18838</v>
      </c>
      <c r="AQ594" t="n">
        <v>15213</v>
      </c>
      <c r="AR594" t="n">
        <v>14384</v>
      </c>
      <c r="AS594" t="n">
        <v>14134</v>
      </c>
      <c r="AT594" t="n">
        <v>15753</v>
      </c>
      <c r="AU594" t="n">
        <v>17915</v>
      </c>
      <c r="AV594" t="n">
        <v>18603</v>
      </c>
      <c r="AW594" t="n">
        <v>18663</v>
      </c>
      <c r="AX594" t="n">
        <v>21250</v>
      </c>
      <c r="AY594" t="n">
        <v>21486</v>
      </c>
      <c r="AZ594" t="n">
        <v>21367</v>
      </c>
      <c r="BA594" t="n">
        <v>17194</v>
      </c>
      <c r="BB594" t="n">
        <v>17796</v>
      </c>
      <c r="BC594" t="n">
        <v>18428</v>
      </c>
      <c r="BD594" t="n">
        <v>18584</v>
      </c>
      <c r="BE594" t="n">
        <v>18230</v>
      </c>
      <c r="BF594" t="n">
        <v>16476</v>
      </c>
      <c r="BG594" t="n">
        <v>15702</v>
      </c>
      <c r="BH594" t="n">
        <v>16222</v>
      </c>
      <c r="BI594" t="n">
        <v>15893</v>
      </c>
    </row>
    <row r="595" spans="1:75">
      <c r="A595" t="s">
        <v>44</v>
      </c>
      <c r="B595" t="s">
        <v>1113</v>
      </c>
      <c r="C595" t="s">
        <v>1114</v>
      </c>
      <c r="D595" t="s">
        <v>1079</v>
      </c>
      <c r="E595" t="n">
        <v>11</v>
      </c>
      <c r="F595" t="n">
        <v>11</v>
      </c>
      <c r="G595" t="n">
        <v>11</v>
      </c>
      <c r="H595" t="n">
        <v>13</v>
      </c>
      <c r="I595" t="n">
        <v>13</v>
      </c>
      <c r="J595" t="n">
        <v>14</v>
      </c>
      <c r="K595" t="n">
        <v>15</v>
      </c>
      <c r="L595" t="n">
        <v>16</v>
      </c>
      <c r="M595" t="n">
        <v>17</v>
      </c>
      <c r="N595" t="n">
        <v>19</v>
      </c>
      <c r="O595" t="n">
        <v>20</v>
      </c>
      <c r="P595" t="n">
        <v>21</v>
      </c>
      <c r="Q595" t="n">
        <v>23</v>
      </c>
      <c r="R595" t="n">
        <v>22</v>
      </c>
      <c r="S595" t="n">
        <v>22</v>
      </c>
      <c r="T595" t="n">
        <v>21</v>
      </c>
      <c r="U595" t="n">
        <v>22</v>
      </c>
      <c r="V595" t="n">
        <v>23</v>
      </c>
      <c r="W595" t="n">
        <v>22</v>
      </c>
      <c r="X595" t="n">
        <v>22</v>
      </c>
      <c r="Y595" t="n">
        <v>22</v>
      </c>
      <c r="Z595" t="n">
        <v>21</v>
      </c>
      <c r="AA595" t="n">
        <v>20</v>
      </c>
      <c r="AB595" t="n">
        <v>20</v>
      </c>
      <c r="AC595" t="n">
        <v>19</v>
      </c>
      <c r="AD595" t="n">
        <v>19</v>
      </c>
      <c r="AE595" t="n">
        <v>19</v>
      </c>
      <c r="AF595" t="n">
        <v>21</v>
      </c>
      <c r="AG595" t="n">
        <v>21</v>
      </c>
      <c r="AH595" t="n">
        <v>23</v>
      </c>
      <c r="AI595" t="n">
        <v>28</v>
      </c>
      <c r="AJ595" t="n">
        <v>23</v>
      </c>
      <c r="AK595" t="n">
        <v>26</v>
      </c>
      <c r="AL595" t="n">
        <v>25</v>
      </c>
      <c r="AM595" t="n">
        <v>26</v>
      </c>
      <c r="AN595" t="n">
        <v>26</v>
      </c>
      <c r="AO595" t="n">
        <v>27</v>
      </c>
      <c r="AP595" t="n">
        <v>27</v>
      </c>
      <c r="AQ595" t="n">
        <v>27</v>
      </c>
      <c r="AR595" t="n">
        <v>27</v>
      </c>
      <c r="AS595" t="n">
        <v>27</v>
      </c>
      <c r="AT595" t="n">
        <v>26</v>
      </c>
      <c r="AU595" t="n">
        <v>28</v>
      </c>
      <c r="AV595" t="n">
        <v>25</v>
      </c>
      <c r="AW595" t="n">
        <v>26</v>
      </c>
      <c r="AX595" t="n">
        <v>26</v>
      </c>
      <c r="AY595" t="n">
        <v>26</v>
      </c>
      <c r="AZ595" t="n">
        <v>26</v>
      </c>
      <c r="BA595" t="n">
        <v>25</v>
      </c>
      <c r="BB595" t="n">
        <v>25</v>
      </c>
      <c r="BC595" t="n">
        <v>24</v>
      </c>
      <c r="BD595" t="n">
        <v>24</v>
      </c>
      <c r="BE595" t="n">
        <v>23</v>
      </c>
      <c r="BF595" t="n">
        <v>22</v>
      </c>
      <c r="BG595" t="n">
        <v>22</v>
      </c>
      <c r="BH595" t="n">
        <v>22</v>
      </c>
      <c r="BI595" t="n">
        <v>23</v>
      </c>
    </row>
    <row r="596" spans="1:75">
      <c r="A596" t="s">
        <v>44</v>
      </c>
      <c r="B596" t="s">
        <v>1115</v>
      </c>
      <c r="C596" t="s">
        <v>1116</v>
      </c>
      <c r="D596" t="s">
        <v>10</v>
      </c>
      <c r="E596" t="n">
        <v>94855</v>
      </c>
      <c r="F596" t="n">
        <v>113772</v>
      </c>
      <c r="G596" t="n">
        <v>108306</v>
      </c>
      <c r="H596" t="n">
        <v>114308</v>
      </c>
      <c r="I596" t="n">
        <v>123481</v>
      </c>
      <c r="J596" t="n">
        <v>130589</v>
      </c>
      <c r="K596" t="n">
        <v>145505</v>
      </c>
      <c r="L596" t="n">
        <v>163868</v>
      </c>
      <c r="M596" t="n">
        <v>182801</v>
      </c>
      <c r="N596" t="n">
        <v>190890</v>
      </c>
      <c r="O596" t="n">
        <v>196979</v>
      </c>
      <c r="P596" t="n">
        <v>211699</v>
      </c>
      <c r="Q596" t="n">
        <v>218088</v>
      </c>
      <c r="R596" t="n">
        <v>224342</v>
      </c>
      <c r="S596" t="n">
        <v>212139</v>
      </c>
      <c r="T596" t="n">
        <v>214429</v>
      </c>
      <c r="U596" t="n">
        <v>220087</v>
      </c>
      <c r="V596" t="n">
        <v>233361</v>
      </c>
      <c r="W596" t="n">
        <v>236977</v>
      </c>
      <c r="X596" t="n">
        <v>256672</v>
      </c>
      <c r="Y596" t="n">
        <v>262456</v>
      </c>
      <c r="Z596" t="n">
        <v>236808</v>
      </c>
      <c r="AA596" t="n">
        <v>218287</v>
      </c>
      <c r="AB596" t="n">
        <v>221347</v>
      </c>
      <c r="AC596" t="n">
        <v>232426</v>
      </c>
      <c r="AD596" t="n">
        <v>248555</v>
      </c>
      <c r="AE596" t="n">
        <v>245329</v>
      </c>
      <c r="AF596" t="n">
        <v>249461</v>
      </c>
      <c r="AG596" t="n">
        <v>289692</v>
      </c>
      <c r="AH596" t="n">
        <v>309767</v>
      </c>
      <c r="AI596" t="n">
        <v>321421</v>
      </c>
      <c r="AJ596" t="n">
        <v>295155</v>
      </c>
      <c r="AK596" t="n">
        <v>306042</v>
      </c>
      <c r="AL596" t="n">
        <v>282878</v>
      </c>
      <c r="AM596" t="n">
        <v>299349</v>
      </c>
      <c r="AN596" t="n">
        <v>297037</v>
      </c>
      <c r="AO596" t="n">
        <v>283262</v>
      </c>
      <c r="AP596" t="n">
        <v>273576</v>
      </c>
      <c r="AQ596" t="n">
        <v>273516</v>
      </c>
      <c r="AR596" t="n">
        <v>269448</v>
      </c>
      <c r="AS596" t="n">
        <v>273430</v>
      </c>
      <c r="AT596" t="n">
        <v>270245</v>
      </c>
      <c r="AU596" t="n">
        <v>284802</v>
      </c>
      <c r="AV596" t="n">
        <v>300977</v>
      </c>
      <c r="AW596" t="n">
        <v>314760</v>
      </c>
      <c r="AX596" t="n">
        <v>324741</v>
      </c>
      <c r="AY596" t="n">
        <v>327186</v>
      </c>
      <c r="AZ596" t="n">
        <v>337743</v>
      </c>
      <c r="BA596" t="n">
        <v>276646</v>
      </c>
      <c r="BB596" t="n">
        <v>276035</v>
      </c>
      <c r="BC596" t="n">
        <v>277128</v>
      </c>
      <c r="BD596" t="n">
        <v>285548</v>
      </c>
      <c r="BE596" t="n">
        <v>277935</v>
      </c>
      <c r="BF596" t="n">
        <v>278508</v>
      </c>
      <c r="BG596" t="n">
        <v>279321</v>
      </c>
      <c r="BH596" t="n">
        <v>283187</v>
      </c>
      <c r="BI596" t="n">
        <v>282912</v>
      </c>
    </row>
    <row r="597" spans="1:75">
      <c r="A597" t="s">
        <v>44</v>
      </c>
      <c r="B597" t="s">
        <v>1117</v>
      </c>
      <c r="C597" t="s">
        <v>1118</v>
      </c>
      <c r="D597" t="s">
        <v>53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1.72</v>
      </c>
      <c r="P597" t="n">
        <v>1.8</v>
      </c>
      <c r="Q597" t="n">
        <v>1.89</v>
      </c>
      <c r="R597" t="n">
        <v>2.16</v>
      </c>
      <c r="S597" t="n">
        <v>3.14</v>
      </c>
      <c r="T597" t="n">
        <v>3.95</v>
      </c>
      <c r="U597" t="n">
        <v>4.27</v>
      </c>
      <c r="V597" t="n">
        <v>4.6</v>
      </c>
      <c r="W597" t="n">
        <v>5.06</v>
      </c>
      <c r="X597" t="n">
        <v>6.12</v>
      </c>
      <c r="Y597" t="n">
        <v>8.66</v>
      </c>
      <c r="Z597" t="n">
        <v>11.79</v>
      </c>
      <c r="AA597" t="n">
        <v>12.29</v>
      </c>
      <c r="AB597" t="n">
        <v>11.42</v>
      </c>
      <c r="AC597" t="n">
        <v>11.01</v>
      </c>
      <c r="AD597" t="n">
        <v>10.22</v>
      </c>
      <c r="AE597" t="n">
        <v>8.460000000000001</v>
      </c>
      <c r="AF597" t="n">
        <v>8.65</v>
      </c>
      <c r="AG597" t="n">
        <v>7.83</v>
      </c>
      <c r="AH597" t="n">
        <v>8.48</v>
      </c>
      <c r="AI597" t="n">
        <v>9.92</v>
      </c>
      <c r="AJ597" t="n">
        <v>9.81</v>
      </c>
      <c r="AK597" t="n">
        <v>9.619999999999999</v>
      </c>
      <c r="AL597" t="n">
        <v>10.96</v>
      </c>
      <c r="AM597" t="n">
        <v>10.7</v>
      </c>
      <c r="AN597" t="n">
        <v>11.13</v>
      </c>
      <c r="AO597" t="n">
        <v>13.03</v>
      </c>
      <c r="AP597" t="n">
        <v>13.31</v>
      </c>
      <c r="AQ597" t="n">
        <v>11.87</v>
      </c>
      <c r="AR597" t="n">
        <v>12.49</v>
      </c>
      <c r="AS597" t="n">
        <v>15.22</v>
      </c>
      <c r="AT597" t="n">
        <v>15.33</v>
      </c>
      <c r="AU597" t="n">
        <v>14.22</v>
      </c>
      <c r="AV597" t="n">
        <v>15.59</v>
      </c>
      <c r="AW597" t="n">
        <v>17.73</v>
      </c>
      <c r="AX597" t="n">
        <v>21.38</v>
      </c>
      <c r="AY597" t="n">
        <v>24.32</v>
      </c>
      <c r="AZ597" t="n">
        <v>24.97</v>
      </c>
      <c r="BA597" t="n">
        <v>35.83</v>
      </c>
      <c r="BB597" t="n">
        <v>25.19</v>
      </c>
      <c r="BC597" t="n">
        <v>30.45</v>
      </c>
      <c r="BD597" t="n">
        <v>38.36</v>
      </c>
      <c r="BE597" t="n">
        <v>40.14</v>
      </c>
      <c r="BF597" t="n">
        <v>38.77</v>
      </c>
      <c r="BG597" t="n">
        <v>37.45</v>
      </c>
      <c r="BH597" t="n">
        <v>28.27</v>
      </c>
      <c r="BI597" t="n">
        <v>25.09</v>
      </c>
    </row>
    <row r="598" spans="1:75">
      <c r="A598" t="s">
        <v>44</v>
      </c>
      <c r="B598" t="s">
        <v>1119</v>
      </c>
      <c r="C598" t="s">
        <v>1120</v>
      </c>
      <c r="D598" t="s">
        <v>57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273.9</v>
      </c>
      <c r="P598" t="n">
        <v>309.6</v>
      </c>
      <c r="Q598" t="n">
        <v>325</v>
      </c>
      <c r="R598" t="n">
        <v>381</v>
      </c>
      <c r="S598" t="n">
        <v>513.6</v>
      </c>
      <c r="T598" t="n">
        <v>651.5</v>
      </c>
      <c r="U598" t="n">
        <v>711.2</v>
      </c>
      <c r="V598" t="n">
        <v>819.6</v>
      </c>
      <c r="W598" t="n">
        <v>917.1</v>
      </c>
      <c r="X598" t="n">
        <v>1222.1</v>
      </c>
      <c r="Y598" t="n">
        <v>1720.7</v>
      </c>
      <c r="Z598" t="n">
        <v>2060.7</v>
      </c>
      <c r="AA598" t="n">
        <v>1944.2</v>
      </c>
      <c r="AB598" t="n">
        <v>1817.4</v>
      </c>
      <c r="AC598" t="n">
        <v>1865.7</v>
      </c>
      <c r="AD598" t="n">
        <v>1906.9</v>
      </c>
      <c r="AE598" t="n">
        <v>1461.9</v>
      </c>
      <c r="AF598" t="n">
        <v>1480.5</v>
      </c>
      <c r="AG598" t="n">
        <v>1592.9</v>
      </c>
      <c r="AH598" t="n">
        <v>1809.4</v>
      </c>
      <c r="AI598" t="n">
        <v>2117.9</v>
      </c>
      <c r="AJ598" t="n">
        <v>2029.2</v>
      </c>
      <c r="AK598" t="n">
        <v>1984.3</v>
      </c>
      <c r="AL598" t="n">
        <v>2017.2</v>
      </c>
      <c r="AM598" t="n">
        <v>2122.1</v>
      </c>
      <c r="AN598" t="n">
        <v>2202.7</v>
      </c>
      <c r="AO598" t="n">
        <v>2305.8</v>
      </c>
      <c r="AP598" t="n">
        <v>2272.6</v>
      </c>
      <c r="AQ598" t="n">
        <v>2092.5</v>
      </c>
      <c r="AR598" t="n">
        <v>2163.2</v>
      </c>
      <c r="AS598" t="n">
        <v>2705.1</v>
      </c>
      <c r="AT598" t="n">
        <v>2779.2</v>
      </c>
      <c r="AU598" t="n">
        <v>2688.2</v>
      </c>
      <c r="AV598" t="n">
        <v>3335.9</v>
      </c>
      <c r="AW598" t="n">
        <v>4024.6</v>
      </c>
      <c r="AX598" t="n">
        <v>4996.9</v>
      </c>
      <c r="AY598" t="n">
        <v>5729.1</v>
      </c>
      <c r="AZ598" t="n">
        <v>6177.1</v>
      </c>
      <c r="BA598" t="n">
        <v>6828.5</v>
      </c>
      <c r="BB598" t="n">
        <v>4804.8</v>
      </c>
      <c r="BC598" t="n">
        <v>5863.7</v>
      </c>
      <c r="BD598" t="n">
        <v>7682.5</v>
      </c>
      <c r="BE598" t="n">
        <v>7845.7</v>
      </c>
      <c r="BF598" t="n">
        <v>7684.4</v>
      </c>
      <c r="BG598" t="n">
        <v>7434</v>
      </c>
      <c r="BH598" t="n">
        <v>5708.6</v>
      </c>
      <c r="BI598" t="n">
        <v>5037.8</v>
      </c>
    </row>
    <row r="599" spans="1:75">
      <c r="A599" t="s">
        <v>44</v>
      </c>
      <c r="B599" t="s">
        <v>1121</v>
      </c>
      <c r="C599" t="s">
        <v>1122</v>
      </c>
      <c r="D599" t="s">
        <v>1123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5.151</v>
      </c>
      <c r="AQ599" t="n">
        <v>5.288</v>
      </c>
      <c r="AR599" t="n">
        <v>5.13</v>
      </c>
      <c r="AS599" t="n">
        <v>5.091</v>
      </c>
      <c r="AT599" t="n">
        <v>5.035</v>
      </c>
      <c r="AU599" t="n">
        <v>5.145</v>
      </c>
      <c r="AV599" t="n">
        <v>5.18</v>
      </c>
      <c r="AW599" t="n">
        <v>5.109</v>
      </c>
      <c r="AX599" t="n">
        <v>5.01</v>
      </c>
      <c r="AY599" t="n">
        <v>4.934</v>
      </c>
      <c r="AZ599" t="n">
        <v>5.009</v>
      </c>
      <c r="BA599" t="n">
        <v>4.085</v>
      </c>
      <c r="BB599" t="n">
        <v>4.222</v>
      </c>
      <c r="BC599" t="n">
        <v>4.112</v>
      </c>
      <c r="BD599" t="n">
        <v>4.201</v>
      </c>
      <c r="BE599" t="n">
        <v>4.033</v>
      </c>
      <c r="BF599" t="n">
        <v>3.997</v>
      </c>
      <c r="BG599" t="n">
        <v>3.973</v>
      </c>
      <c r="BH599" t="n">
        <v>3.889</v>
      </c>
      <c r="BI599" t="n">
        <v>3.811</v>
      </c>
    </row>
    <row r="600" spans="1:75">
      <c r="A600" t="s">
        <v>44</v>
      </c>
      <c r="B600" t="s">
        <v>1124</v>
      </c>
      <c r="C600" t="s">
        <v>1125</v>
      </c>
      <c r="D600" t="s">
        <v>1079</v>
      </c>
      <c r="E600" t="n">
        <v>148</v>
      </c>
      <c r="F600" t="n">
        <v>173</v>
      </c>
      <c r="G600" t="n">
        <v>158</v>
      </c>
      <c r="H600" t="n">
        <v>168</v>
      </c>
      <c r="I600" t="n">
        <v>176</v>
      </c>
      <c r="J600" t="n">
        <v>185</v>
      </c>
      <c r="K600" t="n">
        <v>205</v>
      </c>
      <c r="L600" t="n">
        <v>227</v>
      </c>
      <c r="M600" t="n">
        <v>249</v>
      </c>
      <c r="N600" t="n">
        <v>255</v>
      </c>
      <c r="O600" t="n">
        <v>254</v>
      </c>
      <c r="P600" t="n">
        <v>264</v>
      </c>
      <c r="Q600" t="n">
        <v>263</v>
      </c>
      <c r="R600" t="n">
        <v>263</v>
      </c>
      <c r="S600" t="n">
        <v>244</v>
      </c>
      <c r="T600" t="n">
        <v>242</v>
      </c>
      <c r="U600" t="n">
        <v>243</v>
      </c>
      <c r="V600" t="n">
        <v>254</v>
      </c>
      <c r="W600" t="n">
        <v>254</v>
      </c>
      <c r="X600" t="n">
        <v>269</v>
      </c>
      <c r="Y600" t="n">
        <v>271</v>
      </c>
      <c r="Z600" t="n">
        <v>242</v>
      </c>
      <c r="AA600" t="n">
        <v>220</v>
      </c>
      <c r="AB600" t="n">
        <v>219</v>
      </c>
      <c r="AC600" t="n">
        <v>226</v>
      </c>
      <c r="AD600" t="n">
        <v>239</v>
      </c>
      <c r="AE600" t="n">
        <v>233</v>
      </c>
      <c r="AF600" t="n">
        <v>234</v>
      </c>
      <c r="AG600" t="n">
        <v>268</v>
      </c>
      <c r="AH600" t="n">
        <v>283</v>
      </c>
      <c r="AI600" t="n">
        <v>289</v>
      </c>
      <c r="AJ600" t="n">
        <v>260</v>
      </c>
      <c r="AK600" t="n">
        <v>264</v>
      </c>
      <c r="AL600" t="n">
        <v>241</v>
      </c>
      <c r="AM600" t="n">
        <v>252</v>
      </c>
      <c r="AN600" t="n">
        <v>248</v>
      </c>
      <c r="AO600" t="n">
        <v>235</v>
      </c>
      <c r="AP600" t="n">
        <v>226</v>
      </c>
      <c r="AQ600" t="n">
        <v>225</v>
      </c>
      <c r="AR600" t="n">
        <v>223</v>
      </c>
      <c r="AS600" t="n">
        <v>225</v>
      </c>
      <c r="AT600" t="n">
        <v>220</v>
      </c>
      <c r="AU600" t="n">
        <v>230</v>
      </c>
      <c r="AV600" t="n">
        <v>241</v>
      </c>
      <c r="AW600" t="n">
        <v>247</v>
      </c>
      <c r="AX600" t="n">
        <v>251</v>
      </c>
      <c r="AY600" t="n">
        <v>250</v>
      </c>
      <c r="AZ600" t="n">
        <v>257</v>
      </c>
      <c r="BA600" t="n">
        <v>208</v>
      </c>
      <c r="BB600" t="n">
        <v>205</v>
      </c>
      <c r="BC600" t="n">
        <v>203</v>
      </c>
      <c r="BD600" t="n">
        <v>207</v>
      </c>
      <c r="BE600" t="n">
        <v>200</v>
      </c>
      <c r="BF600" t="n">
        <v>198</v>
      </c>
      <c r="BG600" t="n">
        <v>197</v>
      </c>
      <c r="BH600" t="n">
        <v>199</v>
      </c>
      <c r="BI600" t="n">
        <v>198</v>
      </c>
    </row>
    <row r="601" spans="1:75">
      <c r="A601" t="s">
        <v>44</v>
      </c>
      <c r="B601" t="s">
        <v>1126</v>
      </c>
      <c r="C601" t="s">
        <v>1127</v>
      </c>
      <c r="D601" t="s">
        <v>633</v>
      </c>
      <c r="O601" t="n">
        <v>353.8</v>
      </c>
      <c r="P601" t="n">
        <v>386.1</v>
      </c>
      <c r="Q601" t="n">
        <v>392.3</v>
      </c>
      <c r="R601" t="n">
        <v>447.4</v>
      </c>
      <c r="S601" t="n">
        <v>591.7</v>
      </c>
      <c r="T601" t="n">
        <v>735.2</v>
      </c>
      <c r="U601" t="n">
        <v>786.5</v>
      </c>
      <c r="V601" t="n">
        <v>892.6</v>
      </c>
      <c r="W601" t="n">
        <v>984.4</v>
      </c>
      <c r="X601" t="n">
        <v>1282</v>
      </c>
      <c r="Y601" t="n">
        <v>1778.2</v>
      </c>
      <c r="Z601" t="n">
        <v>2106.7</v>
      </c>
      <c r="AA601" t="n">
        <v>1956.4</v>
      </c>
      <c r="AB601" t="n">
        <v>1794.5</v>
      </c>
      <c r="AC601" t="n">
        <v>1815</v>
      </c>
      <c r="AD601" t="n">
        <v>1834.1</v>
      </c>
      <c r="AE601" t="n">
        <v>1390</v>
      </c>
      <c r="AF601" t="n">
        <v>1386.3</v>
      </c>
      <c r="AG601" t="n">
        <v>1475.1</v>
      </c>
      <c r="AH601" t="n">
        <v>1653.1</v>
      </c>
      <c r="AI601" t="n">
        <v>1902.1</v>
      </c>
      <c r="AJ601" t="n">
        <v>1785.1</v>
      </c>
      <c r="AK601" t="n">
        <v>1712.7</v>
      </c>
      <c r="AL601" t="n">
        <v>1720</v>
      </c>
      <c r="AM601" t="n">
        <v>1787</v>
      </c>
      <c r="AN601" t="n">
        <v>1840.4</v>
      </c>
      <c r="AO601" t="n">
        <v>1915.5</v>
      </c>
      <c r="AP601" t="n">
        <v>1875.6</v>
      </c>
      <c r="AQ601" t="n">
        <v>1721.9</v>
      </c>
      <c r="AR601" t="n">
        <v>1787.3</v>
      </c>
      <c r="AS601" t="n">
        <v>2229.1</v>
      </c>
      <c r="AT601" t="n">
        <v>2267</v>
      </c>
      <c r="AU601" t="n">
        <v>2168.5</v>
      </c>
      <c r="AV601" t="n">
        <v>2666.2</v>
      </c>
      <c r="AW601" t="n">
        <v>3160.1</v>
      </c>
      <c r="AX601" t="n">
        <v>3865.4</v>
      </c>
      <c r="AY601" t="n">
        <v>4374.3</v>
      </c>
      <c r="AZ601" t="n">
        <v>4695</v>
      </c>
      <c r="BA601" t="n">
        <v>5125.6</v>
      </c>
      <c r="BB601" t="n">
        <v>3567.8</v>
      </c>
      <c r="BC601" t="n">
        <v>4299.5</v>
      </c>
      <c r="BD601" t="n">
        <v>5573.8</v>
      </c>
      <c r="BE601" t="n">
        <v>5633.2</v>
      </c>
      <c r="BF601" t="n">
        <v>5457.5</v>
      </c>
      <c r="BG601" t="n">
        <v>5243.7</v>
      </c>
      <c r="BH601" t="n">
        <v>4002.4</v>
      </c>
      <c r="BI601" t="n">
        <v>3526.2</v>
      </c>
    </row>
    <row r="602" spans="1:75">
      <c r="A602" t="s">
        <v>44</v>
      </c>
      <c r="B602" t="s">
        <v>1128</v>
      </c>
      <c r="C602" t="s">
        <v>1129</v>
      </c>
      <c r="D602" t="s">
        <v>10</v>
      </c>
      <c r="E602" t="n">
        <v>94855</v>
      </c>
      <c r="F602" t="n">
        <v>113772</v>
      </c>
      <c r="G602" t="n">
        <v>108306</v>
      </c>
      <c r="H602" t="n">
        <v>114308</v>
      </c>
      <c r="I602" t="n">
        <v>123481</v>
      </c>
      <c r="J602" t="n">
        <v>130589</v>
      </c>
      <c r="K602" t="n">
        <v>145505</v>
      </c>
      <c r="L602" t="n">
        <v>163868</v>
      </c>
      <c r="M602" t="n">
        <v>182801</v>
      </c>
      <c r="N602" t="n">
        <v>190890</v>
      </c>
      <c r="O602" t="n">
        <v>196979</v>
      </c>
      <c r="P602" t="n">
        <v>211699</v>
      </c>
      <c r="Q602" t="n">
        <v>218088</v>
      </c>
      <c r="R602" t="n">
        <v>224342</v>
      </c>
      <c r="S602" t="n">
        <v>212139</v>
      </c>
      <c r="T602" t="n">
        <v>214429</v>
      </c>
      <c r="U602" t="n">
        <v>220087</v>
      </c>
      <c r="V602" t="n">
        <v>233361</v>
      </c>
      <c r="W602" t="n">
        <v>236977</v>
      </c>
      <c r="X602" t="n">
        <v>256672</v>
      </c>
      <c r="Y602" t="n">
        <v>262456</v>
      </c>
      <c r="Z602" t="n">
        <v>236808</v>
      </c>
      <c r="AA602" t="n">
        <v>218287</v>
      </c>
      <c r="AB602" t="n">
        <v>221347</v>
      </c>
      <c r="AC602" t="n">
        <v>232426</v>
      </c>
      <c r="AD602" t="n">
        <v>248555</v>
      </c>
      <c r="AE602" t="n">
        <v>245329</v>
      </c>
      <c r="AF602" t="n">
        <v>249461</v>
      </c>
      <c r="AG602" t="n">
        <v>289692</v>
      </c>
      <c r="AH602" t="n">
        <v>309767</v>
      </c>
      <c r="AI602" t="n">
        <v>321421</v>
      </c>
      <c r="AJ602" t="n">
        <v>295155</v>
      </c>
      <c r="AK602" t="n">
        <v>306042</v>
      </c>
      <c r="AL602" t="n">
        <v>282878</v>
      </c>
      <c r="AM602" t="n">
        <v>299349</v>
      </c>
      <c r="AN602" t="n">
        <v>297037</v>
      </c>
      <c r="AO602" t="n">
        <v>283262</v>
      </c>
      <c r="AP602" t="n">
        <v>273576</v>
      </c>
      <c r="AQ602" t="n">
        <v>273516</v>
      </c>
      <c r="AR602" t="n">
        <v>269448</v>
      </c>
      <c r="AS602" t="n">
        <v>273430</v>
      </c>
      <c r="AT602" t="n">
        <v>270245</v>
      </c>
      <c r="AU602" t="n">
        <v>284802</v>
      </c>
      <c r="AV602" t="n">
        <v>300977</v>
      </c>
      <c r="AW602" t="n">
        <v>314760</v>
      </c>
      <c r="AX602" t="n">
        <v>324741</v>
      </c>
      <c r="AY602" t="n">
        <v>327186</v>
      </c>
      <c r="AZ602" t="n">
        <v>337743</v>
      </c>
      <c r="BA602" t="n">
        <v>276646</v>
      </c>
      <c r="BB602" t="n">
        <v>276035</v>
      </c>
      <c r="BC602" t="n">
        <v>277128</v>
      </c>
      <c r="BD602" t="n">
        <v>285548</v>
      </c>
      <c r="BE602" t="n">
        <v>277935</v>
      </c>
      <c r="BF602" t="n">
        <v>278508</v>
      </c>
      <c r="BG602" t="n">
        <v>279321</v>
      </c>
      <c r="BH602" t="n">
        <v>283187</v>
      </c>
      <c r="BI602" t="n">
        <v>282912</v>
      </c>
    </row>
    <row r="603" spans="1:75">
      <c r="A603" t="s">
        <v>44</v>
      </c>
      <c r="B603" t="s">
        <v>1130</v>
      </c>
      <c r="C603" t="s">
        <v>1131</v>
      </c>
      <c r="D603" t="s">
        <v>53</v>
      </c>
      <c r="O603" t="n">
        <v>1.72</v>
      </c>
      <c r="P603" t="n">
        <v>1.8</v>
      </c>
      <c r="Q603" t="n">
        <v>1.89</v>
      </c>
      <c r="R603" t="n">
        <v>2.16</v>
      </c>
      <c r="S603" t="n">
        <v>3.14</v>
      </c>
      <c r="T603" t="n">
        <v>3.95</v>
      </c>
      <c r="U603" t="n">
        <v>4.27</v>
      </c>
      <c r="V603" t="n">
        <v>4.6</v>
      </c>
      <c r="W603" t="n">
        <v>5.06</v>
      </c>
      <c r="X603" t="n">
        <v>6.12</v>
      </c>
      <c r="Y603" t="n">
        <v>8.66</v>
      </c>
      <c r="Z603" t="n">
        <v>11.79</v>
      </c>
      <c r="AA603" t="n">
        <v>12.29</v>
      </c>
      <c r="AB603" t="n">
        <v>11.42</v>
      </c>
      <c r="AC603" t="n">
        <v>11.01</v>
      </c>
      <c r="AD603" t="n">
        <v>10.22</v>
      </c>
      <c r="AE603" t="n">
        <v>8.460000000000001</v>
      </c>
      <c r="AF603" t="n">
        <v>8.65</v>
      </c>
      <c r="AG603" t="n">
        <v>7.83</v>
      </c>
      <c r="AH603" t="n">
        <v>8.48</v>
      </c>
      <c r="AI603" t="n">
        <v>9.92</v>
      </c>
      <c r="AJ603" t="n">
        <v>9.81</v>
      </c>
      <c r="AK603" t="n">
        <v>9.619999999999999</v>
      </c>
      <c r="AL603" t="n">
        <v>10.96</v>
      </c>
      <c r="AM603" t="n">
        <v>10.7</v>
      </c>
      <c r="AN603" t="n">
        <v>11.13</v>
      </c>
      <c r="AO603" t="n">
        <v>13.03</v>
      </c>
      <c r="AP603" t="n">
        <v>13.31</v>
      </c>
      <c r="AQ603" t="n">
        <v>11.87</v>
      </c>
      <c r="AR603" t="n">
        <v>12.49</v>
      </c>
      <c r="AS603" t="n">
        <v>15.22</v>
      </c>
      <c r="AT603" t="n">
        <v>15.33</v>
      </c>
      <c r="AU603" t="n">
        <v>14.22</v>
      </c>
      <c r="AV603" t="n">
        <v>15.59</v>
      </c>
      <c r="AW603" t="n">
        <v>17.73</v>
      </c>
      <c r="AX603" t="n">
        <v>21.38</v>
      </c>
      <c r="AY603" t="n">
        <v>24.32</v>
      </c>
      <c r="AZ603" t="n">
        <v>24.97</v>
      </c>
      <c r="BA603" t="n">
        <v>35.83</v>
      </c>
      <c r="BB603" t="n">
        <v>25.19</v>
      </c>
      <c r="BC603" t="n">
        <v>30.45</v>
      </c>
      <c r="BD603" t="n">
        <v>38.36</v>
      </c>
      <c r="BE603" t="n">
        <v>40.14</v>
      </c>
      <c r="BF603" t="n">
        <v>38.77</v>
      </c>
      <c r="BG603" t="n">
        <v>37.45</v>
      </c>
      <c r="BH603" t="n">
        <v>28.27</v>
      </c>
      <c r="BI603" t="n">
        <v>25.09</v>
      </c>
    </row>
    <row r="604" spans="1:75">
      <c r="A604" t="s">
        <v>44</v>
      </c>
      <c r="B604" t="s">
        <v>1132</v>
      </c>
      <c r="C604" t="s">
        <v>1133</v>
      </c>
      <c r="D604" t="s">
        <v>57</v>
      </c>
      <c r="O604" t="n">
        <v>273.9</v>
      </c>
      <c r="P604" t="n">
        <v>309.6</v>
      </c>
      <c r="Q604" t="n">
        <v>325</v>
      </c>
      <c r="R604" t="n">
        <v>381</v>
      </c>
      <c r="S604" t="n">
        <v>513.6</v>
      </c>
      <c r="T604" t="n">
        <v>651.5</v>
      </c>
      <c r="U604" t="n">
        <v>711.2</v>
      </c>
      <c r="V604" t="n">
        <v>819.6</v>
      </c>
      <c r="W604" t="n">
        <v>917.1</v>
      </c>
      <c r="X604" t="n">
        <v>1222.1</v>
      </c>
      <c r="Y604" t="n">
        <v>1720.7</v>
      </c>
      <c r="Z604" t="n">
        <v>2060.7</v>
      </c>
      <c r="AA604" t="n">
        <v>1944.2</v>
      </c>
      <c r="AB604" t="n">
        <v>1817.4</v>
      </c>
      <c r="AC604" t="n">
        <v>1865.7</v>
      </c>
      <c r="AD604" t="n">
        <v>1906.9</v>
      </c>
      <c r="AE604" t="n">
        <v>1461.9</v>
      </c>
      <c r="AF604" t="n">
        <v>1480.5</v>
      </c>
      <c r="AG604" t="n">
        <v>1592.9</v>
      </c>
      <c r="AH604" t="n">
        <v>1809.4</v>
      </c>
      <c r="AI604" t="n">
        <v>2117.9</v>
      </c>
      <c r="AJ604" t="n">
        <v>2029.2</v>
      </c>
      <c r="AK604" t="n">
        <v>1984.3</v>
      </c>
      <c r="AL604" t="n">
        <v>2017.2</v>
      </c>
      <c r="AM604" t="n">
        <v>2122.1</v>
      </c>
      <c r="AN604" t="n">
        <v>2202.7</v>
      </c>
      <c r="AO604" t="n">
        <v>2305.8</v>
      </c>
      <c r="AP604" t="n">
        <v>2272.6</v>
      </c>
      <c r="AQ604" t="n">
        <v>2092.5</v>
      </c>
      <c r="AR604" t="n">
        <v>2163.2</v>
      </c>
      <c r="AS604" t="n">
        <v>2705.1</v>
      </c>
      <c r="AT604" t="n">
        <v>2779.2</v>
      </c>
      <c r="AU604" t="n">
        <v>2688.2</v>
      </c>
      <c r="AV604" t="n">
        <v>3335.9</v>
      </c>
      <c r="AW604" t="n">
        <v>4024.6</v>
      </c>
      <c r="AX604" t="n">
        <v>4996.9</v>
      </c>
      <c r="AY604" t="n">
        <v>5729.1</v>
      </c>
      <c r="AZ604" t="n">
        <v>6177.1</v>
      </c>
      <c r="BA604" t="n">
        <v>6828.5</v>
      </c>
      <c r="BB604" t="n">
        <v>4804.8</v>
      </c>
      <c r="BC604" t="n">
        <v>5863.7</v>
      </c>
      <c r="BD604" t="n">
        <v>7682.5</v>
      </c>
      <c r="BE604" t="n">
        <v>7845.7</v>
      </c>
      <c r="BF604" t="n">
        <v>7684.4</v>
      </c>
      <c r="BG604" t="n">
        <v>7434</v>
      </c>
      <c r="BH604" t="n">
        <v>5708.6</v>
      </c>
      <c r="BI604" t="n">
        <v>5037.8</v>
      </c>
    </row>
    <row r="605" spans="1:75">
      <c r="A605" t="s">
        <v>44</v>
      </c>
      <c r="B605" t="s">
        <v>1134</v>
      </c>
      <c r="C605" t="s">
        <v>1135</v>
      </c>
      <c r="D605" t="s">
        <v>10</v>
      </c>
      <c r="E605" t="n">
        <v>61778</v>
      </c>
      <c r="F605" t="n">
        <v>74032</v>
      </c>
      <c r="G605" t="n">
        <v>66104</v>
      </c>
      <c r="H605" t="n">
        <v>69466</v>
      </c>
      <c r="I605" t="n">
        <v>74849</v>
      </c>
      <c r="J605" t="n">
        <v>78979</v>
      </c>
      <c r="K605" t="n">
        <v>91537</v>
      </c>
      <c r="L605" t="n">
        <v>105098</v>
      </c>
      <c r="M605" t="n">
        <v>122002</v>
      </c>
      <c r="N605" t="n">
        <v>125141</v>
      </c>
      <c r="O605" t="n">
        <v>125344</v>
      </c>
      <c r="P605" t="n">
        <v>138833</v>
      </c>
      <c r="Q605" t="n">
        <v>136476</v>
      </c>
      <c r="R605" t="n">
        <v>140854</v>
      </c>
      <c r="S605" t="n">
        <v>128660</v>
      </c>
      <c r="T605" t="n">
        <v>130543</v>
      </c>
      <c r="U605" t="n">
        <v>131684</v>
      </c>
      <c r="V605" t="n">
        <v>141346</v>
      </c>
      <c r="W605" t="n">
        <v>144629</v>
      </c>
      <c r="X605" t="n">
        <v>156359</v>
      </c>
      <c r="Y605" t="n">
        <v>146713</v>
      </c>
      <c r="Z605" t="n">
        <v>124101</v>
      </c>
      <c r="AA605" t="n">
        <v>102195</v>
      </c>
      <c r="AB605" t="n">
        <v>117874</v>
      </c>
      <c r="AC605" t="n">
        <v>129351</v>
      </c>
      <c r="AD605" t="n">
        <v>142887</v>
      </c>
      <c r="AE605" t="n">
        <v>127072</v>
      </c>
      <c r="AF605" t="n">
        <v>124137</v>
      </c>
      <c r="AG605" t="n">
        <v>140944</v>
      </c>
      <c r="AH605" t="n">
        <v>154497</v>
      </c>
      <c r="AI605" t="n">
        <v>154545</v>
      </c>
      <c r="AJ605" t="n">
        <v>151201</v>
      </c>
      <c r="AK605" t="n">
        <v>144127</v>
      </c>
      <c r="AL605" t="n">
        <v>130218</v>
      </c>
      <c r="AM605" t="n">
        <v>140019</v>
      </c>
      <c r="AN605" t="n">
        <v>138169</v>
      </c>
      <c r="AO605" t="n">
        <v>121597</v>
      </c>
      <c r="AP605" t="n">
        <v>117273</v>
      </c>
      <c r="AQ605" t="n">
        <v>114627</v>
      </c>
      <c r="AR605" t="n">
        <v>123086</v>
      </c>
      <c r="AS605" t="n">
        <v>125215</v>
      </c>
      <c r="AT605" t="n">
        <v>132038</v>
      </c>
      <c r="AU605" t="n">
        <v>140172</v>
      </c>
      <c r="AV605" t="n">
        <v>162853</v>
      </c>
      <c r="AW605" t="n">
        <v>171951</v>
      </c>
      <c r="AX605" t="n">
        <v>179134</v>
      </c>
      <c r="AY605" t="n">
        <v>181261</v>
      </c>
      <c r="AZ605" t="n">
        <v>194357</v>
      </c>
      <c r="BA605" t="n">
        <v>136519</v>
      </c>
      <c r="BB605" t="n">
        <v>132958</v>
      </c>
      <c r="BC605" t="n">
        <v>136386</v>
      </c>
      <c r="BD605" t="n">
        <v>144448</v>
      </c>
      <c r="BE605" t="n">
        <v>142196</v>
      </c>
      <c r="BF605" t="n">
        <v>141660</v>
      </c>
      <c r="BG605" t="n">
        <v>142241</v>
      </c>
      <c r="BH605" t="n">
        <v>145752</v>
      </c>
      <c r="BI605" t="n">
        <v>146180</v>
      </c>
    </row>
    <row r="606" spans="1:75">
      <c r="A606" t="s">
        <v>44</v>
      </c>
      <c r="B606" t="s">
        <v>1136</v>
      </c>
      <c r="C606" t="s">
        <v>1137</v>
      </c>
      <c r="D606" t="s">
        <v>10</v>
      </c>
      <c r="E606" t="n">
        <v>2157</v>
      </c>
      <c r="F606" t="n">
        <v>2498</v>
      </c>
      <c r="G606" t="n">
        <v>2626</v>
      </c>
      <c r="H606" t="n">
        <v>2766</v>
      </c>
      <c r="I606" t="n">
        <v>3070</v>
      </c>
      <c r="J606" t="n">
        <v>3149</v>
      </c>
      <c r="K606" t="n">
        <v>3456</v>
      </c>
      <c r="L606" t="n">
        <v>3670</v>
      </c>
      <c r="M606" t="n">
        <v>4190</v>
      </c>
      <c r="N606" t="n">
        <v>5264</v>
      </c>
      <c r="O606" t="n">
        <v>6332</v>
      </c>
      <c r="P606" t="n">
        <v>5983</v>
      </c>
      <c r="Q606" t="n">
        <v>6067</v>
      </c>
      <c r="R606" t="n">
        <v>6464</v>
      </c>
      <c r="S606" t="n">
        <v>6168</v>
      </c>
      <c r="T606" t="n">
        <v>6041</v>
      </c>
      <c r="U606" t="n">
        <v>7158</v>
      </c>
      <c r="V606" t="n">
        <v>7940</v>
      </c>
      <c r="W606" t="n">
        <v>8029</v>
      </c>
      <c r="X606" t="n">
        <v>9100</v>
      </c>
      <c r="Y606" t="n">
        <v>8954</v>
      </c>
      <c r="Z606" t="n">
        <v>7782</v>
      </c>
      <c r="AA606" t="n">
        <v>7172</v>
      </c>
      <c r="AB606" t="n">
        <v>7084</v>
      </c>
      <c r="AC606" t="n">
        <v>6767</v>
      </c>
      <c r="AD606" t="n">
        <v>6940</v>
      </c>
      <c r="AE606" t="n">
        <v>8261</v>
      </c>
      <c r="AF606" t="n">
        <v>10048</v>
      </c>
      <c r="AG606" t="n">
        <v>22077</v>
      </c>
      <c r="AH606" t="n">
        <v>20091</v>
      </c>
      <c r="AI606" t="n">
        <v>16182</v>
      </c>
      <c r="AJ606" t="n">
        <v>12332</v>
      </c>
      <c r="AK606" t="n">
        <v>19158</v>
      </c>
      <c r="AL606" t="n">
        <v>11192</v>
      </c>
      <c r="AM606" t="n">
        <v>14171</v>
      </c>
      <c r="AN606" t="n">
        <v>12174</v>
      </c>
      <c r="AO606" t="n">
        <v>11361</v>
      </c>
      <c r="AP606" t="n">
        <v>12655</v>
      </c>
      <c r="AQ606" t="n">
        <v>23248</v>
      </c>
      <c r="AR606" t="n">
        <v>12558</v>
      </c>
      <c r="AS606" t="n">
        <v>13218</v>
      </c>
      <c r="AT606" t="n">
        <v>13118</v>
      </c>
      <c r="AU606" t="n">
        <v>14212</v>
      </c>
      <c r="AV606" t="n">
        <v>14732</v>
      </c>
      <c r="AW606" t="n">
        <v>18303</v>
      </c>
      <c r="AX606" t="n">
        <v>17508</v>
      </c>
      <c r="AY606" t="n">
        <v>18009</v>
      </c>
      <c r="AZ606" t="n">
        <v>17101</v>
      </c>
      <c r="BA606" t="n">
        <v>18153</v>
      </c>
      <c r="BB606" t="n">
        <v>18685</v>
      </c>
      <c r="BC606" t="n">
        <v>18489</v>
      </c>
      <c r="BD606" t="n">
        <v>19194</v>
      </c>
      <c r="BE606" t="n">
        <v>18328</v>
      </c>
      <c r="BF606" t="n">
        <v>19971</v>
      </c>
      <c r="BG606" t="n">
        <v>20928</v>
      </c>
      <c r="BH606" t="n">
        <v>21645</v>
      </c>
      <c r="BI606" t="n">
        <v>21902</v>
      </c>
    </row>
    <row r="607" spans="1:75">
      <c r="A607" t="s">
        <v>44</v>
      </c>
      <c r="B607" t="s">
        <v>1138</v>
      </c>
      <c r="C607" t="s">
        <v>1139</v>
      </c>
      <c r="D607" t="s">
        <v>10</v>
      </c>
      <c r="E607" t="n">
        <v>15846</v>
      </c>
      <c r="F607" t="n">
        <v>21013</v>
      </c>
      <c r="G607" t="n">
        <v>22012</v>
      </c>
      <c r="H607" t="n">
        <v>22265</v>
      </c>
      <c r="I607" t="n">
        <v>23799</v>
      </c>
      <c r="J607" t="n">
        <v>26126</v>
      </c>
      <c r="K607" t="n">
        <v>26503</v>
      </c>
      <c r="L607" t="n">
        <v>29407</v>
      </c>
      <c r="M607" t="n">
        <v>28223</v>
      </c>
      <c r="N607" t="n">
        <v>28744</v>
      </c>
      <c r="O607" t="n">
        <v>29858</v>
      </c>
      <c r="P607" t="n">
        <v>27796</v>
      </c>
      <c r="Q607" t="n">
        <v>31133</v>
      </c>
      <c r="R607" t="n">
        <v>31854</v>
      </c>
      <c r="S607" t="n">
        <v>30944</v>
      </c>
      <c r="T607" t="n">
        <v>30962</v>
      </c>
      <c r="U607" t="n">
        <v>31041</v>
      </c>
      <c r="V607" t="n">
        <v>31705</v>
      </c>
      <c r="W607" t="n">
        <v>30962</v>
      </c>
      <c r="X607" t="n">
        <v>37081</v>
      </c>
      <c r="Y607" t="n">
        <v>51623</v>
      </c>
      <c r="Z607" t="n">
        <v>50436</v>
      </c>
      <c r="AA607" t="n">
        <v>57301</v>
      </c>
      <c r="AB607" t="n">
        <v>43179</v>
      </c>
      <c r="AC607" t="n">
        <v>42057</v>
      </c>
      <c r="AD607" t="n">
        <v>45022</v>
      </c>
      <c r="AE607" t="n">
        <v>54434</v>
      </c>
      <c r="AF607" t="n">
        <v>56385</v>
      </c>
      <c r="AG607" t="n">
        <v>63696</v>
      </c>
      <c r="AH607" t="n">
        <v>67202</v>
      </c>
      <c r="AI607" t="n">
        <v>64089</v>
      </c>
      <c r="AJ607" t="n">
        <v>62636</v>
      </c>
      <c r="AK607" t="n">
        <v>62970</v>
      </c>
      <c r="AL607" t="n">
        <v>61883</v>
      </c>
      <c r="AM607" t="n">
        <v>63410</v>
      </c>
      <c r="AN607" t="n">
        <v>62307</v>
      </c>
      <c r="AO607" t="n">
        <v>64342</v>
      </c>
      <c r="AP607" t="n">
        <v>57628</v>
      </c>
      <c r="AQ607" t="n">
        <v>50389</v>
      </c>
      <c r="AR607" t="n">
        <v>48241</v>
      </c>
      <c r="AS607" t="n">
        <v>48116</v>
      </c>
      <c r="AT607" t="n">
        <v>41629</v>
      </c>
      <c r="AU607" t="n">
        <v>41345</v>
      </c>
      <c r="AV607" t="n">
        <v>43939</v>
      </c>
      <c r="AW607" t="n">
        <v>44032</v>
      </c>
      <c r="AX607" t="n">
        <v>47077</v>
      </c>
      <c r="AY607" t="n">
        <v>46264</v>
      </c>
      <c r="AZ607" t="n">
        <v>43650</v>
      </c>
      <c r="BA607" t="n">
        <v>41178</v>
      </c>
      <c r="BB607" t="n">
        <v>45202</v>
      </c>
      <c r="BC607" t="n">
        <v>44391</v>
      </c>
      <c r="BD607" t="n">
        <v>43658</v>
      </c>
      <c r="BE607" t="n">
        <v>41590</v>
      </c>
      <c r="BF607" t="n">
        <v>42558</v>
      </c>
      <c r="BG607" t="n">
        <v>41253</v>
      </c>
      <c r="BH607" t="n">
        <v>41250</v>
      </c>
      <c r="BI607" t="n">
        <v>39050</v>
      </c>
    </row>
    <row r="608" spans="1:75">
      <c r="A608" t="s">
        <v>44</v>
      </c>
      <c r="B608" t="s">
        <v>1140</v>
      </c>
      <c r="C608" t="s">
        <v>1141</v>
      </c>
      <c r="D608" t="s">
        <v>10</v>
      </c>
      <c r="E608" t="n">
        <v>1854</v>
      </c>
      <c r="F608" t="n">
        <v>2097</v>
      </c>
      <c r="G608" t="n">
        <v>2368</v>
      </c>
      <c r="H608" t="n">
        <v>2664</v>
      </c>
      <c r="I608" t="n">
        <v>2866</v>
      </c>
      <c r="J608" t="n">
        <v>3134</v>
      </c>
      <c r="K608" t="n">
        <v>3343</v>
      </c>
      <c r="L608" t="n">
        <v>3685</v>
      </c>
      <c r="M608" t="n">
        <v>4095</v>
      </c>
      <c r="N608" t="n">
        <v>4760</v>
      </c>
      <c r="O608" t="n">
        <v>5153</v>
      </c>
      <c r="P608" t="n">
        <v>5646</v>
      </c>
      <c r="Q608" t="n">
        <v>5978</v>
      </c>
      <c r="R608" t="n">
        <v>6306</v>
      </c>
      <c r="S608" t="n">
        <v>6467</v>
      </c>
      <c r="T608" t="n">
        <v>6223</v>
      </c>
      <c r="U608" t="n">
        <v>6785</v>
      </c>
      <c r="V608" t="n">
        <v>6910</v>
      </c>
      <c r="W608" t="n">
        <v>6922</v>
      </c>
      <c r="X608" t="n">
        <v>7572</v>
      </c>
      <c r="Y608" t="n">
        <v>7019</v>
      </c>
      <c r="Z608" t="n">
        <v>7262</v>
      </c>
      <c r="AA608" t="n">
        <v>6935</v>
      </c>
      <c r="AB608" t="n">
        <v>7100</v>
      </c>
      <c r="AC608" t="n">
        <v>6429</v>
      </c>
      <c r="AD608" t="n">
        <v>6584</v>
      </c>
      <c r="AE608" t="n">
        <v>6861</v>
      </c>
      <c r="AF608" t="n">
        <v>7315</v>
      </c>
      <c r="AG608" t="n">
        <v>7578</v>
      </c>
      <c r="AH608" t="n">
        <v>8707</v>
      </c>
      <c r="AI608" t="n">
        <v>9031</v>
      </c>
      <c r="AJ608" t="n">
        <v>9354</v>
      </c>
      <c r="AK608" t="n">
        <v>10032</v>
      </c>
      <c r="AL608" t="n">
        <v>9646</v>
      </c>
      <c r="AM608" t="n">
        <v>10004</v>
      </c>
      <c r="AN608" t="n">
        <v>10215</v>
      </c>
      <c r="AO608" t="n">
        <v>10521</v>
      </c>
      <c r="AP608" t="n">
        <v>10661</v>
      </c>
      <c r="AQ608" t="n">
        <v>11223</v>
      </c>
      <c r="AR608" t="n">
        <v>10996</v>
      </c>
      <c r="AS608" t="n">
        <v>11468</v>
      </c>
      <c r="AT608" t="n">
        <v>11572</v>
      </c>
      <c r="AU608" t="n">
        <v>11907</v>
      </c>
      <c r="AV608" t="n">
        <v>12169</v>
      </c>
      <c r="AW608" t="n">
        <v>12653</v>
      </c>
      <c r="AX608" t="n">
        <v>12876</v>
      </c>
      <c r="AY608" t="n">
        <v>13007</v>
      </c>
      <c r="AZ608" t="n">
        <v>13063</v>
      </c>
      <c r="BA608" t="n">
        <v>13416</v>
      </c>
      <c r="BB608" t="n">
        <v>13483</v>
      </c>
      <c r="BC608" t="n">
        <v>13363</v>
      </c>
      <c r="BD608" t="n">
        <v>13388</v>
      </c>
      <c r="BE608" t="n">
        <v>13930</v>
      </c>
      <c r="BF608" t="n">
        <v>14409</v>
      </c>
      <c r="BG608" t="n">
        <v>15090</v>
      </c>
      <c r="BH608" t="n">
        <v>15401</v>
      </c>
      <c r="BI608" t="n">
        <v>16220</v>
      </c>
    </row>
    <row r="609" spans="1:75">
      <c r="A609" t="s">
        <v>44</v>
      </c>
      <c r="B609" t="s">
        <v>1142</v>
      </c>
      <c r="C609" t="s">
        <v>1143</v>
      </c>
      <c r="D609" t="s">
        <v>10</v>
      </c>
      <c r="O609" t="n">
        <v>159160</v>
      </c>
      <c r="P609" t="n">
        <v>171969</v>
      </c>
      <c r="Q609" t="n">
        <v>172264</v>
      </c>
      <c r="R609" t="n">
        <v>176432</v>
      </c>
      <c r="S609" t="n">
        <v>163624</v>
      </c>
      <c r="T609" t="n">
        <v>165023</v>
      </c>
      <c r="U609" t="n">
        <v>166715</v>
      </c>
      <c r="V609" t="n">
        <v>178089</v>
      </c>
      <c r="W609" t="n">
        <v>181210</v>
      </c>
      <c r="X609" t="n">
        <v>199787</v>
      </c>
      <c r="Y609" t="n">
        <v>198664</v>
      </c>
      <c r="Z609" t="n">
        <v>174814</v>
      </c>
      <c r="AA609" t="n">
        <v>158184</v>
      </c>
      <c r="AB609" t="n">
        <v>159081</v>
      </c>
      <c r="AC609" t="n">
        <v>169423</v>
      </c>
      <c r="AD609" t="n">
        <v>186599</v>
      </c>
      <c r="AE609" t="n">
        <v>172790</v>
      </c>
      <c r="AF609" t="n">
        <v>171083</v>
      </c>
      <c r="AG609" t="n">
        <v>203474</v>
      </c>
      <c r="AH609" t="n">
        <v>213301</v>
      </c>
      <c r="AI609" t="n">
        <v>213514</v>
      </c>
      <c r="AJ609" t="n">
        <v>206765</v>
      </c>
      <c r="AK609" t="n">
        <v>206354</v>
      </c>
      <c r="AL609" t="n">
        <v>184129</v>
      </c>
      <c r="AM609" t="n">
        <v>198242</v>
      </c>
      <c r="AN609" t="n">
        <v>197862</v>
      </c>
      <c r="AO609" t="n">
        <v>176993</v>
      </c>
      <c r="AP609" t="n">
        <v>170703</v>
      </c>
      <c r="AQ609" t="n">
        <v>176252</v>
      </c>
      <c r="AR609" t="n">
        <v>173240</v>
      </c>
      <c r="AS609" t="n">
        <v>177723</v>
      </c>
      <c r="AT609" t="n">
        <v>181309</v>
      </c>
      <c r="AU609" t="n">
        <v>189105</v>
      </c>
      <c r="AV609" t="n">
        <v>213912</v>
      </c>
      <c r="AW609" t="n">
        <v>227018</v>
      </c>
      <c r="AX609" t="n">
        <v>233692</v>
      </c>
      <c r="AY609" t="n">
        <v>235588</v>
      </c>
      <c r="AZ609" t="n">
        <v>247412</v>
      </c>
      <c r="BA609" t="n">
        <v>190560</v>
      </c>
      <c r="BB609" t="n">
        <v>190709</v>
      </c>
      <c r="BC609" t="n">
        <v>192556</v>
      </c>
      <c r="BD609" t="n">
        <v>200276</v>
      </c>
      <c r="BE609" t="n">
        <v>195449</v>
      </c>
      <c r="BF609" t="n">
        <v>198228</v>
      </c>
      <c r="BG609" t="n">
        <v>198498</v>
      </c>
      <c r="BH609" t="n">
        <v>201912</v>
      </c>
      <c r="BI609" t="n">
        <v>200793</v>
      </c>
    </row>
    <row r="610" spans="1:75">
      <c r="A610" t="s">
        <v>44</v>
      </c>
      <c r="B610" t="s">
        <v>1144</v>
      </c>
      <c r="C610" t="s">
        <v>1145</v>
      </c>
      <c r="D610" t="s">
        <v>10</v>
      </c>
      <c r="E610" t="n">
        <v>81636</v>
      </c>
      <c r="F610" t="n">
        <v>99639</v>
      </c>
      <c r="G610" t="n">
        <v>93110</v>
      </c>
      <c r="H610" t="n">
        <v>97161</v>
      </c>
      <c r="I610" t="n">
        <v>104584</v>
      </c>
      <c r="J610" t="n">
        <v>111388</v>
      </c>
      <c r="K610" t="n">
        <v>124840</v>
      </c>
      <c r="L610" t="n">
        <v>141860</v>
      </c>
      <c r="M610" t="n">
        <v>158510</v>
      </c>
      <c r="N610" t="n">
        <v>163909</v>
      </c>
      <c r="O610" t="n">
        <v>166687</v>
      </c>
      <c r="P610" t="n">
        <v>178258</v>
      </c>
      <c r="Q610" t="n">
        <v>179654</v>
      </c>
      <c r="R610" t="n">
        <v>185477</v>
      </c>
      <c r="S610" t="n">
        <v>172238</v>
      </c>
      <c r="T610" t="n">
        <v>173769</v>
      </c>
      <c r="U610" t="n">
        <v>176669</v>
      </c>
      <c r="V610" t="n">
        <v>187901</v>
      </c>
      <c r="W610" t="n">
        <v>190543</v>
      </c>
      <c r="X610" t="n">
        <v>210112</v>
      </c>
      <c r="Y610" t="n">
        <v>214309</v>
      </c>
      <c r="Z610" t="n">
        <v>189581</v>
      </c>
      <c r="AA610" t="n">
        <v>173603</v>
      </c>
      <c r="AB610" t="n">
        <v>175238</v>
      </c>
      <c r="AC610" t="n">
        <v>184604</v>
      </c>
      <c r="AD610" t="n">
        <v>201434</v>
      </c>
      <c r="AE610" t="n">
        <v>196629</v>
      </c>
      <c r="AF610" t="n">
        <v>197885</v>
      </c>
      <c r="AG610" t="n">
        <v>234295</v>
      </c>
      <c r="AH610" t="n">
        <v>250497</v>
      </c>
      <c r="AI610" t="n">
        <v>243848</v>
      </c>
      <c r="AJ610" t="n">
        <v>235522</v>
      </c>
      <c r="AK610" t="n">
        <v>236287</v>
      </c>
      <c r="AL610" t="n">
        <v>212939</v>
      </c>
      <c r="AM610" t="n">
        <v>227605</v>
      </c>
      <c r="AN610" t="n">
        <v>222865</v>
      </c>
      <c r="AO610" t="n">
        <v>207821</v>
      </c>
      <c r="AP610" t="n">
        <v>198217</v>
      </c>
      <c r="AQ610" t="n">
        <v>199486</v>
      </c>
      <c r="AR610" t="n">
        <v>194880</v>
      </c>
      <c r="AS610" t="n">
        <v>198018</v>
      </c>
      <c r="AT610" t="n">
        <v>198357</v>
      </c>
      <c r="AU610" t="n">
        <v>207635</v>
      </c>
      <c r="AV610" t="n">
        <v>233694</v>
      </c>
      <c r="AW610" t="n">
        <v>246939</v>
      </c>
      <c r="AX610" t="n">
        <v>256595</v>
      </c>
      <c r="AY610" t="n">
        <v>258541</v>
      </c>
      <c r="AZ610" t="n">
        <v>268171</v>
      </c>
      <c r="BA610" t="n">
        <v>209266</v>
      </c>
      <c r="BB610" t="n">
        <v>210329</v>
      </c>
      <c r="BC610" t="n">
        <v>212630</v>
      </c>
      <c r="BD610" t="n">
        <v>220687</v>
      </c>
      <c r="BE610" t="n">
        <v>216043</v>
      </c>
      <c r="BF610" t="n">
        <v>218598</v>
      </c>
      <c r="BG610" t="n">
        <v>219511</v>
      </c>
      <c r="BH610" t="n">
        <v>224048</v>
      </c>
      <c r="BI610" t="n">
        <v>223352</v>
      </c>
    </row>
    <row r="611" spans="1:75">
      <c r="A611" t="s">
        <v>44</v>
      </c>
      <c r="B611" t="s">
        <v>1146</v>
      </c>
      <c r="C611" t="s">
        <v>1147</v>
      </c>
      <c r="D611" t="s">
        <v>1148</v>
      </c>
      <c r="E611" t="n">
        <v>642</v>
      </c>
      <c r="F611" t="n">
        <v>659</v>
      </c>
      <c r="G611" t="n">
        <v>684</v>
      </c>
      <c r="H611" t="n">
        <v>682</v>
      </c>
      <c r="I611" t="n">
        <v>700</v>
      </c>
      <c r="J611" t="n">
        <v>704</v>
      </c>
      <c r="K611" t="n">
        <v>710</v>
      </c>
      <c r="L611" t="n">
        <v>723</v>
      </c>
      <c r="M611" t="n">
        <v>734</v>
      </c>
      <c r="N611" t="n">
        <v>750</v>
      </c>
      <c r="O611" t="n">
        <v>774</v>
      </c>
      <c r="P611" t="n">
        <v>802</v>
      </c>
      <c r="Q611" t="n">
        <v>828</v>
      </c>
      <c r="R611" t="n">
        <v>852</v>
      </c>
      <c r="S611" t="n">
        <v>868</v>
      </c>
      <c r="T611" t="n">
        <v>886</v>
      </c>
      <c r="U611" t="n">
        <v>904</v>
      </c>
      <c r="V611" t="n">
        <v>918</v>
      </c>
      <c r="W611" t="n">
        <v>932</v>
      </c>
      <c r="X611" t="n">
        <v>953</v>
      </c>
      <c r="Y611" t="n">
        <v>968</v>
      </c>
      <c r="Z611" t="n">
        <v>978</v>
      </c>
      <c r="AA611" t="n">
        <v>994</v>
      </c>
      <c r="AB611" t="n">
        <v>1013</v>
      </c>
      <c r="AC611" t="n">
        <v>1028</v>
      </c>
      <c r="AD611" t="n">
        <v>1040</v>
      </c>
      <c r="AE611" t="n">
        <v>1052</v>
      </c>
      <c r="AF611" t="n">
        <v>1068</v>
      </c>
      <c r="AG611" t="n">
        <v>1080</v>
      </c>
      <c r="AH611" t="n">
        <v>1095</v>
      </c>
      <c r="AI611" t="n">
        <v>1113</v>
      </c>
      <c r="AJ611" t="n">
        <v>1137</v>
      </c>
      <c r="AK611" t="n">
        <v>1159</v>
      </c>
      <c r="AL611" t="n">
        <v>1173</v>
      </c>
      <c r="AM611" t="n">
        <v>1188</v>
      </c>
      <c r="AN611" t="n">
        <v>1197</v>
      </c>
      <c r="AO611" t="n">
        <v>1204</v>
      </c>
      <c r="AP611" t="n">
        <v>1212</v>
      </c>
      <c r="AQ611" t="n">
        <v>1215</v>
      </c>
      <c r="AR611" t="n">
        <v>1210</v>
      </c>
      <c r="AS611" t="n">
        <v>1214</v>
      </c>
      <c r="AT611" t="n">
        <v>1226</v>
      </c>
      <c r="AU611" t="n">
        <v>1240</v>
      </c>
      <c r="AV611" t="n">
        <v>1251</v>
      </c>
      <c r="AW611" t="n">
        <v>1274</v>
      </c>
      <c r="AX611" t="n">
        <v>1293</v>
      </c>
      <c r="AY611" t="n">
        <v>1310</v>
      </c>
      <c r="AZ611" t="n">
        <v>1316</v>
      </c>
      <c r="BA611" t="n">
        <v>1332</v>
      </c>
      <c r="BB611" t="n">
        <v>1347</v>
      </c>
      <c r="BC611" t="n">
        <v>1364</v>
      </c>
      <c r="BD611" t="n">
        <v>1378</v>
      </c>
      <c r="BE611" t="n">
        <v>1393</v>
      </c>
      <c r="BF611" t="n">
        <v>1408</v>
      </c>
      <c r="BG611" t="n">
        <v>1418</v>
      </c>
      <c r="BH611" t="n">
        <v>1426</v>
      </c>
      <c r="BI611" t="n">
        <v>1429</v>
      </c>
    </row>
    <row r="612" spans="1:75">
      <c r="A612" t="s">
        <v>44</v>
      </c>
      <c r="B612" t="s">
        <v>1149</v>
      </c>
      <c r="C612" t="s">
        <v>1150</v>
      </c>
      <c r="D612" t="s">
        <v>10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-887</v>
      </c>
      <c r="AA612" t="n">
        <v>-1078</v>
      </c>
      <c r="AB612" t="n">
        <v>-626</v>
      </c>
      <c r="AC612" t="n">
        <v>-1074</v>
      </c>
      <c r="AD612" t="n">
        <v>-1109</v>
      </c>
      <c r="AE612" t="n">
        <v>-2692</v>
      </c>
      <c r="AF612" t="n">
        <v>-2798</v>
      </c>
      <c r="AG612" t="n">
        <v>-2338</v>
      </c>
      <c r="AH612" t="n">
        <v>-3359</v>
      </c>
      <c r="AI612" t="n">
        <v>-3609</v>
      </c>
      <c r="AJ612" t="n">
        <v>-4401</v>
      </c>
      <c r="AK612" t="n">
        <v>-3513</v>
      </c>
      <c r="AL612" t="n">
        <v>-3940</v>
      </c>
      <c r="AM612" t="n">
        <v>-2731</v>
      </c>
      <c r="AN612" t="n">
        <v>-3138</v>
      </c>
      <c r="AO612" t="n">
        <v>-1097</v>
      </c>
      <c r="AP612" t="n">
        <v>-977</v>
      </c>
      <c r="AQ612" t="n">
        <v>-2883</v>
      </c>
      <c r="AR612" t="n">
        <v>-2603</v>
      </c>
      <c r="AS612" t="n">
        <v>-3626</v>
      </c>
      <c r="AT612" t="n">
        <v>-685</v>
      </c>
      <c r="AU612" t="n">
        <v>-1214</v>
      </c>
      <c r="AV612" t="n">
        <v>-444</v>
      </c>
      <c r="AW612" t="n">
        <v>-655</v>
      </c>
      <c r="AX612" t="n">
        <v>25</v>
      </c>
      <c r="AY612" t="n">
        <v>610</v>
      </c>
      <c r="AZ612" t="n">
        <v>558</v>
      </c>
      <c r="BA612" t="n">
        <v>-458</v>
      </c>
      <c r="BB612" t="n">
        <v>-681</v>
      </c>
      <c r="BC612" t="n">
        <v>243</v>
      </c>
      <c r="BD612" t="n">
        <v>485</v>
      </c>
      <c r="BE612" t="n">
        <v>532</v>
      </c>
      <c r="BF612" t="n">
        <v>139</v>
      </c>
      <c r="BG612" t="n">
        <v>-666</v>
      </c>
      <c r="BH612" t="n">
        <v>-145</v>
      </c>
      <c r="BI612" t="n">
        <v>69</v>
      </c>
    </row>
    <row r="613" spans="1:75">
      <c r="A613" t="s">
        <v>44</v>
      </c>
      <c r="B613" t="s">
        <v>1149</v>
      </c>
      <c r="C613" t="s">
        <v>1151</v>
      </c>
      <c r="D613" t="s">
        <v>48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-152</v>
      </c>
      <c r="AA613" t="n">
        <v>-185</v>
      </c>
      <c r="AB613" t="n">
        <v>-107</v>
      </c>
      <c r="AC613" t="n">
        <v>-184</v>
      </c>
      <c r="AD613" t="n">
        <v>-190</v>
      </c>
      <c r="AE613" t="n">
        <v>-462</v>
      </c>
      <c r="AF613" t="n">
        <v>-480</v>
      </c>
      <c r="AG613" t="n">
        <v>-401</v>
      </c>
      <c r="AH613" t="n">
        <v>-577</v>
      </c>
      <c r="AI613" t="n">
        <v>-619</v>
      </c>
      <c r="AJ613" t="n">
        <v>-756</v>
      </c>
      <c r="AK613" t="n">
        <v>-603</v>
      </c>
      <c r="AL613" t="n">
        <v>-676</v>
      </c>
      <c r="AM613" t="n">
        <v>-469</v>
      </c>
      <c r="AN613" t="n">
        <v>-539</v>
      </c>
      <c r="AO613" t="n">
        <v>-188</v>
      </c>
      <c r="AP613" t="n">
        <v>-168</v>
      </c>
      <c r="AQ613" t="n">
        <v>-495</v>
      </c>
      <c r="AR613" t="n">
        <v>-447</v>
      </c>
      <c r="AS613" t="n">
        <v>-622</v>
      </c>
      <c r="AT613" t="n">
        <v>-118</v>
      </c>
      <c r="AU613" t="n">
        <v>-208</v>
      </c>
      <c r="AV613" t="n">
        <v>-76</v>
      </c>
      <c r="AW613" t="n">
        <v>-112</v>
      </c>
      <c r="AX613" t="n">
        <v>4</v>
      </c>
      <c r="AY613" t="n">
        <v>105</v>
      </c>
      <c r="AZ613" t="n">
        <v>96</v>
      </c>
      <c r="BA613" t="n">
        <v>-79</v>
      </c>
      <c r="BB613" t="n">
        <v>-117</v>
      </c>
      <c r="BC613" t="n">
        <v>42</v>
      </c>
      <c r="BD613" t="n">
        <v>83</v>
      </c>
      <c r="BE613" t="n">
        <v>91</v>
      </c>
      <c r="BF613" t="n">
        <v>24</v>
      </c>
      <c r="BG613" t="n">
        <v>-114</v>
      </c>
      <c r="BH613" t="n">
        <v>-25</v>
      </c>
      <c r="BI613" t="n">
        <v>12</v>
      </c>
    </row>
    <row r="614" spans="1:75">
      <c r="A614" t="s">
        <v>44</v>
      </c>
      <c r="B614" t="s">
        <v>1152</v>
      </c>
      <c r="C614" t="s">
        <v>1153</v>
      </c>
      <c r="D614" t="s">
        <v>10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</row>
    <row r="615" spans="1:75">
      <c r="A615" t="s">
        <v>44</v>
      </c>
      <c r="B615" t="s">
        <v>1152</v>
      </c>
      <c r="C615" t="s">
        <v>1154</v>
      </c>
      <c r="D615" t="s">
        <v>48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</row>
    <row r="616" spans="1:75">
      <c r="A616" t="s">
        <v>44</v>
      </c>
      <c r="B616" t="s">
        <v>1155</v>
      </c>
      <c r="C616" t="s">
        <v>1156</v>
      </c>
      <c r="D616" t="s">
        <v>10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28</v>
      </c>
      <c r="AY616" t="n">
        <v>26</v>
      </c>
      <c r="AZ616" t="n">
        <v>28</v>
      </c>
      <c r="BA616" t="n">
        <v>29</v>
      </c>
      <c r="BB616" t="n">
        <v>48</v>
      </c>
      <c r="BC616" t="n">
        <v>48</v>
      </c>
      <c r="BD616" t="n">
        <v>46</v>
      </c>
      <c r="BE616" t="n">
        <v>40</v>
      </c>
      <c r="BF616" t="n">
        <v>47</v>
      </c>
      <c r="BG616" t="n">
        <v>49</v>
      </c>
      <c r="BH616" t="n">
        <v>51</v>
      </c>
      <c r="BI616" t="n">
        <v>53</v>
      </c>
    </row>
    <row r="617" spans="1:75">
      <c r="A617" t="s">
        <v>44</v>
      </c>
      <c r="B617" t="s">
        <v>1157</v>
      </c>
      <c r="C617" t="s">
        <v>1158</v>
      </c>
      <c r="D617" t="s">
        <v>10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</row>
    <row r="618" spans="1:75">
      <c r="A618" t="s">
        <v>44</v>
      </c>
      <c r="B618" t="s">
        <v>1159</v>
      </c>
      <c r="C618" t="s">
        <v>1160</v>
      </c>
      <c r="D618" t="s">
        <v>10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</row>
    <row r="619" spans="1:75">
      <c r="A619" t="s">
        <v>44</v>
      </c>
      <c r="B619" t="s">
        <v>1161</v>
      </c>
      <c r="C619" t="s">
        <v>1162</v>
      </c>
      <c r="D619" t="s">
        <v>10</v>
      </c>
      <c r="E619" t="n">
        <v>0</v>
      </c>
      <c r="F619" t="n">
        <v>0</v>
      </c>
      <c r="G619" t="n">
        <v>0</v>
      </c>
      <c r="H619" t="n">
        <v>206</v>
      </c>
      <c r="I619" t="n">
        <v>224</v>
      </c>
      <c r="J619" t="n">
        <v>172</v>
      </c>
      <c r="K619" t="n">
        <v>120</v>
      </c>
      <c r="L619" t="n">
        <v>258</v>
      </c>
      <c r="M619" t="n">
        <v>361</v>
      </c>
      <c r="N619" t="n">
        <v>430</v>
      </c>
      <c r="O619" t="n">
        <v>172</v>
      </c>
      <c r="P619" t="n">
        <v>189</v>
      </c>
      <c r="Q619" t="n">
        <v>361</v>
      </c>
      <c r="R619" t="n">
        <v>310</v>
      </c>
      <c r="S619" t="n">
        <v>275</v>
      </c>
      <c r="T619" t="n">
        <v>310</v>
      </c>
      <c r="U619" t="n">
        <v>396</v>
      </c>
      <c r="V619" t="n">
        <v>189</v>
      </c>
      <c r="W619" t="n">
        <v>275</v>
      </c>
      <c r="X619" t="n">
        <v>327</v>
      </c>
      <c r="Y619" t="n">
        <v>11910</v>
      </c>
      <c r="Z619" t="n">
        <v>11925</v>
      </c>
      <c r="AA619" t="n">
        <v>11285</v>
      </c>
      <c r="AB619" t="n">
        <v>12580</v>
      </c>
      <c r="AC619" t="n">
        <v>12498</v>
      </c>
      <c r="AD619" t="n">
        <v>12245</v>
      </c>
      <c r="AE619" t="n">
        <v>1062</v>
      </c>
      <c r="AF619" t="n">
        <v>1039</v>
      </c>
      <c r="AG619" t="n">
        <v>1072</v>
      </c>
      <c r="AH619" t="n">
        <v>434</v>
      </c>
      <c r="AI619" t="n">
        <v>137</v>
      </c>
      <c r="AJ619" t="n">
        <v>144</v>
      </c>
      <c r="AK619" t="n">
        <v>141</v>
      </c>
      <c r="AL619" t="n">
        <v>139</v>
      </c>
      <c r="AM619" t="n">
        <v>69</v>
      </c>
      <c r="AN619" t="n">
        <v>113</v>
      </c>
      <c r="AO619" t="n">
        <v>55</v>
      </c>
      <c r="AP619" t="n">
        <v>24</v>
      </c>
      <c r="AQ619" t="n">
        <v>0</v>
      </c>
      <c r="AR619" t="n">
        <v>0</v>
      </c>
      <c r="AS619" t="n">
        <v>0</v>
      </c>
      <c r="AT619" t="n">
        <v>36</v>
      </c>
      <c r="AU619" t="n">
        <v>22</v>
      </c>
      <c r="AV619" t="n">
        <v>22</v>
      </c>
      <c r="AW619" t="n">
        <v>24</v>
      </c>
      <c r="AX619" t="n">
        <v>24</v>
      </c>
      <c r="AY619" t="n">
        <v>21</v>
      </c>
      <c r="AZ619" t="n">
        <v>22</v>
      </c>
      <c r="BA619" t="n">
        <v>21</v>
      </c>
      <c r="BB619" t="n">
        <v>18</v>
      </c>
      <c r="BC619" t="n">
        <v>32</v>
      </c>
      <c r="BD619" t="n">
        <v>22</v>
      </c>
      <c r="BE619" t="n">
        <v>22</v>
      </c>
      <c r="BF619" t="n">
        <v>22</v>
      </c>
      <c r="BG619" t="n">
        <v>23</v>
      </c>
      <c r="BH619" t="n">
        <v>23</v>
      </c>
      <c r="BI619" t="n">
        <v>23</v>
      </c>
    </row>
    <row r="620" spans="1:75">
      <c r="A620" t="s">
        <v>44</v>
      </c>
      <c r="B620" t="s">
        <v>1163</v>
      </c>
      <c r="C620" t="s">
        <v>1164</v>
      </c>
      <c r="D620" t="s">
        <v>10</v>
      </c>
      <c r="E620" t="n">
        <v>0</v>
      </c>
      <c r="F620" t="n">
        <v>0</v>
      </c>
      <c r="G620" t="n">
        <v>0</v>
      </c>
      <c r="H620" t="n">
        <v>206</v>
      </c>
      <c r="I620" t="n">
        <v>224</v>
      </c>
      <c r="J620" t="n">
        <v>172</v>
      </c>
      <c r="K620" t="n">
        <v>120</v>
      </c>
      <c r="L620" t="n">
        <v>258</v>
      </c>
      <c r="M620" t="n">
        <v>361</v>
      </c>
      <c r="N620" t="n">
        <v>430</v>
      </c>
      <c r="O620" t="n">
        <v>172</v>
      </c>
      <c r="P620" t="n">
        <v>189</v>
      </c>
      <c r="Q620" t="n">
        <v>361</v>
      </c>
      <c r="R620" t="n">
        <v>310</v>
      </c>
      <c r="S620" t="n">
        <v>275</v>
      </c>
      <c r="T620" t="n">
        <v>310</v>
      </c>
      <c r="U620" t="n">
        <v>396</v>
      </c>
      <c r="V620" t="n">
        <v>189</v>
      </c>
      <c r="W620" t="n">
        <v>275</v>
      </c>
      <c r="X620" t="n">
        <v>327</v>
      </c>
      <c r="Y620" t="n">
        <v>11910</v>
      </c>
      <c r="Z620" t="n">
        <v>11925</v>
      </c>
      <c r="AA620" t="n">
        <v>11285</v>
      </c>
      <c r="AB620" t="n">
        <v>12580</v>
      </c>
      <c r="AC620" t="n">
        <v>12498</v>
      </c>
      <c r="AD620" t="n">
        <v>12245</v>
      </c>
      <c r="AE620" t="n">
        <v>1062</v>
      </c>
      <c r="AF620" t="n">
        <v>1039</v>
      </c>
      <c r="AG620" t="n">
        <v>1072</v>
      </c>
      <c r="AH620" t="n">
        <v>434</v>
      </c>
      <c r="AI620" t="n">
        <v>137</v>
      </c>
      <c r="AJ620" t="n">
        <v>144</v>
      </c>
      <c r="AK620" t="n">
        <v>141</v>
      </c>
      <c r="AL620" t="n">
        <v>139</v>
      </c>
      <c r="AM620" t="n">
        <v>69</v>
      </c>
      <c r="AN620" t="n">
        <v>113</v>
      </c>
      <c r="AO620" t="n">
        <v>55</v>
      </c>
      <c r="AP620" t="n">
        <v>24</v>
      </c>
      <c r="AQ620" t="n">
        <v>0</v>
      </c>
      <c r="AR620" t="n">
        <v>0</v>
      </c>
      <c r="AS620" t="n">
        <v>0</v>
      </c>
      <c r="AT620" t="n">
        <v>36</v>
      </c>
      <c r="AU620" t="n">
        <v>22</v>
      </c>
      <c r="AV620" t="n">
        <v>22</v>
      </c>
      <c r="AW620" t="n">
        <v>24</v>
      </c>
      <c r="AX620" t="n">
        <v>227</v>
      </c>
      <c r="AY620" t="n">
        <v>203</v>
      </c>
      <c r="AZ620" t="n">
        <v>221</v>
      </c>
      <c r="BA620" t="n">
        <v>243</v>
      </c>
      <c r="BB620" t="n">
        <v>408</v>
      </c>
      <c r="BC620" t="n">
        <v>378</v>
      </c>
      <c r="BD620" t="n">
        <v>373</v>
      </c>
      <c r="BE620" t="n">
        <v>347</v>
      </c>
      <c r="BF620" t="n">
        <v>462</v>
      </c>
      <c r="BG620" t="n">
        <v>469</v>
      </c>
      <c r="BH620" t="n">
        <v>369</v>
      </c>
      <c r="BI620" t="n">
        <v>313</v>
      </c>
    </row>
    <row r="621" spans="1:75">
      <c r="A621" t="s">
        <v>44</v>
      </c>
      <c r="B621" t="s">
        <v>1165</v>
      </c>
      <c r="C621" t="s">
        <v>1166</v>
      </c>
      <c r="D621" t="s">
        <v>10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175</v>
      </c>
      <c r="AY621" t="n">
        <v>156</v>
      </c>
      <c r="AZ621" t="n">
        <v>172</v>
      </c>
      <c r="BA621" t="n">
        <v>192</v>
      </c>
      <c r="BB621" t="n">
        <v>342</v>
      </c>
      <c r="BC621" t="n">
        <v>298</v>
      </c>
      <c r="BD621" t="n">
        <v>305</v>
      </c>
      <c r="BE621" t="n">
        <v>285</v>
      </c>
      <c r="BF621" t="n">
        <v>393</v>
      </c>
      <c r="BG621" t="n">
        <v>398</v>
      </c>
      <c r="BH621" t="n">
        <v>295</v>
      </c>
      <c r="BI621" t="n">
        <v>237</v>
      </c>
    </row>
    <row r="622" spans="1:75">
      <c r="A622" t="s">
        <v>44</v>
      </c>
      <c r="B622" t="s">
        <v>1167</v>
      </c>
      <c r="C622" t="s">
        <v>1168</v>
      </c>
      <c r="D622" t="s">
        <v>53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9.199999999999999</v>
      </c>
      <c r="AY622" t="n">
        <v>10.6</v>
      </c>
      <c r="AZ622" t="n">
        <v>11.71</v>
      </c>
      <c r="BA622" t="n">
        <v>14.42</v>
      </c>
      <c r="BB622" t="n">
        <v>10.74</v>
      </c>
      <c r="BC622" t="n">
        <v>12.78</v>
      </c>
      <c r="BD622" t="n">
        <v>15.35</v>
      </c>
      <c r="BE622" t="n">
        <v>17.1</v>
      </c>
      <c r="BF622" t="n">
        <v>16.74</v>
      </c>
      <c r="BG622" t="n">
        <v>16.32</v>
      </c>
      <c r="BH622" t="n">
        <v>11.25</v>
      </c>
      <c r="BI622" t="n">
        <v>9.6</v>
      </c>
    </row>
    <row r="623" spans="1:75">
      <c r="A623" t="s">
        <v>44</v>
      </c>
      <c r="B623" t="s">
        <v>1165</v>
      </c>
      <c r="C623" t="s">
        <v>1169</v>
      </c>
      <c r="D623" t="s">
        <v>1170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9</v>
      </c>
      <c r="AY623" t="n">
        <v>8</v>
      </c>
      <c r="AZ623" t="n">
        <v>9</v>
      </c>
      <c r="BA623" t="n">
        <v>10</v>
      </c>
      <c r="BB623" t="n">
        <v>17</v>
      </c>
      <c r="BC623" t="n">
        <v>15</v>
      </c>
      <c r="BD623" t="n">
        <v>15</v>
      </c>
      <c r="BE623" t="n">
        <v>14</v>
      </c>
      <c r="BF623" t="n">
        <v>20</v>
      </c>
      <c r="BG623" t="n">
        <v>20</v>
      </c>
      <c r="BH623" t="n">
        <v>15</v>
      </c>
      <c r="BI623" t="n">
        <v>12</v>
      </c>
    </row>
    <row r="624" spans="1:75">
      <c r="A624" t="s">
        <v>44</v>
      </c>
      <c r="B624" t="s">
        <v>1171</v>
      </c>
      <c r="C624" t="s">
        <v>1172</v>
      </c>
      <c r="D624" t="s">
        <v>57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0.7</v>
      </c>
      <c r="AY624" t="n">
        <v>0.7</v>
      </c>
      <c r="AZ624" t="n">
        <v>0.8</v>
      </c>
      <c r="BA624" t="n">
        <v>1.2</v>
      </c>
      <c r="BB624" t="n">
        <v>1.5</v>
      </c>
      <c r="BC624" t="n">
        <v>1.6</v>
      </c>
      <c r="BD624" t="n">
        <v>2</v>
      </c>
      <c r="BE624" t="n">
        <v>2</v>
      </c>
      <c r="BF624" t="n">
        <v>2.8</v>
      </c>
      <c r="BG624" t="n">
        <v>2.7</v>
      </c>
      <c r="BH624" t="n">
        <v>1.4</v>
      </c>
      <c r="BI624" t="n">
        <v>1</v>
      </c>
    </row>
    <row r="625" spans="1:75">
      <c r="A625" t="s">
        <v>44</v>
      </c>
      <c r="B625" t="s">
        <v>1173</v>
      </c>
      <c r="C625" t="s">
        <v>1174</v>
      </c>
      <c r="D625" t="s">
        <v>10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74</v>
      </c>
      <c r="AY625" t="n">
        <v>65</v>
      </c>
      <c r="AZ625" t="n">
        <v>72</v>
      </c>
      <c r="BA625" t="n">
        <v>81</v>
      </c>
      <c r="BB625" t="n">
        <v>144</v>
      </c>
      <c r="BC625" t="n">
        <v>126</v>
      </c>
      <c r="BD625" t="n">
        <v>128</v>
      </c>
      <c r="BE625" t="n">
        <v>120</v>
      </c>
      <c r="BF625" t="n">
        <v>166</v>
      </c>
      <c r="BG625" t="n">
        <v>168</v>
      </c>
      <c r="BH625" t="n">
        <v>124</v>
      </c>
      <c r="BI625" t="n">
        <v>100</v>
      </c>
    </row>
    <row r="626" spans="1:75">
      <c r="A626" t="s">
        <v>44</v>
      </c>
      <c r="B626" t="s">
        <v>1175</v>
      </c>
      <c r="C626" t="s">
        <v>1176</v>
      </c>
      <c r="D626" t="s">
        <v>10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102</v>
      </c>
      <c r="AY626" t="n">
        <v>90</v>
      </c>
      <c r="AZ626" t="n">
        <v>100</v>
      </c>
      <c r="BA626" t="n">
        <v>111</v>
      </c>
      <c r="BB626" t="n">
        <v>198</v>
      </c>
      <c r="BC626" t="n">
        <v>173</v>
      </c>
      <c r="BD626" t="n">
        <v>177</v>
      </c>
      <c r="BE626" t="n">
        <v>165</v>
      </c>
      <c r="BF626" t="n">
        <v>228</v>
      </c>
      <c r="BG626" t="n">
        <v>230</v>
      </c>
      <c r="BH626" t="n">
        <v>171</v>
      </c>
      <c r="BI626" t="n">
        <v>137</v>
      </c>
    </row>
    <row r="627" spans="1:75">
      <c r="A627" t="s">
        <v>44</v>
      </c>
      <c r="B627" t="s">
        <v>1177</v>
      </c>
      <c r="C627" t="s">
        <v>1178</v>
      </c>
      <c r="D627" t="s">
        <v>10</v>
      </c>
      <c r="E627" t="n">
        <v>0</v>
      </c>
      <c r="F627" t="n">
        <v>0</v>
      </c>
      <c r="G627" t="n">
        <v>0</v>
      </c>
      <c r="H627" t="n">
        <v>206</v>
      </c>
      <c r="I627" t="n">
        <v>224</v>
      </c>
      <c r="J627" t="n">
        <v>172</v>
      </c>
      <c r="K627" t="n">
        <v>120</v>
      </c>
      <c r="L627" t="n">
        <v>258</v>
      </c>
      <c r="M627" t="n">
        <v>361</v>
      </c>
      <c r="N627" t="n">
        <v>430</v>
      </c>
      <c r="O627" t="n">
        <v>172</v>
      </c>
      <c r="P627" t="n">
        <v>189</v>
      </c>
      <c r="Q627" t="n">
        <v>361</v>
      </c>
      <c r="R627" t="n">
        <v>310</v>
      </c>
      <c r="S627" t="n">
        <v>275</v>
      </c>
      <c r="T627" t="n">
        <v>310</v>
      </c>
      <c r="U627" t="n">
        <v>396</v>
      </c>
      <c r="V627" t="n">
        <v>189</v>
      </c>
      <c r="W627" t="n">
        <v>275</v>
      </c>
      <c r="X627" t="n">
        <v>327</v>
      </c>
      <c r="Y627" t="n">
        <v>11910</v>
      </c>
      <c r="Z627" t="n">
        <v>11925</v>
      </c>
      <c r="AA627" t="n">
        <v>11285</v>
      </c>
      <c r="AB627" t="n">
        <v>12580</v>
      </c>
      <c r="AC627" t="n">
        <v>12498</v>
      </c>
      <c r="AD627" t="n">
        <v>12245</v>
      </c>
      <c r="AE627" t="n">
        <v>1062</v>
      </c>
      <c r="AF627" t="n">
        <v>1039</v>
      </c>
      <c r="AG627" t="n">
        <v>1072</v>
      </c>
      <c r="AH627" t="n">
        <v>434</v>
      </c>
      <c r="AI627" t="n">
        <v>137</v>
      </c>
      <c r="AJ627" t="n">
        <v>144</v>
      </c>
      <c r="AK627" t="n">
        <v>141</v>
      </c>
      <c r="AL627" t="n">
        <v>139</v>
      </c>
      <c r="AM627" t="n">
        <v>69</v>
      </c>
      <c r="AN627" t="n">
        <v>113</v>
      </c>
      <c r="AO627" t="n">
        <v>55</v>
      </c>
      <c r="AP627" t="n">
        <v>24</v>
      </c>
      <c r="AQ627" t="n">
        <v>0</v>
      </c>
      <c r="AR627" t="n">
        <v>0</v>
      </c>
      <c r="AS627" t="n">
        <v>0</v>
      </c>
      <c r="AT627" t="n">
        <v>36</v>
      </c>
      <c r="AU627" t="n">
        <v>22</v>
      </c>
      <c r="AV627" t="n">
        <v>22</v>
      </c>
      <c r="AW627" t="n">
        <v>24</v>
      </c>
      <c r="AX627" t="n">
        <v>227</v>
      </c>
      <c r="AY627" t="n">
        <v>203</v>
      </c>
      <c r="AZ627" t="n">
        <v>221</v>
      </c>
      <c r="BA627" t="n">
        <v>243</v>
      </c>
      <c r="BB627" t="n">
        <v>408</v>
      </c>
      <c r="BC627" t="n">
        <v>378</v>
      </c>
      <c r="BD627" t="n">
        <v>373</v>
      </c>
      <c r="BE627" t="n">
        <v>347</v>
      </c>
      <c r="BF627" t="n">
        <v>462</v>
      </c>
      <c r="BG627" t="n">
        <v>469</v>
      </c>
      <c r="BH627" t="n">
        <v>369</v>
      </c>
      <c r="BI627" t="n">
        <v>313</v>
      </c>
    </row>
    <row r="628" spans="1:75">
      <c r="A628" t="s">
        <v>44</v>
      </c>
      <c r="B628" t="s">
        <v>1179</v>
      </c>
      <c r="C628" t="s">
        <v>1180</v>
      </c>
      <c r="D628" t="s">
        <v>10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2541</v>
      </c>
      <c r="AX628" t="n">
        <v>2236</v>
      </c>
      <c r="AY628" t="n">
        <v>2590</v>
      </c>
      <c r="AZ628" t="n">
        <v>2322</v>
      </c>
      <c r="BA628" t="n">
        <v>3037</v>
      </c>
      <c r="BB628" t="n">
        <v>2997</v>
      </c>
      <c r="BC628" t="n">
        <v>2898</v>
      </c>
      <c r="BD628" t="n">
        <v>2739</v>
      </c>
      <c r="BE628" t="n">
        <v>2173</v>
      </c>
      <c r="BF628" t="n">
        <v>3167</v>
      </c>
      <c r="BG628" t="n">
        <v>3246</v>
      </c>
      <c r="BH628" t="n">
        <v>3183</v>
      </c>
      <c r="BI628" t="n">
        <v>3732</v>
      </c>
    </row>
    <row r="629" spans="1:75">
      <c r="A629" t="s">
        <v>44</v>
      </c>
      <c r="B629" t="s">
        <v>1181</v>
      </c>
      <c r="C629" t="s">
        <v>1182</v>
      </c>
      <c r="D629" t="s">
        <v>10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23</v>
      </c>
      <c r="L629" t="n">
        <v>0</v>
      </c>
      <c r="M629" t="n">
        <v>316</v>
      </c>
      <c r="N629" t="n">
        <v>299</v>
      </c>
      <c r="O629" t="n">
        <v>257</v>
      </c>
      <c r="P629" t="n">
        <v>158</v>
      </c>
      <c r="Q629" t="n">
        <v>189</v>
      </c>
      <c r="R629" t="n">
        <v>233</v>
      </c>
      <c r="S629" t="n">
        <v>316</v>
      </c>
      <c r="T629" t="n">
        <v>259</v>
      </c>
      <c r="U629" t="n">
        <v>305</v>
      </c>
      <c r="V629" t="n">
        <v>270</v>
      </c>
      <c r="W629" t="n">
        <v>0</v>
      </c>
      <c r="X629" t="n">
        <v>0</v>
      </c>
      <c r="Y629" t="n">
        <v>0</v>
      </c>
      <c r="Z629" t="n">
        <v>160</v>
      </c>
      <c r="AA629" t="n">
        <v>276</v>
      </c>
      <c r="AB629" t="n">
        <v>299</v>
      </c>
      <c r="AC629" t="n">
        <v>287</v>
      </c>
      <c r="AD629" t="n">
        <v>262</v>
      </c>
      <c r="AE629" t="n">
        <v>0</v>
      </c>
      <c r="AF629" t="n">
        <v>0</v>
      </c>
      <c r="AG629" t="n">
        <v>0</v>
      </c>
      <c r="AH629" t="n">
        <v>360</v>
      </c>
      <c r="AI629" t="n">
        <v>7765</v>
      </c>
      <c r="AJ629" t="n">
        <v>7656</v>
      </c>
      <c r="AK629" t="n">
        <v>7223</v>
      </c>
      <c r="AL629" t="n">
        <v>7631</v>
      </c>
      <c r="AM629" t="n">
        <v>6560</v>
      </c>
      <c r="AN629" t="n">
        <v>6547</v>
      </c>
      <c r="AO629" t="n">
        <v>4921</v>
      </c>
      <c r="AP629" t="n">
        <v>5608</v>
      </c>
      <c r="AQ629" t="n">
        <v>5423</v>
      </c>
      <c r="AR629" t="n">
        <v>5410</v>
      </c>
      <c r="AS629" t="n">
        <v>5325</v>
      </c>
      <c r="AT629" t="n">
        <v>2830</v>
      </c>
      <c r="AU629" t="n">
        <v>2398</v>
      </c>
      <c r="AV629" t="n">
        <v>2561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44</v>
      </c>
      <c r="BC629" t="n">
        <v>40</v>
      </c>
      <c r="BD629" t="n">
        <v>579</v>
      </c>
      <c r="BE629" t="n">
        <v>403</v>
      </c>
      <c r="BF629" t="n">
        <v>519</v>
      </c>
      <c r="BG629" t="n">
        <v>609</v>
      </c>
      <c r="BH629" t="n">
        <v>853</v>
      </c>
      <c r="BI629" t="n">
        <v>1076</v>
      </c>
    </row>
    <row r="630" spans="1:75">
      <c r="A630" t="s">
        <v>44</v>
      </c>
      <c r="B630" t="s">
        <v>1183</v>
      </c>
      <c r="C630" t="s">
        <v>1184</v>
      </c>
      <c r="D630" t="s">
        <v>10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646</v>
      </c>
      <c r="AA630" t="n">
        <v>876</v>
      </c>
      <c r="AB630" t="n">
        <v>1156</v>
      </c>
      <c r="AC630" t="n">
        <v>1515</v>
      </c>
      <c r="AD630" t="n">
        <v>1709</v>
      </c>
      <c r="AE630" t="n">
        <v>15252</v>
      </c>
      <c r="AF630" t="n">
        <v>16807</v>
      </c>
      <c r="AG630" t="n">
        <v>18354</v>
      </c>
      <c r="AH630" t="n">
        <v>26191</v>
      </c>
      <c r="AI630" t="n">
        <v>18022</v>
      </c>
      <c r="AJ630" t="n">
        <v>17646</v>
      </c>
      <c r="AK630" t="n">
        <v>17537</v>
      </c>
      <c r="AL630" t="n">
        <v>16618</v>
      </c>
      <c r="AM630" t="n">
        <v>14095</v>
      </c>
      <c r="AN630" t="n">
        <v>13142</v>
      </c>
      <c r="AO630" t="n">
        <v>14090</v>
      </c>
      <c r="AP630" t="n">
        <v>11801</v>
      </c>
      <c r="AQ630" t="n">
        <v>11125</v>
      </c>
      <c r="AR630" t="n">
        <v>11571</v>
      </c>
      <c r="AS630" t="n">
        <v>9869</v>
      </c>
      <c r="AT630" t="n">
        <v>5080</v>
      </c>
      <c r="AU630" t="n">
        <v>5061</v>
      </c>
      <c r="AV630" t="n">
        <v>6722</v>
      </c>
      <c r="AW630" t="n">
        <v>6771</v>
      </c>
      <c r="AX630" t="n">
        <v>5919</v>
      </c>
      <c r="AY630" t="n">
        <v>5732</v>
      </c>
      <c r="AZ630" t="n">
        <v>5425</v>
      </c>
      <c r="BA630" t="n">
        <v>5330</v>
      </c>
      <c r="BB630" t="n">
        <v>5137</v>
      </c>
      <c r="BC630" t="n">
        <v>4360</v>
      </c>
      <c r="BD630" t="n">
        <v>3637</v>
      </c>
      <c r="BE630" t="n">
        <v>3756</v>
      </c>
      <c r="BF630" t="n">
        <v>4014</v>
      </c>
      <c r="BG630" t="n">
        <v>3389</v>
      </c>
      <c r="BH630" t="n">
        <v>3146</v>
      </c>
      <c r="BI630" t="n">
        <v>3337</v>
      </c>
    </row>
    <row r="631" spans="1:75">
      <c r="A631" t="s">
        <v>44</v>
      </c>
      <c r="B631" t="s">
        <v>1185</v>
      </c>
      <c r="C631" t="s">
        <v>1186</v>
      </c>
      <c r="D631" t="s">
        <v>10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23</v>
      </c>
      <c r="L631" t="n">
        <v>0</v>
      </c>
      <c r="M631" t="n">
        <v>316</v>
      </c>
      <c r="N631" t="n">
        <v>299</v>
      </c>
      <c r="O631" t="n">
        <v>257</v>
      </c>
      <c r="P631" t="n">
        <v>158</v>
      </c>
      <c r="Q631" t="n">
        <v>189</v>
      </c>
      <c r="R631" t="n">
        <v>233</v>
      </c>
      <c r="S631" t="n">
        <v>316</v>
      </c>
      <c r="T631" t="n">
        <v>259</v>
      </c>
      <c r="U631" t="n">
        <v>305</v>
      </c>
      <c r="V631" t="n">
        <v>270</v>
      </c>
      <c r="W631" t="n">
        <v>0</v>
      </c>
      <c r="X631" t="n">
        <v>0</v>
      </c>
      <c r="Y631" t="n">
        <v>0</v>
      </c>
      <c r="Z631" t="n">
        <v>806</v>
      </c>
      <c r="AA631" t="n">
        <v>1152</v>
      </c>
      <c r="AB631" t="n">
        <v>1455</v>
      </c>
      <c r="AC631" t="n">
        <v>1803</v>
      </c>
      <c r="AD631" t="n">
        <v>1972</v>
      </c>
      <c r="AE631" t="n">
        <v>15252</v>
      </c>
      <c r="AF631" t="n">
        <v>16807</v>
      </c>
      <c r="AG631" t="n">
        <v>18354</v>
      </c>
      <c r="AH631" t="n">
        <v>26551</v>
      </c>
      <c r="AI631" t="n">
        <v>25787</v>
      </c>
      <c r="AJ631" t="n">
        <v>25302</v>
      </c>
      <c r="AK631" t="n">
        <v>24760</v>
      </c>
      <c r="AL631" t="n">
        <v>24249</v>
      </c>
      <c r="AM631" t="n">
        <v>20655</v>
      </c>
      <c r="AN631" t="n">
        <v>19689</v>
      </c>
      <c r="AO631" t="n">
        <v>19011</v>
      </c>
      <c r="AP631" t="n">
        <v>17409</v>
      </c>
      <c r="AQ631" t="n">
        <v>16548</v>
      </c>
      <c r="AR631" t="n">
        <v>16981</v>
      </c>
      <c r="AS631" t="n">
        <v>15194</v>
      </c>
      <c r="AT631" t="n">
        <v>7910</v>
      </c>
      <c r="AU631" t="n">
        <v>7459</v>
      </c>
      <c r="AV631" t="n">
        <v>9283</v>
      </c>
      <c r="AW631" t="n">
        <v>9313</v>
      </c>
      <c r="AX631" t="n">
        <v>8155</v>
      </c>
      <c r="AY631" t="n">
        <v>8321</v>
      </c>
      <c r="AZ631" t="n">
        <v>7747</v>
      </c>
      <c r="BA631" t="n">
        <v>8367</v>
      </c>
      <c r="BB631" t="n">
        <v>8178</v>
      </c>
      <c r="BC631" t="n">
        <v>7298</v>
      </c>
      <c r="BD631" t="n">
        <v>6955</v>
      </c>
      <c r="BE631" t="n">
        <v>6332</v>
      </c>
      <c r="BF631" t="n">
        <v>7700</v>
      </c>
      <c r="BG631" t="n">
        <v>7245</v>
      </c>
      <c r="BH631" t="n">
        <v>7182</v>
      </c>
      <c r="BI631" t="n">
        <v>8146</v>
      </c>
    </row>
    <row r="632" spans="1:75">
      <c r="A632" t="s">
        <v>44</v>
      </c>
      <c r="B632" t="s">
        <v>1187</v>
      </c>
      <c r="C632" t="s">
        <v>1188</v>
      </c>
      <c r="D632" t="s">
        <v>10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2541</v>
      </c>
      <c r="AX632" t="n">
        <v>2264</v>
      </c>
      <c r="AY632" t="n">
        <v>2616</v>
      </c>
      <c r="AZ632" t="n">
        <v>2350</v>
      </c>
      <c r="BA632" t="n">
        <v>3066</v>
      </c>
      <c r="BB632" t="n">
        <v>3045</v>
      </c>
      <c r="BC632" t="n">
        <v>2945</v>
      </c>
      <c r="BD632" t="n">
        <v>2785</v>
      </c>
      <c r="BE632" t="n">
        <v>2213</v>
      </c>
      <c r="BF632" t="n">
        <v>3214</v>
      </c>
      <c r="BG632" t="n">
        <v>3295</v>
      </c>
      <c r="BH632" t="n">
        <v>3234</v>
      </c>
      <c r="BI632" t="n">
        <v>3786</v>
      </c>
    </row>
    <row r="633" spans="1:75">
      <c r="A633" t="s">
        <v>44</v>
      </c>
      <c r="B633" t="s">
        <v>1189</v>
      </c>
      <c r="C633" t="s">
        <v>1190</v>
      </c>
      <c r="D633" t="s">
        <v>53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1.78</v>
      </c>
      <c r="AX633" t="n">
        <v>2.23</v>
      </c>
      <c r="AY633" t="n">
        <v>1.7</v>
      </c>
      <c r="AZ633" t="n">
        <v>2.14</v>
      </c>
      <c r="BA633" t="n">
        <v>2.26</v>
      </c>
      <c r="BB633" t="n">
        <v>1.45</v>
      </c>
      <c r="BC633" t="n">
        <v>1.66</v>
      </c>
      <c r="BD633" t="n">
        <v>1.77</v>
      </c>
      <c r="BE633" t="n">
        <v>1.59</v>
      </c>
      <c r="BF633" t="n">
        <v>1.41</v>
      </c>
      <c r="BG633" t="n">
        <v>1.7</v>
      </c>
      <c r="BH633" t="n">
        <v>1.5</v>
      </c>
      <c r="BI633" t="n">
        <v>0.82</v>
      </c>
    </row>
    <row r="634" spans="1:75">
      <c r="A634" t="s">
        <v>44</v>
      </c>
      <c r="B634" t="s">
        <v>1191</v>
      </c>
      <c r="C634" t="s">
        <v>1192</v>
      </c>
      <c r="D634" t="s">
        <v>57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3.6</v>
      </c>
      <c r="AX634" t="n">
        <v>3.7</v>
      </c>
      <c r="AY634" t="n">
        <v>3.4</v>
      </c>
      <c r="AZ634" t="n">
        <v>4</v>
      </c>
      <c r="BA634" t="n">
        <v>5.7</v>
      </c>
      <c r="BB634" t="n">
        <v>3.5</v>
      </c>
      <c r="BC634" t="n">
        <v>4.2</v>
      </c>
      <c r="BD634" t="n">
        <v>4.2</v>
      </c>
      <c r="BE634" t="n">
        <v>3.5</v>
      </c>
      <c r="BF634" t="n">
        <v>4.5</v>
      </c>
      <c r="BG634" t="n">
        <v>5.5</v>
      </c>
      <c r="BH634" t="n">
        <v>4.8</v>
      </c>
      <c r="BI634" t="n">
        <v>3.1</v>
      </c>
    </row>
    <row r="635" spans="1:75">
      <c r="A635" t="s">
        <v>44</v>
      </c>
      <c r="B635" t="s">
        <v>1193</v>
      </c>
      <c r="C635" t="s">
        <v>1194</v>
      </c>
      <c r="D635" t="s">
        <v>10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2041</v>
      </c>
      <c r="AX635" t="n">
        <v>1680</v>
      </c>
      <c r="AY635" t="n">
        <v>1993</v>
      </c>
      <c r="AZ635" t="n">
        <v>1870</v>
      </c>
      <c r="BA635" t="n">
        <v>2538</v>
      </c>
      <c r="BB635" t="n">
        <v>2449</v>
      </c>
      <c r="BC635" t="n">
        <v>2544</v>
      </c>
      <c r="BD635" t="n">
        <v>2365</v>
      </c>
      <c r="BE635" t="n">
        <v>2190</v>
      </c>
      <c r="BF635" t="n">
        <v>3187</v>
      </c>
      <c r="BG635" t="n">
        <v>3267</v>
      </c>
      <c r="BH635" t="n">
        <v>3205</v>
      </c>
      <c r="BI635" t="n">
        <v>3755</v>
      </c>
    </row>
    <row r="636" spans="1:75">
      <c r="A636" t="s">
        <v>44</v>
      </c>
      <c r="B636" t="s">
        <v>1195</v>
      </c>
      <c r="C636" t="s">
        <v>1196</v>
      </c>
      <c r="D636" t="s">
        <v>10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500</v>
      </c>
      <c r="AX636" t="n">
        <v>584</v>
      </c>
      <c r="AY636" t="n">
        <v>622</v>
      </c>
      <c r="AZ636" t="n">
        <v>480</v>
      </c>
      <c r="BA636" t="n">
        <v>528</v>
      </c>
      <c r="BB636" t="n">
        <v>596</v>
      </c>
      <c r="BC636" t="n">
        <v>402</v>
      </c>
      <c r="BD636" t="n">
        <v>420</v>
      </c>
      <c r="BE636" t="n">
        <v>23</v>
      </c>
      <c r="BF636" t="n">
        <v>27</v>
      </c>
      <c r="BG636" t="n">
        <v>28</v>
      </c>
      <c r="BH636" t="n">
        <v>29</v>
      </c>
      <c r="BI636" t="n">
        <v>31</v>
      </c>
    </row>
    <row r="637" spans="1:75">
      <c r="A637" t="s">
        <v>44</v>
      </c>
      <c r="B637" t="s">
        <v>1197</v>
      </c>
      <c r="C637" t="s">
        <v>1198</v>
      </c>
      <c r="D637" t="s">
        <v>10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23</v>
      </c>
      <c r="L637" t="n">
        <v>0</v>
      </c>
      <c r="M637" t="n">
        <v>316</v>
      </c>
      <c r="N637" t="n">
        <v>299</v>
      </c>
      <c r="O637" t="n">
        <v>257</v>
      </c>
      <c r="P637" t="n">
        <v>158</v>
      </c>
      <c r="Q637" t="n">
        <v>189</v>
      </c>
      <c r="R637" t="n">
        <v>233</v>
      </c>
      <c r="S637" t="n">
        <v>316</v>
      </c>
      <c r="T637" t="n">
        <v>259</v>
      </c>
      <c r="U637" t="n">
        <v>305</v>
      </c>
      <c r="V637" t="n">
        <v>270</v>
      </c>
      <c r="W637" t="n">
        <v>0</v>
      </c>
      <c r="X637" t="n">
        <v>0</v>
      </c>
      <c r="Y637" t="n">
        <v>0</v>
      </c>
      <c r="Z637" t="n">
        <v>160</v>
      </c>
      <c r="AA637" t="n">
        <v>276</v>
      </c>
      <c r="AB637" t="n">
        <v>299</v>
      </c>
      <c r="AC637" t="n">
        <v>287</v>
      </c>
      <c r="AD637" t="n">
        <v>262</v>
      </c>
      <c r="AE637" t="n">
        <v>0</v>
      </c>
      <c r="AF637" t="n">
        <v>0</v>
      </c>
      <c r="AG637" t="n">
        <v>0</v>
      </c>
      <c r="AH637" t="n">
        <v>360</v>
      </c>
      <c r="AI637" t="n">
        <v>7765</v>
      </c>
      <c r="AJ637" t="n">
        <v>7656</v>
      </c>
      <c r="AK637" t="n">
        <v>7223</v>
      </c>
      <c r="AL637" t="n">
        <v>7631</v>
      </c>
      <c r="AM637" t="n">
        <v>6560</v>
      </c>
      <c r="AN637" t="n">
        <v>6547</v>
      </c>
      <c r="AO637" t="n">
        <v>4921</v>
      </c>
      <c r="AP637" t="n">
        <v>5608</v>
      </c>
      <c r="AQ637" t="n">
        <v>5423</v>
      </c>
      <c r="AR637" t="n">
        <v>5410</v>
      </c>
      <c r="AS637" t="n">
        <v>5325</v>
      </c>
      <c r="AT637" t="n">
        <v>2830</v>
      </c>
      <c r="AU637" t="n">
        <v>2398</v>
      </c>
      <c r="AV637" t="n">
        <v>2561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44</v>
      </c>
      <c r="BC637" t="n">
        <v>40</v>
      </c>
      <c r="BD637" t="n">
        <v>579</v>
      </c>
      <c r="BE637" t="n">
        <v>403</v>
      </c>
      <c r="BF637" t="n">
        <v>519</v>
      </c>
      <c r="BG637" t="n">
        <v>609</v>
      </c>
      <c r="BH637" t="n">
        <v>853</v>
      </c>
      <c r="BI637" t="n">
        <v>1076</v>
      </c>
    </row>
    <row r="638" spans="1:75">
      <c r="A638" t="s">
        <v>44</v>
      </c>
      <c r="B638" t="s">
        <v>1199</v>
      </c>
      <c r="C638" t="s">
        <v>1200</v>
      </c>
      <c r="D638" t="s">
        <v>53</v>
      </c>
      <c r="O638" t="n">
        <v>0.65</v>
      </c>
      <c r="P638" t="n">
        <v>0.6899999999999999</v>
      </c>
      <c r="Q638" t="n">
        <v>0.72</v>
      </c>
      <c r="R638" t="n">
        <v>0.77</v>
      </c>
      <c r="S638" t="n">
        <v>0.84</v>
      </c>
      <c r="T638" t="n">
        <v>0.92</v>
      </c>
      <c r="U638" t="n">
        <v>0.98</v>
      </c>
      <c r="V638" t="n">
        <v>1.04</v>
      </c>
      <c r="W638" t="n">
        <v>0</v>
      </c>
      <c r="X638" t="n">
        <v>0</v>
      </c>
      <c r="Y638" t="n">
        <v>0</v>
      </c>
      <c r="Z638" t="n">
        <v>1.24</v>
      </c>
      <c r="AA638" t="n">
        <v>1.28</v>
      </c>
      <c r="AB638" t="n">
        <v>1.12</v>
      </c>
      <c r="AC638" t="n">
        <v>1.28</v>
      </c>
      <c r="AD638" t="n">
        <v>0.79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0.5</v>
      </c>
      <c r="AK638" t="n">
        <v>0.51</v>
      </c>
      <c r="AL638" t="n">
        <v>0.55</v>
      </c>
      <c r="AM638" t="n">
        <v>0.5600000000000001</v>
      </c>
      <c r="AN638" t="n">
        <v>0.7</v>
      </c>
      <c r="AO638" t="n">
        <v>0.59</v>
      </c>
      <c r="AP638" t="n">
        <v>0.5</v>
      </c>
      <c r="AQ638" t="n">
        <v>0.61</v>
      </c>
      <c r="AR638" t="n">
        <v>0.67</v>
      </c>
      <c r="AS638" t="n">
        <v>0.67</v>
      </c>
      <c r="AT638" t="n">
        <v>1.36</v>
      </c>
      <c r="AU638" t="n">
        <v>1.64</v>
      </c>
      <c r="AV638" t="n">
        <v>1.58</v>
      </c>
      <c r="AW638" t="n">
        <v>1.46</v>
      </c>
      <c r="AX638" t="n">
        <v>0</v>
      </c>
      <c r="AY638" t="n">
        <v>2.32</v>
      </c>
      <c r="AZ638" t="n">
        <v>0</v>
      </c>
      <c r="BA638" t="n">
        <v>0</v>
      </c>
      <c r="BB638" t="n">
        <v>2.2</v>
      </c>
      <c r="BC638" t="n">
        <v>2.41</v>
      </c>
      <c r="BD638" t="n">
        <v>2.45</v>
      </c>
      <c r="BE638" t="n">
        <v>2.21</v>
      </c>
      <c r="BF638" t="n">
        <v>2.26</v>
      </c>
      <c r="BG638" t="n">
        <v>2.73</v>
      </c>
      <c r="BH638" t="n">
        <v>2.62</v>
      </c>
      <c r="BI638" t="n">
        <v>2.29</v>
      </c>
    </row>
    <row r="639" spans="1:75">
      <c r="A639" t="s">
        <v>44</v>
      </c>
      <c r="B639" t="s">
        <v>1201</v>
      </c>
      <c r="C639" t="s">
        <v>1202</v>
      </c>
      <c r="D639" t="s">
        <v>57</v>
      </c>
      <c r="O639" t="n">
        <v>0.2</v>
      </c>
      <c r="P639" t="n">
        <v>0.1</v>
      </c>
      <c r="Q639" t="n">
        <v>0.1</v>
      </c>
      <c r="R639" t="n">
        <v>0.2</v>
      </c>
      <c r="S639" t="n">
        <v>0.3</v>
      </c>
      <c r="T639" t="n">
        <v>0.2</v>
      </c>
      <c r="U639" t="n">
        <v>0.3</v>
      </c>
      <c r="V639" t="n">
        <v>0.3</v>
      </c>
      <c r="W639" t="n">
        <v>0</v>
      </c>
      <c r="X639" t="n">
        <v>0</v>
      </c>
      <c r="Y639" t="n">
        <v>0</v>
      </c>
      <c r="Z639" t="n">
        <v>0.2</v>
      </c>
      <c r="AA639" t="n">
        <v>0.4</v>
      </c>
      <c r="AB639" t="n">
        <v>0.3</v>
      </c>
      <c r="AC639" t="n">
        <v>0.4</v>
      </c>
      <c r="AD639" t="n">
        <v>0.2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3.9</v>
      </c>
      <c r="AK639" t="n">
        <v>3.7</v>
      </c>
      <c r="AL639" t="n">
        <v>4.2</v>
      </c>
      <c r="AM639" t="n">
        <v>3.7</v>
      </c>
      <c r="AN639" t="n">
        <v>4.6</v>
      </c>
      <c r="AO639" t="n">
        <v>2.9</v>
      </c>
      <c r="AP639" t="n">
        <v>2.8</v>
      </c>
      <c r="AQ639" t="n">
        <v>3.3</v>
      </c>
      <c r="AR639" t="n">
        <v>3.6</v>
      </c>
      <c r="AS639" t="n">
        <v>3.6</v>
      </c>
      <c r="AT639" t="n">
        <v>3.9</v>
      </c>
      <c r="AU639" t="n">
        <v>3.9</v>
      </c>
      <c r="AV639" t="n">
        <v>4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0.1</v>
      </c>
      <c r="BC639" t="n">
        <v>0.1</v>
      </c>
      <c r="BD639" t="n">
        <v>1.4</v>
      </c>
      <c r="BE639" t="n">
        <v>0.9</v>
      </c>
      <c r="BF639" t="n">
        <v>1.2</v>
      </c>
      <c r="BG639" t="n">
        <v>1.7</v>
      </c>
      <c r="BH639" t="n">
        <v>2.2</v>
      </c>
      <c r="BI639" t="n">
        <v>2.5</v>
      </c>
    </row>
    <row r="640" spans="1:75">
      <c r="A640" t="s">
        <v>44</v>
      </c>
      <c r="B640" t="s">
        <v>1203</v>
      </c>
      <c r="C640" t="s">
        <v>1204</v>
      </c>
      <c r="D640" t="s">
        <v>10</v>
      </c>
      <c r="E640" t="n">
        <v>0</v>
      </c>
      <c r="F640" t="n">
        <v>0</v>
      </c>
      <c r="G640" t="n">
        <v>0</v>
      </c>
      <c r="H640" t="n">
        <v>206</v>
      </c>
      <c r="I640" t="n">
        <v>224</v>
      </c>
      <c r="J640" t="n">
        <v>172</v>
      </c>
      <c r="K640" t="n">
        <v>120</v>
      </c>
      <c r="L640" t="n">
        <v>258</v>
      </c>
      <c r="M640" t="n">
        <v>361</v>
      </c>
      <c r="N640" t="n">
        <v>430</v>
      </c>
      <c r="O640" t="n">
        <v>172</v>
      </c>
      <c r="P640" t="n">
        <v>189</v>
      </c>
      <c r="Q640" t="n">
        <v>361</v>
      </c>
      <c r="R640" t="n">
        <v>310</v>
      </c>
      <c r="S640" t="n">
        <v>275</v>
      </c>
      <c r="T640" t="n">
        <v>310</v>
      </c>
      <c r="U640" t="n">
        <v>396</v>
      </c>
      <c r="V640" t="n">
        <v>189</v>
      </c>
      <c r="W640" t="n">
        <v>275</v>
      </c>
      <c r="X640" t="n">
        <v>327</v>
      </c>
      <c r="Y640" t="n">
        <v>11910</v>
      </c>
      <c r="Z640" t="n">
        <v>12571</v>
      </c>
      <c r="AA640" t="n">
        <v>12161</v>
      </c>
      <c r="AB640" t="n">
        <v>13736</v>
      </c>
      <c r="AC640" t="n">
        <v>14014</v>
      </c>
      <c r="AD640" t="n">
        <v>13955</v>
      </c>
      <c r="AE640" t="n">
        <v>16314</v>
      </c>
      <c r="AF640" t="n">
        <v>17846</v>
      </c>
      <c r="AG640" t="n">
        <v>19426</v>
      </c>
      <c r="AH640" t="n">
        <v>26624</v>
      </c>
      <c r="AI640" t="n">
        <v>18159</v>
      </c>
      <c r="AJ640" t="n">
        <v>17790</v>
      </c>
      <c r="AK640" t="n">
        <v>17678</v>
      </c>
      <c r="AL640" t="n">
        <v>16757</v>
      </c>
      <c r="AM640" t="n">
        <v>14164</v>
      </c>
      <c r="AN640" t="n">
        <v>13256</v>
      </c>
      <c r="AO640" t="n">
        <v>14145</v>
      </c>
      <c r="AP640" t="n">
        <v>11825</v>
      </c>
      <c r="AQ640" t="n">
        <v>11125</v>
      </c>
      <c r="AR640" t="n">
        <v>11571</v>
      </c>
      <c r="AS640" t="n">
        <v>9869</v>
      </c>
      <c r="AT640" t="n">
        <v>5117</v>
      </c>
      <c r="AU640" t="n">
        <v>5083</v>
      </c>
      <c r="AV640" t="n">
        <v>6745</v>
      </c>
      <c r="AW640" t="n">
        <v>6795</v>
      </c>
      <c r="AX640" t="n">
        <v>5943</v>
      </c>
      <c r="AY640" t="n">
        <v>5753</v>
      </c>
      <c r="AZ640" t="n">
        <v>5447</v>
      </c>
      <c r="BA640" t="n">
        <v>5351</v>
      </c>
      <c r="BB640" t="n">
        <v>5155</v>
      </c>
      <c r="BC640" t="n">
        <v>4392</v>
      </c>
      <c r="BD640" t="n">
        <v>3659</v>
      </c>
      <c r="BE640" t="n">
        <v>3778</v>
      </c>
      <c r="BF640" t="n">
        <v>4036</v>
      </c>
      <c r="BG640" t="n">
        <v>3412</v>
      </c>
      <c r="BH640" t="n">
        <v>3169</v>
      </c>
      <c r="BI640" t="n">
        <v>3360</v>
      </c>
    </row>
    <row r="641" spans="1:75">
      <c r="A641" t="s">
        <v>44</v>
      </c>
      <c r="B641" t="s">
        <v>1205</v>
      </c>
      <c r="C641" t="s">
        <v>1206</v>
      </c>
      <c r="D641" t="s">
        <v>53</v>
      </c>
      <c r="O641" t="n">
        <v>4.06</v>
      </c>
      <c r="P641" t="n">
        <v>4.06</v>
      </c>
      <c r="Q641" t="n">
        <v>4.06</v>
      </c>
      <c r="R641" t="n">
        <v>4.06</v>
      </c>
      <c r="S641" t="n">
        <v>4.06</v>
      </c>
      <c r="T641" t="n">
        <v>4.06</v>
      </c>
      <c r="U641" t="n">
        <v>4.06</v>
      </c>
      <c r="V641" t="n">
        <v>4.06</v>
      </c>
      <c r="W641" t="n">
        <v>4.06</v>
      </c>
      <c r="X641" t="n">
        <v>4.06</v>
      </c>
      <c r="Y641" t="n">
        <v>4.06</v>
      </c>
      <c r="Z641" t="n">
        <v>4.06</v>
      </c>
      <c r="AA641" t="n">
        <v>4.06</v>
      </c>
      <c r="AB641" t="n">
        <v>4.06</v>
      </c>
      <c r="AC641" t="n">
        <v>4.06</v>
      </c>
      <c r="AD641" t="n">
        <v>4.06</v>
      </c>
      <c r="AE641" t="n">
        <v>4.06</v>
      </c>
      <c r="AF641" t="n">
        <v>4.06</v>
      </c>
      <c r="AG641" t="n">
        <v>4.06</v>
      </c>
      <c r="AH641" t="n">
        <v>1.49</v>
      </c>
      <c r="AI641" t="n">
        <v>1.23</v>
      </c>
      <c r="AJ641" t="n">
        <v>1.32</v>
      </c>
      <c r="AK641" t="n">
        <v>1.2</v>
      </c>
      <c r="AL641" t="n">
        <v>1.2</v>
      </c>
      <c r="AM641" t="n">
        <v>1.23</v>
      </c>
      <c r="AN641" t="n">
        <v>1.19</v>
      </c>
      <c r="AO641" t="n">
        <v>1.06</v>
      </c>
      <c r="AP641" t="n">
        <v>1.05</v>
      </c>
      <c r="AQ641" t="n">
        <v>0.99</v>
      </c>
      <c r="AR641" t="n">
        <v>0.7</v>
      </c>
      <c r="AS641" t="n">
        <v>0.85</v>
      </c>
      <c r="AT641" t="n">
        <v>1.4</v>
      </c>
      <c r="AU641" t="n">
        <v>1.41</v>
      </c>
      <c r="AV641" t="n">
        <v>2.01</v>
      </c>
      <c r="AW641" t="n">
        <v>1.78</v>
      </c>
      <c r="AX641" t="n">
        <v>2.18</v>
      </c>
      <c r="AY641" t="n">
        <v>1.65</v>
      </c>
      <c r="AZ641" t="n">
        <v>2.08</v>
      </c>
      <c r="BA641" t="n">
        <v>2.2</v>
      </c>
      <c r="BB641" t="n">
        <v>1.37</v>
      </c>
      <c r="BC641" t="n">
        <v>1.57</v>
      </c>
      <c r="BD641" t="n">
        <v>1.66</v>
      </c>
      <c r="BE641" t="n">
        <v>1.47</v>
      </c>
      <c r="BF641" t="n">
        <v>1.32</v>
      </c>
      <c r="BG641" t="n">
        <v>1.61</v>
      </c>
      <c r="BH641" t="n">
        <v>1.44</v>
      </c>
      <c r="BI641" t="n">
        <v>0.78</v>
      </c>
    </row>
    <row r="642" spans="1:75">
      <c r="A642" t="s">
        <v>44</v>
      </c>
      <c r="B642" t="s">
        <v>1207</v>
      </c>
      <c r="C642" t="s">
        <v>1208</v>
      </c>
      <c r="D642" t="s">
        <v>57</v>
      </c>
      <c r="O642" t="n">
        <v>0.1</v>
      </c>
      <c r="P642" t="n">
        <v>0.2</v>
      </c>
      <c r="Q642" t="n">
        <v>0.3</v>
      </c>
      <c r="R642" t="n">
        <v>0.3</v>
      </c>
      <c r="S642" t="n">
        <v>0.2</v>
      </c>
      <c r="T642" t="n">
        <v>0.3</v>
      </c>
      <c r="U642" t="n">
        <v>0.3</v>
      </c>
      <c r="V642" t="n">
        <v>0.2</v>
      </c>
      <c r="W642" t="n">
        <v>0.2</v>
      </c>
      <c r="X642" t="n">
        <v>0.3</v>
      </c>
      <c r="Y642" t="n">
        <v>10</v>
      </c>
      <c r="Z642" t="n">
        <v>10.5</v>
      </c>
      <c r="AA642" t="n">
        <v>10.2</v>
      </c>
      <c r="AB642" t="n">
        <v>11.5</v>
      </c>
      <c r="AC642" t="n">
        <v>11.8</v>
      </c>
      <c r="AD642" t="n">
        <v>11.7</v>
      </c>
      <c r="AE642" t="n">
        <v>5.6</v>
      </c>
      <c r="AF642" t="n">
        <v>5.6</v>
      </c>
      <c r="AG642" t="n">
        <v>5.8</v>
      </c>
      <c r="AH642" t="n">
        <v>6</v>
      </c>
      <c r="AI642" t="n">
        <v>4.9</v>
      </c>
      <c r="AJ642" t="n">
        <v>4.9</v>
      </c>
      <c r="AK642" t="n">
        <v>4.6</v>
      </c>
      <c r="AL642" t="n">
        <v>4.1</v>
      </c>
      <c r="AM642" t="n">
        <v>3.7</v>
      </c>
      <c r="AN642" t="n">
        <v>4.8</v>
      </c>
      <c r="AO642" t="n">
        <v>3.2</v>
      </c>
      <c r="AP642" t="n">
        <v>2.5</v>
      </c>
      <c r="AQ642" t="n">
        <v>2.3</v>
      </c>
      <c r="AR642" t="n">
        <v>2.4</v>
      </c>
      <c r="AS642" t="n">
        <v>2.3</v>
      </c>
      <c r="AT642" t="n">
        <v>3.9</v>
      </c>
      <c r="AU642" t="n">
        <v>5</v>
      </c>
      <c r="AV642" t="n">
        <v>9.300000000000001</v>
      </c>
      <c r="AW642" t="n">
        <v>8.800000000000001</v>
      </c>
      <c r="AX642" t="n">
        <v>8.6</v>
      </c>
      <c r="AY642" t="n">
        <v>6.7</v>
      </c>
      <c r="AZ642" t="n">
        <v>8.1</v>
      </c>
      <c r="BA642" t="n">
        <v>8.800000000000001</v>
      </c>
      <c r="BB642" t="n">
        <v>5.1</v>
      </c>
      <c r="BC642" t="n">
        <v>5.2</v>
      </c>
      <c r="BD642" t="n">
        <v>5.2</v>
      </c>
      <c r="BE642" t="n">
        <v>5.5</v>
      </c>
      <c r="BF642" t="n">
        <v>5.3</v>
      </c>
      <c r="BG642" t="n">
        <v>5.5</v>
      </c>
      <c r="BH642" t="n">
        <v>4.5</v>
      </c>
      <c r="BI642" t="n">
        <v>2.6</v>
      </c>
    </row>
    <row r="643" spans="1:75">
      <c r="A643" t="s">
        <v>44</v>
      </c>
      <c r="B643" t="s">
        <v>1209</v>
      </c>
      <c r="C643" t="s">
        <v>1210</v>
      </c>
      <c r="D643" t="s">
        <v>10</v>
      </c>
      <c r="O643" t="n">
        <v>36</v>
      </c>
      <c r="P643" t="n">
        <v>39</v>
      </c>
      <c r="Q643" t="n">
        <v>75</v>
      </c>
      <c r="R643" t="n">
        <v>64</v>
      </c>
      <c r="S643" t="n">
        <v>57</v>
      </c>
      <c r="T643" t="n">
        <v>64</v>
      </c>
      <c r="U643" t="n">
        <v>82</v>
      </c>
      <c r="V643" t="n">
        <v>39</v>
      </c>
      <c r="W643" t="n">
        <v>57</v>
      </c>
      <c r="X643" t="n">
        <v>68</v>
      </c>
      <c r="Y643" t="n">
        <v>2461</v>
      </c>
      <c r="Z643" t="n">
        <v>2598</v>
      </c>
      <c r="AA643" t="n">
        <v>2513</v>
      </c>
      <c r="AB643" t="n">
        <v>2839</v>
      </c>
      <c r="AC643" t="n">
        <v>2896</v>
      </c>
      <c r="AD643" t="n">
        <v>2884</v>
      </c>
      <c r="AE643" t="n">
        <v>1389</v>
      </c>
      <c r="AF643" t="n">
        <v>1383</v>
      </c>
      <c r="AG643" t="n">
        <v>1439</v>
      </c>
      <c r="AH643" t="n">
        <v>3983</v>
      </c>
      <c r="AI643" t="n">
        <v>3942</v>
      </c>
      <c r="AJ643" t="n">
        <v>3713</v>
      </c>
      <c r="AK643" t="n">
        <v>3814</v>
      </c>
      <c r="AL643" t="n">
        <v>3402</v>
      </c>
      <c r="AM643" t="n">
        <v>2984</v>
      </c>
      <c r="AN643" t="n">
        <v>4026</v>
      </c>
      <c r="AO643" t="n">
        <v>3042</v>
      </c>
      <c r="AP643" t="n">
        <v>2364</v>
      </c>
      <c r="AQ643" t="n">
        <v>2327</v>
      </c>
      <c r="AR643" t="n">
        <v>3433</v>
      </c>
      <c r="AS643" t="n">
        <v>2714</v>
      </c>
      <c r="AT643" t="n">
        <v>2801</v>
      </c>
      <c r="AU643" t="n">
        <v>3569</v>
      </c>
      <c r="AV643" t="n">
        <v>4615</v>
      </c>
      <c r="AW643" t="n">
        <v>4935</v>
      </c>
      <c r="AX643" t="n">
        <v>3923</v>
      </c>
      <c r="AY643" t="n">
        <v>4032</v>
      </c>
      <c r="AZ643" t="n">
        <v>3917</v>
      </c>
      <c r="BA643" t="n">
        <v>3997</v>
      </c>
      <c r="BB643" t="n">
        <v>3692</v>
      </c>
      <c r="BC643" t="n">
        <v>3285</v>
      </c>
      <c r="BD643" t="n">
        <v>3125</v>
      </c>
      <c r="BE643" t="n">
        <v>3766</v>
      </c>
      <c r="BF643" t="n">
        <v>4024</v>
      </c>
      <c r="BG643" t="n">
        <v>3400</v>
      </c>
      <c r="BH643" t="n">
        <v>3157</v>
      </c>
      <c r="BI643" t="n">
        <v>3348</v>
      </c>
    </row>
    <row r="644" spans="1:75">
      <c r="A644" t="s">
        <v>44</v>
      </c>
      <c r="B644" t="s">
        <v>1211</v>
      </c>
      <c r="C644" t="s">
        <v>1212</v>
      </c>
      <c r="D644" t="s">
        <v>10</v>
      </c>
      <c r="O644" t="n">
        <v>136</v>
      </c>
      <c r="P644" t="n">
        <v>150</v>
      </c>
      <c r="Q644" t="n">
        <v>287</v>
      </c>
      <c r="R644" t="n">
        <v>246</v>
      </c>
      <c r="S644" t="n">
        <v>218</v>
      </c>
      <c r="T644" t="n">
        <v>246</v>
      </c>
      <c r="U644" t="n">
        <v>314</v>
      </c>
      <c r="V644" t="n">
        <v>150</v>
      </c>
      <c r="W644" t="n">
        <v>218</v>
      </c>
      <c r="X644" t="n">
        <v>259</v>
      </c>
      <c r="Y644" t="n">
        <v>9449</v>
      </c>
      <c r="Z644" t="n">
        <v>9973</v>
      </c>
      <c r="AA644" t="n">
        <v>9648</v>
      </c>
      <c r="AB644" t="n">
        <v>10897</v>
      </c>
      <c r="AC644" t="n">
        <v>11118</v>
      </c>
      <c r="AD644" t="n">
        <v>11071</v>
      </c>
      <c r="AE644" t="n">
        <v>14925</v>
      </c>
      <c r="AF644" t="n">
        <v>16463</v>
      </c>
      <c r="AG644" t="n">
        <v>17987</v>
      </c>
      <c r="AH644" t="n">
        <v>22642</v>
      </c>
      <c r="AI644" t="n">
        <v>14217</v>
      </c>
      <c r="AJ644" t="n">
        <v>14076</v>
      </c>
      <c r="AK644" t="n">
        <v>13864</v>
      </c>
      <c r="AL644" t="n">
        <v>13354</v>
      </c>
      <c r="AM644" t="n">
        <v>11181</v>
      </c>
      <c r="AN644" t="n">
        <v>9229</v>
      </c>
      <c r="AO644" t="n">
        <v>11103</v>
      </c>
      <c r="AP644" t="n">
        <v>9461</v>
      </c>
      <c r="AQ644" t="n">
        <v>8798</v>
      </c>
      <c r="AR644" t="n">
        <v>8138</v>
      </c>
      <c r="AS644" t="n">
        <v>7155</v>
      </c>
      <c r="AT644" t="n">
        <v>2316</v>
      </c>
      <c r="AU644" t="n">
        <v>1513</v>
      </c>
      <c r="AV644" t="n">
        <v>2130</v>
      </c>
      <c r="AW644" t="n">
        <v>1860</v>
      </c>
      <c r="AX644" t="n">
        <v>2020</v>
      </c>
      <c r="AY644" t="n">
        <v>1721</v>
      </c>
      <c r="AZ644" t="n">
        <v>1530</v>
      </c>
      <c r="BA644" t="n">
        <v>1354</v>
      </c>
      <c r="BB644" t="n">
        <v>1463</v>
      </c>
      <c r="BC644" t="n">
        <v>1107</v>
      </c>
      <c r="BD644" t="n">
        <v>534</v>
      </c>
      <c r="BE644" t="n">
        <v>12</v>
      </c>
      <c r="BF644" t="n">
        <v>12</v>
      </c>
      <c r="BG644" t="n">
        <v>12</v>
      </c>
      <c r="BH644" t="n">
        <v>12</v>
      </c>
      <c r="BI644" t="n">
        <v>12</v>
      </c>
    </row>
    <row r="645" spans="1:75">
      <c r="A645" t="s">
        <v>44</v>
      </c>
      <c r="B645" t="s">
        <v>1213</v>
      </c>
      <c r="C645" t="s">
        <v>1214</v>
      </c>
      <c r="D645" t="s">
        <v>10</v>
      </c>
      <c r="E645" t="n">
        <v>0</v>
      </c>
      <c r="F645" t="n">
        <v>0</v>
      </c>
      <c r="G645" t="n">
        <v>0</v>
      </c>
      <c r="H645" t="n">
        <v>206</v>
      </c>
      <c r="I645" t="n">
        <v>224</v>
      </c>
      <c r="J645" t="n">
        <v>172</v>
      </c>
      <c r="K645" t="n">
        <v>144</v>
      </c>
      <c r="L645" t="n">
        <v>258</v>
      </c>
      <c r="M645" t="n">
        <v>678</v>
      </c>
      <c r="N645" t="n">
        <v>729</v>
      </c>
      <c r="O645" t="n">
        <v>429</v>
      </c>
      <c r="P645" t="n">
        <v>347</v>
      </c>
      <c r="Q645" t="n">
        <v>550</v>
      </c>
      <c r="R645" t="n">
        <v>543</v>
      </c>
      <c r="S645" t="n">
        <v>591</v>
      </c>
      <c r="T645" t="n">
        <v>569</v>
      </c>
      <c r="U645" t="n">
        <v>701</v>
      </c>
      <c r="V645" t="n">
        <v>460</v>
      </c>
      <c r="W645" t="n">
        <v>275</v>
      </c>
      <c r="X645" t="n">
        <v>327</v>
      </c>
      <c r="Y645" t="n">
        <v>11910</v>
      </c>
      <c r="Z645" t="n">
        <v>12731</v>
      </c>
      <c r="AA645" t="n">
        <v>12437</v>
      </c>
      <c r="AB645" t="n">
        <v>14035</v>
      </c>
      <c r="AC645" t="n">
        <v>14301</v>
      </c>
      <c r="AD645" t="n">
        <v>14217</v>
      </c>
      <c r="AE645" t="n">
        <v>16314</v>
      </c>
      <c r="AF645" t="n">
        <v>17846</v>
      </c>
      <c r="AG645" t="n">
        <v>19426</v>
      </c>
      <c r="AH645" t="n">
        <v>26984</v>
      </c>
      <c r="AI645" t="n">
        <v>25924</v>
      </c>
      <c r="AJ645" t="n">
        <v>25446</v>
      </c>
      <c r="AK645" t="n">
        <v>24901</v>
      </c>
      <c r="AL645" t="n">
        <v>24388</v>
      </c>
      <c r="AM645" t="n">
        <v>20724</v>
      </c>
      <c r="AN645" t="n">
        <v>19803</v>
      </c>
      <c r="AO645" t="n">
        <v>19066</v>
      </c>
      <c r="AP645" t="n">
        <v>17433</v>
      </c>
      <c r="AQ645" t="n">
        <v>16548</v>
      </c>
      <c r="AR645" t="n">
        <v>16981</v>
      </c>
      <c r="AS645" t="n">
        <v>15194</v>
      </c>
      <c r="AT645" t="n">
        <v>7947</v>
      </c>
      <c r="AU645" t="n">
        <v>7480</v>
      </c>
      <c r="AV645" t="n">
        <v>9305</v>
      </c>
      <c r="AW645" t="n">
        <v>9336</v>
      </c>
      <c r="AX645" t="n">
        <v>8382</v>
      </c>
      <c r="AY645" t="n">
        <v>8524</v>
      </c>
      <c r="AZ645" t="n">
        <v>7969</v>
      </c>
      <c r="BA645" t="n">
        <v>8609</v>
      </c>
      <c r="BB645" t="n">
        <v>8586</v>
      </c>
      <c r="BC645" t="n">
        <v>7675</v>
      </c>
      <c r="BD645" t="n">
        <v>7328</v>
      </c>
      <c r="BE645" t="n">
        <v>6679</v>
      </c>
      <c r="BF645" t="n">
        <v>8162</v>
      </c>
      <c r="BG645" t="n">
        <v>7714</v>
      </c>
      <c r="BH645" t="n">
        <v>7551</v>
      </c>
      <c r="BI645" t="n">
        <v>8459</v>
      </c>
    </row>
    <row r="646" spans="1:75">
      <c r="A646" t="s">
        <v>44</v>
      </c>
      <c r="B646" t="s">
        <v>1215</v>
      </c>
      <c r="C646" t="s">
        <v>1216</v>
      </c>
      <c r="D646" t="s">
        <v>53</v>
      </c>
      <c r="O646" t="n">
        <v>1.07</v>
      </c>
      <c r="P646" t="n">
        <v>1.36</v>
      </c>
      <c r="Q646" t="n">
        <v>1.67</v>
      </c>
      <c r="R646" t="n">
        <v>1.48</v>
      </c>
      <c r="S646" t="n">
        <v>1.33</v>
      </c>
      <c r="T646" t="n">
        <v>1.54</v>
      </c>
      <c r="U646" t="n">
        <v>1.63</v>
      </c>
      <c r="V646" t="n">
        <v>1.42</v>
      </c>
      <c r="W646" t="n">
        <v>4.06</v>
      </c>
      <c r="X646" t="n">
        <v>4.06</v>
      </c>
      <c r="Y646" t="n">
        <v>4.06</v>
      </c>
      <c r="Z646" t="n">
        <v>3.89</v>
      </c>
      <c r="AA646" t="n">
        <v>3.78</v>
      </c>
      <c r="AB646" t="n">
        <v>3.78</v>
      </c>
      <c r="AC646" t="n">
        <v>3.81</v>
      </c>
      <c r="AD646" t="n">
        <v>3.79</v>
      </c>
      <c r="AE646" t="n">
        <v>4.06</v>
      </c>
      <c r="AF646" t="n">
        <v>4.06</v>
      </c>
      <c r="AG646" t="n">
        <v>4.06</v>
      </c>
      <c r="AH646" t="n">
        <v>1.37</v>
      </c>
      <c r="AI646" t="n">
        <v>0.42</v>
      </c>
      <c r="AJ646" t="n">
        <v>0.77</v>
      </c>
      <c r="AK646" t="n">
        <v>0.75</v>
      </c>
      <c r="AL646" t="n">
        <v>0.75</v>
      </c>
      <c r="AM646" t="n">
        <v>0.77</v>
      </c>
      <c r="AN646" t="n">
        <v>0.89</v>
      </c>
      <c r="AO646" t="n">
        <v>0.77</v>
      </c>
      <c r="AP646" t="n">
        <v>0.66</v>
      </c>
      <c r="AQ646" t="n">
        <v>0.72</v>
      </c>
      <c r="AR646" t="n">
        <v>0.68</v>
      </c>
      <c r="AS646" t="n">
        <v>0.73</v>
      </c>
      <c r="AT646" t="n">
        <v>1.38</v>
      </c>
      <c r="AU646" t="n">
        <v>1.5</v>
      </c>
      <c r="AV646" t="n">
        <v>1.86</v>
      </c>
      <c r="AW646" t="n">
        <v>1.78</v>
      </c>
      <c r="AX646" t="n">
        <v>2.29</v>
      </c>
      <c r="AY646" t="n">
        <v>1.77</v>
      </c>
      <c r="AZ646" t="n">
        <v>2.22</v>
      </c>
      <c r="BA646" t="n">
        <v>2.37</v>
      </c>
      <c r="BB646" t="n">
        <v>1.62</v>
      </c>
      <c r="BC646" t="n">
        <v>1.85</v>
      </c>
      <c r="BD646" t="n">
        <v>2.06</v>
      </c>
      <c r="BE646" t="n">
        <v>1.85</v>
      </c>
      <c r="BF646" t="n">
        <v>1.75</v>
      </c>
      <c r="BG646" t="n">
        <v>2.07</v>
      </c>
      <c r="BH646" t="n">
        <v>1.77</v>
      </c>
      <c r="BI646" t="n">
        <v>1.1</v>
      </c>
    </row>
    <row r="647" spans="1:75">
      <c r="A647" t="s">
        <v>44</v>
      </c>
      <c r="B647" t="s">
        <v>1217</v>
      </c>
      <c r="C647" t="s">
        <v>1218</v>
      </c>
      <c r="D647" t="s">
        <v>57</v>
      </c>
      <c r="O647" t="n">
        <v>0.3</v>
      </c>
      <c r="P647" t="n">
        <v>0.3</v>
      </c>
      <c r="Q647" t="n">
        <v>0.4</v>
      </c>
      <c r="R647" t="n">
        <v>0.4</v>
      </c>
      <c r="S647" t="n">
        <v>0.5</v>
      </c>
      <c r="T647" t="n">
        <v>0.5</v>
      </c>
      <c r="U647" t="n">
        <v>0.6</v>
      </c>
      <c r="V647" t="n">
        <v>0.4</v>
      </c>
      <c r="W647" t="n">
        <v>0.2</v>
      </c>
      <c r="X647" t="n">
        <v>0.3</v>
      </c>
      <c r="Y647" t="n">
        <v>10</v>
      </c>
      <c r="Z647" t="n">
        <v>10.7</v>
      </c>
      <c r="AA647" t="n">
        <v>10.6</v>
      </c>
      <c r="AB647" t="n">
        <v>11.9</v>
      </c>
      <c r="AC647" t="n">
        <v>12.1</v>
      </c>
      <c r="AD647" t="n">
        <v>11.9</v>
      </c>
      <c r="AE647" t="n">
        <v>5.6</v>
      </c>
      <c r="AF647" t="n">
        <v>5.6</v>
      </c>
      <c r="AG647" t="n">
        <v>5.8</v>
      </c>
      <c r="AH647" t="n">
        <v>6</v>
      </c>
      <c r="AI647" t="n">
        <v>4.9</v>
      </c>
      <c r="AJ647" t="n">
        <v>8.800000000000001</v>
      </c>
      <c r="AK647" t="n">
        <v>8.300000000000001</v>
      </c>
      <c r="AL647" t="n">
        <v>8.199999999999999</v>
      </c>
      <c r="AM647" t="n">
        <v>7.4</v>
      </c>
      <c r="AN647" t="n">
        <v>9.4</v>
      </c>
      <c r="AO647" t="n">
        <v>6.1</v>
      </c>
      <c r="AP647" t="n">
        <v>5.3</v>
      </c>
      <c r="AQ647" t="n">
        <v>5.6</v>
      </c>
      <c r="AR647" t="n">
        <v>6</v>
      </c>
      <c r="AS647" t="n">
        <v>5.9</v>
      </c>
      <c r="AT647" t="n">
        <v>7.8</v>
      </c>
      <c r="AU647" t="n">
        <v>9</v>
      </c>
      <c r="AV647" t="n">
        <v>13.3</v>
      </c>
      <c r="AW647" t="n">
        <v>12.4</v>
      </c>
      <c r="AX647" t="n">
        <v>13</v>
      </c>
      <c r="AY647" t="n">
        <v>10.8</v>
      </c>
      <c r="AZ647" t="n">
        <v>13</v>
      </c>
      <c r="BA647" t="n">
        <v>15.7</v>
      </c>
      <c r="BB647" t="n">
        <v>10.3</v>
      </c>
      <c r="BC647" t="n">
        <v>11.1</v>
      </c>
      <c r="BD647" t="n">
        <v>12.8</v>
      </c>
      <c r="BE647" t="n">
        <v>12</v>
      </c>
      <c r="BF647" t="n">
        <v>13.8</v>
      </c>
      <c r="BG647" t="n">
        <v>15.4</v>
      </c>
      <c r="BH647" t="n">
        <v>13</v>
      </c>
      <c r="BI647" t="n">
        <v>9.1</v>
      </c>
    </row>
    <row r="648" spans="1:75">
      <c r="A648" t="s">
        <v>44</v>
      </c>
      <c r="B648" t="s">
        <v>1219</v>
      </c>
      <c r="C648" t="s">
        <v>1220</v>
      </c>
      <c r="D648" t="s">
        <v>10</v>
      </c>
      <c r="E648" t="n">
        <v>0</v>
      </c>
      <c r="F648" t="n">
        <v>0</v>
      </c>
      <c r="G648" t="n">
        <v>0</v>
      </c>
      <c r="H648" t="n">
        <v>206</v>
      </c>
      <c r="I648" t="n">
        <v>224</v>
      </c>
      <c r="J648" t="n">
        <v>172</v>
      </c>
      <c r="K648" t="n">
        <v>120</v>
      </c>
      <c r="L648" t="n">
        <v>258</v>
      </c>
      <c r="M648" t="n">
        <v>361</v>
      </c>
      <c r="N648" t="n">
        <v>430</v>
      </c>
      <c r="O648" t="n">
        <v>172</v>
      </c>
      <c r="P648" t="n">
        <v>189</v>
      </c>
      <c r="Q648" t="n">
        <v>361</v>
      </c>
      <c r="R648" t="n">
        <v>310</v>
      </c>
      <c r="S648" t="n">
        <v>275</v>
      </c>
      <c r="T648" t="n">
        <v>310</v>
      </c>
      <c r="U648" t="n">
        <v>396</v>
      </c>
      <c r="V648" t="n">
        <v>189</v>
      </c>
      <c r="W648" t="n">
        <v>275</v>
      </c>
      <c r="X648" t="n">
        <v>327</v>
      </c>
      <c r="Y648" t="n">
        <v>11910</v>
      </c>
      <c r="Z648" t="n">
        <v>12571</v>
      </c>
      <c r="AA648" t="n">
        <v>12161</v>
      </c>
      <c r="AB648" t="n">
        <v>13736</v>
      </c>
      <c r="AC648" t="n">
        <v>14014</v>
      </c>
      <c r="AD648" t="n">
        <v>13955</v>
      </c>
      <c r="AE648" t="n">
        <v>16314</v>
      </c>
      <c r="AF648" t="n">
        <v>17846</v>
      </c>
      <c r="AG648" t="n">
        <v>19426</v>
      </c>
      <c r="AH648" t="n">
        <v>26624</v>
      </c>
      <c r="AI648" t="n">
        <v>18159</v>
      </c>
      <c r="AJ648" t="n">
        <v>17790</v>
      </c>
      <c r="AK648" t="n">
        <v>17678</v>
      </c>
      <c r="AL648" t="n">
        <v>16757</v>
      </c>
      <c r="AM648" t="n">
        <v>14164</v>
      </c>
      <c r="AN648" t="n">
        <v>13256</v>
      </c>
      <c r="AO648" t="n">
        <v>14145</v>
      </c>
      <c r="AP648" t="n">
        <v>11825</v>
      </c>
      <c r="AQ648" t="n">
        <v>11125</v>
      </c>
      <c r="AR648" t="n">
        <v>11571</v>
      </c>
      <c r="AS648" t="n">
        <v>9869</v>
      </c>
      <c r="AT648" t="n">
        <v>5117</v>
      </c>
      <c r="AU648" t="n">
        <v>5083</v>
      </c>
      <c r="AV648" t="n">
        <v>6745</v>
      </c>
      <c r="AW648" t="n">
        <v>9336</v>
      </c>
      <c r="AX648" t="n">
        <v>8382</v>
      </c>
      <c r="AY648" t="n">
        <v>8524</v>
      </c>
      <c r="AZ648" t="n">
        <v>7969</v>
      </c>
      <c r="BA648" t="n">
        <v>8609</v>
      </c>
      <c r="BB648" t="n">
        <v>8542</v>
      </c>
      <c r="BC648" t="n">
        <v>7636</v>
      </c>
      <c r="BD648" t="n">
        <v>6749</v>
      </c>
      <c r="BE648" t="n">
        <v>6276</v>
      </c>
      <c r="BF648" t="n">
        <v>7642</v>
      </c>
      <c r="BG648" t="n">
        <v>7105</v>
      </c>
      <c r="BH648" t="n">
        <v>6698</v>
      </c>
      <c r="BI648" t="n">
        <v>7383</v>
      </c>
    </row>
    <row r="649" spans="1:75">
      <c r="A649" t="s">
        <v>44</v>
      </c>
      <c r="B649" t="s">
        <v>1221</v>
      </c>
      <c r="C649" t="s">
        <v>1222</v>
      </c>
      <c r="D649" t="s">
        <v>53</v>
      </c>
      <c r="O649" t="n">
        <v>4.06</v>
      </c>
      <c r="P649" t="n">
        <v>4.06</v>
      </c>
      <c r="Q649" t="n">
        <v>4.06</v>
      </c>
      <c r="R649" t="n">
        <v>4.06</v>
      </c>
      <c r="S649" t="n">
        <v>4.06</v>
      </c>
      <c r="T649" t="n">
        <v>4.06</v>
      </c>
      <c r="U649" t="n">
        <v>4.06</v>
      </c>
      <c r="V649" t="n">
        <v>4.06</v>
      </c>
      <c r="W649" t="n">
        <v>4.06</v>
      </c>
      <c r="X649" t="n">
        <v>4.06</v>
      </c>
      <c r="Y649" t="n">
        <v>4.06</v>
      </c>
      <c r="Z649" t="n">
        <v>4.06</v>
      </c>
      <c r="AA649" t="n">
        <v>4.06</v>
      </c>
      <c r="AB649" t="n">
        <v>4.06</v>
      </c>
      <c r="AC649" t="n">
        <v>4.06</v>
      </c>
      <c r="AD649" t="n">
        <v>4.06</v>
      </c>
      <c r="AE649" t="n">
        <v>4.06</v>
      </c>
      <c r="AF649" t="n">
        <v>4.06</v>
      </c>
      <c r="AG649" t="n">
        <v>4.06</v>
      </c>
      <c r="AH649" t="n">
        <v>1.49</v>
      </c>
      <c r="AI649" t="n">
        <v>1.23</v>
      </c>
      <c r="AJ649" t="n">
        <v>1.32</v>
      </c>
      <c r="AK649" t="n">
        <v>1.2</v>
      </c>
      <c r="AL649" t="n">
        <v>1.2</v>
      </c>
      <c r="AM649" t="n">
        <v>1.23</v>
      </c>
      <c r="AN649" t="n">
        <v>1.19</v>
      </c>
      <c r="AO649" t="n">
        <v>1.06</v>
      </c>
      <c r="AP649" t="n">
        <v>1.05</v>
      </c>
      <c r="AQ649" t="n">
        <v>0.99</v>
      </c>
      <c r="AR649" t="n">
        <v>0.7</v>
      </c>
      <c r="AS649" t="n">
        <v>0.85</v>
      </c>
      <c r="AT649" t="n">
        <v>1.4</v>
      </c>
      <c r="AU649" t="n">
        <v>1.41</v>
      </c>
      <c r="AV649" t="n">
        <v>2.01</v>
      </c>
      <c r="AW649" t="n">
        <v>1.78</v>
      </c>
      <c r="AX649" t="n">
        <v>2.29</v>
      </c>
      <c r="AY649" t="n">
        <v>1.77</v>
      </c>
      <c r="AZ649" t="n">
        <v>2.22</v>
      </c>
      <c r="BA649" t="n">
        <v>2.37</v>
      </c>
      <c r="BB649" t="n">
        <v>1.62</v>
      </c>
      <c r="BC649" t="n">
        <v>1.84</v>
      </c>
      <c r="BD649" t="n">
        <v>2.02</v>
      </c>
      <c r="BE649" t="n">
        <v>1.82</v>
      </c>
      <c r="BF649" t="n">
        <v>1.71</v>
      </c>
      <c r="BG649" t="n">
        <v>2.01</v>
      </c>
      <c r="BH649" t="n">
        <v>1.66</v>
      </c>
      <c r="BI649" t="n">
        <v>0.92</v>
      </c>
    </row>
    <row r="650" spans="1:75">
      <c r="A650" t="s">
        <v>44</v>
      </c>
      <c r="B650" t="s">
        <v>1223</v>
      </c>
      <c r="C650" t="s">
        <v>1224</v>
      </c>
      <c r="D650" t="s">
        <v>57</v>
      </c>
      <c r="O650" t="n">
        <v>0.1</v>
      </c>
      <c r="P650" t="n">
        <v>0.2</v>
      </c>
      <c r="Q650" t="n">
        <v>0.3</v>
      </c>
      <c r="R650" t="n">
        <v>0.3</v>
      </c>
      <c r="S650" t="n">
        <v>0.2</v>
      </c>
      <c r="T650" t="n">
        <v>0.3</v>
      </c>
      <c r="U650" t="n">
        <v>0.3</v>
      </c>
      <c r="V650" t="n">
        <v>0.2</v>
      </c>
      <c r="W650" t="n">
        <v>0.2</v>
      </c>
      <c r="X650" t="n">
        <v>0.3</v>
      </c>
      <c r="Y650" t="n">
        <v>10</v>
      </c>
      <c r="Z650" t="n">
        <v>10.5</v>
      </c>
      <c r="AA650" t="n">
        <v>10.2</v>
      </c>
      <c r="AB650" t="n">
        <v>11.5</v>
      </c>
      <c r="AC650" t="n">
        <v>11.8</v>
      </c>
      <c r="AD650" t="n">
        <v>11.7</v>
      </c>
      <c r="AE650" t="n">
        <v>5.6</v>
      </c>
      <c r="AF650" t="n">
        <v>5.6</v>
      </c>
      <c r="AG650" t="n">
        <v>5.8</v>
      </c>
      <c r="AH650" t="n">
        <v>6</v>
      </c>
      <c r="AI650" t="n">
        <v>4.9</v>
      </c>
      <c r="AJ650" t="n">
        <v>4.9</v>
      </c>
      <c r="AK650" t="n">
        <v>4.6</v>
      </c>
      <c r="AL650" t="n">
        <v>4.1</v>
      </c>
      <c r="AM650" t="n">
        <v>3.7</v>
      </c>
      <c r="AN650" t="n">
        <v>4.8</v>
      </c>
      <c r="AO650" t="n">
        <v>3.2</v>
      </c>
      <c r="AP650" t="n">
        <v>2.5</v>
      </c>
      <c r="AQ650" t="n">
        <v>2.3</v>
      </c>
      <c r="AR650" t="n">
        <v>2.4</v>
      </c>
      <c r="AS650" t="n">
        <v>2.3</v>
      </c>
      <c r="AT650" t="n">
        <v>3.9</v>
      </c>
      <c r="AU650" t="n">
        <v>5</v>
      </c>
      <c r="AV650" t="n">
        <v>9.300000000000001</v>
      </c>
      <c r="AW650" t="n">
        <v>12.4</v>
      </c>
      <c r="AX650" t="n">
        <v>13</v>
      </c>
      <c r="AY650" t="n">
        <v>10.8</v>
      </c>
      <c r="AZ650" t="n">
        <v>13</v>
      </c>
      <c r="BA650" t="n">
        <v>15.7</v>
      </c>
      <c r="BB650" t="n">
        <v>10.2</v>
      </c>
      <c r="BC650" t="n">
        <v>11</v>
      </c>
      <c r="BD650" t="n">
        <v>11.3</v>
      </c>
      <c r="BE650" t="n">
        <v>11.1</v>
      </c>
      <c r="BF650" t="n">
        <v>12.6</v>
      </c>
      <c r="BG650" t="n">
        <v>13.7</v>
      </c>
      <c r="BH650" t="n">
        <v>10.7</v>
      </c>
      <c r="BI650" t="n">
        <v>6.7</v>
      </c>
    </row>
    <row r="651" spans="1:75">
      <c r="A651" t="s">
        <v>44</v>
      </c>
      <c r="B651" t="s">
        <v>1225</v>
      </c>
      <c r="C651" t="s">
        <v>1226</v>
      </c>
      <c r="D651" t="s">
        <v>10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50</v>
      </c>
      <c r="AK651" t="n">
        <v>53</v>
      </c>
      <c r="AL651" t="n">
        <v>57</v>
      </c>
      <c r="AM651" t="n">
        <v>58</v>
      </c>
      <c r="AN651" t="n">
        <v>58</v>
      </c>
      <c r="AO651" t="n">
        <v>68</v>
      </c>
      <c r="AP651" t="n">
        <v>61</v>
      </c>
      <c r="AQ651" t="n">
        <v>59</v>
      </c>
      <c r="AR651" t="n">
        <v>53</v>
      </c>
      <c r="AS651" t="n">
        <v>46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53</v>
      </c>
      <c r="AZ651" t="n">
        <v>44</v>
      </c>
      <c r="BA651" t="n">
        <v>39</v>
      </c>
      <c r="BB651" t="n">
        <v>25</v>
      </c>
      <c r="BC651" t="n">
        <v>34</v>
      </c>
      <c r="BD651" t="n">
        <v>30</v>
      </c>
      <c r="BE651" t="n">
        <v>31</v>
      </c>
      <c r="BF651" t="n">
        <v>0</v>
      </c>
      <c r="BG651" t="n">
        <v>0</v>
      </c>
      <c r="BH651" t="n">
        <v>0</v>
      </c>
      <c r="BI651" t="n">
        <v>0</v>
      </c>
    </row>
    <row r="652" spans="1:75">
      <c r="A652" t="s">
        <v>44</v>
      </c>
      <c r="B652" t="s">
        <v>1227</v>
      </c>
      <c r="C652" t="s">
        <v>1228</v>
      </c>
      <c r="D652" t="s">
        <v>53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16.33</v>
      </c>
      <c r="AK652" t="n">
        <v>24.75</v>
      </c>
      <c r="AL652" t="n">
        <v>19.1</v>
      </c>
      <c r="AM652" t="n">
        <v>24.75</v>
      </c>
      <c r="AN652" t="n">
        <v>23.89</v>
      </c>
      <c r="AO652" t="n">
        <v>22.95</v>
      </c>
      <c r="AP652" t="n">
        <v>24.62</v>
      </c>
      <c r="AQ652" t="n">
        <v>20.11</v>
      </c>
      <c r="AR652" t="n">
        <v>20.54</v>
      </c>
      <c r="AS652" t="n">
        <v>21.33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23.88</v>
      </c>
      <c r="AZ652" t="n">
        <v>26.71</v>
      </c>
      <c r="BA652" t="n">
        <v>33.64</v>
      </c>
      <c r="BB652" t="n">
        <v>24.35</v>
      </c>
      <c r="BC652" t="n">
        <v>32.76</v>
      </c>
      <c r="BD652" t="n">
        <v>34.7</v>
      </c>
      <c r="BE652" t="n">
        <v>34.76</v>
      </c>
      <c r="BF652" t="n">
        <v>0</v>
      </c>
      <c r="BG652" t="n">
        <v>0</v>
      </c>
      <c r="BH652" t="n">
        <v>0</v>
      </c>
      <c r="BI652" t="n">
        <v>0</v>
      </c>
    </row>
    <row r="653" spans="1:75">
      <c r="A653" t="s">
        <v>44</v>
      </c>
      <c r="B653" t="s">
        <v>1225</v>
      </c>
      <c r="C653" t="s">
        <v>1229</v>
      </c>
      <c r="D653" t="s">
        <v>48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9</v>
      </c>
      <c r="AK653" t="n">
        <v>10</v>
      </c>
      <c r="AL653" t="n">
        <v>10</v>
      </c>
      <c r="AM653" t="n">
        <v>10</v>
      </c>
      <c r="AN653" t="n">
        <v>10</v>
      </c>
      <c r="AO653" t="n">
        <v>12</v>
      </c>
      <c r="AP653" t="n">
        <v>11</v>
      </c>
      <c r="AQ653" t="n">
        <v>11</v>
      </c>
      <c r="AR653" t="n">
        <v>9</v>
      </c>
      <c r="AS653" t="n">
        <v>8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10</v>
      </c>
      <c r="AZ653" t="n">
        <v>8</v>
      </c>
      <c r="BA653" t="n">
        <v>7</v>
      </c>
      <c r="BB653" t="n">
        <v>4</v>
      </c>
      <c r="BC653" t="n">
        <v>6</v>
      </c>
      <c r="BD653" t="n">
        <v>5</v>
      </c>
      <c r="BE653" t="n">
        <v>6</v>
      </c>
      <c r="BF653" t="n">
        <v>0</v>
      </c>
      <c r="BG653" t="n">
        <v>0</v>
      </c>
      <c r="BH653" t="n">
        <v>0</v>
      </c>
      <c r="BI653" t="n">
        <v>0</v>
      </c>
    </row>
    <row r="654" spans="1:75">
      <c r="A654" t="s">
        <v>44</v>
      </c>
      <c r="B654" t="s">
        <v>1230</v>
      </c>
      <c r="C654" t="s">
        <v>1231</v>
      </c>
      <c r="D654" t="s">
        <v>57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0.8</v>
      </c>
      <c r="AK654" t="n">
        <v>1.3</v>
      </c>
      <c r="AL654" t="n">
        <v>1.1</v>
      </c>
      <c r="AM654" t="n">
        <v>1.4</v>
      </c>
      <c r="AN654" t="n">
        <v>1.4</v>
      </c>
      <c r="AO654" t="n">
        <v>1.6</v>
      </c>
      <c r="AP654" t="n">
        <v>1.5</v>
      </c>
      <c r="AQ654" t="n">
        <v>1.2</v>
      </c>
      <c r="AR654" t="n">
        <v>1.1</v>
      </c>
      <c r="AS654" t="n">
        <v>1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1.3</v>
      </c>
      <c r="AZ654" t="n">
        <v>1.2</v>
      </c>
      <c r="BA654" t="n">
        <v>1.3</v>
      </c>
      <c r="BB654" t="n">
        <v>0.6</v>
      </c>
      <c r="BC654" t="n">
        <v>1.1</v>
      </c>
      <c r="BD654" t="n">
        <v>1.1</v>
      </c>
      <c r="BE654" t="n">
        <v>1.1</v>
      </c>
      <c r="BF654" t="n">
        <v>0</v>
      </c>
      <c r="BG654" t="n">
        <v>0</v>
      </c>
      <c r="BH654" t="n">
        <v>0</v>
      </c>
      <c r="BI654" t="n">
        <v>0</v>
      </c>
    </row>
    <row r="655" spans="1:75">
      <c r="A655" t="s">
        <v>44</v>
      </c>
      <c r="B655" t="s">
        <v>1232</v>
      </c>
      <c r="C655" t="s">
        <v>1233</v>
      </c>
      <c r="D655" t="s">
        <v>10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</row>
    <row r="656" spans="1:75">
      <c r="A656" t="s">
        <v>44</v>
      </c>
      <c r="B656" t="s">
        <v>1234</v>
      </c>
      <c r="C656" t="s">
        <v>1235</v>
      </c>
      <c r="D656" t="s">
        <v>264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</row>
    <row r="657" spans="1:75">
      <c r="A657" t="s">
        <v>44</v>
      </c>
      <c r="B657" t="s">
        <v>1236</v>
      </c>
      <c r="C657" t="s">
        <v>1237</v>
      </c>
      <c r="D657" t="s">
        <v>10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344</v>
      </c>
      <c r="AI657" t="n">
        <v>300</v>
      </c>
      <c r="AJ657" t="n">
        <v>372</v>
      </c>
      <c r="AK657" t="n">
        <v>235</v>
      </c>
      <c r="AL657" t="n">
        <v>226</v>
      </c>
      <c r="AM657" t="n">
        <v>210</v>
      </c>
      <c r="AN657" t="n">
        <v>210</v>
      </c>
      <c r="AO657" t="n">
        <v>233</v>
      </c>
      <c r="AP657" t="n">
        <v>164</v>
      </c>
      <c r="AQ657" t="n">
        <v>197</v>
      </c>
      <c r="AR657" t="n">
        <v>169</v>
      </c>
      <c r="AS657" t="n">
        <v>173</v>
      </c>
      <c r="AT657" t="n">
        <v>22</v>
      </c>
      <c r="AU657" t="n">
        <v>16</v>
      </c>
      <c r="AV657" t="n">
        <v>16</v>
      </c>
      <c r="AW657" t="n">
        <v>75</v>
      </c>
      <c r="AX657" t="n">
        <v>66</v>
      </c>
      <c r="AY657" t="n">
        <v>790</v>
      </c>
      <c r="AZ657" t="n">
        <v>2354</v>
      </c>
      <c r="BA657" t="n">
        <v>2365</v>
      </c>
      <c r="BB657" t="n">
        <v>2454</v>
      </c>
      <c r="BC657" t="n">
        <v>2547</v>
      </c>
      <c r="BD657" t="n">
        <v>3311</v>
      </c>
      <c r="BE657" t="n">
        <v>3599</v>
      </c>
      <c r="BF657" t="n">
        <v>4802</v>
      </c>
      <c r="BG657" t="n">
        <v>5503</v>
      </c>
      <c r="BH657" t="n">
        <v>5710</v>
      </c>
      <c r="BI657" t="n">
        <v>5900</v>
      </c>
    </row>
    <row r="658" spans="1:75">
      <c r="A658" t="s">
        <v>44</v>
      </c>
      <c r="B658" t="s">
        <v>1238</v>
      </c>
      <c r="C658" t="s">
        <v>1239</v>
      </c>
      <c r="D658" t="s">
        <v>264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33</v>
      </c>
      <c r="AI658" t="n">
        <v>29</v>
      </c>
      <c r="AJ658" t="n">
        <v>36</v>
      </c>
      <c r="AK658" t="n">
        <v>23</v>
      </c>
      <c r="AL658" t="n">
        <v>22</v>
      </c>
      <c r="AM658" t="n">
        <v>20</v>
      </c>
      <c r="AN658" t="n">
        <v>20</v>
      </c>
      <c r="AO658" t="n">
        <v>23</v>
      </c>
      <c r="AP658" t="n">
        <v>16</v>
      </c>
      <c r="AQ658" t="n">
        <v>19</v>
      </c>
      <c r="AR658" t="n">
        <v>16</v>
      </c>
      <c r="AS658" t="n">
        <v>17</v>
      </c>
      <c r="AT658" t="n">
        <v>2</v>
      </c>
      <c r="AU658" t="n">
        <v>2</v>
      </c>
      <c r="AV658" t="n">
        <v>2</v>
      </c>
      <c r="AW658" t="n">
        <v>7</v>
      </c>
      <c r="AX658" t="n">
        <v>7</v>
      </c>
      <c r="AY658" t="n">
        <v>80</v>
      </c>
      <c r="AZ658" t="n">
        <v>238</v>
      </c>
      <c r="BA658" t="n">
        <v>240</v>
      </c>
      <c r="BB658" t="n">
        <v>251</v>
      </c>
      <c r="BC658" t="n">
        <v>261</v>
      </c>
      <c r="BD658" t="n">
        <v>341</v>
      </c>
      <c r="BE658" t="n">
        <v>378</v>
      </c>
      <c r="BF658" t="n">
        <v>503</v>
      </c>
      <c r="BG658" t="n">
        <v>579</v>
      </c>
      <c r="BH658" t="n">
        <v>613</v>
      </c>
      <c r="BI658" t="n">
        <v>639</v>
      </c>
    </row>
    <row r="659" spans="1:75">
      <c r="A659" t="s">
        <v>44</v>
      </c>
      <c r="B659" t="s">
        <v>1240</v>
      </c>
      <c r="C659" t="s">
        <v>1241</v>
      </c>
      <c r="D659" t="s">
        <v>10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</row>
    <row r="660" spans="1:75">
      <c r="A660" t="s">
        <v>44</v>
      </c>
      <c r="B660" t="s">
        <v>1242</v>
      </c>
      <c r="C660" t="s">
        <v>1243</v>
      </c>
      <c r="D660" t="s">
        <v>264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</row>
    <row r="661" spans="1:75">
      <c r="A661" t="s">
        <v>44</v>
      </c>
      <c r="B661" t="s">
        <v>1244</v>
      </c>
      <c r="C661" t="s">
        <v>1245</v>
      </c>
      <c r="D661" t="s">
        <v>10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344</v>
      </c>
      <c r="AI661" t="n">
        <v>300</v>
      </c>
      <c r="AJ661" t="n">
        <v>372</v>
      </c>
      <c r="AK661" t="n">
        <v>235</v>
      </c>
      <c r="AL661" t="n">
        <v>226</v>
      </c>
      <c r="AM661" t="n">
        <v>210</v>
      </c>
      <c r="AN661" t="n">
        <v>210</v>
      </c>
      <c r="AO661" t="n">
        <v>233</v>
      </c>
      <c r="AP661" t="n">
        <v>164</v>
      </c>
      <c r="AQ661" t="n">
        <v>197</v>
      </c>
      <c r="AR661" t="n">
        <v>169</v>
      </c>
      <c r="AS661" t="n">
        <v>173</v>
      </c>
      <c r="AT661" t="n">
        <v>22</v>
      </c>
      <c r="AU661" t="n">
        <v>16</v>
      </c>
      <c r="AV661" t="n">
        <v>16</v>
      </c>
      <c r="AW661" t="n">
        <v>75</v>
      </c>
      <c r="AX661" t="n">
        <v>66</v>
      </c>
      <c r="AY661" t="n">
        <v>790</v>
      </c>
      <c r="AZ661" t="n">
        <v>2354</v>
      </c>
      <c r="BA661" t="n">
        <v>2365</v>
      </c>
      <c r="BB661" t="n">
        <v>2454</v>
      </c>
      <c r="BC661" t="n">
        <v>2547</v>
      </c>
      <c r="BD661" t="n">
        <v>3311</v>
      </c>
      <c r="BE661" t="n">
        <v>3599</v>
      </c>
      <c r="BF661" t="n">
        <v>4802</v>
      </c>
      <c r="BG661" t="n">
        <v>5503</v>
      </c>
      <c r="BH661" t="n">
        <v>5710</v>
      </c>
      <c r="BI661" t="n">
        <v>5900</v>
      </c>
    </row>
    <row r="662" spans="1:75">
      <c r="A662" t="s">
        <v>44</v>
      </c>
      <c r="B662" t="s">
        <v>1246</v>
      </c>
      <c r="C662" t="s">
        <v>1247</v>
      </c>
      <c r="D662" t="s">
        <v>264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33</v>
      </c>
      <c r="AI662" t="n">
        <v>29</v>
      </c>
      <c r="AJ662" t="n">
        <v>36</v>
      </c>
      <c r="AK662" t="n">
        <v>23</v>
      </c>
      <c r="AL662" t="n">
        <v>22</v>
      </c>
      <c r="AM662" t="n">
        <v>20</v>
      </c>
      <c r="AN662" t="n">
        <v>20</v>
      </c>
      <c r="AO662" t="n">
        <v>23</v>
      </c>
      <c r="AP662" t="n">
        <v>16</v>
      </c>
      <c r="AQ662" t="n">
        <v>19</v>
      </c>
      <c r="AR662" t="n">
        <v>16</v>
      </c>
      <c r="AS662" t="n">
        <v>17</v>
      </c>
      <c r="AT662" t="n">
        <v>2</v>
      </c>
      <c r="AU662" t="n">
        <v>2</v>
      </c>
      <c r="AV662" t="n">
        <v>2</v>
      </c>
      <c r="AW662" t="n">
        <v>7</v>
      </c>
      <c r="AX662" t="n">
        <v>7</v>
      </c>
      <c r="AY662" t="n">
        <v>80</v>
      </c>
      <c r="AZ662" t="n">
        <v>238</v>
      </c>
      <c r="BA662" t="n">
        <v>240</v>
      </c>
      <c r="BB662" t="n">
        <v>251</v>
      </c>
      <c r="BC662" t="n">
        <v>261</v>
      </c>
      <c r="BD662" t="n">
        <v>341</v>
      </c>
      <c r="BE662" t="n">
        <v>378</v>
      </c>
      <c r="BF662" t="n">
        <v>503</v>
      </c>
      <c r="BG662" t="n">
        <v>579</v>
      </c>
      <c r="BH662" t="n">
        <v>613</v>
      </c>
      <c r="BI662" t="n">
        <v>639</v>
      </c>
    </row>
    <row r="663" spans="1:75">
      <c r="A663" t="s">
        <v>44</v>
      </c>
      <c r="B663" t="s">
        <v>1248</v>
      </c>
      <c r="C663" t="s">
        <v>1249</v>
      </c>
      <c r="D663" t="s">
        <v>10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</row>
    <row r="664" spans="1:75">
      <c r="A664" t="s">
        <v>44</v>
      </c>
      <c r="B664" t="s">
        <v>1250</v>
      </c>
      <c r="C664" t="s">
        <v>1251</v>
      </c>
      <c r="D664" t="s">
        <v>264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1252</v>
      </c>
      <c r="D1" t="s">
        <v>1253</v>
      </c>
      <c r="E1" t="s">
        <v>4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1254</v>
      </c>
    </row>
    <row r="2" spans="1:39">
      <c r="A2" t="s">
        <v>1255</v>
      </c>
    </row>
    <row r="3" spans="1:39">
      <c r="A3">
        <f>CONCATENATE(C3,B3)</f>
        <v/>
      </c>
      <c r="B3" t="s">
        <v>1256</v>
      </c>
      <c r="C3" t="s">
        <v>1257</v>
      </c>
      <c r="D3" t="s">
        <v>1258</v>
      </c>
      <c r="E3" t="s">
        <v>1259</v>
      </c>
      <c r="F3" t="s">
        <v>1260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1261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1262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1263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1264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1265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1266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1267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1268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1269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1270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1271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1272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1273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1274</v>
      </c>
    </row>
    <row r="18" spans="1:39">
      <c r="C18" t="s">
        <v>1275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1276</v>
      </c>
    </row>
    <row r="19" spans="1:39">
      <c r="C19" t="s">
        <v>1277</v>
      </c>
      <c r="N19" t="n">
        <v>0</v>
      </c>
      <c r="O19" t="n">
        <v>0</v>
      </c>
      <c r="AM19" t="s">
        <v>1278</v>
      </c>
    </row>
    <row r="20" spans="1:39">
      <c r="C20" t="s">
        <v>1279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1280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1281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1282</v>
      </c>
    </row>
    <row r="23" spans="1:39">
      <c r="C23" t="s">
        <v>1283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1284</v>
      </c>
    </row>
    <row r="24" spans="1:39">
      <c r="C24" t="s">
        <v>1285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1286</v>
      </c>
    </row>
    <row r="25" spans="1:39">
      <c r="C25" t="s">
        <v>1287</v>
      </c>
      <c r="N25" t="n">
        <v>0</v>
      </c>
      <c r="O25" t="n">
        <v>0</v>
      </c>
      <c r="P25" t="n">
        <v>0</v>
      </c>
    </row>
    <row r="26" spans="1:39">
      <c r="A26" t="s">
        <v>1288</v>
      </c>
      <c r="B26" t="s">
        <v>1256</v>
      </c>
      <c r="C26" t="s">
        <v>1289</v>
      </c>
      <c r="D26" t="s">
        <v>1258</v>
      </c>
      <c r="E26" t="s">
        <v>1259</v>
      </c>
      <c r="F26" t="s">
        <v>1290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1261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1291</v>
      </c>
    </row>
    <row r="28" spans="1:39">
      <c r="C28" t="s">
        <v>1262</v>
      </c>
      <c r="M28" t="n">
        <v>30000</v>
      </c>
      <c r="N28" t="n">
        <v>31000</v>
      </c>
      <c r="O28" t="n">
        <v>27000</v>
      </c>
    </row>
    <row r="29" spans="1:39">
      <c r="C29" t="s">
        <v>1263</v>
      </c>
      <c r="M29" t="n">
        <v>1000</v>
      </c>
      <c r="N29" t="n">
        <v>1000</v>
      </c>
      <c r="O29" t="n">
        <v>300</v>
      </c>
    </row>
    <row r="30" spans="1:39">
      <c r="C30" t="s">
        <v>1264</v>
      </c>
      <c r="M30" t="n">
        <v>9000</v>
      </c>
      <c r="N30" t="n">
        <v>24000</v>
      </c>
      <c r="O30" t="n">
        <v>15000</v>
      </c>
    </row>
    <row r="31" spans="1:39">
      <c r="C31" t="s">
        <v>1265</v>
      </c>
      <c r="N31" t="n">
        <v>0</v>
      </c>
      <c r="O31" t="n">
        <v>0</v>
      </c>
    </row>
    <row r="33" spans="1:39">
      <c r="C33" t="s">
        <v>1266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1292</v>
      </c>
    </row>
    <row r="34" spans="1:39">
      <c r="C34" t="s">
        <v>1267</v>
      </c>
      <c r="M34" t="n">
        <v>221000</v>
      </c>
      <c r="N34" t="n">
        <v>212000</v>
      </c>
      <c r="O34" t="n">
        <v>230000</v>
      </c>
    </row>
    <row r="35" spans="1:39">
      <c r="C35" t="s">
        <v>1268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1293</v>
      </c>
    </row>
    <row r="36" spans="1:39">
      <c r="C36" t="s">
        <v>1269</v>
      </c>
      <c r="M36" t="n">
        <v>0</v>
      </c>
      <c r="N36" t="n">
        <v>23000</v>
      </c>
      <c r="O36" t="n">
        <v>34000</v>
      </c>
    </row>
    <row r="37" spans="1:39">
      <c r="C37" t="s">
        <v>1270</v>
      </c>
      <c r="M37" t="n">
        <v>0</v>
      </c>
      <c r="N37" t="n">
        <v>0</v>
      </c>
      <c r="O37" t="n">
        <v>0</v>
      </c>
    </row>
    <row r="38" spans="1:39">
      <c r="C38" t="s">
        <v>1271</v>
      </c>
      <c r="M38" t="n">
        <v>2000</v>
      </c>
      <c r="N38" t="n">
        <v>1000</v>
      </c>
      <c r="O38" t="n">
        <v>400</v>
      </c>
    </row>
    <row r="39" spans="1:39">
      <c r="C39" t="s">
        <v>1272</v>
      </c>
      <c r="M39" t="n">
        <v>5000</v>
      </c>
      <c r="N39" t="n">
        <v>0</v>
      </c>
      <c r="O39" t="n">
        <v>82000</v>
      </c>
    </row>
    <row r="40" spans="1:39">
      <c r="C40" t="s">
        <v>1273</v>
      </c>
      <c r="N40" t="n">
        <v>1000</v>
      </c>
      <c r="O40" t="n">
        <v>0</v>
      </c>
    </row>
    <row r="41" spans="1:39">
      <c r="C41" t="s">
        <v>1275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1277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1279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1280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1281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1294</v>
      </c>
    </row>
    <row r="46" spans="1:39">
      <c r="C46" t="s">
        <v>1283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1295</v>
      </c>
    </row>
    <row r="47" spans="1:39">
      <c r="C47" t="s">
        <v>1285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1287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1296</v>
      </c>
      <c r="B49" t="s">
        <v>1256</v>
      </c>
      <c r="C49" t="s">
        <v>1297</v>
      </c>
      <c r="D49" t="s">
        <v>1258</v>
      </c>
      <c r="E49" t="s">
        <v>1259</v>
      </c>
      <c r="F49" t="s">
        <v>1298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1261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1299</v>
      </c>
    </row>
    <row r="51" spans="1:39">
      <c r="C51" t="s">
        <v>1300</v>
      </c>
      <c r="N51" t="n">
        <v>0</v>
      </c>
      <c r="O51" t="n">
        <v>0</v>
      </c>
    </row>
    <row r="52" spans="1:39">
      <c r="C52" t="s">
        <v>1263</v>
      </c>
      <c r="N52" t="n">
        <v>0</v>
      </c>
      <c r="O52" t="n">
        <v>0</v>
      </c>
    </row>
    <row r="53" spans="1:39">
      <c r="C53" t="s">
        <v>1264</v>
      </c>
      <c r="N53" t="n">
        <v>0</v>
      </c>
      <c r="O53" t="n">
        <v>0</v>
      </c>
    </row>
    <row r="54" spans="1:39">
      <c r="C54" t="s">
        <v>1265</v>
      </c>
      <c r="M54" t="n">
        <v>75000</v>
      </c>
      <c r="N54" t="n">
        <v>79000</v>
      </c>
      <c r="O54" t="n">
        <v>69000</v>
      </c>
    </row>
    <row r="56" spans="1:39">
      <c r="C56" t="s">
        <v>1266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1267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1268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1301</v>
      </c>
    </row>
    <row r="59" spans="1:39">
      <c r="C59" t="s">
        <v>1269</v>
      </c>
      <c r="N59" t="n">
        <v>0</v>
      </c>
      <c r="O59" t="n">
        <v>0</v>
      </c>
    </row>
    <row r="60" spans="1:39">
      <c r="C60" t="s">
        <v>1270</v>
      </c>
      <c r="M60" t="n">
        <v>0</v>
      </c>
      <c r="N60" t="n">
        <v>57000</v>
      </c>
      <c r="O60" t="n">
        <v>126000</v>
      </c>
    </row>
    <row r="61" spans="1:39">
      <c r="C61" t="s">
        <v>1271</v>
      </c>
      <c r="N61" t="n">
        <v>0</v>
      </c>
      <c r="O61" t="n">
        <v>0</v>
      </c>
    </row>
    <row r="62" spans="1:39">
      <c r="C62" t="s">
        <v>1272</v>
      </c>
      <c r="N62" t="n">
        <v>0</v>
      </c>
      <c r="O62" t="n">
        <v>0</v>
      </c>
    </row>
    <row r="63" spans="1:39">
      <c r="C63" t="s">
        <v>1273</v>
      </c>
      <c r="N63" t="n">
        <v>0</v>
      </c>
      <c r="O63" t="n">
        <v>0</v>
      </c>
    </row>
    <row r="64" spans="1:39">
      <c r="C64" t="s">
        <v>1275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1302</v>
      </c>
    </row>
    <row r="65" spans="1:39">
      <c r="C65" t="s">
        <v>1277</v>
      </c>
      <c r="N65" t="n">
        <v>0</v>
      </c>
      <c r="O65" t="n">
        <v>0</v>
      </c>
    </row>
    <row r="66" spans="1:39">
      <c r="C66" t="s">
        <v>1279</v>
      </c>
      <c r="N66" t="n">
        <v>0</v>
      </c>
      <c r="O66" t="n">
        <v>0</v>
      </c>
    </row>
    <row r="67" spans="1:39">
      <c r="C67" t="s">
        <v>1280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1281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1303</v>
      </c>
    </row>
    <row r="69" spans="1:39">
      <c r="C69" t="s">
        <v>1283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1304</v>
      </c>
    </row>
    <row r="70" spans="1:39">
      <c r="C70" t="s">
        <v>1285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1305</v>
      </c>
    </row>
    <row r="71" spans="1:39">
      <c r="C71" t="s">
        <v>1287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1306</v>
      </c>
      <c r="B72" t="s">
        <v>1256</v>
      </c>
      <c r="C72" t="s">
        <v>1307</v>
      </c>
      <c r="D72" t="s">
        <v>1258</v>
      </c>
      <c r="E72" t="s">
        <v>1308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1309</v>
      </c>
      <c r="C73" t="s">
        <v>1310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1309</v>
      </c>
      <c r="C74" t="s">
        <v>1311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1309</v>
      </c>
      <c r="C75" t="s">
        <v>1312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1309</v>
      </c>
      <c r="C76" t="s">
        <v>1313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1309</v>
      </c>
      <c r="C77" t="s">
        <v>1314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1309</v>
      </c>
      <c r="C78" t="s">
        <v>1315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1316</v>
      </c>
      <c r="C79" t="s">
        <v>1317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1316</v>
      </c>
      <c r="C80" t="s">
        <v>1318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1316</v>
      </c>
      <c r="C81" t="s">
        <v>1319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1316</v>
      </c>
      <c r="C82" t="s">
        <v>1320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1316</v>
      </c>
      <c r="C83" t="s">
        <v>1321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1322</v>
      </c>
      <c r="C84" t="s">
        <v>1323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1324</v>
      </c>
      <c r="Y85" t="n">
        <v>14486</v>
      </c>
      <c r="AM85" t="n">
        <v>22</v>
      </c>
    </row>
    <row r="86" spans="1:39">
      <c r="C86" t="s">
        <v>1325</v>
      </c>
      <c r="AM86" t="n">
        <v>23</v>
      </c>
    </row>
    <row r="87" spans="1:39">
      <c r="C87" t="s">
        <v>1325</v>
      </c>
      <c r="AM87" t="n">
        <v>24</v>
      </c>
    </row>
    <row r="88" spans="1:39">
      <c r="C88" t="s">
        <v>1325</v>
      </c>
      <c r="AM88" t="n">
        <v>25</v>
      </c>
    </row>
    <row r="89" spans="1:39">
      <c r="C89" t="s">
        <v>1325</v>
      </c>
      <c r="AM89" t="n">
        <v>26</v>
      </c>
    </row>
    <row r="90" spans="1:39">
      <c r="C90" t="s">
        <v>1325</v>
      </c>
      <c r="AM90" t="n">
        <v>27</v>
      </c>
    </row>
    <row r="91" spans="1:39">
      <c r="C91" t="s">
        <v>1326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1327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1328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1329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1322</v>
      </c>
      <c r="C95" t="s">
        <v>1330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1331</v>
      </c>
      <c r="D96" t="s">
        <v>1332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1333</v>
      </c>
      <c r="B97" t="s">
        <v>1256</v>
      </c>
      <c r="C97" t="s">
        <v>1334</v>
      </c>
      <c r="D97" t="s">
        <v>1258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1335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1257</v>
      </c>
      <c r="D99" t="s">
        <v>1258</v>
      </c>
      <c r="E99" t="s">
        <v>1259</v>
      </c>
      <c r="W99" t="s">
        <v>1336</v>
      </c>
      <c r="X99" t="s">
        <v>1336</v>
      </c>
    </row>
    <row r="100" spans="1:39">
      <c r="C100" t="s">
        <v>27</v>
      </c>
    </row>
    <row r="101" spans="1:39">
      <c r="C101" t="s">
        <v>1337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1338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1339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1340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1289</v>
      </c>
      <c r="D105" t="s">
        <v>1258</v>
      </c>
      <c r="E105" t="s">
        <v>1259</v>
      </c>
    </row>
    <row r="106" spans="1:39">
      <c r="C106" t="s">
        <v>27</v>
      </c>
    </row>
    <row r="107" spans="1:39">
      <c r="C107" t="s">
        <v>1337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1338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1339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1340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1297</v>
      </c>
      <c r="D111" t="s">
        <v>1258</v>
      </c>
      <c r="E111" t="s">
        <v>1259</v>
      </c>
    </row>
    <row r="112" spans="1:39">
      <c r="C112" t="s">
        <v>27</v>
      </c>
    </row>
    <row r="113" spans="1:39">
      <c r="C113" t="s">
        <v>1337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1338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1339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1340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1307</v>
      </c>
      <c r="D117" t="s">
        <v>1258</v>
      </c>
      <c r="E117" t="s">
        <v>1341</v>
      </c>
    </row>
    <row r="118" spans="1:39">
      <c r="C118" t="s">
        <v>1342</v>
      </c>
      <c r="D118" t="s">
        <v>1258</v>
      </c>
    </row>
    <row r="119" spans="1:39">
      <c r="C119" t="s">
        <v>1343</v>
      </c>
      <c r="D119" t="s">
        <v>1258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1344</v>
      </c>
      <c r="D120" t="s">
        <v>1258</v>
      </c>
    </row>
    <row r="121" spans="1:39">
      <c r="C121" t="s">
        <v>1345</v>
      </c>
      <c r="D121" t="s">
        <v>1258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1340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1334</v>
      </c>
      <c r="D123" t="s">
        <v>1258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1346</v>
      </c>
    </row>
    <row r="125" spans="1:39">
      <c r="A125">
        <f>CONCATENATE(C125,B125)</f>
        <v/>
      </c>
      <c r="B125" t="s">
        <v>1347</v>
      </c>
      <c r="C125" t="s">
        <v>1257</v>
      </c>
      <c r="D125" t="s">
        <v>1258</v>
      </c>
      <c r="E125" t="s">
        <v>1259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1348</v>
      </c>
    </row>
    <row r="126" spans="1:39">
      <c r="A126">
        <f>CONCATENATE(C126,B126)</f>
        <v/>
      </c>
      <c r="B126" t="s">
        <v>1347</v>
      </c>
      <c r="C126" t="s">
        <v>1289</v>
      </c>
      <c r="D126" t="s">
        <v>1258</v>
      </c>
      <c r="E126" t="s">
        <v>1259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1349</v>
      </c>
    </row>
    <row r="127" spans="1:39">
      <c r="A127">
        <f>CONCATENATE(C127,B127)</f>
        <v/>
      </c>
      <c r="B127" t="s">
        <v>1347</v>
      </c>
      <c r="C127" t="s">
        <v>1297</v>
      </c>
      <c r="D127" t="s">
        <v>1258</v>
      </c>
      <c r="E127" t="s">
        <v>1259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1350</v>
      </c>
    </row>
    <row r="128" spans="1:39">
      <c r="A128">
        <f>CONCATENATE(C128,B128)</f>
        <v/>
      </c>
      <c r="B128" t="s">
        <v>1347</v>
      </c>
      <c r="C128" t="s">
        <v>1307</v>
      </c>
      <c r="D128" t="s">
        <v>1258</v>
      </c>
      <c r="E128" t="s">
        <v>1351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1347</v>
      </c>
      <c r="C129" t="s">
        <v>1334</v>
      </c>
      <c r="D129" t="s">
        <v>1258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1352</v>
      </c>
      <c r="E133" t="s">
        <v>1353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1354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1355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8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1356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46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47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50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54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59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62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66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69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73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76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80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83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87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90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94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108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114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119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122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17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130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136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139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143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148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152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157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168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171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177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180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184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187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195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196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201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204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208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211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222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225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231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234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240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243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247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250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11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256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260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263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268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271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275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279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280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282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286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292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296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298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302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304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306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310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318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321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325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328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332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335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341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344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350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353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357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6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369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371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375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379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382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386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389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395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398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400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402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404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406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408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410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462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464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466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468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470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472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474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476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478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480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494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497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501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504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508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511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515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516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518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519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521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522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524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525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527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530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534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537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541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544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548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551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555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558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1357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1358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1359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1360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1361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1362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1363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1364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1365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1366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1367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1368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562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564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566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568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570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572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574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577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581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584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588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591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594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597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601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602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604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607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611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614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618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621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625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628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635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638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642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644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647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651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652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654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658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663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666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15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675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679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682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688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689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697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698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700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703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709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714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718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723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727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728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1369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1370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1371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1372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1373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730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732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736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740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744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777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780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784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787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791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794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800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803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807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810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814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817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821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824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831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834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838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841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845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848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852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855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859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862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866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869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877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880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919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920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922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1374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1375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1376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1377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1378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1379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924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925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981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983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986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990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993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13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999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1003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1006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1014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1017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1021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1024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1030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1032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1034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1036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1038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1040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1041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1043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1046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1054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1056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1380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1066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1070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1072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1081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1089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1094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1106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1116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1122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1125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1129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1135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1137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1139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1141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1145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1147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1150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1151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1153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1154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1156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1158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1162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1166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1169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1180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1182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1184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1188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1198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1204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1214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1220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1226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1229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1237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1239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1245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1381</v>
      </c>
      <c r="D305" t="s">
        <v>1381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44</v>
      </c>
      <c r="B307" t="s">
        <v>1382</v>
      </c>
      <c r="C307" t="s">
        <v>1383</v>
      </c>
      <c r="D307" t="s">
        <v>10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44</v>
      </c>
      <c r="B308" t="s">
        <v>1382</v>
      </c>
      <c r="C308" t="s">
        <v>1384</v>
      </c>
      <c r="D308" t="s">
        <v>48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44</v>
      </c>
      <c r="B309" t="s">
        <v>1385</v>
      </c>
      <c r="C309" t="s">
        <v>1386</v>
      </c>
      <c r="D309" t="s">
        <v>10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44</v>
      </c>
      <c r="B310" t="s">
        <v>1385</v>
      </c>
      <c r="C310" t="s">
        <v>1387</v>
      </c>
      <c r="D310" t="s">
        <v>48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44</v>
      </c>
      <c r="B311" t="s">
        <v>1388</v>
      </c>
      <c r="C311" t="s">
        <v>1389</v>
      </c>
      <c r="D311" t="s">
        <v>10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44</v>
      </c>
      <c r="B312" t="s">
        <v>1388</v>
      </c>
      <c r="C312" t="s">
        <v>1390</v>
      </c>
      <c r="D312" t="s">
        <v>48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44</v>
      </c>
      <c r="B313" t="s">
        <v>1391</v>
      </c>
      <c r="C313" t="s">
        <v>1392</v>
      </c>
      <c r="D313" t="s">
        <v>10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44</v>
      </c>
      <c r="B314" t="s">
        <v>1391</v>
      </c>
      <c r="C314" t="s">
        <v>1393</v>
      </c>
      <c r="D314" t="s">
        <v>48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W251"/>
  <sheetViews>
    <sheetView workbookViewId="0">
      <selection activeCell="A1" sqref="A1"/>
    </sheetView>
  </sheetViews>
  <sheetFormatPr baseColWidth="10" defaultRowHeight="15"/>
  <sheetData>
    <row r="1" spans="1:75">
      <c r="A1" t="s">
        <v>1394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40</v>
      </c>
      <c r="B2" t="s">
        <v>41</v>
      </c>
      <c r="C2" t="s">
        <v>42</v>
      </c>
      <c r="D2" t="s">
        <v>43</v>
      </c>
      <c r="E2" t="n">
        <v>1960</v>
      </c>
      <c r="F2" t="n">
        <v>1961</v>
      </c>
      <c r="G2" t="n">
        <v>1962</v>
      </c>
      <c r="H2" t="n">
        <v>1963</v>
      </c>
      <c r="I2" t="n">
        <v>1964</v>
      </c>
      <c r="J2" t="n">
        <v>1965</v>
      </c>
      <c r="K2" t="n">
        <v>1966</v>
      </c>
      <c r="L2" t="n">
        <v>1967</v>
      </c>
      <c r="M2" t="n">
        <v>1968</v>
      </c>
      <c r="N2" t="n">
        <v>1969</v>
      </c>
      <c r="O2" t="n">
        <v>1970</v>
      </c>
      <c r="P2" t="n">
        <v>1971</v>
      </c>
      <c r="Q2" t="n">
        <v>1972</v>
      </c>
      <c r="R2" t="n">
        <v>1973</v>
      </c>
      <c r="S2" t="n">
        <v>1974</v>
      </c>
      <c r="T2" t="n">
        <v>1975</v>
      </c>
      <c r="U2" t="n">
        <v>1976</v>
      </c>
      <c r="V2" t="n">
        <v>1977</v>
      </c>
      <c r="W2" t="n">
        <v>1978</v>
      </c>
      <c r="X2" t="n">
        <v>1979</v>
      </c>
      <c r="Y2" t="n">
        <v>1980</v>
      </c>
      <c r="Z2" t="n">
        <v>1981</v>
      </c>
      <c r="AA2" t="n">
        <v>1982</v>
      </c>
      <c r="AB2" t="n">
        <v>1983</v>
      </c>
      <c r="AC2" t="n">
        <v>1984</v>
      </c>
      <c r="AD2" t="n">
        <v>1985</v>
      </c>
      <c r="AE2" t="n">
        <v>1986</v>
      </c>
      <c r="AF2" t="n">
        <v>1987</v>
      </c>
      <c r="AG2" t="n">
        <v>1988</v>
      </c>
      <c r="AH2" t="n">
        <v>1989</v>
      </c>
      <c r="AI2" t="n">
        <v>1990</v>
      </c>
      <c r="AJ2" t="n">
        <v>1991</v>
      </c>
      <c r="AK2" t="n">
        <v>1992</v>
      </c>
      <c r="AL2" t="n">
        <v>1993</v>
      </c>
      <c r="AM2" t="n">
        <v>1994</v>
      </c>
      <c r="AN2" t="n">
        <v>1995</v>
      </c>
      <c r="AO2" t="n">
        <v>1996</v>
      </c>
      <c r="AP2" t="n">
        <v>1997</v>
      </c>
      <c r="AQ2" t="n">
        <v>1998</v>
      </c>
      <c r="AR2" t="n">
        <v>1999</v>
      </c>
      <c r="AS2" t="n">
        <v>2000</v>
      </c>
      <c r="AT2" t="n">
        <v>2001</v>
      </c>
      <c r="AU2" t="n">
        <v>2002</v>
      </c>
      <c r="AV2" t="n">
        <v>2003</v>
      </c>
      <c r="AW2" t="n">
        <v>2004</v>
      </c>
      <c r="AX2" t="n">
        <v>2005</v>
      </c>
      <c r="AY2" t="n">
        <v>2006</v>
      </c>
      <c r="AZ2" t="n">
        <v>2007</v>
      </c>
      <c r="BA2" t="n">
        <v>2008</v>
      </c>
      <c r="BB2" t="n">
        <v>2009</v>
      </c>
      <c r="BC2" t="n">
        <v>2010</v>
      </c>
      <c r="BD2" t="n">
        <v>2011</v>
      </c>
      <c r="BE2" t="n">
        <v>2012</v>
      </c>
      <c r="BF2" t="n">
        <v>2013</v>
      </c>
      <c r="BG2" t="n">
        <v>2014</v>
      </c>
      <c r="BH2" t="n">
        <v>2015</v>
      </c>
      <c r="BI2" t="n">
        <v>2016</v>
      </c>
      <c r="BJ2" t="n">
        <v>2017</v>
      </c>
      <c r="BK2" t="n">
        <v>2018</v>
      </c>
      <c r="BL2" t="n">
        <v>2019</v>
      </c>
      <c r="BM2" t="n">
        <v>2020</v>
      </c>
      <c r="BN2" t="n">
        <v>2021</v>
      </c>
      <c r="BO2" t="n">
        <v>2022</v>
      </c>
      <c r="BP2" t="n">
        <v>2023</v>
      </c>
      <c r="BQ2" t="n">
        <v>2024</v>
      </c>
      <c r="BR2" t="n">
        <v>2025</v>
      </c>
      <c r="BS2" t="n">
        <v>2026</v>
      </c>
      <c r="BT2" t="n">
        <v>2027</v>
      </c>
      <c r="BU2" t="n">
        <v>2028</v>
      </c>
      <c r="BV2" t="n">
        <v>2029</v>
      </c>
      <c r="BW2" t="n">
        <v>2030</v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52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56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61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64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68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71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75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78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82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85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89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92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110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117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121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124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127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132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138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141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145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150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154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159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161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170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173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175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179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182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186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189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191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193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203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206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210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213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217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220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224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227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229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233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236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238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242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245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249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252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255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258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262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266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270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273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284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288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294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300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320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323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327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330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334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337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339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343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346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348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352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355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359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361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373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377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381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384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388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391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393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496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499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503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506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510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513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529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532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536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539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543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546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550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553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557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560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1395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1396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1397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1398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1399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1400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1401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1402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1403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1404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1405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1406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1407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1408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576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579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583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586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590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592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596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599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606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609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613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616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620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623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627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630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637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640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646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649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656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661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665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668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671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677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681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684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686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702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705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707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711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716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720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725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734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738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742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746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779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782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786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789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793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796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802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805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809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812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816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819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823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826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833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836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840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843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847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850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854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857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861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864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868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871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879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882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891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893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895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897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899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901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903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905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907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909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911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913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915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917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1409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1410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1411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1412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1413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1414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985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988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992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995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998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1001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1005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1008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1010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1012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1016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1019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1023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1026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1045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1048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1074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1076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1083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1085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1091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1096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1098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1108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1110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1112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1118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1120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1127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1131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1133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1143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1147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1168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1172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1190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1192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1194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1200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1202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1206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1208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1210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1216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1218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1222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1224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1228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1231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C251" t="s">
        <v>1381</v>
      </c>
      <c r="D251" t="s">
        <v>1381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10" defaultRowHeight="15"/>
  <sheetData>
    <row r="1" spans="1:5">
      <c r="A1" t="s">
        <v>1415</v>
      </c>
      <c r="B1" t="s">
        <v>1416</v>
      </c>
      <c r="C1" t="s">
        <v>1417</v>
      </c>
      <c r="D1" t="s">
        <v>1418</v>
      </c>
      <c r="E1" t="s">
        <v>1419</v>
      </c>
    </row>
    <row r="2" spans="1:5">
      <c r="A2" t="s">
        <v>1420</v>
      </c>
      <c r="B2" s="1" t="n">
        <v>43350.38604166666</v>
      </c>
      <c r="C2" t="s">
        <v>1421</v>
      </c>
      <c r="D2" t="s">
        <v>1421</v>
      </c>
      <c r="E2" t="s">
        <v>1419</v>
      </c>
    </row>
    <row r="3" spans="1:5">
      <c r="A3" t="s">
        <v>1420</v>
      </c>
      <c r="B3" s="1" t="n">
        <v>43350.40888888889</v>
      </c>
      <c r="C3" t="s">
        <v>1422</v>
      </c>
      <c r="D3" t="s">
        <v>1422</v>
      </c>
      <c r="E3" t="s">
        <v>1419</v>
      </c>
    </row>
    <row r="4" spans="1:5">
      <c r="A4" t="s">
        <v>1423</v>
      </c>
      <c r="B4" s="1" t="n">
        <v>42895.61920138889</v>
      </c>
      <c r="C4" t="s">
        <v>1424</v>
      </c>
      <c r="D4" t="s">
        <v>1424</v>
      </c>
      <c r="E4" t="s">
        <v>1419</v>
      </c>
    </row>
    <row r="5" spans="1:5">
      <c r="A5" t="s">
        <v>1423</v>
      </c>
      <c r="B5" s="1" t="n">
        <v>42943.57498842593</v>
      </c>
      <c r="C5" t="s">
        <v>1425</v>
      </c>
      <c r="D5" t="s">
        <v>1425</v>
      </c>
      <c r="E5" t="s">
        <v>1419</v>
      </c>
    </row>
    <row r="6" spans="1:5">
      <c r="A6" t="s">
        <v>1423</v>
      </c>
      <c r="B6" s="1" t="n">
        <v>43337.72545138889</v>
      </c>
      <c r="C6" t="s">
        <v>1426</v>
      </c>
      <c r="D6" t="s">
        <v>1426</v>
      </c>
      <c r="E6" t="s">
        <v>1419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Dashboard M8 Alt</vt:lpstr>
      <vt:lpstr>Input EIA SEDS</vt:lpstr>
      <vt:lpstr>Input RPS</vt:lpstr>
      <vt:lpstr>EIA Consumption</vt:lpstr>
      <vt:lpstr>EIA Expenditures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2018-09-17T02:31:40Z</dcterms:created>
  <dcterms:modified xmlns:dcterms="http://purl.org/dc/terms/" xmlns:xsi="http://www.w3.org/2001/XMLSchema-instance" xsi:type="dcterms:W3CDTF">2018-09-17T02:31:40Z</dcterms:modified>
  <cp:lastModifiedBy/>
  <cp:category/>
  <cp:contentStatus/>
  <cp:version/>
  <cp:revision/>
  <cp:keywords/>
</cp:coreProperties>
</file>