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do\Desktop\UCI-BOOT CAMP\GitLab_resource_Folder\Day_2_Gitlab_Resources\2\Activities\11-Stu_ProductPivot\Solved\"/>
    </mc:Choice>
  </mc:AlternateContent>
  <xr:revisionPtr revIDLastSave="0" documentId="8_{25B70EDE-A3B5-4D93-A9A0-F30403083E3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 List" sheetId="1" r:id="rId1"/>
    <sheet name="Sheet1" sheetId="3" r:id="rId2"/>
    <sheet name="Orders" sheetId="2" r:id="rId3"/>
  </sheets>
  <calcPr calcId="191029" concurrentCalc="0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<sst xmlns="http://schemas.openxmlformats.org/spreadsheetml/2006/main" count="63" uniqueCount="34">
  <si>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</si>
  <si>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</si>
  <si>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</si>
  <si>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</si>
  <si>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</si>
  <si>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</si>
  <si>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</si>
  <si>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</si>
  <si>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</si>
  <si>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</si>
  <si>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</si>
  <si>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</si>
  <si>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</si>
  <si>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</si>
  <si>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</si>
  <si>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</si>
  <si>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</si>
  <si>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</si>
  <si>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</si>
  <si>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</si>
  <si>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</si>
  <si>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</si>
  <si>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</si>
  <si>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</si>
  <si>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</si>
  <si>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</si>
  <si>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</si>
  <si>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</si>
  <si>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</si>
  <si>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</si>
  <si>
    <t>Row Labels</t>
  </si>
  <si>
    <t>Grand Total</t>
  </si>
  <si>
    <t>Sum of Price</t>
  </si>
  <si>
    <t>Sum of Shipping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</si>
</sst>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mi A" refreshedDate="45562.50457986111" createdVersion="8" refreshedVersion="8" minRefreshableVersion="3" recordCount="28" xr:uid="{7FAD867B-C05B-4F48-B5C7-76ABF4B0B7CA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13651" maxValue="10013656" count="6">
        <n v="10013651"/>
        <n v="10013652"/>
        <n v="10013653"/>
        <n v="10013654"/>
        <n v="10013655"/>
        <n v="10013656"/>
      </sharedItems>
    </cacheField>
    <cacheField name="Product ID" numFmtId="0">
      <sharedItems containsSemiMixedTypes="0" containsString="0" containsNumber="1" containsInteger="1" minValue="101" maxValue="206" count="15">
        <n v="204"/>
        <n v="201"/>
        <n v="203"/>
        <n v="103"/>
        <n v="205"/>
        <n v="102"/>
        <n v="109"/>
        <n v="101"/>
        <n v="105"/>
        <n v="107"/>
        <n v="206"/>
        <n v="104"/>
        <n v="202"/>
        <n v="200"/>
        <n v="106"/>
      </sharedItems>
    </cacheField>
    <cacheField name="Shipping Priority" numFmtId="0">
      <sharedItems/>
    </cacheField>
    <cacheField name="Price" numFmtId="44">
      <sharedItems containsSemiMixedTypes="0" containsString="0" containsNumber="1" minValue="5.49" maxValue="29.98"/>
    </cacheField>
    <cacheField name="Shipping Price" numFmtId="44">
      <sharedItems containsSemiMixedTypes="0" containsString="0" containsNumber="1" minValue="3.3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Medium"/>
    <n v="25.49"/>
    <n v="4.04"/>
  </r>
  <r>
    <x v="0"/>
    <x v="1"/>
    <s v="High"/>
    <n v="24.49"/>
    <n v="7.9"/>
  </r>
  <r>
    <x v="0"/>
    <x v="2"/>
    <s v="VIP"/>
    <n v="19.989999999999998"/>
    <n v="23"/>
  </r>
  <r>
    <x v="0"/>
    <x v="3"/>
    <s v="Low"/>
    <n v="29.98"/>
    <n v="3.3"/>
  </r>
  <r>
    <x v="0"/>
    <x v="4"/>
    <s v="Medium"/>
    <n v="15.99"/>
    <n v="4.04"/>
  </r>
  <r>
    <x v="0"/>
    <x v="5"/>
    <s v="High"/>
    <n v="24.98"/>
    <n v="7.9"/>
  </r>
  <r>
    <x v="1"/>
    <x v="6"/>
    <s v="Low"/>
    <n v="10.52"/>
    <n v="3.3"/>
  </r>
  <r>
    <x v="1"/>
    <x v="7"/>
    <s v="VIP"/>
    <n v="17.96"/>
    <n v="23"/>
  </r>
  <r>
    <x v="1"/>
    <x v="8"/>
    <s v="Low"/>
    <n v="10.99"/>
    <n v="3.3"/>
  </r>
  <r>
    <x v="1"/>
    <x v="1"/>
    <s v="Medium"/>
    <n v="24.49"/>
    <n v="4.04"/>
  </r>
  <r>
    <x v="1"/>
    <x v="3"/>
    <s v="Low"/>
    <n v="29.98"/>
    <n v="3.3"/>
  </r>
  <r>
    <x v="1"/>
    <x v="9"/>
    <s v="VIP"/>
    <n v="5.49"/>
    <n v="23"/>
  </r>
  <r>
    <x v="2"/>
    <x v="2"/>
    <s v="High"/>
    <n v="19.989999999999998"/>
    <n v="7.9"/>
  </r>
  <r>
    <x v="2"/>
    <x v="1"/>
    <s v="Medium"/>
    <n v="24.49"/>
    <n v="4.04"/>
  </r>
  <r>
    <x v="2"/>
    <x v="10"/>
    <s v="VIP"/>
    <n v="10.99"/>
    <n v="23"/>
  </r>
  <r>
    <x v="2"/>
    <x v="11"/>
    <s v="Medium"/>
    <n v="15.99"/>
    <n v="4.04"/>
  </r>
  <r>
    <x v="2"/>
    <x v="12"/>
    <s v="Medium"/>
    <n v="17.489999999999998"/>
    <n v="4.04"/>
  </r>
  <r>
    <x v="2"/>
    <x v="12"/>
    <s v="Low"/>
    <n v="17.489999999999998"/>
    <n v="3.3"/>
  </r>
  <r>
    <x v="3"/>
    <x v="10"/>
    <s v="High"/>
    <n v="10.99"/>
    <n v="7.9"/>
  </r>
  <r>
    <x v="3"/>
    <x v="1"/>
    <s v="VIP"/>
    <n v="24.49"/>
    <n v="23"/>
  </r>
  <r>
    <x v="3"/>
    <x v="10"/>
    <s v="High"/>
    <n v="10.99"/>
    <n v="7.9"/>
  </r>
  <r>
    <x v="3"/>
    <x v="7"/>
    <s v="Medium"/>
    <n v="17.96"/>
    <n v="4.04"/>
  </r>
  <r>
    <x v="4"/>
    <x v="3"/>
    <s v="High"/>
    <n v="29.98"/>
    <n v="7.9"/>
  </r>
  <r>
    <x v="5"/>
    <x v="13"/>
    <s v="High"/>
    <n v="12.49"/>
    <n v="7.9"/>
  </r>
  <r>
    <x v="5"/>
    <x v="4"/>
    <s v="Medium"/>
    <n v="15.99"/>
    <n v="4.04"/>
  </r>
  <r>
    <x v="5"/>
    <x v="13"/>
    <s v="High"/>
    <n v="12.49"/>
    <n v="7.9"/>
  </r>
  <r>
    <x v="5"/>
    <x v="14"/>
    <s v="Medium"/>
    <n v="7.99"/>
    <n v="4.04"/>
  </r>
  <r>
    <x v="5"/>
    <x v="4"/>
    <s v="Medium"/>
    <n v="15.99"/>
    <n v="4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FB6303-00EF-4069-8B52-452057A5FBB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4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6">
        <item x="7"/>
        <item x="5"/>
        <item x="3"/>
        <item x="11"/>
        <item x="8"/>
        <item x="14"/>
        <item x="9"/>
        <item x="6"/>
        <item x="13"/>
        <item x="1"/>
        <item x="12"/>
        <item x="2"/>
        <item x="0"/>
        <item x="4"/>
        <item x="10"/>
        <item t="default"/>
      </items>
    </pivotField>
    <pivotField showAll="0"/>
    <pivotField dataField="1" numFmtId="44" showAll="0"/>
    <pivotField dataField="1" numFmtId="44" showAll="0"/>
  </pivotFields>
  <rowFields count="2">
    <field x="0"/>
    <field x="1"/>
  </rowFields>
  <rowItems count="31">
    <i>
      <x/>
    </i>
    <i r="1">
      <x v="1"/>
    </i>
    <i r="1">
      <x v="2"/>
    </i>
    <i r="1">
      <x v="9"/>
    </i>
    <i r="1">
      <x v="11"/>
    </i>
    <i r="1">
      <x v="12"/>
    </i>
    <i r="1">
      <x v="13"/>
    </i>
    <i>
      <x v="1"/>
    </i>
    <i r="1">
      <x/>
    </i>
    <i r="1">
      <x v="2"/>
    </i>
    <i r="1">
      <x v="4"/>
    </i>
    <i r="1">
      <x v="6"/>
    </i>
    <i r="1">
      <x v="7"/>
    </i>
    <i r="1">
      <x v="9"/>
    </i>
    <i>
      <x v="2"/>
    </i>
    <i r="1">
      <x v="3"/>
    </i>
    <i r="1">
      <x v="9"/>
    </i>
    <i r="1">
      <x v="10"/>
    </i>
    <i r="1">
      <x v="11"/>
    </i>
    <i r="1">
      <x v="14"/>
    </i>
    <i>
      <x v="3"/>
    </i>
    <i r="1">
      <x/>
    </i>
    <i r="1">
      <x v="9"/>
    </i>
    <i r="1">
      <x v="14"/>
    </i>
    <i>
      <x v="4"/>
    </i>
    <i r="1">
      <x v="2"/>
    </i>
    <i>
      <x v="5"/>
    </i>
    <i r="1">
      <x v="5"/>
    </i>
    <i r="1">
      <x v="8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2BDFC-477A-4BD6-9305-FF295C755D38}" name="Table1" displayName="Table1" ref="A1:C18" totalsRowShown="0" headerRowDxfId="6" headerRowBorderDxfId="5">
  <autoFilter ref="A1:C18" xr:uid="{2E72BDFC-477A-4BD6-9305-FF295C755D38}"/>
  <tableColumns count="3">
    <tableColumn id="1" xr3:uid="{49FADE75-3864-4F68-9501-FCF6377DDA50}" name="ID">
      <calculatedColumnFormula>A1+1</calculatedColumnFormula>
    </tableColumn>
    <tableColumn id="2" xr3:uid="{25888826-81E9-4ADF-B536-B0F7F3FD5930}" name="Product Name" dataDxfId="4"/>
    <tableColumn id="3" xr3:uid="{81C88361-55A9-455A-A3B7-29A02B17747C}" name="Price Per Unit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93AAC4-D3AF-4047-9AE9-6A472C6725A9}" name="Table2" displayName="Table2" ref="E1:F5" totalsRowShown="0" headerRowDxfId="2" headerRowBorderDxfId="1">
  <autoFilter ref="E1:F5" xr:uid="{DD93AAC4-D3AF-4047-9AE9-6A472C6725A9}"/>
  <tableColumns count="2">
    <tableColumn id="1" xr3:uid="{019B4E8F-990E-434B-B9BE-E2C13FD4829E}" name="Priority"/>
    <tableColumn id="2" xr3:uid="{BE0CD0B1-0F46-41D9-85BD-13EA190B6166}" name="Pric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H11" sqref="H11"/>
    </sheetView>
  </sheetViews>
  <sheetFormatPr defaultColWidth="8.85546875"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1"/>
      <c r="E1" s="2" t="s">
        <v>3</v>
      </c>
      <c r="F1" s="2" t="s">
        <v>4</v>
      </c>
    </row>
    <row r="2" spans="1:6" ht="15.75" thickTop="1" x14ac:dyDescent="0.25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25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25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25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25">
      <c r="A6">
        <f t="shared" si="0"/>
        <v>104</v>
      </c>
      <c r="B6" s="3" t="s">
        <v>17</v>
      </c>
      <c r="C6" s="4">
        <v>15.99</v>
      </c>
    </row>
    <row r="7" spans="1:6" x14ac:dyDescent="0.25">
      <c r="A7">
        <f t="shared" si="0"/>
        <v>105</v>
      </c>
      <c r="B7" s="3" t="s">
        <v>18</v>
      </c>
      <c r="C7" s="4">
        <v>10.99</v>
      </c>
    </row>
    <row r="8" spans="1:6" x14ac:dyDescent="0.25">
      <c r="A8">
        <f t="shared" si="0"/>
        <v>106</v>
      </c>
      <c r="B8" s="3" t="s">
        <v>19</v>
      </c>
      <c r="C8" s="4">
        <v>7.99</v>
      </c>
    </row>
    <row r="9" spans="1:6" x14ac:dyDescent="0.25">
      <c r="A9">
        <f t="shared" si="0"/>
        <v>107</v>
      </c>
      <c r="B9" s="3" t="s">
        <v>27</v>
      </c>
      <c r="C9" s="4">
        <v>5.49</v>
      </c>
    </row>
    <row r="10" spans="1:6" x14ac:dyDescent="0.25">
      <c r="A10">
        <f t="shared" si="0"/>
        <v>108</v>
      </c>
      <c r="B10" s="3" t="s">
        <v>28</v>
      </c>
      <c r="C10" s="4">
        <v>16.98</v>
      </c>
    </row>
    <row r="11" spans="1:6" x14ac:dyDescent="0.25">
      <c r="A11">
        <f t="shared" si="0"/>
        <v>109</v>
      </c>
      <c r="B11" s="3" t="s">
        <v>29</v>
      </c>
      <c r="C11" s="4">
        <v>10.52</v>
      </c>
    </row>
    <row r="12" spans="1:6" x14ac:dyDescent="0.25">
      <c r="A12">
        <v>200</v>
      </c>
      <c r="B12" s="3" t="s">
        <v>20</v>
      </c>
      <c r="C12" s="4">
        <v>12.49</v>
      </c>
    </row>
    <row r="13" spans="1:6" x14ac:dyDescent="0.25">
      <c r="A13">
        <f>A12+1</f>
        <v>201</v>
      </c>
      <c r="B13" s="3" t="s">
        <v>21</v>
      </c>
      <c r="C13" s="4">
        <v>24.49</v>
      </c>
    </row>
    <row r="14" spans="1:6" x14ac:dyDescent="0.25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25">
      <c r="A15">
        <f t="shared" si="1"/>
        <v>203</v>
      </c>
      <c r="B15" s="3" t="s">
        <v>26</v>
      </c>
      <c r="C15" s="4">
        <v>19.989999999999998</v>
      </c>
    </row>
    <row r="16" spans="1:6" x14ac:dyDescent="0.25">
      <c r="A16">
        <f t="shared" si="1"/>
        <v>204</v>
      </c>
      <c r="B16" s="3" t="s">
        <v>23</v>
      </c>
      <c r="C16" s="4">
        <v>25.49</v>
      </c>
    </row>
    <row r="17" spans="1:3" x14ac:dyDescent="0.25">
      <c r="A17">
        <f t="shared" si="1"/>
        <v>205</v>
      </c>
      <c r="B17" s="3" t="s">
        <v>24</v>
      </c>
      <c r="C17" s="4">
        <v>15.99</v>
      </c>
    </row>
    <row r="18" spans="1:3" x14ac:dyDescent="0.25">
      <c r="A18">
        <f t="shared" si="1"/>
        <v>206</v>
      </c>
      <c r="B18" s="3" t="s">
        <v>25</v>
      </c>
      <c r="C18" s="4">
        <v>10.99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E2E5-E0A1-4B44-81A2-597A66098703}">
  <dimension ref="A3:C34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20.42578125" bestFit="1" customWidth="1"/>
  </cols>
  <sheetData>
    <row r="3" spans="1:3" x14ac:dyDescent="0.25">
      <c r="A3" s="7" t="s">
        <v>30</v>
      </c>
      <c r="B3" t="s">
        <v>32</v>
      </c>
      <c r="C3" t="s">
        <v>33</v>
      </c>
    </row>
    <row r="4" spans="1:3" x14ac:dyDescent="0.25">
      <c r="A4" s="8">
        <v>10013651</v>
      </c>
      <c r="B4" s="6">
        <v>140.91999999999999</v>
      </c>
      <c r="C4" s="6">
        <v>50.18</v>
      </c>
    </row>
    <row r="5" spans="1:3" x14ac:dyDescent="0.25">
      <c r="A5" s="9">
        <v>102</v>
      </c>
      <c r="B5" s="6">
        <v>24.98</v>
      </c>
      <c r="C5" s="6">
        <v>7.9</v>
      </c>
    </row>
    <row r="6" spans="1:3" x14ac:dyDescent="0.25">
      <c r="A6" s="9">
        <v>103</v>
      </c>
      <c r="B6" s="6">
        <v>29.98</v>
      </c>
      <c r="C6" s="6">
        <v>3.3</v>
      </c>
    </row>
    <row r="7" spans="1:3" x14ac:dyDescent="0.25">
      <c r="A7" s="9">
        <v>201</v>
      </c>
      <c r="B7" s="6">
        <v>24.49</v>
      </c>
      <c r="C7" s="6">
        <v>7.9</v>
      </c>
    </row>
    <row r="8" spans="1:3" x14ac:dyDescent="0.25">
      <c r="A8" s="9">
        <v>203</v>
      </c>
      <c r="B8" s="6">
        <v>19.989999999999998</v>
      </c>
      <c r="C8" s="6">
        <v>23</v>
      </c>
    </row>
    <row r="9" spans="1:3" x14ac:dyDescent="0.25">
      <c r="A9" s="9">
        <v>204</v>
      </c>
      <c r="B9" s="6">
        <v>25.49</v>
      </c>
      <c r="C9" s="6">
        <v>4.04</v>
      </c>
    </row>
    <row r="10" spans="1:3" x14ac:dyDescent="0.25">
      <c r="A10" s="9">
        <v>205</v>
      </c>
      <c r="B10" s="6">
        <v>15.99</v>
      </c>
      <c r="C10" s="6">
        <v>4.04</v>
      </c>
    </row>
    <row r="11" spans="1:3" x14ac:dyDescent="0.25">
      <c r="A11" s="8">
        <v>10013652</v>
      </c>
      <c r="B11" s="6">
        <v>99.429999999999993</v>
      </c>
      <c r="C11" s="6">
        <v>59.94</v>
      </c>
    </row>
    <row r="12" spans="1:3" x14ac:dyDescent="0.25">
      <c r="A12" s="9">
        <v>101</v>
      </c>
      <c r="B12" s="6">
        <v>17.96</v>
      </c>
      <c r="C12" s="6">
        <v>23</v>
      </c>
    </row>
    <row r="13" spans="1:3" x14ac:dyDescent="0.25">
      <c r="A13" s="9">
        <v>103</v>
      </c>
      <c r="B13" s="6">
        <v>29.98</v>
      </c>
      <c r="C13" s="6">
        <v>3.3</v>
      </c>
    </row>
    <row r="14" spans="1:3" x14ac:dyDescent="0.25">
      <c r="A14" s="9">
        <v>105</v>
      </c>
      <c r="B14" s="6">
        <v>10.99</v>
      </c>
      <c r="C14" s="6">
        <v>3.3</v>
      </c>
    </row>
    <row r="15" spans="1:3" x14ac:dyDescent="0.25">
      <c r="A15" s="9">
        <v>107</v>
      </c>
      <c r="B15" s="6">
        <v>5.49</v>
      </c>
      <c r="C15" s="6">
        <v>23</v>
      </c>
    </row>
    <row r="16" spans="1:3" x14ac:dyDescent="0.25">
      <c r="A16" s="9">
        <v>109</v>
      </c>
      <c r="B16" s="6">
        <v>10.52</v>
      </c>
      <c r="C16" s="6">
        <v>3.3</v>
      </c>
    </row>
    <row r="17" spans="1:3" x14ac:dyDescent="0.25">
      <c r="A17" s="9">
        <v>201</v>
      </c>
      <c r="B17" s="6">
        <v>24.49</v>
      </c>
      <c r="C17" s="6">
        <v>4.04</v>
      </c>
    </row>
    <row r="18" spans="1:3" x14ac:dyDescent="0.25">
      <c r="A18" s="8">
        <v>10013653</v>
      </c>
      <c r="B18" s="6">
        <v>106.43999999999998</v>
      </c>
      <c r="C18" s="6">
        <v>46.32</v>
      </c>
    </row>
    <row r="19" spans="1:3" x14ac:dyDescent="0.25">
      <c r="A19" s="9">
        <v>104</v>
      </c>
      <c r="B19" s="6">
        <v>15.99</v>
      </c>
      <c r="C19" s="6">
        <v>4.04</v>
      </c>
    </row>
    <row r="20" spans="1:3" x14ac:dyDescent="0.25">
      <c r="A20" s="9">
        <v>201</v>
      </c>
      <c r="B20" s="6">
        <v>24.49</v>
      </c>
      <c r="C20" s="6">
        <v>4.04</v>
      </c>
    </row>
    <row r="21" spans="1:3" x14ac:dyDescent="0.25">
      <c r="A21" s="9">
        <v>202</v>
      </c>
      <c r="B21" s="6">
        <v>34.979999999999997</v>
      </c>
      <c r="C21" s="6">
        <v>7.34</v>
      </c>
    </row>
    <row r="22" spans="1:3" x14ac:dyDescent="0.25">
      <c r="A22" s="9">
        <v>203</v>
      </c>
      <c r="B22" s="6">
        <v>19.989999999999998</v>
      </c>
      <c r="C22" s="6">
        <v>7.9</v>
      </c>
    </row>
    <row r="23" spans="1:3" x14ac:dyDescent="0.25">
      <c r="A23" s="9">
        <v>206</v>
      </c>
      <c r="B23" s="6">
        <v>10.99</v>
      </c>
      <c r="C23" s="6">
        <v>23</v>
      </c>
    </row>
    <row r="24" spans="1:3" x14ac:dyDescent="0.25">
      <c r="A24" s="8">
        <v>10013654</v>
      </c>
      <c r="B24" s="6">
        <v>64.430000000000007</v>
      </c>
      <c r="C24" s="6">
        <v>42.84</v>
      </c>
    </row>
    <row r="25" spans="1:3" x14ac:dyDescent="0.25">
      <c r="A25" s="9">
        <v>101</v>
      </c>
      <c r="B25" s="6">
        <v>17.96</v>
      </c>
      <c r="C25" s="6">
        <v>4.04</v>
      </c>
    </row>
    <row r="26" spans="1:3" x14ac:dyDescent="0.25">
      <c r="A26" s="9">
        <v>201</v>
      </c>
      <c r="B26" s="6">
        <v>24.49</v>
      </c>
      <c r="C26" s="6">
        <v>23</v>
      </c>
    </row>
    <row r="27" spans="1:3" x14ac:dyDescent="0.25">
      <c r="A27" s="9">
        <v>206</v>
      </c>
      <c r="B27" s="6">
        <v>21.98</v>
      </c>
      <c r="C27" s="6">
        <v>15.8</v>
      </c>
    </row>
    <row r="28" spans="1:3" x14ac:dyDescent="0.25">
      <c r="A28" s="8">
        <v>10013655</v>
      </c>
      <c r="B28" s="6">
        <v>29.98</v>
      </c>
      <c r="C28" s="6">
        <v>7.9</v>
      </c>
    </row>
    <row r="29" spans="1:3" x14ac:dyDescent="0.25">
      <c r="A29" s="9">
        <v>103</v>
      </c>
      <c r="B29" s="6">
        <v>29.98</v>
      </c>
      <c r="C29" s="6">
        <v>7.9</v>
      </c>
    </row>
    <row r="30" spans="1:3" x14ac:dyDescent="0.25">
      <c r="A30" s="8">
        <v>10013656</v>
      </c>
      <c r="B30" s="6">
        <v>64.95</v>
      </c>
      <c r="C30" s="6">
        <v>27.92</v>
      </c>
    </row>
    <row r="31" spans="1:3" x14ac:dyDescent="0.25">
      <c r="A31" s="9">
        <v>106</v>
      </c>
      <c r="B31" s="6">
        <v>7.99</v>
      </c>
      <c r="C31" s="6">
        <v>4.04</v>
      </c>
    </row>
    <row r="32" spans="1:3" x14ac:dyDescent="0.25">
      <c r="A32" s="9">
        <v>200</v>
      </c>
      <c r="B32" s="6">
        <v>24.98</v>
      </c>
      <c r="C32" s="6">
        <v>15.8</v>
      </c>
    </row>
    <row r="33" spans="1:3" x14ac:dyDescent="0.25">
      <c r="A33" s="9">
        <v>205</v>
      </c>
      <c r="B33" s="6">
        <v>31.98</v>
      </c>
      <c r="C33" s="6">
        <v>8.08</v>
      </c>
    </row>
    <row r="34" spans="1:3" x14ac:dyDescent="0.25">
      <c r="A34" s="8" t="s">
        <v>31</v>
      </c>
      <c r="B34" s="6">
        <v>506.15000000000015</v>
      </c>
      <c r="C34" s="6">
        <v>235.10000000000005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G9" sqref="G9"/>
    </sheetView>
  </sheetViews>
  <sheetFormatPr defaultColWidth="8.85546875"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</row>
    <row r="2" spans="1:5" ht="15.75" x14ac:dyDescent="0.25">
      <c r="A2" s="5">
        <v>10013651</v>
      </c>
      <c r="B2" s="5">
        <v>204</v>
      </c>
      <c r="C2" s="5" t="s">
        <v>6</v>
      </c>
      <c r="D2" s="4">
        <f>VLOOKUP(B2,Table1[],3,FALSE)</f>
        <v>25.49</v>
      </c>
      <c r="E2" s="4">
        <f>VLOOKUP(C2,Table2[],2,FALSE)</f>
        <v>4.04</v>
      </c>
    </row>
    <row r="3" spans="1:5" ht="15.75" x14ac:dyDescent="0.25">
      <c r="A3" s="5">
        <v>10013651</v>
      </c>
      <c r="B3" s="5">
        <v>201</v>
      </c>
      <c r="C3" s="5" t="s">
        <v>7</v>
      </c>
      <c r="D3" s="4">
        <f>VLOOKUP(B3,Table1[],3,FALSE)</f>
        <v>24.49</v>
      </c>
      <c r="E3" s="4">
        <f>VLOOKUP(C3,Table2[],2,FALSE)</f>
        <v>7.9</v>
      </c>
    </row>
    <row r="4" spans="1:5" ht="15.75" x14ac:dyDescent="0.25">
      <c r="A4" s="5">
        <v>10013651</v>
      </c>
      <c r="B4" s="5">
        <v>203</v>
      </c>
      <c r="C4" s="5" t="s">
        <v>8</v>
      </c>
      <c r="D4" s="4">
        <f>VLOOKUP(B4,Table1[],3,FALSE)</f>
        <v>19.989999999999998</v>
      </c>
      <c r="E4" s="4">
        <f>VLOOKUP(C4,Table2[],2,FALSE)</f>
        <v>23</v>
      </c>
    </row>
    <row r="5" spans="1:5" ht="15.75" x14ac:dyDescent="0.25">
      <c r="A5" s="5">
        <v>10013651</v>
      </c>
      <c r="B5" s="5">
        <v>103</v>
      </c>
      <c r="C5" s="5" t="s">
        <v>5</v>
      </c>
      <c r="D5" s="4">
        <f>VLOOKUP(B5,Table1[],3,FALSE)</f>
        <v>29.98</v>
      </c>
      <c r="E5" s="4">
        <f>VLOOKUP(C5,Table2[],2,FALSE)</f>
        <v>3.3</v>
      </c>
    </row>
    <row r="6" spans="1:5" ht="15.75" x14ac:dyDescent="0.25">
      <c r="A6" s="5">
        <v>10013651</v>
      </c>
      <c r="B6" s="5">
        <v>205</v>
      </c>
      <c r="C6" s="5" t="s">
        <v>6</v>
      </c>
      <c r="D6" s="4">
        <f>VLOOKUP(B6,Table1[],3,FALSE)</f>
        <v>15.99</v>
      </c>
      <c r="E6" s="4">
        <f>VLOOKUP(C6,Table2[],2,FALSE)</f>
        <v>4.04</v>
      </c>
    </row>
    <row r="7" spans="1:5" ht="15.75" x14ac:dyDescent="0.25">
      <c r="A7" s="5">
        <v>10013651</v>
      </c>
      <c r="B7" s="5">
        <v>102</v>
      </c>
      <c r="C7" s="5" t="s">
        <v>7</v>
      </c>
      <c r="D7" s="4">
        <f>VLOOKUP(B7,Table1[],3,FALSE)</f>
        <v>24.98</v>
      </c>
      <c r="E7" s="4">
        <f>VLOOKUP(C7,Table2[],2,FALSE)</f>
        <v>7.9</v>
      </c>
    </row>
    <row r="8" spans="1:5" ht="15.75" x14ac:dyDescent="0.25">
      <c r="A8" s="5">
        <v>10013652</v>
      </c>
      <c r="B8" s="5">
        <v>109</v>
      </c>
      <c r="C8" s="5" t="s">
        <v>5</v>
      </c>
      <c r="D8" s="4">
        <f>VLOOKUP(B8,Table1[],3,FALSE)</f>
        <v>10.52</v>
      </c>
      <c r="E8" s="4">
        <f>VLOOKUP(C8,Table2[],2,FALSE)</f>
        <v>3.3</v>
      </c>
    </row>
    <row r="9" spans="1:5" ht="15.75" x14ac:dyDescent="0.25">
      <c r="A9" s="5">
        <v>10013652</v>
      </c>
      <c r="B9" s="5">
        <v>101</v>
      </c>
      <c r="C9" s="5" t="s">
        <v>8</v>
      </c>
      <c r="D9" s="4">
        <f>VLOOKUP(B9,Table1[],3,FALSE)</f>
        <v>17.96</v>
      </c>
      <c r="E9" s="4">
        <f>VLOOKUP(C9,Table2[],2,FALSE)</f>
        <v>23</v>
      </c>
    </row>
    <row r="10" spans="1:5" ht="15.75" x14ac:dyDescent="0.25">
      <c r="A10" s="5">
        <v>10013652</v>
      </c>
      <c r="B10" s="5">
        <v>105</v>
      </c>
      <c r="C10" s="5" t="s">
        <v>5</v>
      </c>
      <c r="D10" s="4">
        <f>VLOOKUP(B10,Table1[],3,FALSE)</f>
        <v>10.99</v>
      </c>
      <c r="E10" s="4">
        <f>VLOOKUP(C10,Table2[],2,FALSE)</f>
        <v>3.3</v>
      </c>
    </row>
    <row r="11" spans="1:5" ht="15.75" x14ac:dyDescent="0.25">
      <c r="A11" s="5">
        <v>10013652</v>
      </c>
      <c r="B11" s="5">
        <v>201</v>
      </c>
      <c r="C11" s="5" t="s">
        <v>6</v>
      </c>
      <c r="D11" s="4">
        <f>VLOOKUP(B11,Table1[],3,FALSE)</f>
        <v>24.49</v>
      </c>
      <c r="E11" s="4">
        <f>VLOOKUP(C11,Table2[],2,FALSE)</f>
        <v>4.04</v>
      </c>
    </row>
    <row r="12" spans="1:5" ht="15.75" x14ac:dyDescent="0.25">
      <c r="A12" s="5">
        <v>10013652</v>
      </c>
      <c r="B12" s="5">
        <v>103</v>
      </c>
      <c r="C12" s="5" t="s">
        <v>5</v>
      </c>
      <c r="D12" s="4">
        <f>VLOOKUP(B12,Table1[],3,FALSE)</f>
        <v>29.98</v>
      </c>
      <c r="E12" s="4">
        <f>VLOOKUP(C12,Table2[],2,FALSE)</f>
        <v>3.3</v>
      </c>
    </row>
    <row r="13" spans="1:5" ht="15.75" x14ac:dyDescent="0.25">
      <c r="A13" s="5">
        <v>10013652</v>
      </c>
      <c r="B13" s="5">
        <v>107</v>
      </c>
      <c r="C13" s="5" t="s">
        <v>8</v>
      </c>
      <c r="D13" s="4">
        <f>VLOOKUP(B13,Table1[],3,FALSE)</f>
        <v>5.49</v>
      </c>
      <c r="E13" s="4">
        <f>VLOOKUP(C13,Table2[],2,FALSE)</f>
        <v>23</v>
      </c>
    </row>
    <row r="14" spans="1:5" ht="15.75" x14ac:dyDescent="0.25">
      <c r="A14" s="5">
        <v>10013653</v>
      </c>
      <c r="B14" s="5">
        <v>203</v>
      </c>
      <c r="C14" s="5" t="s">
        <v>7</v>
      </c>
      <c r="D14" s="4">
        <f>VLOOKUP(B14,Table1[],3,FALSE)</f>
        <v>19.989999999999998</v>
      </c>
      <c r="E14" s="4">
        <f>VLOOKUP(C14,Table2[],2,FALSE)</f>
        <v>7.9</v>
      </c>
    </row>
    <row r="15" spans="1:5" ht="15.75" x14ac:dyDescent="0.25">
      <c r="A15" s="5">
        <v>10013653</v>
      </c>
      <c r="B15" s="5">
        <v>201</v>
      </c>
      <c r="C15" s="5" t="s">
        <v>6</v>
      </c>
      <c r="D15" s="4">
        <f>VLOOKUP(B15,Table1[],3,FALSE)</f>
        <v>24.49</v>
      </c>
      <c r="E15" s="4">
        <f>VLOOKUP(C15,Table2[],2,FALSE)</f>
        <v>4.04</v>
      </c>
    </row>
    <row r="16" spans="1:5" ht="15.75" x14ac:dyDescent="0.25">
      <c r="A16" s="5">
        <v>10013653</v>
      </c>
      <c r="B16" s="5">
        <v>206</v>
      </c>
      <c r="C16" s="5" t="s">
        <v>8</v>
      </c>
      <c r="D16" s="4">
        <f>VLOOKUP(B16,Table1[],3,FALSE)</f>
        <v>10.99</v>
      </c>
      <c r="E16" s="4">
        <f>VLOOKUP(C16,Table2[],2,FALSE)</f>
        <v>23</v>
      </c>
    </row>
    <row r="17" spans="1:5" ht="15.75" x14ac:dyDescent="0.25">
      <c r="A17" s="5">
        <v>10013653</v>
      </c>
      <c r="B17" s="5">
        <v>104</v>
      </c>
      <c r="C17" s="5" t="s">
        <v>6</v>
      </c>
      <c r="D17" s="4">
        <f>VLOOKUP(B17,Table1[],3,FALSE)</f>
        <v>15.99</v>
      </c>
      <c r="E17" s="4">
        <f>VLOOKUP(C17,Table2[],2,FALSE)</f>
        <v>4.04</v>
      </c>
    </row>
    <row r="18" spans="1:5" ht="15.75" x14ac:dyDescent="0.25">
      <c r="A18" s="5">
        <v>10013653</v>
      </c>
      <c r="B18" s="5">
        <v>202</v>
      </c>
      <c r="C18" s="5" t="s">
        <v>6</v>
      </c>
      <c r="D18" s="4">
        <f>VLOOKUP(B18,Table1[],3,FALSE)</f>
        <v>17.489999999999998</v>
      </c>
      <c r="E18" s="4">
        <f>VLOOKUP(C18,Table2[],2,FALSE)</f>
        <v>4.04</v>
      </c>
    </row>
    <row r="19" spans="1:5" ht="15.75" x14ac:dyDescent="0.25">
      <c r="A19" s="5">
        <v>10013653</v>
      </c>
      <c r="B19" s="5">
        <v>202</v>
      </c>
      <c r="C19" s="5" t="s">
        <v>5</v>
      </c>
      <c r="D19" s="4">
        <f>VLOOKUP(B19,Table1[],3,FALSE)</f>
        <v>17.489999999999998</v>
      </c>
      <c r="E19" s="4">
        <f>VLOOKUP(C19,Table2[],2,FALSE)</f>
        <v>3.3</v>
      </c>
    </row>
    <row r="20" spans="1:5" ht="15.75" x14ac:dyDescent="0.25">
      <c r="A20" s="5">
        <v>10013654</v>
      </c>
      <c r="B20" s="5">
        <v>206</v>
      </c>
      <c r="C20" s="5" t="s">
        <v>7</v>
      </c>
      <c r="D20" s="4">
        <f>VLOOKUP(B20,Table1[],3,FALSE)</f>
        <v>10.99</v>
      </c>
      <c r="E20" s="4">
        <f>VLOOKUP(C20,Table2[],2,FALSE)</f>
        <v>7.9</v>
      </c>
    </row>
    <row r="21" spans="1:5" ht="15.75" x14ac:dyDescent="0.25">
      <c r="A21" s="5">
        <v>10013654</v>
      </c>
      <c r="B21" s="5">
        <v>201</v>
      </c>
      <c r="C21" s="5" t="s">
        <v>8</v>
      </c>
      <c r="D21" s="4">
        <f>VLOOKUP(B21,Table1[],3,FALSE)</f>
        <v>24.49</v>
      </c>
      <c r="E21" s="4">
        <f>VLOOKUP(C21,Table2[],2,FALSE)</f>
        <v>23</v>
      </c>
    </row>
    <row r="22" spans="1:5" ht="15.75" x14ac:dyDescent="0.25">
      <c r="A22" s="5">
        <v>10013654</v>
      </c>
      <c r="B22" s="5">
        <v>206</v>
      </c>
      <c r="C22" s="5" t="s">
        <v>7</v>
      </c>
      <c r="D22" s="4">
        <f>VLOOKUP(B22,Table1[],3,FALSE)</f>
        <v>10.99</v>
      </c>
      <c r="E22" s="4">
        <f>VLOOKUP(C22,Table2[],2,FALSE)</f>
        <v>7.9</v>
      </c>
    </row>
    <row r="23" spans="1:5" ht="15.75" x14ac:dyDescent="0.25">
      <c r="A23" s="5">
        <v>10013654</v>
      </c>
      <c r="B23" s="5">
        <v>101</v>
      </c>
      <c r="C23" s="5" t="s">
        <v>6</v>
      </c>
      <c r="D23" s="4">
        <f>VLOOKUP(B23,Table1[],3,FALSE)</f>
        <v>17.96</v>
      </c>
      <c r="E23" s="4">
        <f>VLOOKUP(C23,Table2[],2,FALSE)</f>
        <v>4.04</v>
      </c>
    </row>
    <row r="24" spans="1:5" ht="15.75" x14ac:dyDescent="0.25">
      <c r="A24" s="5">
        <v>10013655</v>
      </c>
      <c r="B24" s="5">
        <v>103</v>
      </c>
      <c r="C24" s="5" t="s">
        <v>7</v>
      </c>
      <c r="D24" s="4">
        <f>VLOOKUP(B24,Table1[],3,FALSE)</f>
        <v>29.98</v>
      </c>
      <c r="E24" s="4">
        <f>VLOOKUP(C24,Table2[],2,FALSE)</f>
        <v>7.9</v>
      </c>
    </row>
    <row r="25" spans="1:5" ht="15.75" x14ac:dyDescent="0.25">
      <c r="A25" s="5">
        <v>10013656</v>
      </c>
      <c r="B25" s="5">
        <v>200</v>
      </c>
      <c r="C25" s="5" t="s">
        <v>7</v>
      </c>
      <c r="D25" s="4">
        <f>VLOOKUP(B25,Table1[],3,FALSE)</f>
        <v>12.49</v>
      </c>
      <c r="E25" s="4">
        <f>VLOOKUP(C25,Table2[],2,FALSE)</f>
        <v>7.9</v>
      </c>
    </row>
    <row r="26" spans="1:5" ht="15.75" x14ac:dyDescent="0.25">
      <c r="A26" s="5">
        <v>10013656</v>
      </c>
      <c r="B26" s="5">
        <v>205</v>
      </c>
      <c r="C26" s="5" t="s">
        <v>6</v>
      </c>
      <c r="D26" s="4">
        <f>VLOOKUP(B26,Table1[],3,FALSE)</f>
        <v>15.99</v>
      </c>
      <c r="E26" s="4">
        <f>VLOOKUP(C26,Table2[],2,FALSE)</f>
        <v>4.04</v>
      </c>
    </row>
    <row r="27" spans="1:5" ht="15.75" x14ac:dyDescent="0.25">
      <c r="A27" s="5">
        <v>10013656</v>
      </c>
      <c r="B27" s="5">
        <v>200</v>
      </c>
      <c r="C27" s="5" t="s">
        <v>7</v>
      </c>
      <c r="D27" s="4">
        <f>VLOOKUP(B27,Table1[],3,FALSE)</f>
        <v>12.49</v>
      </c>
      <c r="E27" s="4">
        <f>VLOOKUP(C27,Table2[],2,FALSE)</f>
        <v>7.9</v>
      </c>
    </row>
    <row r="28" spans="1:5" ht="15.75" x14ac:dyDescent="0.25">
      <c r="A28" s="5">
        <v>10013656</v>
      </c>
      <c r="B28" s="5">
        <v>106</v>
      </c>
      <c r="C28" s="5" t="s">
        <v>6</v>
      </c>
      <c r="D28" s="4">
        <f>VLOOKUP(B28,Table1[],3,FALSE)</f>
        <v>7.99</v>
      </c>
      <c r="E28" s="4">
        <f>VLOOKUP(C28,Table2[],2,FALSE)</f>
        <v>4.04</v>
      </c>
    </row>
    <row r="29" spans="1:5" ht="15.75" x14ac:dyDescent="0.25">
      <c r="A29" s="5">
        <v>10013656</v>
      </c>
      <c r="B29" s="5">
        <v>205</v>
      </c>
      <c r="C29" s="5" t="s">
        <v>6</v>
      </c>
      <c r="D29" s="4">
        <f>VLOOKUP(B29,Table1[],3,FALSE)</f>
        <v>15.99</v>
      </c>
      <c r="E29" s="4">
        <f>VLOOKUP(C29,Table2[],2,FALSE)</f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Sheet1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Mimi A</dc:creator>
  <cp:keywords/>
  <dc:description/>
  <cp:lastModifiedBy>Mimi A</cp:lastModifiedBy>
  <dcterms:created xsi:type="dcterms:W3CDTF">2017-06-08T18:33:19Z</dcterms:created>
  <dcterms:modified xsi:type="dcterms:W3CDTF">2024-09-27T19:19:32Z</dcterms:modified>
  <cp:category/>
</cp:coreProperties>
</file>