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plocha\Nintendo\"/>
    </mc:Choice>
  </mc:AlternateContent>
  <xr:revisionPtr revIDLastSave="0" documentId="13_ncr:1_{DA839803-5896-46E6-8AE0-B68C773EE615}" xr6:coauthVersionLast="47" xr6:coauthVersionMax="47" xr10:uidLastSave="{00000000-0000-0000-0000-000000000000}"/>
  <bookViews>
    <workbookView xWindow="14295" yWindow="0" windowWidth="14610" windowHeight="15585" firstSheet="3" activeTab="5" xr2:uid="{00000000-000D-0000-FFFF-FFFF00000000}"/>
  </bookViews>
  <sheets>
    <sheet name="Income Statement" sheetId="2" r:id="rId1"/>
    <sheet name="Balance Sheet" sheetId="3" r:id="rId2"/>
    <sheet name="Cash Flows" sheetId="4" r:id="rId3"/>
    <sheet name="per Share" sheetId="5" r:id="rId4"/>
    <sheet name="Geographical Sales" sheetId="6" r:id="rId5"/>
    <sheet name="Category Sales" sheetId="7" r:id="rId6"/>
    <sheet name="ALL"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8" l="1"/>
  <c r="E42" i="8"/>
  <c r="F42" i="8"/>
  <c r="G42" i="8"/>
  <c r="H42" i="8"/>
  <c r="D51" i="8"/>
  <c r="E51" i="8"/>
  <c r="F51" i="8"/>
  <c r="G51" i="8"/>
  <c r="H51" i="8"/>
  <c r="D10" i="6"/>
  <c r="E10" i="6"/>
  <c r="F10" i="6"/>
  <c r="G10" i="6"/>
  <c r="H10" i="6"/>
  <c r="D8" i="5"/>
  <c r="E8" i="5"/>
  <c r="F8" i="5"/>
  <c r="G8" i="5"/>
  <c r="H8" i="5"/>
</calcChain>
</file>

<file path=xl/sharedStrings.xml><?xml version="1.0" encoding="utf-8"?>
<sst xmlns="http://schemas.openxmlformats.org/spreadsheetml/2006/main" count="275" uniqueCount="64">
  <si>
    <t>2. Effective from the beginning of the fiscal year ended March 31, 2022, Nintendo has adopted the “Accounting Standard for Revenue Recognition, etc. (Accounting Standards Board of Japan (ASBJ) Statement No.29 of March 31, 2020).” The accounting standard has been applied to the major management indicators for the fiscal year ended March 31, 2022 onward.</t>
  </si>
  <si>
    <t>1. Forecasts are based on the financial forecasts contained in the Earnings Release dated November 7, 2023.</t>
  </si>
  <si>
    <t>(%)</t>
  </si>
  <si>
    <t>Profit attributable to owners of parent ratio</t>
  </si>
  <si>
    <t>Ordinary profit ratio</t>
  </si>
  <si>
    <t>Operating profit ratio</t>
  </si>
  <si>
    <t>-</t>
  </si>
  <si>
    <t>Gross profit ratio</t>
  </si>
  <si>
    <t>(million yen)</t>
  </si>
  <si>
    <t>Profit attributable to owners of parent</t>
  </si>
  <si>
    <t>Ordinary profit</t>
  </si>
  <si>
    <t>Operating profit</t>
  </si>
  <si>
    <t>Advertising expenses</t>
  </si>
  <si>
    <t>Research and development expenses</t>
  </si>
  <si>
    <t>Selling, general and administrative expenses</t>
  </si>
  <si>
    <t>Gross profit</t>
  </si>
  <si>
    <t>Net sales</t>
  </si>
  <si>
    <t>3/2024
(Forecast)</t>
  </si>
  <si>
    <t>3/2023</t>
  </si>
  <si>
    <t>3/2022</t>
  </si>
  <si>
    <t>3/2021</t>
  </si>
  <si>
    <t>3/2020</t>
  </si>
  <si>
    <t>3/2019</t>
  </si>
  <si>
    <t>Consolidated Statements of Income</t>
  </si>
  <si>
    <t>Nintendo Co., Ltd.</t>
  </si>
  <si>
    <t>Capital adequacy ratio</t>
  </si>
  <si>
    <t>Total net assets</t>
  </si>
  <si>
    <t>Total accumulated other comprehensive income</t>
  </si>
  <si>
    <t>Shareholders' equity</t>
  </si>
  <si>
    <t>Total liabilities</t>
  </si>
  <si>
    <t>Non-current liabilities</t>
  </si>
  <si>
    <t>Current liabilities</t>
  </si>
  <si>
    <t>Total assets</t>
  </si>
  <si>
    <t>Non-current assets</t>
  </si>
  <si>
    <t>Current assets</t>
  </si>
  <si>
    <t>Consolidated Balance Sheet</t>
  </si>
  <si>
    <t>Cash and cash equivalents - ending</t>
  </si>
  <si>
    <t>Cash flow from financing activities</t>
  </si>
  <si>
    <t>Cash flow from investing activities</t>
  </si>
  <si>
    <t>Cash flow from operating activities</t>
  </si>
  <si>
    <t>Consolidated Cash Flows</t>
  </si>
  <si>
    <t>2. Year ended March 31, 2021:
The annual dividend was calculated as 2,020 yen per share based on the dividend policy. However, 200 yen per share was added to this amount, bringing the annual dividend per share to 2,220 yen.(Figures based on number of shares outstanding prior to the stock split which took effect on October 1, 2022.)</t>
  </si>
  <si>
    <t>1. A 10-for-1 split of common shares was enacted on October 1, 2022. Dividend per share (annual), profit per share, and net assets per share have been adjusted retrospectively to reflect this stock split in all periods presented.</t>
  </si>
  <si>
    <t>Consolidated payout ratio</t>
  </si>
  <si>
    <t>(yen)</t>
  </si>
  <si>
    <t>Net assets per share</t>
  </si>
  <si>
    <t>Profit per share</t>
  </si>
  <si>
    <t>Dividend per share (Annual)</t>
  </si>
  <si>
    <t>Key Figures per Share</t>
  </si>
  <si>
    <t>1. The figures above are rounded down to the nearest million yen.</t>
  </si>
  <si>
    <t>Component ratio</t>
  </si>
  <si>
    <t>Other</t>
  </si>
  <si>
    <t>Europe</t>
  </si>
  <si>
    <t>The Americas</t>
  </si>
  <si>
    <t>Japan</t>
  </si>
  <si>
    <t>Geographical Sales Breakdown</t>
  </si>
  <si>
    <t>2. "Mobile, IP related income, etc." includes income from visual content, smart-device content and royalties.</t>
  </si>
  <si>
    <t>Nintendo Switch Platform</t>
  </si>
  <si>
    <t>Playing cards, etc.</t>
  </si>
  <si>
    <t>Mobile, IP related income, etc.</t>
  </si>
  <si>
    <t>Dedicated video game hardware/software</t>
  </si>
  <si>
    <t>Sales Breakdown by Category</t>
  </si>
  <si>
    <t>%</t>
  </si>
  <si>
    <t>million yen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</si>
</sst>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0"/>
      <name val="Arial"/>
      <family val="2"/>
      <charset val="238"/>
    </font>
    <font>
      <sz val="10"/>
      <color indexed="55"/>
      <name val="Calibri"/>
      <family val="2"/>
      <charset val="238"/>
    </font>
    <font>
      <i/>
      <sz val="9"/>
      <color indexed="55"/>
      <name val="Calibri"/>
      <family val="2"/>
      <charset val="238"/>
    </font>
    <font>
      <sz val="12"/>
      <color indexed="55"/>
      <name val="Calibri"/>
      <family val="2"/>
      <charset val="238"/>
    </font>
    <font>
      <b/>
      <sz val="12"/>
      <color indexed="55"/>
      <name val="Calibri"/>
      <family val="2"/>
      <charset val="238"/>
    </font>
    <font>
      <b/>
      <sz val="17"/>
      <color indexed="55"/>
      <name val="Calibri"/>
      <family val="2"/>
      <charset val="238"/>
    </font>
    <font>
      <b/>
      <i/>
      <sz val="11"/>
      <color indexed="55"/>
      <name val="Calibri"/>
      <family val="2"/>
      <charset val="238"/>
    </font>
  </fonts>
  <fills count="3">
    <fill>
      <patternFill patternType="none"/>
    </fill>
    <fill>
      <patternFill patternType="gray125"/>
    </fill>
    <fill>
      <patternFill patternType="solid">
        <fgColor indexed="22"/>
        <bgColor indexed="64"/>
      </patternFill>
    </fill>
  </fills>
  <borders count="6">
    <border>
      <left/>
      <right/>
      <top/>
      <bottom/>
      <diagonal/>
    </border>
    <border>
      <left/>
      <right/>
      <top style="thin">
        <color indexed="8"/>
      </top>
      <bottom/>
      <diagonal/>
    </border>
    <border>
      <left style="thin">
        <color indexed="8"/>
      </left>
      <right/>
      <top/>
      <bottom/>
      <diagonal/>
    </border>
    <border>
      <left/>
      <right style="thin">
        <color indexed="8"/>
      </right>
      <top/>
      <bottom/>
      <diagonal/>
    </border>
    <border>
      <left/>
      <right/>
      <top style="thin">
        <color indexed="8"/>
      </top>
      <bottom style="thin">
        <color indexed="8"/>
      </bottom>
      <diagonal/>
    </border>
    <border>
      <left/>
      <right/>
      <top/>
      <bottom style="thin">
        <color indexed="64"/>
      </bottom>
      <diagonal/>
    </border>
  </borders>
  <cellStyleXfs count="2">
    <xf numFmtId="0" fontId="0" fillId="0" borderId="0"/>
    <xf numFmtId="0" fontId="1" fillId="0" borderId="0"/>
  </cellStyleXfs>
  <cellXfs count="18">
    <xf numFmtId="0" fontId="0" fillId="0" borderId="0" xfId="0"/>
    <xf numFmtId="0" fontId="1" fillId="0" borderId="0" xfId="1"/>
    <xf numFmtId="0" fontId="2" fillId="0" borderId="0" xfId="1" applyFont="1" applyAlignment="1">
      <alignment horizontal="right" vertical="top"/>
    </xf>
    <xf numFmtId="0" fontId="3" fillId="0" borderId="0" xfId="1" applyFont="1" applyAlignment="1">
      <alignment horizontal="left" vertical="top"/>
    </xf>
    <xf numFmtId="0" fontId="3" fillId="0" borderId="1" xfId="1" applyFont="1" applyBorder="1" applyAlignment="1">
      <alignment horizontal="left" vertical="top"/>
    </xf>
    <xf numFmtId="0" fontId="1" fillId="0" borderId="2" xfId="1" applyBorder="1"/>
    <xf numFmtId="164" fontId="2" fillId="0" borderId="0" xfId="1" applyNumberFormat="1" applyFont="1" applyAlignment="1">
      <alignment horizontal="right" vertical="top" indent="1"/>
    </xf>
    <xf numFmtId="0" fontId="2" fillId="0" borderId="0" xfId="1" applyFont="1" applyAlignment="1">
      <alignment horizontal="center" vertical="top"/>
    </xf>
    <xf numFmtId="49" fontId="2" fillId="0" borderId="0" xfId="1" applyNumberFormat="1" applyFont="1" applyAlignment="1">
      <alignment horizontal="left" vertical="top" wrapText="1" indent="1"/>
    </xf>
    <xf numFmtId="0" fontId="1" fillId="0" borderId="3" xfId="1" applyBorder="1"/>
    <xf numFmtId="37" fontId="2" fillId="0" borderId="0" xfId="1" applyNumberFormat="1" applyFont="1" applyAlignment="1">
      <alignment horizontal="right" vertical="top" indent="1"/>
    </xf>
    <xf numFmtId="49" fontId="4" fillId="2" borderId="4" xfId="1" applyNumberFormat="1" applyFont="1" applyFill="1" applyBorder="1" applyAlignment="1">
      <alignment horizontal="right" vertical="top" indent="1"/>
    </xf>
    <xf numFmtId="0" fontId="5" fillId="2" borderId="4" xfId="1" applyFont="1" applyFill="1" applyBorder="1" applyAlignment="1">
      <alignment horizontal="left" vertical="top" wrapText="1" indent="1"/>
    </xf>
    <xf numFmtId="49" fontId="6" fillId="0" borderId="0" xfId="1" applyNumberFormat="1" applyFont="1" applyAlignment="1">
      <alignment horizontal="left" vertical="top"/>
    </xf>
    <xf numFmtId="0" fontId="1" fillId="0" borderId="5" xfId="1" applyBorder="1"/>
    <xf numFmtId="49" fontId="6" fillId="0" borderId="5" xfId="1" applyNumberFormat="1" applyFont="1" applyBorder="1" applyAlignment="1">
      <alignment horizontal="left" vertical="top"/>
    </xf>
    <xf numFmtId="39" fontId="2" fillId="0" borderId="0" xfId="1" applyNumberFormat="1" applyFont="1" applyAlignment="1">
      <alignment horizontal="right" vertical="top" indent="1"/>
    </xf>
    <xf numFmtId="49" fontId="7" fillId="0" borderId="0" xfId="1" applyNumberFormat="1" applyFont="1" applyAlignment="1">
      <alignment horizontal="left" vertical="top" indent="1"/>
    </xf>
  </cellXfs>
  <cellStyles count="2">
    <cellStyle name="Normal" xfId="0" builtinId="0"/>
    <cellStyle name="Normal 2" xfId="1" xr:uid="{C886629F-116A-46D8-B154-B9B783F45B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Statements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Statement'!$B$5:$C$5</c:f>
              <c:strCache>
                <c:ptCount val="2"/>
                <c:pt idx="0">
                  <c:v>Net sales</c:v>
                </c:pt>
                <c:pt idx="1">
                  <c:v>(million yen)</c:v>
                </c:pt>
              </c:strCache>
            </c:strRef>
          </c:tx>
          <c:spPr>
            <a:solidFill>
              <a:schemeClr val="accent1"/>
            </a:solidFill>
            <a:ln>
              <a:noFill/>
            </a:ln>
            <a:effectLst/>
          </c:spPr>
          <c:invertIfNegative val="0"/>
          <c:cat>
            <c:strRef>
              <c:f>'Income Statement'!$D$4:$I$4</c:f>
              <c:strCache>
                <c:ptCount val="6"/>
                <c:pt idx="0">
                  <c:v>3/2019</c:v>
                </c:pt>
                <c:pt idx="1">
                  <c:v>3/2020</c:v>
                </c:pt>
                <c:pt idx="2">
                  <c:v>3/2021</c:v>
                </c:pt>
                <c:pt idx="3">
                  <c:v>3/2022</c:v>
                </c:pt>
                <c:pt idx="4">
                  <c:v>3/2023</c:v>
                </c:pt>
                <c:pt idx="5">
                  <c:v>3/2024
(Forecast)</c:v>
                </c:pt>
              </c:strCache>
            </c:strRef>
          </c:cat>
          <c:val>
            <c:numRef>
              <c:f>'Income Statement'!$D$5:$I$5</c:f>
              <c:numCache>
                <c:formatCode>#,##0_);\(#,##0\)</c:formatCode>
                <c:ptCount val="6"/>
                <c:pt idx="0">
                  <c:v>1200560</c:v>
                </c:pt>
                <c:pt idx="1">
                  <c:v>1308519</c:v>
                </c:pt>
                <c:pt idx="2">
                  <c:v>1758910</c:v>
                </c:pt>
                <c:pt idx="3">
                  <c:v>1695344</c:v>
                </c:pt>
                <c:pt idx="4">
                  <c:v>1601677</c:v>
                </c:pt>
                <c:pt idx="5">
                  <c:v>1580000</c:v>
                </c:pt>
              </c:numCache>
            </c:numRef>
          </c:val>
          <c:extLst>
            <c:ext xmlns:c16="http://schemas.microsoft.com/office/drawing/2014/chart" uri="{C3380CC4-5D6E-409C-BE32-E72D297353CC}">
              <c16:uniqueId val="{00000000-CEF6-4B77-AA20-41CC22E11F8E}"/>
            </c:ext>
          </c:extLst>
        </c:ser>
        <c:ser>
          <c:idx val="5"/>
          <c:order val="1"/>
          <c:tx>
            <c:strRef>
              <c:f>'Income Statement'!$B$10:$C$10</c:f>
              <c:strCache>
                <c:ptCount val="2"/>
                <c:pt idx="0">
                  <c:v>Operating profit</c:v>
                </c:pt>
                <c:pt idx="1">
                  <c:v>(million yen)</c:v>
                </c:pt>
              </c:strCache>
            </c:strRef>
          </c:tx>
          <c:spPr>
            <a:solidFill>
              <a:schemeClr val="accent6"/>
            </a:solidFill>
            <a:ln>
              <a:noFill/>
            </a:ln>
            <a:effectLst/>
          </c:spPr>
          <c:invertIfNegative val="0"/>
          <c:cat>
            <c:strRef>
              <c:f>'Income Statement'!$D$4:$I$4</c:f>
              <c:strCache>
                <c:ptCount val="6"/>
                <c:pt idx="0">
                  <c:v>3/2019</c:v>
                </c:pt>
                <c:pt idx="1">
                  <c:v>3/2020</c:v>
                </c:pt>
                <c:pt idx="2">
                  <c:v>3/2021</c:v>
                </c:pt>
                <c:pt idx="3">
                  <c:v>3/2022</c:v>
                </c:pt>
                <c:pt idx="4">
                  <c:v>3/2023</c:v>
                </c:pt>
                <c:pt idx="5">
                  <c:v>3/2024
(Forecast)</c:v>
                </c:pt>
              </c:strCache>
            </c:strRef>
          </c:cat>
          <c:val>
            <c:numRef>
              <c:f>'Income Statement'!$D$10:$I$10</c:f>
              <c:numCache>
                <c:formatCode>#,##0_);\(#,##0\)</c:formatCode>
                <c:ptCount val="6"/>
                <c:pt idx="0">
                  <c:v>249701</c:v>
                </c:pt>
                <c:pt idx="1">
                  <c:v>352370</c:v>
                </c:pt>
                <c:pt idx="2">
                  <c:v>640634</c:v>
                </c:pt>
                <c:pt idx="3">
                  <c:v>592760</c:v>
                </c:pt>
                <c:pt idx="4">
                  <c:v>504375</c:v>
                </c:pt>
                <c:pt idx="5">
                  <c:v>500000</c:v>
                </c:pt>
              </c:numCache>
            </c:numRef>
          </c:val>
          <c:extLst>
            <c:ext xmlns:c16="http://schemas.microsoft.com/office/drawing/2014/chart" uri="{C3380CC4-5D6E-409C-BE32-E72D297353CC}">
              <c16:uniqueId val="{00000001-CEF6-4B77-AA20-41CC22E11F8E}"/>
            </c:ext>
          </c:extLst>
        </c:ser>
        <c:ser>
          <c:idx val="6"/>
          <c:order val="2"/>
          <c:tx>
            <c:strRef>
              <c:f>'Income Statement'!$B$11:$C$11</c:f>
              <c:strCache>
                <c:ptCount val="2"/>
                <c:pt idx="0">
                  <c:v>Ordinary profit</c:v>
                </c:pt>
                <c:pt idx="1">
                  <c:v>(million yen)</c:v>
                </c:pt>
              </c:strCache>
            </c:strRef>
          </c:tx>
          <c:spPr>
            <a:solidFill>
              <a:schemeClr val="accent1">
                <a:lumMod val="60000"/>
              </a:schemeClr>
            </a:solidFill>
            <a:ln>
              <a:noFill/>
            </a:ln>
            <a:effectLst/>
          </c:spPr>
          <c:invertIfNegative val="0"/>
          <c:cat>
            <c:strRef>
              <c:f>'Income Statement'!$D$4:$I$4</c:f>
              <c:strCache>
                <c:ptCount val="6"/>
                <c:pt idx="0">
                  <c:v>3/2019</c:v>
                </c:pt>
                <c:pt idx="1">
                  <c:v>3/2020</c:v>
                </c:pt>
                <c:pt idx="2">
                  <c:v>3/2021</c:v>
                </c:pt>
                <c:pt idx="3">
                  <c:v>3/2022</c:v>
                </c:pt>
                <c:pt idx="4">
                  <c:v>3/2023</c:v>
                </c:pt>
                <c:pt idx="5">
                  <c:v>3/2024
(Forecast)</c:v>
                </c:pt>
              </c:strCache>
            </c:strRef>
          </c:cat>
          <c:val>
            <c:numRef>
              <c:f>'Income Statement'!$D$11:$I$11</c:f>
              <c:numCache>
                <c:formatCode>#,##0_);\(#,##0\)</c:formatCode>
                <c:ptCount val="6"/>
                <c:pt idx="0">
                  <c:v>277355</c:v>
                </c:pt>
                <c:pt idx="1">
                  <c:v>360461</c:v>
                </c:pt>
                <c:pt idx="2">
                  <c:v>678996</c:v>
                </c:pt>
                <c:pt idx="3">
                  <c:v>670813</c:v>
                </c:pt>
                <c:pt idx="4">
                  <c:v>601070</c:v>
                </c:pt>
                <c:pt idx="5">
                  <c:v>600000</c:v>
                </c:pt>
              </c:numCache>
            </c:numRef>
          </c:val>
          <c:extLst>
            <c:ext xmlns:c16="http://schemas.microsoft.com/office/drawing/2014/chart" uri="{C3380CC4-5D6E-409C-BE32-E72D297353CC}">
              <c16:uniqueId val="{00000002-CEF6-4B77-AA20-41CC22E11F8E}"/>
            </c:ext>
          </c:extLst>
        </c:ser>
        <c:ser>
          <c:idx val="7"/>
          <c:order val="3"/>
          <c:tx>
            <c:strRef>
              <c:f>'Income Statement'!$B$12:$C$12</c:f>
              <c:strCache>
                <c:ptCount val="2"/>
                <c:pt idx="0">
                  <c:v>Profit attributable to owners of parent</c:v>
                </c:pt>
                <c:pt idx="1">
                  <c:v>(million yen)</c:v>
                </c:pt>
              </c:strCache>
            </c:strRef>
          </c:tx>
          <c:spPr>
            <a:solidFill>
              <a:schemeClr val="accent2">
                <a:lumMod val="60000"/>
              </a:schemeClr>
            </a:solidFill>
            <a:ln>
              <a:noFill/>
            </a:ln>
            <a:effectLst/>
          </c:spPr>
          <c:invertIfNegative val="0"/>
          <c:cat>
            <c:strRef>
              <c:f>'Income Statement'!$D$4:$I$4</c:f>
              <c:strCache>
                <c:ptCount val="6"/>
                <c:pt idx="0">
                  <c:v>3/2019</c:v>
                </c:pt>
                <c:pt idx="1">
                  <c:v>3/2020</c:v>
                </c:pt>
                <c:pt idx="2">
                  <c:v>3/2021</c:v>
                </c:pt>
                <c:pt idx="3">
                  <c:v>3/2022</c:v>
                </c:pt>
                <c:pt idx="4">
                  <c:v>3/2023</c:v>
                </c:pt>
                <c:pt idx="5">
                  <c:v>3/2024
(Forecast)</c:v>
                </c:pt>
              </c:strCache>
            </c:strRef>
          </c:cat>
          <c:val>
            <c:numRef>
              <c:f>'Income Statement'!$D$12:$I$12</c:f>
              <c:numCache>
                <c:formatCode>#,##0_);\(#,##0\)</c:formatCode>
                <c:ptCount val="6"/>
                <c:pt idx="0">
                  <c:v>194009</c:v>
                </c:pt>
                <c:pt idx="1">
                  <c:v>258641</c:v>
                </c:pt>
                <c:pt idx="2">
                  <c:v>480376</c:v>
                </c:pt>
                <c:pt idx="3">
                  <c:v>477691</c:v>
                </c:pt>
                <c:pt idx="4">
                  <c:v>432768</c:v>
                </c:pt>
                <c:pt idx="5">
                  <c:v>420000</c:v>
                </c:pt>
              </c:numCache>
            </c:numRef>
          </c:val>
          <c:extLst>
            <c:ext xmlns:c16="http://schemas.microsoft.com/office/drawing/2014/chart" uri="{C3380CC4-5D6E-409C-BE32-E72D297353CC}">
              <c16:uniqueId val="{00000003-CEF6-4B77-AA20-41CC22E11F8E}"/>
            </c:ext>
          </c:extLst>
        </c:ser>
        <c:dLbls>
          <c:showLegendKey val="0"/>
          <c:showVal val="0"/>
          <c:showCatName val="0"/>
          <c:showSerName val="0"/>
          <c:showPercent val="0"/>
          <c:showBubbleSize val="0"/>
        </c:dLbls>
        <c:gapWidth val="219"/>
        <c:axId val="1759962032"/>
        <c:axId val="1758066496"/>
      </c:barChart>
      <c:lineChart>
        <c:grouping val="standard"/>
        <c:varyColors val="0"/>
        <c:ser>
          <c:idx val="9"/>
          <c:order val="4"/>
          <c:tx>
            <c:strRef>
              <c:f>'Income Statement'!$B$14:$C$14</c:f>
              <c:strCache>
                <c:ptCount val="2"/>
                <c:pt idx="0">
                  <c:v>Operating profit ratio</c:v>
                </c:pt>
                <c:pt idx="1">
                  <c:v>(%)</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'Income Statement'!$D$4:$I$4</c:f>
              <c:strCache>
                <c:ptCount val="6"/>
                <c:pt idx="0">
                  <c:v>3/2019</c:v>
                </c:pt>
                <c:pt idx="1">
                  <c:v>3/2020</c:v>
                </c:pt>
                <c:pt idx="2">
                  <c:v>3/2021</c:v>
                </c:pt>
                <c:pt idx="3">
                  <c:v>3/2022</c:v>
                </c:pt>
                <c:pt idx="4">
                  <c:v>3/2023</c:v>
                </c:pt>
                <c:pt idx="5">
                  <c:v>3/2024
(Forecast)</c:v>
                </c:pt>
              </c:strCache>
            </c:strRef>
          </c:cat>
          <c:val>
            <c:numRef>
              <c:f>'Income Statement'!$D$14:$I$14</c:f>
              <c:numCache>
                <c:formatCode>#\ ##0.0;\-#\ ##0.0</c:formatCode>
                <c:ptCount val="6"/>
                <c:pt idx="0">
                  <c:v>20.8</c:v>
                </c:pt>
                <c:pt idx="1">
                  <c:v>26.9</c:v>
                </c:pt>
                <c:pt idx="2">
                  <c:v>36.4</c:v>
                </c:pt>
                <c:pt idx="3">
                  <c:v>34.964035864814527</c:v>
                </c:pt>
                <c:pt idx="4">
                  <c:v>31.5</c:v>
                </c:pt>
                <c:pt idx="5">
                  <c:v>31.6</c:v>
                </c:pt>
              </c:numCache>
            </c:numRef>
          </c:val>
          <c:smooth val="0"/>
          <c:extLst>
            <c:ext xmlns:c16="http://schemas.microsoft.com/office/drawing/2014/chart" uri="{C3380CC4-5D6E-409C-BE32-E72D297353CC}">
              <c16:uniqueId val="{00000004-CEF6-4B77-AA20-41CC22E11F8E}"/>
            </c:ext>
          </c:extLst>
        </c:ser>
        <c:ser>
          <c:idx val="11"/>
          <c:order val="5"/>
          <c:tx>
            <c:strRef>
              <c:f>'Income Statement'!$B$16:$C$16</c:f>
              <c:strCache>
                <c:ptCount val="2"/>
                <c:pt idx="0">
                  <c:v>Profit attributable to owners of parent ratio</c:v>
                </c:pt>
                <c:pt idx="1">
                  <c:v>(%)</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'Income Statement'!$D$4:$I$4</c:f>
              <c:strCache>
                <c:ptCount val="6"/>
                <c:pt idx="0">
                  <c:v>3/2019</c:v>
                </c:pt>
                <c:pt idx="1">
                  <c:v>3/2020</c:v>
                </c:pt>
                <c:pt idx="2">
                  <c:v>3/2021</c:v>
                </c:pt>
                <c:pt idx="3">
                  <c:v>3/2022</c:v>
                </c:pt>
                <c:pt idx="4">
                  <c:v>3/2023</c:v>
                </c:pt>
                <c:pt idx="5">
                  <c:v>3/2024
(Forecast)</c:v>
                </c:pt>
              </c:strCache>
            </c:strRef>
          </c:cat>
          <c:val>
            <c:numRef>
              <c:f>'Income Statement'!$D$16:$I$16</c:f>
              <c:numCache>
                <c:formatCode>#\ ##0.0;\-#\ ##0.0</c:formatCode>
                <c:ptCount val="6"/>
                <c:pt idx="0">
                  <c:v>16.2</c:v>
                </c:pt>
                <c:pt idx="1">
                  <c:v>19.8</c:v>
                </c:pt>
                <c:pt idx="2">
                  <c:v>27.3</c:v>
                </c:pt>
                <c:pt idx="3">
                  <c:v>28.176664717620454</c:v>
                </c:pt>
                <c:pt idx="4">
                  <c:v>27</c:v>
                </c:pt>
                <c:pt idx="5">
                  <c:v>26.6</c:v>
                </c:pt>
              </c:numCache>
            </c:numRef>
          </c:val>
          <c:smooth val="0"/>
          <c:extLst>
            <c:ext xmlns:c16="http://schemas.microsoft.com/office/drawing/2014/chart" uri="{C3380CC4-5D6E-409C-BE32-E72D297353CC}">
              <c16:uniqueId val="{00000005-CEF6-4B77-AA20-41CC22E11F8E}"/>
            </c:ext>
          </c:extLst>
        </c:ser>
        <c:dLbls>
          <c:showLegendKey val="0"/>
          <c:showVal val="0"/>
          <c:showCatName val="0"/>
          <c:showSerName val="0"/>
          <c:showPercent val="0"/>
          <c:showBubbleSize val="0"/>
        </c:dLbls>
        <c:marker val="1"/>
        <c:smooth val="0"/>
        <c:axId val="1759111152"/>
        <c:axId val="1728332384"/>
      </c:lineChart>
      <c:catAx>
        <c:axId val="175996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066496"/>
        <c:crosses val="autoZero"/>
        <c:auto val="1"/>
        <c:lblAlgn val="ctr"/>
        <c:lblOffset val="100"/>
        <c:noMultiLvlLbl val="0"/>
      </c:catAx>
      <c:valAx>
        <c:axId val="1758066496"/>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62032"/>
        <c:crosses val="autoZero"/>
        <c:crossBetween val="between"/>
      </c:valAx>
      <c:valAx>
        <c:axId val="1728332384"/>
        <c:scaling>
          <c:orientation val="minMax"/>
        </c:scaling>
        <c:delete val="0"/>
        <c:axPos val="r"/>
        <c:numFmt formatCode="#\ ##0.0;\-#\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11152"/>
        <c:crosses val="max"/>
        <c:crossBetween val="between"/>
      </c:valAx>
      <c:catAx>
        <c:axId val="1759111152"/>
        <c:scaling>
          <c:orientation val="minMax"/>
        </c:scaling>
        <c:delete val="1"/>
        <c:axPos val="b"/>
        <c:numFmt formatCode="General" sourceLinked="1"/>
        <c:majorTickMark val="out"/>
        <c:minorTickMark val="none"/>
        <c:tickLblPos val="nextTo"/>
        <c:crossAx val="1728332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Key Figures per Share</a:t>
            </a:r>
            <a:r>
              <a:rPr lang="cs-CZ"/>
              <a:t> incl. Net</a:t>
            </a:r>
            <a:r>
              <a:rPr lang="cs-CZ" baseline="0"/>
              <a:t> Assets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ALL!$B$39:$C$39</c:f>
              <c:strCache>
                <c:ptCount val="2"/>
                <c:pt idx="0">
                  <c:v>Dividend per share (Annual)</c:v>
                </c:pt>
                <c:pt idx="1">
                  <c:v>(yen)</c:v>
                </c:pt>
              </c:strCache>
            </c:strRef>
          </c:tx>
          <c:spPr>
            <a:solidFill>
              <a:schemeClr val="accent1"/>
            </a:solidFill>
            <a:ln>
              <a:noFill/>
            </a:ln>
            <a:effectLst/>
          </c:spPr>
          <c:invertIfNegative val="0"/>
          <c:cat>
            <c:strRef>
              <c:f>ALL!$D$38:$H$38</c:f>
              <c:strCache>
                <c:ptCount val="5"/>
                <c:pt idx="0">
                  <c:v>3/2019</c:v>
                </c:pt>
                <c:pt idx="1">
                  <c:v>3/2020</c:v>
                </c:pt>
                <c:pt idx="2">
                  <c:v>3/2021</c:v>
                </c:pt>
                <c:pt idx="3">
                  <c:v>3/2022</c:v>
                </c:pt>
                <c:pt idx="4">
                  <c:v>3/2023</c:v>
                </c:pt>
              </c:strCache>
            </c:strRef>
          </c:cat>
          <c:val>
            <c:numRef>
              <c:f>ALL!$D$39:$H$39</c:f>
              <c:numCache>
                <c:formatCode>#,##0_);\(#,##0\)</c:formatCode>
                <c:ptCount val="5"/>
                <c:pt idx="0">
                  <c:v>81</c:v>
                </c:pt>
                <c:pt idx="1">
                  <c:v>109</c:v>
                </c:pt>
                <c:pt idx="2">
                  <c:v>222</c:v>
                </c:pt>
                <c:pt idx="3">
                  <c:v>203</c:v>
                </c:pt>
                <c:pt idx="4">
                  <c:v>186</c:v>
                </c:pt>
              </c:numCache>
            </c:numRef>
          </c:val>
          <c:extLst>
            <c:ext xmlns:c16="http://schemas.microsoft.com/office/drawing/2014/chart" uri="{C3380CC4-5D6E-409C-BE32-E72D297353CC}">
              <c16:uniqueId val="{00000000-4400-484D-AE79-BDDA54C331AF}"/>
            </c:ext>
          </c:extLst>
        </c:ser>
        <c:ser>
          <c:idx val="1"/>
          <c:order val="1"/>
          <c:tx>
            <c:strRef>
              <c:f>ALL!$B$40:$C$40</c:f>
              <c:strCache>
                <c:ptCount val="2"/>
                <c:pt idx="0">
                  <c:v>Profit per share</c:v>
                </c:pt>
                <c:pt idx="1">
                  <c:v>(yen)</c:v>
                </c:pt>
              </c:strCache>
            </c:strRef>
          </c:tx>
          <c:spPr>
            <a:solidFill>
              <a:schemeClr val="accent2"/>
            </a:solidFill>
            <a:ln>
              <a:noFill/>
            </a:ln>
            <a:effectLst/>
          </c:spPr>
          <c:invertIfNegative val="0"/>
          <c:cat>
            <c:strRef>
              <c:f>ALL!$D$38:$H$38</c:f>
              <c:strCache>
                <c:ptCount val="5"/>
                <c:pt idx="0">
                  <c:v>3/2019</c:v>
                </c:pt>
                <c:pt idx="1">
                  <c:v>3/2020</c:v>
                </c:pt>
                <c:pt idx="2">
                  <c:v>3/2021</c:v>
                </c:pt>
                <c:pt idx="3">
                  <c:v>3/2022</c:v>
                </c:pt>
                <c:pt idx="4">
                  <c:v>3/2023</c:v>
                </c:pt>
              </c:strCache>
            </c:strRef>
          </c:cat>
          <c:val>
            <c:numRef>
              <c:f>ALL!$D$40:$H$40</c:f>
              <c:numCache>
                <c:formatCode>#,##0.00_);\(#,##0.00\)</c:formatCode>
                <c:ptCount val="5"/>
                <c:pt idx="0">
                  <c:v>161.55000000000001</c:v>
                </c:pt>
                <c:pt idx="1">
                  <c:v>217.12</c:v>
                </c:pt>
                <c:pt idx="2">
                  <c:v>403.26</c:v>
                </c:pt>
                <c:pt idx="3">
                  <c:v>404.67</c:v>
                </c:pt>
                <c:pt idx="4">
                  <c:v>371.41</c:v>
                </c:pt>
              </c:numCache>
            </c:numRef>
          </c:val>
          <c:extLst>
            <c:ext xmlns:c16="http://schemas.microsoft.com/office/drawing/2014/chart" uri="{C3380CC4-5D6E-409C-BE32-E72D297353CC}">
              <c16:uniqueId val="{00000001-4400-484D-AE79-BDDA54C331AF}"/>
            </c:ext>
          </c:extLst>
        </c:ser>
        <c:ser>
          <c:idx val="2"/>
          <c:order val="2"/>
          <c:tx>
            <c:strRef>
              <c:f>ALL!$B$41:$C$41</c:f>
              <c:strCache>
                <c:ptCount val="2"/>
                <c:pt idx="0">
                  <c:v>Net assets per share</c:v>
                </c:pt>
                <c:pt idx="1">
                  <c:v>(yen)</c:v>
                </c:pt>
              </c:strCache>
            </c:strRef>
          </c:tx>
          <c:spPr>
            <a:solidFill>
              <a:schemeClr val="accent3"/>
            </a:solidFill>
            <a:ln>
              <a:noFill/>
            </a:ln>
            <a:effectLst/>
          </c:spPr>
          <c:invertIfNegative val="0"/>
          <c:cat>
            <c:strRef>
              <c:f>ALL!$D$38:$H$38</c:f>
              <c:strCache>
                <c:ptCount val="5"/>
                <c:pt idx="0">
                  <c:v>3/2019</c:v>
                </c:pt>
                <c:pt idx="1">
                  <c:v>3/2020</c:v>
                </c:pt>
                <c:pt idx="2">
                  <c:v>3/2021</c:v>
                </c:pt>
                <c:pt idx="3">
                  <c:v>3/2022</c:v>
                </c:pt>
                <c:pt idx="4">
                  <c:v>3/2023</c:v>
                </c:pt>
              </c:strCache>
            </c:strRef>
          </c:cat>
          <c:val>
            <c:numRef>
              <c:f>ALL!$D$41:$H$41</c:f>
              <c:numCache>
                <c:formatCode>#,##0.00_);\(#,##0.00\)</c:formatCode>
                <c:ptCount val="5"/>
                <c:pt idx="0">
                  <c:v>1183.3900000000001</c:v>
                </c:pt>
                <c:pt idx="1">
                  <c:v>1293.3499999999999</c:v>
                </c:pt>
                <c:pt idx="2">
                  <c:v>1573.48</c:v>
                </c:pt>
                <c:pt idx="3">
                  <c:v>1763.56</c:v>
                </c:pt>
                <c:pt idx="4">
                  <c:v>1946.55</c:v>
                </c:pt>
              </c:numCache>
            </c:numRef>
          </c:val>
          <c:extLst>
            <c:ext xmlns:c16="http://schemas.microsoft.com/office/drawing/2014/chart" uri="{C3380CC4-5D6E-409C-BE32-E72D297353CC}">
              <c16:uniqueId val="{00000002-4400-484D-AE79-BDDA54C331AF}"/>
            </c:ext>
          </c:extLst>
        </c:ser>
        <c:dLbls>
          <c:showLegendKey val="0"/>
          <c:showVal val="0"/>
          <c:showCatName val="0"/>
          <c:showSerName val="0"/>
          <c:showPercent val="0"/>
          <c:showBubbleSize val="0"/>
        </c:dLbls>
        <c:gapWidth val="219"/>
        <c:overlap val="-27"/>
        <c:axId val="1728291088"/>
        <c:axId val="1743941808"/>
      </c:barChart>
      <c:lineChart>
        <c:grouping val="stacked"/>
        <c:varyColors val="0"/>
        <c:ser>
          <c:idx val="3"/>
          <c:order val="3"/>
          <c:tx>
            <c:strRef>
              <c:f>ALL!$B$42:$C$42</c:f>
              <c:strCache>
                <c:ptCount val="2"/>
                <c:pt idx="0">
                  <c:v>Consolidated payout ratio</c:v>
                </c:pt>
                <c:pt idx="1">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ALL!$D$38:$H$38</c:f>
              <c:strCache>
                <c:ptCount val="5"/>
                <c:pt idx="0">
                  <c:v>3/2019</c:v>
                </c:pt>
                <c:pt idx="1">
                  <c:v>3/2020</c:v>
                </c:pt>
                <c:pt idx="2">
                  <c:v>3/2021</c:v>
                </c:pt>
                <c:pt idx="3">
                  <c:v>3/2022</c:v>
                </c:pt>
                <c:pt idx="4">
                  <c:v>3/2023</c:v>
                </c:pt>
              </c:strCache>
            </c:strRef>
          </c:cat>
          <c:val>
            <c:numRef>
              <c:f>ALL!$D$42:$H$42</c:f>
              <c:numCache>
                <c:formatCode>#,##0.00_);\(#,##0.00\)</c:formatCode>
                <c:ptCount val="5"/>
                <c:pt idx="0">
                  <c:v>50.139275766016709</c:v>
                </c:pt>
                <c:pt idx="1">
                  <c:v>50.202652910832725</c:v>
                </c:pt>
                <c:pt idx="2">
                  <c:v>55.051331647076331</c:v>
                </c:pt>
                <c:pt idx="3">
                  <c:v>50.164331430548344</c:v>
                </c:pt>
                <c:pt idx="4">
                  <c:v>50.079427048275484</c:v>
                </c:pt>
              </c:numCache>
            </c:numRef>
          </c:val>
          <c:smooth val="0"/>
          <c:extLst>
            <c:ext xmlns:c16="http://schemas.microsoft.com/office/drawing/2014/chart" uri="{C3380CC4-5D6E-409C-BE32-E72D297353CC}">
              <c16:uniqueId val="{00000003-4400-484D-AE79-BDDA54C331AF}"/>
            </c:ext>
          </c:extLst>
        </c:ser>
        <c:dLbls>
          <c:showLegendKey val="0"/>
          <c:showVal val="0"/>
          <c:showCatName val="0"/>
          <c:showSerName val="0"/>
          <c:showPercent val="0"/>
          <c:showBubbleSize val="0"/>
        </c:dLbls>
        <c:marker val="1"/>
        <c:smooth val="0"/>
        <c:axId val="1586770528"/>
        <c:axId val="1738907904"/>
      </c:lineChart>
      <c:catAx>
        <c:axId val="17282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41808"/>
        <c:crosses val="autoZero"/>
        <c:auto val="1"/>
        <c:lblAlgn val="ctr"/>
        <c:lblOffset val="100"/>
        <c:noMultiLvlLbl val="0"/>
      </c:catAx>
      <c:valAx>
        <c:axId val="174394180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91088"/>
        <c:crosses val="autoZero"/>
        <c:crossBetween val="between"/>
      </c:valAx>
      <c:valAx>
        <c:axId val="1738907904"/>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0528"/>
        <c:crosses val="max"/>
        <c:crossBetween val="between"/>
      </c:valAx>
      <c:catAx>
        <c:axId val="1586770528"/>
        <c:scaling>
          <c:orientation val="minMax"/>
        </c:scaling>
        <c:delete val="1"/>
        <c:axPos val="b"/>
        <c:numFmt formatCode="General" sourceLinked="1"/>
        <c:majorTickMark val="out"/>
        <c:minorTickMark val="none"/>
        <c:tickLblPos val="nextTo"/>
        <c:crossAx val="1738907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kern="1200" spc="0" baseline="0">
                <a:solidFill>
                  <a:sysClr val="windowText" lastClr="000000">
                    <a:lumMod val="65000"/>
                    <a:lumOff val="35000"/>
                  </a:sysClr>
                </a:solidFill>
              </a:rPr>
              <a:t>Key Figures per Share</a:t>
            </a:r>
            <a:r>
              <a:rPr lang="cs-CZ" sz="1400" b="0" i="0" u="none" strike="noStrike" kern="1200" spc="0" baseline="0">
                <a:solidFill>
                  <a:sysClr val="windowText" lastClr="000000">
                    <a:lumMod val="65000"/>
                    <a:lumOff val="35000"/>
                  </a:sysClr>
                </a:solidFill>
              </a:rPr>
              <a:t> excl. Net Assets</a:t>
            </a:r>
            <a:endParaRPr lang="en-AU" sz="1400" b="0" i="0" u="none" strike="noStrike" kern="1200" spc="0" baseline="0">
              <a:solidFill>
                <a:sysClr val="windowText" lastClr="000000">
                  <a:lumMod val="65000"/>
                  <a:lumOff val="35000"/>
                </a:sysClr>
              </a:solidFill>
            </a:endParaRPr>
          </a:p>
        </c:rich>
      </c:tx>
      <c:layout>
        <c:manualLayout>
          <c:xMode val="edge"/>
          <c:yMode val="edge"/>
          <c:x val="0.1955555555555555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ALL!$B$39:$C$39</c:f>
              <c:strCache>
                <c:ptCount val="2"/>
                <c:pt idx="0">
                  <c:v>Dividend per share (Annual)</c:v>
                </c:pt>
                <c:pt idx="1">
                  <c:v>(yen)</c:v>
                </c:pt>
              </c:strCache>
            </c:strRef>
          </c:tx>
          <c:spPr>
            <a:solidFill>
              <a:schemeClr val="accent1"/>
            </a:solidFill>
            <a:ln>
              <a:noFill/>
            </a:ln>
            <a:effectLst/>
          </c:spPr>
          <c:invertIfNegative val="0"/>
          <c:cat>
            <c:strRef>
              <c:f>ALL!$D$38:$H$38</c:f>
              <c:strCache>
                <c:ptCount val="5"/>
                <c:pt idx="0">
                  <c:v>3/2019</c:v>
                </c:pt>
                <c:pt idx="1">
                  <c:v>3/2020</c:v>
                </c:pt>
                <c:pt idx="2">
                  <c:v>3/2021</c:v>
                </c:pt>
                <c:pt idx="3">
                  <c:v>3/2022</c:v>
                </c:pt>
                <c:pt idx="4">
                  <c:v>3/2023</c:v>
                </c:pt>
              </c:strCache>
            </c:strRef>
          </c:cat>
          <c:val>
            <c:numRef>
              <c:f>ALL!$D$39:$H$39</c:f>
              <c:numCache>
                <c:formatCode>#,##0_);\(#,##0\)</c:formatCode>
                <c:ptCount val="5"/>
                <c:pt idx="0">
                  <c:v>81</c:v>
                </c:pt>
                <c:pt idx="1">
                  <c:v>109</c:v>
                </c:pt>
                <c:pt idx="2">
                  <c:v>222</c:v>
                </c:pt>
                <c:pt idx="3">
                  <c:v>203</c:v>
                </c:pt>
                <c:pt idx="4">
                  <c:v>186</c:v>
                </c:pt>
              </c:numCache>
            </c:numRef>
          </c:val>
          <c:extLst>
            <c:ext xmlns:c16="http://schemas.microsoft.com/office/drawing/2014/chart" uri="{C3380CC4-5D6E-409C-BE32-E72D297353CC}">
              <c16:uniqueId val="{00000000-199D-45A0-A2E8-0A0EA83A9F8B}"/>
            </c:ext>
          </c:extLst>
        </c:ser>
        <c:ser>
          <c:idx val="1"/>
          <c:order val="1"/>
          <c:tx>
            <c:strRef>
              <c:f>ALL!$B$40:$C$40</c:f>
              <c:strCache>
                <c:ptCount val="2"/>
                <c:pt idx="0">
                  <c:v>Profit per share</c:v>
                </c:pt>
                <c:pt idx="1">
                  <c:v>(yen)</c:v>
                </c:pt>
              </c:strCache>
            </c:strRef>
          </c:tx>
          <c:spPr>
            <a:solidFill>
              <a:schemeClr val="accent2"/>
            </a:solidFill>
            <a:ln>
              <a:noFill/>
            </a:ln>
            <a:effectLst/>
          </c:spPr>
          <c:invertIfNegative val="0"/>
          <c:cat>
            <c:strRef>
              <c:f>ALL!$D$38:$H$38</c:f>
              <c:strCache>
                <c:ptCount val="5"/>
                <c:pt idx="0">
                  <c:v>3/2019</c:v>
                </c:pt>
                <c:pt idx="1">
                  <c:v>3/2020</c:v>
                </c:pt>
                <c:pt idx="2">
                  <c:v>3/2021</c:v>
                </c:pt>
                <c:pt idx="3">
                  <c:v>3/2022</c:v>
                </c:pt>
                <c:pt idx="4">
                  <c:v>3/2023</c:v>
                </c:pt>
              </c:strCache>
            </c:strRef>
          </c:cat>
          <c:val>
            <c:numRef>
              <c:f>ALL!$D$40:$H$40</c:f>
              <c:numCache>
                <c:formatCode>#,##0.00_);\(#,##0.00\)</c:formatCode>
                <c:ptCount val="5"/>
                <c:pt idx="0">
                  <c:v>161.55000000000001</c:v>
                </c:pt>
                <c:pt idx="1">
                  <c:v>217.12</c:v>
                </c:pt>
                <c:pt idx="2">
                  <c:v>403.26</c:v>
                </c:pt>
                <c:pt idx="3">
                  <c:v>404.67</c:v>
                </c:pt>
                <c:pt idx="4">
                  <c:v>371.41</c:v>
                </c:pt>
              </c:numCache>
            </c:numRef>
          </c:val>
          <c:extLst>
            <c:ext xmlns:c16="http://schemas.microsoft.com/office/drawing/2014/chart" uri="{C3380CC4-5D6E-409C-BE32-E72D297353CC}">
              <c16:uniqueId val="{00000001-199D-45A0-A2E8-0A0EA83A9F8B}"/>
            </c:ext>
          </c:extLst>
        </c:ser>
        <c:dLbls>
          <c:showLegendKey val="0"/>
          <c:showVal val="0"/>
          <c:showCatName val="0"/>
          <c:showSerName val="0"/>
          <c:showPercent val="0"/>
          <c:showBubbleSize val="0"/>
        </c:dLbls>
        <c:gapWidth val="219"/>
        <c:axId val="1736419072"/>
        <c:axId val="1727541680"/>
      </c:barChart>
      <c:lineChart>
        <c:grouping val="standard"/>
        <c:varyColors val="0"/>
        <c:ser>
          <c:idx val="3"/>
          <c:order val="2"/>
          <c:tx>
            <c:strRef>
              <c:f>ALL!$B$42:$C$42</c:f>
              <c:strCache>
                <c:ptCount val="2"/>
                <c:pt idx="0">
                  <c:v>Consolidated payout ratio</c:v>
                </c:pt>
                <c:pt idx="1">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ALL!$D$38:$H$38</c:f>
              <c:strCache>
                <c:ptCount val="5"/>
                <c:pt idx="0">
                  <c:v>3/2019</c:v>
                </c:pt>
                <c:pt idx="1">
                  <c:v>3/2020</c:v>
                </c:pt>
                <c:pt idx="2">
                  <c:v>3/2021</c:v>
                </c:pt>
                <c:pt idx="3">
                  <c:v>3/2022</c:v>
                </c:pt>
                <c:pt idx="4">
                  <c:v>3/2023</c:v>
                </c:pt>
              </c:strCache>
            </c:strRef>
          </c:cat>
          <c:val>
            <c:numRef>
              <c:f>ALL!$D$42:$H$42</c:f>
              <c:numCache>
                <c:formatCode>#,##0.00_);\(#,##0.00\)</c:formatCode>
                <c:ptCount val="5"/>
                <c:pt idx="0">
                  <c:v>50.139275766016709</c:v>
                </c:pt>
                <c:pt idx="1">
                  <c:v>50.202652910832725</c:v>
                </c:pt>
                <c:pt idx="2">
                  <c:v>55.051331647076331</c:v>
                </c:pt>
                <c:pt idx="3">
                  <c:v>50.164331430548344</c:v>
                </c:pt>
                <c:pt idx="4">
                  <c:v>50.079427048275484</c:v>
                </c:pt>
              </c:numCache>
            </c:numRef>
          </c:val>
          <c:smooth val="0"/>
          <c:extLst>
            <c:ext xmlns:c16="http://schemas.microsoft.com/office/drawing/2014/chart" uri="{C3380CC4-5D6E-409C-BE32-E72D297353CC}">
              <c16:uniqueId val="{00000002-199D-45A0-A2E8-0A0EA83A9F8B}"/>
            </c:ext>
          </c:extLst>
        </c:ser>
        <c:dLbls>
          <c:showLegendKey val="0"/>
          <c:showVal val="0"/>
          <c:showCatName val="0"/>
          <c:showSerName val="0"/>
          <c:showPercent val="0"/>
          <c:showBubbleSize val="0"/>
        </c:dLbls>
        <c:marker val="1"/>
        <c:smooth val="0"/>
        <c:axId val="1728279568"/>
        <c:axId val="1437566848"/>
      </c:lineChart>
      <c:catAx>
        <c:axId val="17364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41680"/>
        <c:crosses val="autoZero"/>
        <c:auto val="1"/>
        <c:lblAlgn val="ctr"/>
        <c:lblOffset val="100"/>
        <c:noMultiLvlLbl val="0"/>
      </c:catAx>
      <c:valAx>
        <c:axId val="172754168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19072"/>
        <c:crosses val="autoZero"/>
        <c:crossBetween val="between"/>
      </c:valAx>
      <c:valAx>
        <c:axId val="1437566848"/>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9568"/>
        <c:crosses val="max"/>
        <c:crossBetween val="between"/>
      </c:valAx>
      <c:catAx>
        <c:axId val="1728279568"/>
        <c:scaling>
          <c:orientation val="minMax"/>
        </c:scaling>
        <c:delete val="1"/>
        <c:axPos val="b"/>
        <c:numFmt formatCode="General" sourceLinked="1"/>
        <c:majorTickMark val="out"/>
        <c:minorTickMark val="none"/>
        <c:tickLblPos val="nextTo"/>
        <c:crossAx val="1437566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Cash Flows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42045189493405"/>
          <c:y val="0.14383961465842235"/>
          <c:w val="0.86257955160462785"/>
          <c:h val="0.6356953268562654"/>
        </c:manualLayout>
      </c:layout>
      <c:barChart>
        <c:barDir val="col"/>
        <c:grouping val="stacked"/>
        <c:varyColors val="0"/>
        <c:ser>
          <c:idx val="0"/>
          <c:order val="0"/>
          <c:tx>
            <c:strRef>
              <c:f>ALL!$B$33:$C$33</c:f>
              <c:strCache>
                <c:ptCount val="2"/>
                <c:pt idx="0">
                  <c:v>Cash flow from operating activities</c:v>
                </c:pt>
                <c:pt idx="1">
                  <c:v>(million yen)</c:v>
                </c:pt>
              </c:strCache>
            </c:strRef>
          </c:tx>
          <c:spPr>
            <a:solidFill>
              <a:schemeClr val="accent1"/>
            </a:solidFill>
            <a:ln>
              <a:noFill/>
            </a:ln>
            <a:effectLst/>
          </c:spPr>
          <c:invertIfNegative val="0"/>
          <c:cat>
            <c:strRef>
              <c:f>ALL!$D$32:$H$32</c:f>
              <c:strCache>
                <c:ptCount val="5"/>
                <c:pt idx="0">
                  <c:v>3/2019</c:v>
                </c:pt>
                <c:pt idx="1">
                  <c:v>3/2020</c:v>
                </c:pt>
                <c:pt idx="2">
                  <c:v>3/2021</c:v>
                </c:pt>
                <c:pt idx="3">
                  <c:v>3/2022</c:v>
                </c:pt>
                <c:pt idx="4">
                  <c:v>3/2023</c:v>
                </c:pt>
              </c:strCache>
            </c:strRef>
          </c:cat>
          <c:val>
            <c:numRef>
              <c:f>ALL!$D$33:$H$33</c:f>
              <c:numCache>
                <c:formatCode>#,##0_);\(#,##0\)</c:formatCode>
                <c:ptCount val="5"/>
                <c:pt idx="0">
                  <c:v>170529</c:v>
                </c:pt>
                <c:pt idx="1">
                  <c:v>347753</c:v>
                </c:pt>
                <c:pt idx="2">
                  <c:v>612106</c:v>
                </c:pt>
                <c:pt idx="3">
                  <c:v>289661</c:v>
                </c:pt>
                <c:pt idx="4">
                  <c:v>322843</c:v>
                </c:pt>
              </c:numCache>
            </c:numRef>
          </c:val>
          <c:extLst>
            <c:ext xmlns:c16="http://schemas.microsoft.com/office/drawing/2014/chart" uri="{C3380CC4-5D6E-409C-BE32-E72D297353CC}">
              <c16:uniqueId val="{00000000-FB10-4A41-8850-06F01FE87717}"/>
            </c:ext>
          </c:extLst>
        </c:ser>
        <c:ser>
          <c:idx val="1"/>
          <c:order val="1"/>
          <c:tx>
            <c:strRef>
              <c:f>ALL!$B$34:$C$34</c:f>
              <c:strCache>
                <c:ptCount val="2"/>
                <c:pt idx="0">
                  <c:v>Cash flow from investing activities</c:v>
                </c:pt>
                <c:pt idx="1">
                  <c:v>(million yen)</c:v>
                </c:pt>
              </c:strCache>
            </c:strRef>
          </c:tx>
          <c:spPr>
            <a:solidFill>
              <a:schemeClr val="accent2"/>
            </a:solidFill>
            <a:ln>
              <a:noFill/>
            </a:ln>
            <a:effectLst/>
          </c:spPr>
          <c:invertIfNegative val="0"/>
          <c:cat>
            <c:strRef>
              <c:f>ALL!$D$32:$H$32</c:f>
              <c:strCache>
                <c:ptCount val="5"/>
                <c:pt idx="0">
                  <c:v>3/2019</c:v>
                </c:pt>
                <c:pt idx="1">
                  <c:v>3/2020</c:v>
                </c:pt>
                <c:pt idx="2">
                  <c:v>3/2021</c:v>
                </c:pt>
                <c:pt idx="3">
                  <c:v>3/2022</c:v>
                </c:pt>
                <c:pt idx="4">
                  <c:v>3/2023</c:v>
                </c:pt>
              </c:strCache>
            </c:strRef>
          </c:cat>
          <c:val>
            <c:numRef>
              <c:f>ALL!$D$34:$H$34</c:f>
              <c:numCache>
                <c:formatCode>#,##0_);\(#,##0\)</c:formatCode>
                <c:ptCount val="5"/>
                <c:pt idx="0">
                  <c:v>45353</c:v>
                </c:pt>
                <c:pt idx="1">
                  <c:v>-188433</c:v>
                </c:pt>
                <c:pt idx="2">
                  <c:v>-136533</c:v>
                </c:pt>
                <c:pt idx="3">
                  <c:v>93699</c:v>
                </c:pt>
                <c:pt idx="4">
                  <c:v>111507</c:v>
                </c:pt>
              </c:numCache>
            </c:numRef>
          </c:val>
          <c:extLst>
            <c:ext xmlns:c16="http://schemas.microsoft.com/office/drawing/2014/chart" uri="{C3380CC4-5D6E-409C-BE32-E72D297353CC}">
              <c16:uniqueId val="{00000001-FB10-4A41-8850-06F01FE87717}"/>
            </c:ext>
          </c:extLst>
        </c:ser>
        <c:ser>
          <c:idx val="2"/>
          <c:order val="2"/>
          <c:tx>
            <c:strRef>
              <c:f>ALL!$B$35:$C$35</c:f>
              <c:strCache>
                <c:ptCount val="2"/>
                <c:pt idx="0">
                  <c:v>Cash flow from financing activities</c:v>
                </c:pt>
                <c:pt idx="1">
                  <c:v>(million yen)</c:v>
                </c:pt>
              </c:strCache>
            </c:strRef>
          </c:tx>
          <c:spPr>
            <a:solidFill>
              <a:schemeClr val="accent3"/>
            </a:solidFill>
            <a:ln>
              <a:noFill/>
            </a:ln>
            <a:effectLst/>
          </c:spPr>
          <c:invertIfNegative val="0"/>
          <c:cat>
            <c:strRef>
              <c:f>ALL!$D$32:$H$32</c:f>
              <c:strCache>
                <c:ptCount val="5"/>
                <c:pt idx="0">
                  <c:v>3/2019</c:v>
                </c:pt>
                <c:pt idx="1">
                  <c:v>3/2020</c:v>
                </c:pt>
                <c:pt idx="2">
                  <c:v>3/2021</c:v>
                </c:pt>
                <c:pt idx="3">
                  <c:v>3/2022</c:v>
                </c:pt>
                <c:pt idx="4">
                  <c:v>3/2023</c:v>
                </c:pt>
              </c:strCache>
            </c:strRef>
          </c:cat>
          <c:val>
            <c:numRef>
              <c:f>ALL!$D$35:$H$35</c:f>
              <c:numCache>
                <c:formatCode>#,##0_);\(#,##0\)</c:formatCode>
                <c:ptCount val="5"/>
                <c:pt idx="0">
                  <c:v>-109037</c:v>
                </c:pt>
                <c:pt idx="1">
                  <c:v>-111031</c:v>
                </c:pt>
                <c:pt idx="2">
                  <c:v>-194938</c:v>
                </c:pt>
                <c:pt idx="3">
                  <c:v>-337010</c:v>
                </c:pt>
                <c:pt idx="4">
                  <c:v>-290973</c:v>
                </c:pt>
              </c:numCache>
            </c:numRef>
          </c:val>
          <c:extLst>
            <c:ext xmlns:c16="http://schemas.microsoft.com/office/drawing/2014/chart" uri="{C3380CC4-5D6E-409C-BE32-E72D297353CC}">
              <c16:uniqueId val="{00000002-FB10-4A41-8850-06F01FE87717}"/>
            </c:ext>
          </c:extLst>
        </c:ser>
        <c:dLbls>
          <c:showLegendKey val="0"/>
          <c:showVal val="0"/>
          <c:showCatName val="0"/>
          <c:showSerName val="0"/>
          <c:showPercent val="0"/>
          <c:showBubbleSize val="0"/>
        </c:dLbls>
        <c:gapWidth val="150"/>
        <c:overlap val="100"/>
        <c:axId val="1586773888"/>
        <c:axId val="1746869424"/>
      </c:barChart>
      <c:lineChart>
        <c:grouping val="standard"/>
        <c:varyColors val="0"/>
        <c:ser>
          <c:idx val="3"/>
          <c:order val="3"/>
          <c:tx>
            <c:strRef>
              <c:f>ALL!$B$36:$C$36</c:f>
              <c:strCache>
                <c:ptCount val="2"/>
                <c:pt idx="0">
                  <c:v>Cash and cash equivalents - ending</c:v>
                </c:pt>
                <c:pt idx="1">
                  <c:v>(million yen)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ALL!$D$32:$H$32</c:f>
              <c:strCache>
                <c:ptCount val="5"/>
                <c:pt idx="0">
                  <c:v>3/2019</c:v>
                </c:pt>
                <c:pt idx="1">
                  <c:v>3/2020</c:v>
                </c:pt>
                <c:pt idx="2">
                  <c:v>3/2021</c:v>
                </c:pt>
                <c:pt idx="3">
                  <c:v>3/2022</c:v>
                </c:pt>
                <c:pt idx="4">
                  <c:v>3/2023</c:v>
                </c:pt>
              </c:strCache>
            </c:strRef>
          </c:cat>
          <c:val>
            <c:numRef>
              <c:f>ALL!$D$36:$H$36</c:f>
              <c:numCache>
                <c:formatCode>#,##0_);\(#,##0\)</c:formatCode>
                <c:ptCount val="5"/>
                <c:pt idx="0">
                  <c:v>585378</c:v>
                </c:pt>
                <c:pt idx="1">
                  <c:v>621402</c:v>
                </c:pt>
                <c:pt idx="2">
                  <c:v>932079</c:v>
                </c:pt>
                <c:pt idx="3">
                  <c:v>1022718</c:v>
                </c:pt>
                <c:pt idx="4">
                  <c:v>1194569</c:v>
                </c:pt>
              </c:numCache>
            </c:numRef>
          </c:val>
          <c:smooth val="0"/>
          <c:extLst>
            <c:ext xmlns:c16="http://schemas.microsoft.com/office/drawing/2014/chart" uri="{C3380CC4-5D6E-409C-BE32-E72D297353CC}">
              <c16:uniqueId val="{00000003-FB10-4A41-8850-06F01FE87717}"/>
            </c:ext>
          </c:extLst>
        </c:ser>
        <c:dLbls>
          <c:showLegendKey val="0"/>
          <c:showVal val="0"/>
          <c:showCatName val="0"/>
          <c:showSerName val="0"/>
          <c:showPercent val="0"/>
          <c:showBubbleSize val="0"/>
        </c:dLbls>
        <c:marker val="1"/>
        <c:smooth val="0"/>
        <c:axId val="1586773888"/>
        <c:axId val="1746869424"/>
      </c:lineChart>
      <c:catAx>
        <c:axId val="158677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46869424"/>
        <c:crosses val="autoZero"/>
        <c:auto val="1"/>
        <c:lblAlgn val="ctr"/>
        <c:lblOffset val="1000"/>
        <c:noMultiLvlLbl val="0"/>
      </c:catAx>
      <c:valAx>
        <c:axId val="174686942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Balance Sheet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ALL!$B$23:$C$23</c:f>
              <c:strCache>
                <c:ptCount val="2"/>
                <c:pt idx="0">
                  <c:v>Total assets</c:v>
                </c:pt>
                <c:pt idx="1">
                  <c:v>(million yen)</c:v>
                </c:pt>
              </c:strCache>
            </c:strRef>
          </c:tx>
          <c:spPr>
            <a:solidFill>
              <a:schemeClr val="accent3"/>
            </a:solidFill>
            <a:ln>
              <a:noFill/>
            </a:ln>
            <a:effectLst/>
          </c:spPr>
          <c:invertIfNegative val="0"/>
          <c:cat>
            <c:strRef>
              <c:f>ALL!$D$20:$H$20</c:f>
              <c:strCache>
                <c:ptCount val="5"/>
                <c:pt idx="0">
                  <c:v>3/2019</c:v>
                </c:pt>
                <c:pt idx="1">
                  <c:v>3/2020</c:v>
                </c:pt>
                <c:pt idx="2">
                  <c:v>3/2021</c:v>
                </c:pt>
                <c:pt idx="3">
                  <c:v>3/2022</c:v>
                </c:pt>
                <c:pt idx="4">
                  <c:v>3/2023</c:v>
                </c:pt>
              </c:strCache>
            </c:strRef>
          </c:cat>
          <c:val>
            <c:numRef>
              <c:f>ALL!$D$23:$H$23</c:f>
              <c:numCache>
                <c:formatCode>#,##0_);\(#,##0\)</c:formatCode>
                <c:ptCount val="5"/>
                <c:pt idx="0">
                  <c:v>1690304</c:v>
                </c:pt>
                <c:pt idx="1">
                  <c:v>1934087</c:v>
                </c:pt>
                <c:pt idx="2">
                  <c:v>2446918</c:v>
                </c:pt>
                <c:pt idx="3">
                  <c:v>2662384</c:v>
                </c:pt>
                <c:pt idx="4">
                  <c:v>2854284</c:v>
                </c:pt>
              </c:numCache>
            </c:numRef>
          </c:val>
          <c:extLst>
            <c:ext xmlns:c16="http://schemas.microsoft.com/office/drawing/2014/chart" uri="{C3380CC4-5D6E-409C-BE32-E72D297353CC}">
              <c16:uniqueId val="{00000000-6C27-4158-BDDD-6B2B06B4B908}"/>
            </c:ext>
          </c:extLst>
        </c:ser>
        <c:ser>
          <c:idx val="5"/>
          <c:order val="5"/>
          <c:tx>
            <c:strRef>
              <c:f>ALL!$B$26:$C$26</c:f>
              <c:strCache>
                <c:ptCount val="2"/>
                <c:pt idx="0">
                  <c:v>Total liabilities</c:v>
                </c:pt>
                <c:pt idx="1">
                  <c:v>(million yen)</c:v>
                </c:pt>
              </c:strCache>
            </c:strRef>
          </c:tx>
          <c:spPr>
            <a:solidFill>
              <a:schemeClr val="accent6"/>
            </a:solidFill>
            <a:ln>
              <a:noFill/>
            </a:ln>
            <a:effectLst/>
          </c:spPr>
          <c:invertIfNegative val="0"/>
          <c:cat>
            <c:strRef>
              <c:f>ALL!$D$20:$H$20</c:f>
              <c:strCache>
                <c:ptCount val="5"/>
                <c:pt idx="0">
                  <c:v>3/2019</c:v>
                </c:pt>
                <c:pt idx="1">
                  <c:v>3/2020</c:v>
                </c:pt>
                <c:pt idx="2">
                  <c:v>3/2021</c:v>
                </c:pt>
                <c:pt idx="3">
                  <c:v>3/2022</c:v>
                </c:pt>
                <c:pt idx="4">
                  <c:v>3/2023</c:v>
                </c:pt>
              </c:strCache>
            </c:strRef>
          </c:cat>
          <c:val>
            <c:numRef>
              <c:f>ALL!$D$26:$H$26</c:f>
              <c:numCache>
                <c:formatCode>#,##0_);\(#,##0\)</c:formatCode>
                <c:ptCount val="5"/>
                <c:pt idx="0">
                  <c:v>275505</c:v>
                </c:pt>
                <c:pt idx="1">
                  <c:v>393186</c:v>
                </c:pt>
                <c:pt idx="2">
                  <c:v>572304</c:v>
                </c:pt>
                <c:pt idx="3">
                  <c:v>593074</c:v>
                </c:pt>
                <c:pt idx="4">
                  <c:v>587818</c:v>
                </c:pt>
              </c:numCache>
            </c:numRef>
          </c:val>
          <c:extLst>
            <c:ext xmlns:c16="http://schemas.microsoft.com/office/drawing/2014/chart" uri="{C3380CC4-5D6E-409C-BE32-E72D297353CC}">
              <c16:uniqueId val="{00000001-6C27-4158-BDDD-6B2B06B4B908}"/>
            </c:ext>
          </c:extLst>
        </c:ser>
        <c:ser>
          <c:idx val="8"/>
          <c:order val="7"/>
          <c:tx>
            <c:strRef>
              <c:f>ALL!$B$29:$C$29</c:f>
              <c:strCache>
                <c:ptCount val="2"/>
                <c:pt idx="0">
                  <c:v>Total net assets</c:v>
                </c:pt>
                <c:pt idx="1">
                  <c:v>(million yen)</c:v>
                </c:pt>
              </c:strCache>
            </c:strRef>
          </c:tx>
          <c:spPr>
            <a:solidFill>
              <a:schemeClr val="accent3">
                <a:lumMod val="60000"/>
              </a:schemeClr>
            </a:solidFill>
            <a:ln>
              <a:noFill/>
            </a:ln>
            <a:effectLst/>
          </c:spPr>
          <c:invertIfNegative val="0"/>
          <c:cat>
            <c:strRef>
              <c:f>ALL!$D$20:$H$20</c:f>
              <c:strCache>
                <c:ptCount val="5"/>
                <c:pt idx="0">
                  <c:v>3/2019</c:v>
                </c:pt>
                <c:pt idx="1">
                  <c:v>3/2020</c:v>
                </c:pt>
                <c:pt idx="2">
                  <c:v>3/2021</c:v>
                </c:pt>
                <c:pt idx="3">
                  <c:v>3/2022</c:v>
                </c:pt>
                <c:pt idx="4">
                  <c:v>3/2023</c:v>
                </c:pt>
              </c:strCache>
            </c:strRef>
          </c:cat>
          <c:val>
            <c:numRef>
              <c:f>ALL!$D$29:$H$29</c:f>
              <c:numCache>
                <c:formatCode>#,##0_);\(#,##0\)</c:formatCode>
                <c:ptCount val="5"/>
                <c:pt idx="0">
                  <c:v>1414798</c:v>
                </c:pt>
                <c:pt idx="1">
                  <c:v>1540900</c:v>
                </c:pt>
                <c:pt idx="2">
                  <c:v>1874614</c:v>
                </c:pt>
                <c:pt idx="3">
                  <c:v>2069310</c:v>
                </c:pt>
                <c:pt idx="4">
                  <c:v>2266466</c:v>
                </c:pt>
              </c:numCache>
            </c:numRef>
          </c:val>
          <c:extLst>
            <c:ext xmlns:c16="http://schemas.microsoft.com/office/drawing/2014/chart" uri="{C3380CC4-5D6E-409C-BE32-E72D297353CC}">
              <c16:uniqueId val="{00000002-6C27-4158-BDDD-6B2B06B4B908}"/>
            </c:ext>
          </c:extLst>
        </c:ser>
        <c:dLbls>
          <c:showLegendKey val="0"/>
          <c:showVal val="0"/>
          <c:showCatName val="0"/>
          <c:showSerName val="0"/>
          <c:showPercent val="0"/>
          <c:showBubbleSize val="0"/>
        </c:dLbls>
        <c:gapWidth val="219"/>
        <c:axId val="1759958672"/>
        <c:axId val="1753503872"/>
      </c:barChart>
      <c:lineChart>
        <c:grouping val="standard"/>
        <c:varyColors val="0"/>
        <c:ser>
          <c:idx val="0"/>
          <c:order val="0"/>
          <c:tx>
            <c:strRef>
              <c:f>ALL!$B$21:$C$21</c:f>
              <c:strCache>
                <c:ptCount val="2"/>
                <c:pt idx="0">
                  <c:v>Current assets</c:v>
                </c:pt>
                <c:pt idx="1">
                  <c:v>(million yen)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ALL!$D$20:$H$20</c:f>
              <c:strCache>
                <c:ptCount val="5"/>
                <c:pt idx="0">
                  <c:v>3/2019</c:v>
                </c:pt>
                <c:pt idx="1">
                  <c:v>3/2020</c:v>
                </c:pt>
                <c:pt idx="2">
                  <c:v>3/2021</c:v>
                </c:pt>
                <c:pt idx="3">
                  <c:v>3/2022</c:v>
                </c:pt>
                <c:pt idx="4">
                  <c:v>3/2023</c:v>
                </c:pt>
              </c:strCache>
            </c:strRef>
          </c:cat>
          <c:val>
            <c:numRef>
              <c:f>ALL!$D$21:$H$21</c:f>
              <c:numCache>
                <c:formatCode>#,##0_);\(#,##0\)</c:formatCode>
                <c:ptCount val="5"/>
                <c:pt idx="0">
                  <c:v>1344972</c:v>
                </c:pt>
                <c:pt idx="1">
                  <c:v>1501583</c:v>
                </c:pt>
                <c:pt idx="2">
                  <c:v>2020375</c:v>
                </c:pt>
                <c:pt idx="3">
                  <c:v>2126212</c:v>
                </c:pt>
                <c:pt idx="4">
                  <c:v>2314513</c:v>
                </c:pt>
              </c:numCache>
            </c:numRef>
          </c:val>
          <c:smooth val="0"/>
          <c:extLst>
            <c:ext xmlns:c16="http://schemas.microsoft.com/office/drawing/2014/chart" uri="{C3380CC4-5D6E-409C-BE32-E72D297353CC}">
              <c16:uniqueId val="{00000003-6C27-4158-BDDD-6B2B06B4B908}"/>
            </c:ext>
          </c:extLst>
        </c:ser>
        <c:ser>
          <c:idx val="1"/>
          <c:order val="1"/>
          <c:tx>
            <c:strRef>
              <c:f>ALL!$B$22:$C$22</c:f>
              <c:strCache>
                <c:ptCount val="2"/>
                <c:pt idx="0">
                  <c:v>Non-current assets</c:v>
                </c:pt>
                <c:pt idx="1">
                  <c:v>(million yen)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ALL!$D$20:$H$20</c:f>
              <c:strCache>
                <c:ptCount val="5"/>
                <c:pt idx="0">
                  <c:v>3/2019</c:v>
                </c:pt>
                <c:pt idx="1">
                  <c:v>3/2020</c:v>
                </c:pt>
                <c:pt idx="2">
                  <c:v>3/2021</c:v>
                </c:pt>
                <c:pt idx="3">
                  <c:v>3/2022</c:v>
                </c:pt>
                <c:pt idx="4">
                  <c:v>3/2023</c:v>
                </c:pt>
              </c:strCache>
            </c:strRef>
          </c:cat>
          <c:val>
            <c:numRef>
              <c:f>ALL!$D$22:$H$22</c:f>
              <c:numCache>
                <c:formatCode>#,##0_);\(#,##0\)</c:formatCode>
                <c:ptCount val="5"/>
                <c:pt idx="0">
                  <c:v>345331</c:v>
                </c:pt>
                <c:pt idx="1">
                  <c:v>432504</c:v>
                </c:pt>
                <c:pt idx="2">
                  <c:v>426543</c:v>
                </c:pt>
                <c:pt idx="3">
                  <c:v>536172</c:v>
                </c:pt>
                <c:pt idx="4">
                  <c:v>539770</c:v>
                </c:pt>
              </c:numCache>
            </c:numRef>
          </c:val>
          <c:smooth val="0"/>
          <c:extLst>
            <c:ext xmlns:c16="http://schemas.microsoft.com/office/drawing/2014/chart" uri="{C3380CC4-5D6E-409C-BE32-E72D297353CC}">
              <c16:uniqueId val="{00000004-6C27-4158-BDDD-6B2B06B4B908}"/>
            </c:ext>
          </c:extLst>
        </c:ser>
        <c:ser>
          <c:idx val="3"/>
          <c:order val="3"/>
          <c:tx>
            <c:strRef>
              <c:f>ALL!$B$24:$C$24</c:f>
              <c:strCache>
                <c:ptCount val="2"/>
                <c:pt idx="0">
                  <c:v>Current liabilities</c:v>
                </c:pt>
                <c:pt idx="1">
                  <c:v>(million yen)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ALL!$D$20:$H$20</c:f>
              <c:strCache>
                <c:ptCount val="5"/>
                <c:pt idx="0">
                  <c:v>3/2019</c:v>
                </c:pt>
                <c:pt idx="1">
                  <c:v>3/2020</c:v>
                </c:pt>
                <c:pt idx="2">
                  <c:v>3/2021</c:v>
                </c:pt>
                <c:pt idx="3">
                  <c:v>3/2022</c:v>
                </c:pt>
                <c:pt idx="4">
                  <c:v>3/2023</c:v>
                </c:pt>
              </c:strCache>
            </c:strRef>
          </c:cat>
          <c:val>
            <c:numRef>
              <c:f>ALL!$D$24:$H$24</c:f>
              <c:numCache>
                <c:formatCode>#,##0_);\(#,##0\)</c:formatCode>
                <c:ptCount val="5"/>
                <c:pt idx="0">
                  <c:v>245009</c:v>
                </c:pt>
                <c:pt idx="1">
                  <c:v>355683</c:v>
                </c:pt>
                <c:pt idx="2">
                  <c:v>526331</c:v>
                </c:pt>
                <c:pt idx="3">
                  <c:v>540726</c:v>
                </c:pt>
                <c:pt idx="4">
                  <c:v>533480</c:v>
                </c:pt>
              </c:numCache>
            </c:numRef>
          </c:val>
          <c:smooth val="0"/>
          <c:extLst>
            <c:ext xmlns:c16="http://schemas.microsoft.com/office/drawing/2014/chart" uri="{C3380CC4-5D6E-409C-BE32-E72D297353CC}">
              <c16:uniqueId val="{00000005-6C27-4158-BDDD-6B2B06B4B908}"/>
            </c:ext>
          </c:extLst>
        </c:ser>
        <c:ser>
          <c:idx val="4"/>
          <c:order val="4"/>
          <c:tx>
            <c:strRef>
              <c:f>ALL!$B$25:$C$25</c:f>
              <c:strCache>
                <c:ptCount val="2"/>
                <c:pt idx="0">
                  <c:v>Non-current liabilities</c:v>
                </c:pt>
                <c:pt idx="1">
                  <c:v>(million yen)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ALL!$D$20:$H$20</c:f>
              <c:strCache>
                <c:ptCount val="5"/>
                <c:pt idx="0">
                  <c:v>3/2019</c:v>
                </c:pt>
                <c:pt idx="1">
                  <c:v>3/2020</c:v>
                </c:pt>
                <c:pt idx="2">
                  <c:v>3/2021</c:v>
                </c:pt>
                <c:pt idx="3">
                  <c:v>3/2022</c:v>
                </c:pt>
                <c:pt idx="4">
                  <c:v>3/2023</c:v>
                </c:pt>
              </c:strCache>
            </c:strRef>
          </c:cat>
          <c:val>
            <c:numRef>
              <c:f>ALL!$D$25:$H$25</c:f>
              <c:numCache>
                <c:formatCode>#,##0_);\(#,##0\)</c:formatCode>
                <c:ptCount val="5"/>
                <c:pt idx="0">
                  <c:v>30496</c:v>
                </c:pt>
                <c:pt idx="1">
                  <c:v>37503</c:v>
                </c:pt>
                <c:pt idx="2">
                  <c:v>45972</c:v>
                </c:pt>
                <c:pt idx="3">
                  <c:v>52347</c:v>
                </c:pt>
                <c:pt idx="4">
                  <c:v>54337</c:v>
                </c:pt>
              </c:numCache>
            </c:numRef>
          </c:val>
          <c:smooth val="0"/>
          <c:extLst>
            <c:ext xmlns:c16="http://schemas.microsoft.com/office/drawing/2014/chart" uri="{C3380CC4-5D6E-409C-BE32-E72D297353CC}">
              <c16:uniqueId val="{00000006-6C27-4158-BDDD-6B2B06B4B908}"/>
            </c:ext>
          </c:extLst>
        </c:ser>
        <c:ser>
          <c:idx val="6"/>
          <c:order val="6"/>
          <c:tx>
            <c:strRef>
              <c:f>ALL!$B$27:$C$27</c:f>
              <c:strCache>
                <c:ptCount val="2"/>
                <c:pt idx="0">
                  <c:v>Shareholders' equity</c:v>
                </c:pt>
                <c:pt idx="1">
                  <c:v>(million yen)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ALL!$D$20:$H$20</c:f>
              <c:strCache>
                <c:ptCount val="5"/>
                <c:pt idx="0">
                  <c:v>3/2019</c:v>
                </c:pt>
                <c:pt idx="1">
                  <c:v>3/2020</c:v>
                </c:pt>
                <c:pt idx="2">
                  <c:v>3/2021</c:v>
                </c:pt>
                <c:pt idx="3">
                  <c:v>3/2022</c:v>
                </c:pt>
                <c:pt idx="4">
                  <c:v>3/2023</c:v>
                </c:pt>
              </c:strCache>
            </c:strRef>
          </c:cat>
          <c:val>
            <c:numRef>
              <c:f>ALL!$D$27:$H$27</c:f>
              <c:numCache>
                <c:formatCode>#,##0_);\(#,##0\)</c:formatCode>
                <c:ptCount val="5"/>
                <c:pt idx="0">
                  <c:v>1422260</c:v>
                </c:pt>
                <c:pt idx="1">
                  <c:v>1575428</c:v>
                </c:pt>
                <c:pt idx="2">
                  <c:v>1861582</c:v>
                </c:pt>
                <c:pt idx="3">
                  <c:v>2003469</c:v>
                </c:pt>
                <c:pt idx="4">
                  <c:v>2146798</c:v>
                </c:pt>
              </c:numCache>
            </c:numRef>
          </c:val>
          <c:smooth val="0"/>
          <c:extLst>
            <c:ext xmlns:c16="http://schemas.microsoft.com/office/drawing/2014/chart" uri="{C3380CC4-5D6E-409C-BE32-E72D297353CC}">
              <c16:uniqueId val="{00000007-6C27-4158-BDDD-6B2B06B4B908}"/>
            </c:ext>
          </c:extLst>
        </c:ser>
        <c:dLbls>
          <c:showLegendKey val="0"/>
          <c:showVal val="0"/>
          <c:showCatName val="0"/>
          <c:showSerName val="0"/>
          <c:showPercent val="0"/>
          <c:showBubbleSize val="0"/>
        </c:dLbls>
        <c:marker val="1"/>
        <c:smooth val="0"/>
        <c:axId val="1759958672"/>
        <c:axId val="1753503872"/>
      </c:lineChart>
      <c:lineChart>
        <c:grouping val="stacked"/>
        <c:varyColors val="0"/>
        <c:ser>
          <c:idx val="9"/>
          <c:order val="8"/>
          <c:tx>
            <c:strRef>
              <c:f>ALL!$B$30:$C$30</c:f>
              <c:strCache>
                <c:ptCount val="2"/>
                <c:pt idx="0">
                  <c:v>Capital adequacy ratio</c:v>
                </c:pt>
                <c:pt idx="1">
                  <c:v>(%)</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ALL!$D$20:$H$20</c:f>
              <c:strCache>
                <c:ptCount val="5"/>
                <c:pt idx="0">
                  <c:v>3/2019</c:v>
                </c:pt>
                <c:pt idx="1">
                  <c:v>3/2020</c:v>
                </c:pt>
                <c:pt idx="2">
                  <c:v>3/2021</c:v>
                </c:pt>
                <c:pt idx="3">
                  <c:v>3/2022</c:v>
                </c:pt>
                <c:pt idx="4">
                  <c:v>3/2023</c:v>
                </c:pt>
              </c:strCache>
            </c:strRef>
          </c:cat>
          <c:val>
            <c:numRef>
              <c:f>ALL!$D$30:$H$30</c:f>
              <c:numCache>
                <c:formatCode>#\ ##0.0;\-#\ ##0.0</c:formatCode>
                <c:ptCount val="5"/>
                <c:pt idx="0">
                  <c:v>83.4</c:v>
                </c:pt>
                <c:pt idx="1">
                  <c:v>79.7</c:v>
                </c:pt>
                <c:pt idx="2">
                  <c:v>76.599999999999994</c:v>
                </c:pt>
                <c:pt idx="3">
                  <c:v>77.7</c:v>
                </c:pt>
                <c:pt idx="4">
                  <c:v>79.400000000000006</c:v>
                </c:pt>
              </c:numCache>
            </c:numRef>
          </c:val>
          <c:smooth val="0"/>
          <c:extLst>
            <c:ext xmlns:c16="http://schemas.microsoft.com/office/drawing/2014/chart" uri="{C3380CC4-5D6E-409C-BE32-E72D297353CC}">
              <c16:uniqueId val="{00000008-6C27-4158-BDDD-6B2B06B4B908}"/>
            </c:ext>
          </c:extLst>
        </c:ser>
        <c:dLbls>
          <c:showLegendKey val="0"/>
          <c:showVal val="0"/>
          <c:showCatName val="0"/>
          <c:showSerName val="0"/>
          <c:showPercent val="0"/>
          <c:showBubbleSize val="0"/>
        </c:dLbls>
        <c:marker val="1"/>
        <c:smooth val="0"/>
        <c:axId val="1759961552"/>
        <c:axId val="1819680960"/>
      </c:lineChart>
      <c:catAx>
        <c:axId val="17599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03872"/>
        <c:crosses val="autoZero"/>
        <c:auto val="1"/>
        <c:lblAlgn val="ctr"/>
        <c:lblOffset val="100"/>
        <c:noMultiLvlLbl val="0"/>
      </c:catAx>
      <c:valAx>
        <c:axId val="175350387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58672"/>
        <c:crosses val="autoZero"/>
        <c:crossBetween val="between"/>
      </c:valAx>
      <c:valAx>
        <c:axId val="1819680960"/>
        <c:scaling>
          <c:orientation val="minMax"/>
        </c:scaling>
        <c:delete val="0"/>
        <c:axPos val="r"/>
        <c:numFmt formatCode="#\ ##0.0;\-#\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61552"/>
        <c:crosses val="max"/>
        <c:crossBetween val="between"/>
      </c:valAx>
      <c:catAx>
        <c:axId val="1759961552"/>
        <c:scaling>
          <c:orientation val="minMax"/>
        </c:scaling>
        <c:delete val="1"/>
        <c:axPos val="b"/>
        <c:numFmt formatCode="General" sourceLinked="1"/>
        <c:majorTickMark val="out"/>
        <c:minorTickMark val="none"/>
        <c:tickLblPos val="nextTo"/>
        <c:crossAx val="1819680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Statements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ALL!$B$5:$C$5</c:f>
              <c:strCache>
                <c:ptCount val="2"/>
                <c:pt idx="0">
                  <c:v>Net sales</c:v>
                </c:pt>
                <c:pt idx="1">
                  <c:v>million yen</c:v>
                </c:pt>
              </c:strCache>
            </c:strRef>
          </c:tx>
          <c:spPr>
            <a:solidFill>
              <a:schemeClr val="accent1"/>
            </a:solidFill>
            <a:ln>
              <a:noFill/>
            </a:ln>
            <a:effectLst/>
          </c:spPr>
          <c:invertIfNegative val="0"/>
          <c:cat>
            <c:strRef>
              <c:f>ALL!$D$4:$I$4</c:f>
              <c:strCache>
                <c:ptCount val="6"/>
                <c:pt idx="0">
                  <c:v>3/2019</c:v>
                </c:pt>
                <c:pt idx="1">
                  <c:v>3/2020</c:v>
                </c:pt>
                <c:pt idx="2">
                  <c:v>3/2021</c:v>
                </c:pt>
                <c:pt idx="3">
                  <c:v>3/2022</c:v>
                </c:pt>
                <c:pt idx="4">
                  <c:v>3/2023</c:v>
                </c:pt>
                <c:pt idx="5">
                  <c:v>3/2024
(Forecast)</c:v>
                </c:pt>
              </c:strCache>
            </c:strRef>
          </c:cat>
          <c:val>
            <c:numRef>
              <c:f>ALL!$D$5:$I$5</c:f>
              <c:numCache>
                <c:formatCode>#,##0_);\(#,##0\)</c:formatCode>
                <c:ptCount val="6"/>
                <c:pt idx="0">
                  <c:v>1200560</c:v>
                </c:pt>
                <c:pt idx="1">
                  <c:v>1308519</c:v>
                </c:pt>
                <c:pt idx="2">
                  <c:v>1758910</c:v>
                </c:pt>
                <c:pt idx="3">
                  <c:v>1695344</c:v>
                </c:pt>
                <c:pt idx="4">
                  <c:v>1601677</c:v>
                </c:pt>
                <c:pt idx="5">
                  <c:v>1580000</c:v>
                </c:pt>
              </c:numCache>
            </c:numRef>
          </c:val>
          <c:extLst>
            <c:ext xmlns:c16="http://schemas.microsoft.com/office/drawing/2014/chart" uri="{C3380CC4-5D6E-409C-BE32-E72D297353CC}">
              <c16:uniqueId val="{00000000-29F3-4AF1-95D4-2BD75CC90D67}"/>
            </c:ext>
          </c:extLst>
        </c:ser>
        <c:ser>
          <c:idx val="5"/>
          <c:order val="1"/>
          <c:tx>
            <c:strRef>
              <c:f>ALL!$B$10:$C$10</c:f>
              <c:strCache>
                <c:ptCount val="2"/>
                <c:pt idx="0">
                  <c:v>Operating profit</c:v>
                </c:pt>
                <c:pt idx="1">
                  <c:v>million yen</c:v>
                </c:pt>
              </c:strCache>
            </c:strRef>
          </c:tx>
          <c:spPr>
            <a:solidFill>
              <a:schemeClr val="accent6"/>
            </a:solidFill>
            <a:ln>
              <a:noFill/>
            </a:ln>
            <a:effectLst/>
          </c:spPr>
          <c:invertIfNegative val="0"/>
          <c:cat>
            <c:strRef>
              <c:f>ALL!$D$4:$I$4</c:f>
              <c:strCache>
                <c:ptCount val="6"/>
                <c:pt idx="0">
                  <c:v>3/2019</c:v>
                </c:pt>
                <c:pt idx="1">
                  <c:v>3/2020</c:v>
                </c:pt>
                <c:pt idx="2">
                  <c:v>3/2021</c:v>
                </c:pt>
                <c:pt idx="3">
                  <c:v>3/2022</c:v>
                </c:pt>
                <c:pt idx="4">
                  <c:v>3/2023</c:v>
                </c:pt>
                <c:pt idx="5">
                  <c:v>3/2024
(Forecast)</c:v>
                </c:pt>
              </c:strCache>
            </c:strRef>
          </c:cat>
          <c:val>
            <c:numRef>
              <c:f>ALL!$D$10:$I$10</c:f>
              <c:numCache>
                <c:formatCode>#,##0_);\(#,##0\)</c:formatCode>
                <c:ptCount val="6"/>
                <c:pt idx="0">
                  <c:v>249701</c:v>
                </c:pt>
                <c:pt idx="1">
                  <c:v>352370</c:v>
                </c:pt>
                <c:pt idx="2">
                  <c:v>640634</c:v>
                </c:pt>
                <c:pt idx="3">
                  <c:v>592760</c:v>
                </c:pt>
                <c:pt idx="4">
                  <c:v>504375</c:v>
                </c:pt>
                <c:pt idx="5">
                  <c:v>500000</c:v>
                </c:pt>
              </c:numCache>
            </c:numRef>
          </c:val>
          <c:extLst>
            <c:ext xmlns:c16="http://schemas.microsoft.com/office/drawing/2014/chart" uri="{C3380CC4-5D6E-409C-BE32-E72D297353CC}">
              <c16:uniqueId val="{00000001-29F3-4AF1-95D4-2BD75CC90D67}"/>
            </c:ext>
          </c:extLst>
        </c:ser>
        <c:ser>
          <c:idx val="6"/>
          <c:order val="2"/>
          <c:tx>
            <c:strRef>
              <c:f>ALL!$B$11:$C$11</c:f>
              <c:strCache>
                <c:ptCount val="2"/>
                <c:pt idx="0">
                  <c:v>Ordinary profit</c:v>
                </c:pt>
                <c:pt idx="1">
                  <c:v>million yen</c:v>
                </c:pt>
              </c:strCache>
            </c:strRef>
          </c:tx>
          <c:spPr>
            <a:solidFill>
              <a:schemeClr val="accent1">
                <a:lumMod val="60000"/>
              </a:schemeClr>
            </a:solidFill>
            <a:ln>
              <a:noFill/>
            </a:ln>
            <a:effectLst/>
          </c:spPr>
          <c:invertIfNegative val="0"/>
          <c:cat>
            <c:strRef>
              <c:f>ALL!$D$4:$I$4</c:f>
              <c:strCache>
                <c:ptCount val="6"/>
                <c:pt idx="0">
                  <c:v>3/2019</c:v>
                </c:pt>
                <c:pt idx="1">
                  <c:v>3/2020</c:v>
                </c:pt>
                <c:pt idx="2">
                  <c:v>3/2021</c:v>
                </c:pt>
                <c:pt idx="3">
                  <c:v>3/2022</c:v>
                </c:pt>
                <c:pt idx="4">
                  <c:v>3/2023</c:v>
                </c:pt>
                <c:pt idx="5">
                  <c:v>3/2024
(Forecast)</c:v>
                </c:pt>
              </c:strCache>
            </c:strRef>
          </c:cat>
          <c:val>
            <c:numRef>
              <c:f>ALL!$D$11:$I$11</c:f>
              <c:numCache>
                <c:formatCode>#,##0_);\(#,##0\)</c:formatCode>
                <c:ptCount val="6"/>
                <c:pt idx="0">
                  <c:v>277355</c:v>
                </c:pt>
                <c:pt idx="1">
                  <c:v>360461</c:v>
                </c:pt>
                <c:pt idx="2">
                  <c:v>678996</c:v>
                </c:pt>
                <c:pt idx="3">
                  <c:v>670813</c:v>
                </c:pt>
                <c:pt idx="4">
                  <c:v>601070</c:v>
                </c:pt>
                <c:pt idx="5">
                  <c:v>600000</c:v>
                </c:pt>
              </c:numCache>
            </c:numRef>
          </c:val>
          <c:extLst>
            <c:ext xmlns:c16="http://schemas.microsoft.com/office/drawing/2014/chart" uri="{C3380CC4-5D6E-409C-BE32-E72D297353CC}">
              <c16:uniqueId val="{00000002-29F3-4AF1-95D4-2BD75CC90D67}"/>
            </c:ext>
          </c:extLst>
        </c:ser>
        <c:ser>
          <c:idx val="7"/>
          <c:order val="3"/>
          <c:tx>
            <c:strRef>
              <c:f>ALL!$B$12:$C$12</c:f>
              <c:strCache>
                <c:ptCount val="2"/>
                <c:pt idx="0">
                  <c:v>Profit attributable to owners of parent</c:v>
                </c:pt>
                <c:pt idx="1">
                  <c:v>million yen</c:v>
                </c:pt>
              </c:strCache>
            </c:strRef>
          </c:tx>
          <c:spPr>
            <a:solidFill>
              <a:schemeClr val="accent2">
                <a:lumMod val="60000"/>
              </a:schemeClr>
            </a:solidFill>
            <a:ln>
              <a:noFill/>
            </a:ln>
            <a:effectLst/>
          </c:spPr>
          <c:invertIfNegative val="0"/>
          <c:cat>
            <c:strRef>
              <c:f>ALL!$D$4:$I$4</c:f>
              <c:strCache>
                <c:ptCount val="6"/>
                <c:pt idx="0">
                  <c:v>3/2019</c:v>
                </c:pt>
                <c:pt idx="1">
                  <c:v>3/2020</c:v>
                </c:pt>
                <c:pt idx="2">
                  <c:v>3/2021</c:v>
                </c:pt>
                <c:pt idx="3">
                  <c:v>3/2022</c:v>
                </c:pt>
                <c:pt idx="4">
                  <c:v>3/2023</c:v>
                </c:pt>
                <c:pt idx="5">
                  <c:v>3/2024
(Forecast)</c:v>
                </c:pt>
              </c:strCache>
            </c:strRef>
          </c:cat>
          <c:val>
            <c:numRef>
              <c:f>ALL!$D$12:$I$12</c:f>
              <c:numCache>
                <c:formatCode>#,##0_);\(#,##0\)</c:formatCode>
                <c:ptCount val="6"/>
                <c:pt idx="0">
                  <c:v>194009</c:v>
                </c:pt>
                <c:pt idx="1">
                  <c:v>258641</c:v>
                </c:pt>
                <c:pt idx="2">
                  <c:v>480376</c:v>
                </c:pt>
                <c:pt idx="3">
                  <c:v>477691</c:v>
                </c:pt>
                <c:pt idx="4">
                  <c:v>432768</c:v>
                </c:pt>
                <c:pt idx="5">
                  <c:v>420000</c:v>
                </c:pt>
              </c:numCache>
            </c:numRef>
          </c:val>
          <c:extLst>
            <c:ext xmlns:c16="http://schemas.microsoft.com/office/drawing/2014/chart" uri="{C3380CC4-5D6E-409C-BE32-E72D297353CC}">
              <c16:uniqueId val="{00000003-29F3-4AF1-95D4-2BD75CC90D67}"/>
            </c:ext>
          </c:extLst>
        </c:ser>
        <c:dLbls>
          <c:showLegendKey val="0"/>
          <c:showVal val="0"/>
          <c:showCatName val="0"/>
          <c:showSerName val="0"/>
          <c:showPercent val="0"/>
          <c:showBubbleSize val="0"/>
        </c:dLbls>
        <c:gapWidth val="219"/>
        <c:axId val="1759962032"/>
        <c:axId val="1758066496"/>
      </c:barChart>
      <c:lineChart>
        <c:grouping val="standard"/>
        <c:varyColors val="0"/>
        <c:ser>
          <c:idx val="9"/>
          <c:order val="4"/>
          <c:tx>
            <c:strRef>
              <c:f>ALL!$B$14:$C$14</c:f>
              <c:strCache>
                <c:ptCount val="2"/>
                <c:pt idx="0">
                  <c:v>Operating profit ratio</c:v>
                </c:pt>
                <c:pt idx="1">
                  <c:v>%</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ALL!$D$4:$I$4</c:f>
              <c:strCache>
                <c:ptCount val="6"/>
                <c:pt idx="0">
                  <c:v>3/2019</c:v>
                </c:pt>
                <c:pt idx="1">
                  <c:v>3/2020</c:v>
                </c:pt>
                <c:pt idx="2">
                  <c:v>3/2021</c:v>
                </c:pt>
                <c:pt idx="3">
                  <c:v>3/2022</c:v>
                </c:pt>
                <c:pt idx="4">
                  <c:v>3/2023</c:v>
                </c:pt>
                <c:pt idx="5">
                  <c:v>3/2024
(Forecast)</c:v>
                </c:pt>
              </c:strCache>
            </c:strRef>
          </c:cat>
          <c:val>
            <c:numRef>
              <c:f>ALL!$D$14:$I$14</c:f>
              <c:numCache>
                <c:formatCode>#\ ##0.0;\-#\ ##0.0</c:formatCode>
                <c:ptCount val="6"/>
                <c:pt idx="0">
                  <c:v>20.8</c:v>
                </c:pt>
                <c:pt idx="1">
                  <c:v>26.9</c:v>
                </c:pt>
                <c:pt idx="2">
                  <c:v>36.4</c:v>
                </c:pt>
                <c:pt idx="3">
                  <c:v>34.964035864814527</c:v>
                </c:pt>
                <c:pt idx="4">
                  <c:v>31.5</c:v>
                </c:pt>
                <c:pt idx="5">
                  <c:v>31.6</c:v>
                </c:pt>
              </c:numCache>
            </c:numRef>
          </c:val>
          <c:smooth val="0"/>
          <c:extLst>
            <c:ext xmlns:c16="http://schemas.microsoft.com/office/drawing/2014/chart" uri="{C3380CC4-5D6E-409C-BE32-E72D297353CC}">
              <c16:uniqueId val="{00000004-29F3-4AF1-95D4-2BD75CC90D67}"/>
            </c:ext>
          </c:extLst>
        </c:ser>
        <c:ser>
          <c:idx val="11"/>
          <c:order val="5"/>
          <c:tx>
            <c:strRef>
              <c:f>ALL!$B$16:$C$16</c:f>
              <c:strCache>
                <c:ptCount val="2"/>
                <c:pt idx="0">
                  <c:v>Profit attributable to owners of parent ratio</c:v>
                </c:pt>
                <c:pt idx="1">
                  <c:v>%</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ALL!$D$4:$I$4</c:f>
              <c:strCache>
                <c:ptCount val="6"/>
                <c:pt idx="0">
                  <c:v>3/2019</c:v>
                </c:pt>
                <c:pt idx="1">
                  <c:v>3/2020</c:v>
                </c:pt>
                <c:pt idx="2">
                  <c:v>3/2021</c:v>
                </c:pt>
                <c:pt idx="3">
                  <c:v>3/2022</c:v>
                </c:pt>
                <c:pt idx="4">
                  <c:v>3/2023</c:v>
                </c:pt>
                <c:pt idx="5">
                  <c:v>3/2024
(Forecast)</c:v>
                </c:pt>
              </c:strCache>
            </c:strRef>
          </c:cat>
          <c:val>
            <c:numRef>
              <c:f>ALL!$D$16:$I$16</c:f>
              <c:numCache>
                <c:formatCode>#\ ##0.0;\-#\ ##0.0</c:formatCode>
                <c:ptCount val="6"/>
                <c:pt idx="0">
                  <c:v>16.2</c:v>
                </c:pt>
                <c:pt idx="1">
                  <c:v>19.8</c:v>
                </c:pt>
                <c:pt idx="2">
                  <c:v>27.3</c:v>
                </c:pt>
                <c:pt idx="3">
                  <c:v>28.176664717620454</c:v>
                </c:pt>
                <c:pt idx="4">
                  <c:v>27</c:v>
                </c:pt>
                <c:pt idx="5">
                  <c:v>26.6</c:v>
                </c:pt>
              </c:numCache>
            </c:numRef>
          </c:val>
          <c:smooth val="0"/>
          <c:extLst>
            <c:ext xmlns:c16="http://schemas.microsoft.com/office/drawing/2014/chart" uri="{C3380CC4-5D6E-409C-BE32-E72D297353CC}">
              <c16:uniqueId val="{00000005-29F3-4AF1-95D4-2BD75CC90D67}"/>
            </c:ext>
          </c:extLst>
        </c:ser>
        <c:dLbls>
          <c:showLegendKey val="0"/>
          <c:showVal val="0"/>
          <c:showCatName val="0"/>
          <c:showSerName val="0"/>
          <c:showPercent val="0"/>
          <c:showBubbleSize val="0"/>
        </c:dLbls>
        <c:marker val="1"/>
        <c:smooth val="0"/>
        <c:axId val="1759111152"/>
        <c:axId val="1728332384"/>
      </c:lineChart>
      <c:catAx>
        <c:axId val="175996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066496"/>
        <c:crosses val="autoZero"/>
        <c:auto val="1"/>
        <c:lblAlgn val="ctr"/>
        <c:lblOffset val="100"/>
        <c:noMultiLvlLbl val="0"/>
      </c:catAx>
      <c:valAx>
        <c:axId val="1758066496"/>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62032"/>
        <c:crosses val="autoZero"/>
        <c:crossBetween val="between"/>
      </c:valAx>
      <c:valAx>
        <c:axId val="1728332384"/>
        <c:scaling>
          <c:orientation val="minMax"/>
        </c:scaling>
        <c:delete val="0"/>
        <c:axPos val="r"/>
        <c:numFmt formatCode="#\ ##0.0;\-#\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11152"/>
        <c:crosses val="max"/>
        <c:crossBetween val="between"/>
      </c:valAx>
      <c:catAx>
        <c:axId val="1759111152"/>
        <c:scaling>
          <c:orientation val="minMax"/>
        </c:scaling>
        <c:delete val="1"/>
        <c:axPos val="b"/>
        <c:numFmt formatCode="General" sourceLinked="1"/>
        <c:majorTickMark val="out"/>
        <c:minorTickMark val="none"/>
        <c:tickLblPos val="nextTo"/>
        <c:crossAx val="1728332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Balance Sheet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'Balance Sheet'!$B$8:$C$8</c:f>
              <c:strCache>
                <c:ptCount val="2"/>
                <c:pt idx="0">
                  <c:v>Total assets</c:v>
                </c:pt>
                <c:pt idx="1">
                  <c:v>(million yen)</c:v>
                </c:pt>
              </c:strCache>
            </c:strRef>
          </c:tx>
          <c:spPr>
            <a:solidFill>
              <a:schemeClr val="accent3"/>
            </a:solidFill>
            <a:ln>
              <a:noFill/>
            </a:ln>
            <a:effectLst/>
          </c:spPr>
          <c:invertIfNegative val="0"/>
          <c:cat>
            <c:strRef>
              <c:f>'Balance Sheet'!$D$5:$H$5</c:f>
              <c:strCache>
                <c:ptCount val="5"/>
                <c:pt idx="0">
                  <c:v>3/2019</c:v>
                </c:pt>
                <c:pt idx="1">
                  <c:v>3/2020</c:v>
                </c:pt>
                <c:pt idx="2">
                  <c:v>3/2021</c:v>
                </c:pt>
                <c:pt idx="3">
                  <c:v>3/2022</c:v>
                </c:pt>
                <c:pt idx="4">
                  <c:v>3/2023</c:v>
                </c:pt>
              </c:strCache>
            </c:strRef>
          </c:cat>
          <c:val>
            <c:numRef>
              <c:f>'Balance Sheet'!$D$8:$H$8</c:f>
              <c:numCache>
                <c:formatCode>#,##0_);\(#,##0\)</c:formatCode>
                <c:ptCount val="5"/>
                <c:pt idx="0">
                  <c:v>1690304</c:v>
                </c:pt>
                <c:pt idx="1">
                  <c:v>1934087</c:v>
                </c:pt>
                <c:pt idx="2">
                  <c:v>2446918</c:v>
                </c:pt>
                <c:pt idx="3">
                  <c:v>2662384</c:v>
                </c:pt>
                <c:pt idx="4">
                  <c:v>2854284</c:v>
                </c:pt>
              </c:numCache>
            </c:numRef>
          </c:val>
          <c:extLst>
            <c:ext xmlns:c16="http://schemas.microsoft.com/office/drawing/2014/chart" uri="{C3380CC4-5D6E-409C-BE32-E72D297353CC}">
              <c16:uniqueId val="{00000000-304B-43FB-991B-B97701CEACD8}"/>
            </c:ext>
          </c:extLst>
        </c:ser>
        <c:ser>
          <c:idx val="5"/>
          <c:order val="5"/>
          <c:tx>
            <c:strRef>
              <c:f>'Balance Sheet'!$B$11:$C$11</c:f>
              <c:strCache>
                <c:ptCount val="2"/>
                <c:pt idx="0">
                  <c:v>Total liabilities</c:v>
                </c:pt>
                <c:pt idx="1">
                  <c:v>(million yen)</c:v>
                </c:pt>
              </c:strCache>
            </c:strRef>
          </c:tx>
          <c:spPr>
            <a:solidFill>
              <a:schemeClr val="accent6"/>
            </a:solidFill>
            <a:ln>
              <a:noFill/>
            </a:ln>
            <a:effectLst/>
          </c:spPr>
          <c:invertIfNegative val="0"/>
          <c:cat>
            <c:strRef>
              <c:f>'Balance Sheet'!$D$5:$H$5</c:f>
              <c:strCache>
                <c:ptCount val="5"/>
                <c:pt idx="0">
                  <c:v>3/2019</c:v>
                </c:pt>
                <c:pt idx="1">
                  <c:v>3/2020</c:v>
                </c:pt>
                <c:pt idx="2">
                  <c:v>3/2021</c:v>
                </c:pt>
                <c:pt idx="3">
                  <c:v>3/2022</c:v>
                </c:pt>
                <c:pt idx="4">
                  <c:v>3/2023</c:v>
                </c:pt>
              </c:strCache>
            </c:strRef>
          </c:cat>
          <c:val>
            <c:numRef>
              <c:f>'Balance Sheet'!$D$11:$H$11</c:f>
              <c:numCache>
                <c:formatCode>#,##0_);\(#,##0\)</c:formatCode>
                <c:ptCount val="5"/>
                <c:pt idx="0">
                  <c:v>275505</c:v>
                </c:pt>
                <c:pt idx="1">
                  <c:v>393186</c:v>
                </c:pt>
                <c:pt idx="2">
                  <c:v>572304</c:v>
                </c:pt>
                <c:pt idx="3">
                  <c:v>593074</c:v>
                </c:pt>
                <c:pt idx="4">
                  <c:v>587818</c:v>
                </c:pt>
              </c:numCache>
            </c:numRef>
          </c:val>
          <c:extLst>
            <c:ext xmlns:c16="http://schemas.microsoft.com/office/drawing/2014/chart" uri="{C3380CC4-5D6E-409C-BE32-E72D297353CC}">
              <c16:uniqueId val="{00000001-304B-43FB-991B-B97701CEACD8}"/>
            </c:ext>
          </c:extLst>
        </c:ser>
        <c:ser>
          <c:idx val="8"/>
          <c:order val="7"/>
          <c:tx>
            <c:strRef>
              <c:f>'Balance Sheet'!$B$14:$C$14</c:f>
              <c:strCache>
                <c:ptCount val="2"/>
                <c:pt idx="0">
                  <c:v>Total net assets</c:v>
                </c:pt>
                <c:pt idx="1">
                  <c:v>(million yen)</c:v>
                </c:pt>
              </c:strCache>
            </c:strRef>
          </c:tx>
          <c:spPr>
            <a:solidFill>
              <a:schemeClr val="accent3">
                <a:lumMod val="60000"/>
              </a:schemeClr>
            </a:solidFill>
            <a:ln>
              <a:noFill/>
            </a:ln>
            <a:effectLst/>
          </c:spPr>
          <c:invertIfNegative val="0"/>
          <c:cat>
            <c:strRef>
              <c:f>'Balance Sheet'!$D$5:$H$5</c:f>
              <c:strCache>
                <c:ptCount val="5"/>
                <c:pt idx="0">
                  <c:v>3/2019</c:v>
                </c:pt>
                <c:pt idx="1">
                  <c:v>3/2020</c:v>
                </c:pt>
                <c:pt idx="2">
                  <c:v>3/2021</c:v>
                </c:pt>
                <c:pt idx="3">
                  <c:v>3/2022</c:v>
                </c:pt>
                <c:pt idx="4">
                  <c:v>3/2023</c:v>
                </c:pt>
              </c:strCache>
            </c:strRef>
          </c:cat>
          <c:val>
            <c:numRef>
              <c:f>'Balance Sheet'!$D$14:$H$14</c:f>
              <c:numCache>
                <c:formatCode>#,##0_);\(#,##0\)</c:formatCode>
                <c:ptCount val="5"/>
                <c:pt idx="0">
                  <c:v>1414798</c:v>
                </c:pt>
                <c:pt idx="1">
                  <c:v>1540900</c:v>
                </c:pt>
                <c:pt idx="2">
                  <c:v>1874614</c:v>
                </c:pt>
                <c:pt idx="3">
                  <c:v>2069310</c:v>
                </c:pt>
                <c:pt idx="4">
                  <c:v>2266466</c:v>
                </c:pt>
              </c:numCache>
            </c:numRef>
          </c:val>
          <c:extLst>
            <c:ext xmlns:c16="http://schemas.microsoft.com/office/drawing/2014/chart" uri="{C3380CC4-5D6E-409C-BE32-E72D297353CC}">
              <c16:uniqueId val="{00000002-304B-43FB-991B-B97701CEACD8}"/>
            </c:ext>
          </c:extLst>
        </c:ser>
        <c:dLbls>
          <c:showLegendKey val="0"/>
          <c:showVal val="0"/>
          <c:showCatName val="0"/>
          <c:showSerName val="0"/>
          <c:showPercent val="0"/>
          <c:showBubbleSize val="0"/>
        </c:dLbls>
        <c:gapWidth val="219"/>
        <c:axId val="1759958672"/>
        <c:axId val="1753503872"/>
      </c:barChart>
      <c:lineChart>
        <c:grouping val="standard"/>
        <c:varyColors val="0"/>
        <c:ser>
          <c:idx val="0"/>
          <c:order val="0"/>
          <c:tx>
            <c:strRef>
              <c:f>'Balance Sheet'!$B$6:$C$6</c:f>
              <c:strCache>
                <c:ptCount val="2"/>
                <c:pt idx="0">
                  <c:v>Current assets</c:v>
                </c:pt>
                <c:pt idx="1">
                  <c:v>(million yen)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'Balance Sheet'!$D$5:$H$5</c:f>
              <c:strCache>
                <c:ptCount val="5"/>
                <c:pt idx="0">
                  <c:v>3/2019</c:v>
                </c:pt>
                <c:pt idx="1">
                  <c:v>3/2020</c:v>
                </c:pt>
                <c:pt idx="2">
                  <c:v>3/2021</c:v>
                </c:pt>
                <c:pt idx="3">
                  <c:v>3/2022</c:v>
                </c:pt>
                <c:pt idx="4">
                  <c:v>3/2023</c:v>
                </c:pt>
              </c:strCache>
            </c:strRef>
          </c:cat>
          <c:val>
            <c:numRef>
              <c:f>'Balance Sheet'!$D$6:$H$6</c:f>
              <c:numCache>
                <c:formatCode>#,##0_);\(#,##0\)</c:formatCode>
                <c:ptCount val="5"/>
                <c:pt idx="0">
                  <c:v>1344972</c:v>
                </c:pt>
                <c:pt idx="1">
                  <c:v>1501583</c:v>
                </c:pt>
                <c:pt idx="2">
                  <c:v>2020375</c:v>
                </c:pt>
                <c:pt idx="3">
                  <c:v>2126212</c:v>
                </c:pt>
                <c:pt idx="4">
                  <c:v>2314513</c:v>
                </c:pt>
              </c:numCache>
            </c:numRef>
          </c:val>
          <c:smooth val="0"/>
          <c:extLst>
            <c:ext xmlns:c16="http://schemas.microsoft.com/office/drawing/2014/chart" uri="{C3380CC4-5D6E-409C-BE32-E72D297353CC}">
              <c16:uniqueId val="{00000003-304B-43FB-991B-B97701CEACD8}"/>
            </c:ext>
          </c:extLst>
        </c:ser>
        <c:ser>
          <c:idx val="1"/>
          <c:order val="1"/>
          <c:tx>
            <c:strRef>
              <c:f>'Balance Sheet'!$B$7:$C$7</c:f>
              <c:strCache>
                <c:ptCount val="2"/>
                <c:pt idx="0">
                  <c:v>Non-current assets</c:v>
                </c:pt>
                <c:pt idx="1">
                  <c:v>(million yen)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'Balance Sheet'!$D$5:$H$5</c:f>
              <c:strCache>
                <c:ptCount val="5"/>
                <c:pt idx="0">
                  <c:v>3/2019</c:v>
                </c:pt>
                <c:pt idx="1">
                  <c:v>3/2020</c:v>
                </c:pt>
                <c:pt idx="2">
                  <c:v>3/2021</c:v>
                </c:pt>
                <c:pt idx="3">
                  <c:v>3/2022</c:v>
                </c:pt>
                <c:pt idx="4">
                  <c:v>3/2023</c:v>
                </c:pt>
              </c:strCache>
            </c:strRef>
          </c:cat>
          <c:val>
            <c:numRef>
              <c:f>'Balance Sheet'!$D$7:$H$7</c:f>
              <c:numCache>
                <c:formatCode>#,##0_);\(#,##0\)</c:formatCode>
                <c:ptCount val="5"/>
                <c:pt idx="0">
                  <c:v>345331</c:v>
                </c:pt>
                <c:pt idx="1">
                  <c:v>432504</c:v>
                </c:pt>
                <c:pt idx="2">
                  <c:v>426543</c:v>
                </c:pt>
                <c:pt idx="3">
                  <c:v>536172</c:v>
                </c:pt>
                <c:pt idx="4">
                  <c:v>539770</c:v>
                </c:pt>
              </c:numCache>
            </c:numRef>
          </c:val>
          <c:smooth val="0"/>
          <c:extLst>
            <c:ext xmlns:c16="http://schemas.microsoft.com/office/drawing/2014/chart" uri="{C3380CC4-5D6E-409C-BE32-E72D297353CC}">
              <c16:uniqueId val="{00000004-304B-43FB-991B-B97701CEACD8}"/>
            </c:ext>
          </c:extLst>
        </c:ser>
        <c:ser>
          <c:idx val="3"/>
          <c:order val="3"/>
          <c:tx>
            <c:strRef>
              <c:f>'Balance Sheet'!$B$9:$C$9</c:f>
              <c:strCache>
                <c:ptCount val="2"/>
                <c:pt idx="0">
                  <c:v>Current liabilities</c:v>
                </c:pt>
                <c:pt idx="1">
                  <c:v>(million yen)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'Balance Sheet'!$D$5:$H$5</c:f>
              <c:strCache>
                <c:ptCount val="5"/>
                <c:pt idx="0">
                  <c:v>3/2019</c:v>
                </c:pt>
                <c:pt idx="1">
                  <c:v>3/2020</c:v>
                </c:pt>
                <c:pt idx="2">
                  <c:v>3/2021</c:v>
                </c:pt>
                <c:pt idx="3">
                  <c:v>3/2022</c:v>
                </c:pt>
                <c:pt idx="4">
                  <c:v>3/2023</c:v>
                </c:pt>
              </c:strCache>
            </c:strRef>
          </c:cat>
          <c:val>
            <c:numRef>
              <c:f>'Balance Sheet'!$D$9:$H$9</c:f>
              <c:numCache>
                <c:formatCode>#,##0_);\(#,##0\)</c:formatCode>
                <c:ptCount val="5"/>
                <c:pt idx="0">
                  <c:v>245009</c:v>
                </c:pt>
                <c:pt idx="1">
                  <c:v>355683</c:v>
                </c:pt>
                <c:pt idx="2">
                  <c:v>526331</c:v>
                </c:pt>
                <c:pt idx="3">
                  <c:v>540726</c:v>
                </c:pt>
                <c:pt idx="4">
                  <c:v>533480</c:v>
                </c:pt>
              </c:numCache>
            </c:numRef>
          </c:val>
          <c:smooth val="0"/>
          <c:extLst>
            <c:ext xmlns:c16="http://schemas.microsoft.com/office/drawing/2014/chart" uri="{C3380CC4-5D6E-409C-BE32-E72D297353CC}">
              <c16:uniqueId val="{00000005-304B-43FB-991B-B97701CEACD8}"/>
            </c:ext>
          </c:extLst>
        </c:ser>
        <c:ser>
          <c:idx val="4"/>
          <c:order val="4"/>
          <c:tx>
            <c:strRef>
              <c:f>'Balance Sheet'!$B$10:$C$10</c:f>
              <c:strCache>
                <c:ptCount val="2"/>
                <c:pt idx="0">
                  <c:v>Non-current liabilities</c:v>
                </c:pt>
                <c:pt idx="1">
                  <c:v>(million yen)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'Balance Sheet'!$D$5:$H$5</c:f>
              <c:strCache>
                <c:ptCount val="5"/>
                <c:pt idx="0">
                  <c:v>3/2019</c:v>
                </c:pt>
                <c:pt idx="1">
                  <c:v>3/2020</c:v>
                </c:pt>
                <c:pt idx="2">
                  <c:v>3/2021</c:v>
                </c:pt>
                <c:pt idx="3">
                  <c:v>3/2022</c:v>
                </c:pt>
                <c:pt idx="4">
                  <c:v>3/2023</c:v>
                </c:pt>
              </c:strCache>
            </c:strRef>
          </c:cat>
          <c:val>
            <c:numRef>
              <c:f>'Balance Sheet'!$D$10:$H$10</c:f>
              <c:numCache>
                <c:formatCode>#,##0_);\(#,##0\)</c:formatCode>
                <c:ptCount val="5"/>
                <c:pt idx="0">
                  <c:v>30496</c:v>
                </c:pt>
                <c:pt idx="1">
                  <c:v>37503</c:v>
                </c:pt>
                <c:pt idx="2">
                  <c:v>45972</c:v>
                </c:pt>
                <c:pt idx="3">
                  <c:v>52347</c:v>
                </c:pt>
                <c:pt idx="4">
                  <c:v>54337</c:v>
                </c:pt>
              </c:numCache>
            </c:numRef>
          </c:val>
          <c:smooth val="0"/>
          <c:extLst>
            <c:ext xmlns:c16="http://schemas.microsoft.com/office/drawing/2014/chart" uri="{C3380CC4-5D6E-409C-BE32-E72D297353CC}">
              <c16:uniqueId val="{00000006-304B-43FB-991B-B97701CEACD8}"/>
            </c:ext>
          </c:extLst>
        </c:ser>
        <c:ser>
          <c:idx val="6"/>
          <c:order val="6"/>
          <c:tx>
            <c:strRef>
              <c:f>'Balance Sheet'!$B$12:$C$12</c:f>
              <c:strCache>
                <c:ptCount val="2"/>
                <c:pt idx="0">
                  <c:v>Shareholders' equity</c:v>
                </c:pt>
                <c:pt idx="1">
                  <c:v>(million yen)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'Balance Sheet'!$D$5:$H$5</c:f>
              <c:strCache>
                <c:ptCount val="5"/>
                <c:pt idx="0">
                  <c:v>3/2019</c:v>
                </c:pt>
                <c:pt idx="1">
                  <c:v>3/2020</c:v>
                </c:pt>
                <c:pt idx="2">
                  <c:v>3/2021</c:v>
                </c:pt>
                <c:pt idx="3">
                  <c:v>3/2022</c:v>
                </c:pt>
                <c:pt idx="4">
                  <c:v>3/2023</c:v>
                </c:pt>
              </c:strCache>
            </c:strRef>
          </c:cat>
          <c:val>
            <c:numRef>
              <c:f>'Balance Sheet'!$D$12:$H$12</c:f>
              <c:numCache>
                <c:formatCode>#,##0_);\(#,##0\)</c:formatCode>
                <c:ptCount val="5"/>
                <c:pt idx="0">
                  <c:v>1422260</c:v>
                </c:pt>
                <c:pt idx="1">
                  <c:v>1575428</c:v>
                </c:pt>
                <c:pt idx="2">
                  <c:v>1861582</c:v>
                </c:pt>
                <c:pt idx="3">
                  <c:v>2003469</c:v>
                </c:pt>
                <c:pt idx="4">
                  <c:v>2146798</c:v>
                </c:pt>
              </c:numCache>
            </c:numRef>
          </c:val>
          <c:smooth val="0"/>
          <c:extLst>
            <c:ext xmlns:c16="http://schemas.microsoft.com/office/drawing/2014/chart" uri="{C3380CC4-5D6E-409C-BE32-E72D297353CC}">
              <c16:uniqueId val="{00000007-304B-43FB-991B-B97701CEACD8}"/>
            </c:ext>
          </c:extLst>
        </c:ser>
        <c:dLbls>
          <c:showLegendKey val="0"/>
          <c:showVal val="0"/>
          <c:showCatName val="0"/>
          <c:showSerName val="0"/>
          <c:showPercent val="0"/>
          <c:showBubbleSize val="0"/>
        </c:dLbls>
        <c:marker val="1"/>
        <c:smooth val="0"/>
        <c:axId val="1759958672"/>
        <c:axId val="1753503872"/>
      </c:lineChart>
      <c:lineChart>
        <c:grouping val="stacked"/>
        <c:varyColors val="0"/>
        <c:ser>
          <c:idx val="9"/>
          <c:order val="8"/>
          <c:tx>
            <c:strRef>
              <c:f>'Balance Sheet'!$B$15:$C$15</c:f>
              <c:strCache>
                <c:ptCount val="2"/>
                <c:pt idx="0">
                  <c:v>Capital adequacy ratio</c:v>
                </c:pt>
                <c:pt idx="1">
                  <c:v>(%)</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'Balance Sheet'!$D$5:$H$5</c:f>
              <c:strCache>
                <c:ptCount val="5"/>
                <c:pt idx="0">
                  <c:v>3/2019</c:v>
                </c:pt>
                <c:pt idx="1">
                  <c:v>3/2020</c:v>
                </c:pt>
                <c:pt idx="2">
                  <c:v>3/2021</c:v>
                </c:pt>
                <c:pt idx="3">
                  <c:v>3/2022</c:v>
                </c:pt>
                <c:pt idx="4">
                  <c:v>3/2023</c:v>
                </c:pt>
              </c:strCache>
            </c:strRef>
          </c:cat>
          <c:val>
            <c:numRef>
              <c:f>'Balance Sheet'!$D$15:$H$15</c:f>
              <c:numCache>
                <c:formatCode>#\ ##0.0;\-#\ ##0.0</c:formatCode>
                <c:ptCount val="5"/>
                <c:pt idx="0">
                  <c:v>83.4</c:v>
                </c:pt>
                <c:pt idx="1">
                  <c:v>79.7</c:v>
                </c:pt>
                <c:pt idx="2">
                  <c:v>76.599999999999994</c:v>
                </c:pt>
                <c:pt idx="3">
                  <c:v>77.7</c:v>
                </c:pt>
                <c:pt idx="4">
                  <c:v>79.400000000000006</c:v>
                </c:pt>
              </c:numCache>
            </c:numRef>
          </c:val>
          <c:smooth val="0"/>
          <c:extLst>
            <c:ext xmlns:c16="http://schemas.microsoft.com/office/drawing/2014/chart" uri="{C3380CC4-5D6E-409C-BE32-E72D297353CC}">
              <c16:uniqueId val="{00000008-304B-43FB-991B-B97701CEACD8}"/>
            </c:ext>
          </c:extLst>
        </c:ser>
        <c:dLbls>
          <c:showLegendKey val="0"/>
          <c:showVal val="0"/>
          <c:showCatName val="0"/>
          <c:showSerName val="0"/>
          <c:showPercent val="0"/>
          <c:showBubbleSize val="0"/>
        </c:dLbls>
        <c:marker val="1"/>
        <c:smooth val="0"/>
        <c:axId val="1759961552"/>
        <c:axId val="1819680960"/>
      </c:lineChart>
      <c:catAx>
        <c:axId val="17599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03872"/>
        <c:crosses val="autoZero"/>
        <c:auto val="1"/>
        <c:lblAlgn val="ctr"/>
        <c:lblOffset val="100"/>
        <c:noMultiLvlLbl val="0"/>
      </c:catAx>
      <c:valAx>
        <c:axId val="175350387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58672"/>
        <c:crosses val="autoZero"/>
        <c:crossBetween val="between"/>
      </c:valAx>
      <c:valAx>
        <c:axId val="1819680960"/>
        <c:scaling>
          <c:orientation val="minMax"/>
        </c:scaling>
        <c:delete val="0"/>
        <c:axPos val="r"/>
        <c:numFmt formatCode="#\ ##0.0;\-#\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61552"/>
        <c:crosses val="max"/>
        <c:crossBetween val="between"/>
      </c:valAx>
      <c:catAx>
        <c:axId val="1759961552"/>
        <c:scaling>
          <c:orientation val="minMax"/>
        </c:scaling>
        <c:delete val="1"/>
        <c:axPos val="b"/>
        <c:numFmt formatCode="General" sourceLinked="1"/>
        <c:majorTickMark val="out"/>
        <c:minorTickMark val="none"/>
        <c:tickLblPos val="nextTo"/>
        <c:crossAx val="1819680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Consolidated Cash Flows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42045189493405"/>
          <c:y val="0.14383961465842235"/>
          <c:w val="0.86257955160462785"/>
          <c:h val="0.6356953268562654"/>
        </c:manualLayout>
      </c:layout>
      <c:barChart>
        <c:barDir val="col"/>
        <c:grouping val="stacked"/>
        <c:varyColors val="0"/>
        <c:ser>
          <c:idx val="0"/>
          <c:order val="0"/>
          <c:tx>
            <c:strRef>
              <c:f>'Cash Flows'!$B$5:$C$5</c:f>
              <c:strCache>
                <c:ptCount val="2"/>
                <c:pt idx="0">
                  <c:v>Cash flow from operating activities</c:v>
                </c:pt>
                <c:pt idx="1">
                  <c:v>(million yen)</c:v>
                </c:pt>
              </c:strCache>
            </c:strRef>
          </c:tx>
          <c:spPr>
            <a:solidFill>
              <a:schemeClr val="accent1"/>
            </a:solidFill>
            <a:ln>
              <a:noFill/>
            </a:ln>
            <a:effectLst/>
          </c:spPr>
          <c:invertIfNegative val="0"/>
          <c:cat>
            <c:strRef>
              <c:f>'Cash Flows'!$D$4:$H$4</c:f>
              <c:strCache>
                <c:ptCount val="5"/>
                <c:pt idx="0">
                  <c:v>3/2019</c:v>
                </c:pt>
                <c:pt idx="1">
                  <c:v>3/2020</c:v>
                </c:pt>
                <c:pt idx="2">
                  <c:v>3/2021</c:v>
                </c:pt>
                <c:pt idx="3">
                  <c:v>3/2022</c:v>
                </c:pt>
                <c:pt idx="4">
                  <c:v>3/2023</c:v>
                </c:pt>
              </c:strCache>
            </c:strRef>
          </c:cat>
          <c:val>
            <c:numRef>
              <c:f>'Cash Flows'!$D$5:$H$5</c:f>
              <c:numCache>
                <c:formatCode>#,##0_);\(#,##0\)</c:formatCode>
                <c:ptCount val="5"/>
                <c:pt idx="0">
                  <c:v>170529</c:v>
                </c:pt>
                <c:pt idx="1">
                  <c:v>347753</c:v>
                </c:pt>
                <c:pt idx="2">
                  <c:v>612106</c:v>
                </c:pt>
                <c:pt idx="3">
                  <c:v>289661</c:v>
                </c:pt>
                <c:pt idx="4">
                  <c:v>322843</c:v>
                </c:pt>
              </c:numCache>
            </c:numRef>
          </c:val>
          <c:extLst>
            <c:ext xmlns:c16="http://schemas.microsoft.com/office/drawing/2014/chart" uri="{C3380CC4-5D6E-409C-BE32-E72D297353CC}">
              <c16:uniqueId val="{00000000-567E-4546-A6E7-2A8713A101EE}"/>
            </c:ext>
          </c:extLst>
        </c:ser>
        <c:ser>
          <c:idx val="1"/>
          <c:order val="1"/>
          <c:tx>
            <c:strRef>
              <c:f>'Cash Flows'!$B$6:$C$6</c:f>
              <c:strCache>
                <c:ptCount val="2"/>
                <c:pt idx="0">
                  <c:v>Cash flow from investing activities</c:v>
                </c:pt>
                <c:pt idx="1">
                  <c:v>(million yen)</c:v>
                </c:pt>
              </c:strCache>
            </c:strRef>
          </c:tx>
          <c:spPr>
            <a:solidFill>
              <a:schemeClr val="accent2"/>
            </a:solidFill>
            <a:ln>
              <a:noFill/>
            </a:ln>
            <a:effectLst/>
          </c:spPr>
          <c:invertIfNegative val="0"/>
          <c:cat>
            <c:strRef>
              <c:f>'Cash Flows'!$D$4:$H$4</c:f>
              <c:strCache>
                <c:ptCount val="5"/>
                <c:pt idx="0">
                  <c:v>3/2019</c:v>
                </c:pt>
                <c:pt idx="1">
                  <c:v>3/2020</c:v>
                </c:pt>
                <c:pt idx="2">
                  <c:v>3/2021</c:v>
                </c:pt>
                <c:pt idx="3">
                  <c:v>3/2022</c:v>
                </c:pt>
                <c:pt idx="4">
                  <c:v>3/2023</c:v>
                </c:pt>
              </c:strCache>
            </c:strRef>
          </c:cat>
          <c:val>
            <c:numRef>
              <c:f>'Cash Flows'!$D$6:$H$6</c:f>
              <c:numCache>
                <c:formatCode>#,##0_);\(#,##0\)</c:formatCode>
                <c:ptCount val="5"/>
                <c:pt idx="0">
                  <c:v>45353</c:v>
                </c:pt>
                <c:pt idx="1">
                  <c:v>-188433</c:v>
                </c:pt>
                <c:pt idx="2">
                  <c:v>-136533</c:v>
                </c:pt>
                <c:pt idx="3">
                  <c:v>93699</c:v>
                </c:pt>
                <c:pt idx="4">
                  <c:v>111507</c:v>
                </c:pt>
              </c:numCache>
            </c:numRef>
          </c:val>
          <c:extLst>
            <c:ext xmlns:c16="http://schemas.microsoft.com/office/drawing/2014/chart" uri="{C3380CC4-5D6E-409C-BE32-E72D297353CC}">
              <c16:uniqueId val="{00000001-567E-4546-A6E7-2A8713A101EE}"/>
            </c:ext>
          </c:extLst>
        </c:ser>
        <c:ser>
          <c:idx val="2"/>
          <c:order val="2"/>
          <c:tx>
            <c:strRef>
              <c:f>'Cash Flows'!$B$7:$C$7</c:f>
              <c:strCache>
                <c:ptCount val="2"/>
                <c:pt idx="0">
                  <c:v>Cash flow from financing activities</c:v>
                </c:pt>
                <c:pt idx="1">
                  <c:v>(million yen)</c:v>
                </c:pt>
              </c:strCache>
            </c:strRef>
          </c:tx>
          <c:spPr>
            <a:solidFill>
              <a:schemeClr val="accent3"/>
            </a:solidFill>
            <a:ln>
              <a:noFill/>
            </a:ln>
            <a:effectLst/>
          </c:spPr>
          <c:invertIfNegative val="0"/>
          <c:cat>
            <c:strRef>
              <c:f>'Cash Flows'!$D$4:$H$4</c:f>
              <c:strCache>
                <c:ptCount val="5"/>
                <c:pt idx="0">
                  <c:v>3/2019</c:v>
                </c:pt>
                <c:pt idx="1">
                  <c:v>3/2020</c:v>
                </c:pt>
                <c:pt idx="2">
                  <c:v>3/2021</c:v>
                </c:pt>
                <c:pt idx="3">
                  <c:v>3/2022</c:v>
                </c:pt>
                <c:pt idx="4">
                  <c:v>3/2023</c:v>
                </c:pt>
              </c:strCache>
            </c:strRef>
          </c:cat>
          <c:val>
            <c:numRef>
              <c:f>'Cash Flows'!$D$7:$H$7</c:f>
              <c:numCache>
                <c:formatCode>#,##0_);\(#,##0\)</c:formatCode>
                <c:ptCount val="5"/>
                <c:pt idx="0">
                  <c:v>-109037</c:v>
                </c:pt>
                <c:pt idx="1">
                  <c:v>-111031</c:v>
                </c:pt>
                <c:pt idx="2">
                  <c:v>-194938</c:v>
                </c:pt>
                <c:pt idx="3">
                  <c:v>-337010</c:v>
                </c:pt>
                <c:pt idx="4">
                  <c:v>-290973</c:v>
                </c:pt>
              </c:numCache>
            </c:numRef>
          </c:val>
          <c:extLst>
            <c:ext xmlns:c16="http://schemas.microsoft.com/office/drawing/2014/chart" uri="{C3380CC4-5D6E-409C-BE32-E72D297353CC}">
              <c16:uniqueId val="{00000002-567E-4546-A6E7-2A8713A101EE}"/>
            </c:ext>
          </c:extLst>
        </c:ser>
        <c:dLbls>
          <c:showLegendKey val="0"/>
          <c:showVal val="0"/>
          <c:showCatName val="0"/>
          <c:showSerName val="0"/>
          <c:showPercent val="0"/>
          <c:showBubbleSize val="0"/>
        </c:dLbls>
        <c:gapWidth val="150"/>
        <c:overlap val="100"/>
        <c:axId val="1586773888"/>
        <c:axId val="1746869424"/>
      </c:barChart>
      <c:lineChart>
        <c:grouping val="standard"/>
        <c:varyColors val="0"/>
        <c:ser>
          <c:idx val="3"/>
          <c:order val="3"/>
          <c:tx>
            <c:strRef>
              <c:f>'Cash Flows'!$B$8:$C$8</c:f>
              <c:strCache>
                <c:ptCount val="2"/>
                <c:pt idx="0">
                  <c:v>Cash and cash equivalents - ending</c:v>
                </c:pt>
                <c:pt idx="1">
                  <c:v>(million yen)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'Cash Flows'!$D$4:$H$4</c:f>
              <c:strCache>
                <c:ptCount val="5"/>
                <c:pt idx="0">
                  <c:v>3/2019</c:v>
                </c:pt>
                <c:pt idx="1">
                  <c:v>3/2020</c:v>
                </c:pt>
                <c:pt idx="2">
                  <c:v>3/2021</c:v>
                </c:pt>
                <c:pt idx="3">
                  <c:v>3/2022</c:v>
                </c:pt>
                <c:pt idx="4">
                  <c:v>3/2023</c:v>
                </c:pt>
              </c:strCache>
            </c:strRef>
          </c:cat>
          <c:val>
            <c:numRef>
              <c:f>'Cash Flows'!$D$8:$H$8</c:f>
              <c:numCache>
                <c:formatCode>#,##0_);\(#,##0\)</c:formatCode>
                <c:ptCount val="5"/>
                <c:pt idx="0">
                  <c:v>585378</c:v>
                </c:pt>
                <c:pt idx="1">
                  <c:v>621402</c:v>
                </c:pt>
                <c:pt idx="2">
                  <c:v>932079</c:v>
                </c:pt>
                <c:pt idx="3">
                  <c:v>1022718</c:v>
                </c:pt>
                <c:pt idx="4">
                  <c:v>1194569</c:v>
                </c:pt>
              </c:numCache>
            </c:numRef>
          </c:val>
          <c:smooth val="0"/>
          <c:extLst>
            <c:ext xmlns:c16="http://schemas.microsoft.com/office/drawing/2014/chart" uri="{C3380CC4-5D6E-409C-BE32-E72D297353CC}">
              <c16:uniqueId val="{00000003-567E-4546-A6E7-2A8713A101EE}"/>
            </c:ext>
          </c:extLst>
        </c:ser>
        <c:dLbls>
          <c:showLegendKey val="0"/>
          <c:showVal val="0"/>
          <c:showCatName val="0"/>
          <c:showSerName val="0"/>
          <c:showPercent val="0"/>
          <c:showBubbleSize val="0"/>
        </c:dLbls>
        <c:marker val="1"/>
        <c:smooth val="0"/>
        <c:axId val="1586773888"/>
        <c:axId val="1746869424"/>
      </c:lineChart>
      <c:catAx>
        <c:axId val="158677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46869424"/>
        <c:crosses val="autoZero"/>
        <c:auto val="1"/>
        <c:lblAlgn val="ctr"/>
        <c:lblOffset val="1000"/>
        <c:noMultiLvlLbl val="0"/>
      </c:catAx>
      <c:valAx>
        <c:axId val="174686942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Key Figures per Share</a:t>
            </a:r>
            <a:r>
              <a:rPr lang="cs-CZ"/>
              <a:t> incl. Net</a:t>
            </a:r>
            <a:r>
              <a:rPr lang="cs-CZ" baseline="0"/>
              <a:t> Assets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 Share'!$B$5:$C$5</c:f>
              <c:strCache>
                <c:ptCount val="2"/>
                <c:pt idx="0">
                  <c:v>Dividend per share (Annual)</c:v>
                </c:pt>
                <c:pt idx="1">
                  <c:v>(yen)</c:v>
                </c:pt>
              </c:strCache>
            </c:strRef>
          </c:tx>
          <c:spPr>
            <a:solidFill>
              <a:schemeClr val="accent1"/>
            </a:solidFill>
            <a:ln>
              <a:noFill/>
            </a:ln>
            <a:effectLst/>
          </c:spPr>
          <c:invertIfNegative val="0"/>
          <c:cat>
            <c:strRef>
              <c:f>'per Share'!$D$4:$H$4</c:f>
              <c:strCache>
                <c:ptCount val="5"/>
                <c:pt idx="0">
                  <c:v>3/2019</c:v>
                </c:pt>
                <c:pt idx="1">
                  <c:v>3/2020</c:v>
                </c:pt>
                <c:pt idx="2">
                  <c:v>3/2021</c:v>
                </c:pt>
                <c:pt idx="3">
                  <c:v>3/2022</c:v>
                </c:pt>
                <c:pt idx="4">
                  <c:v>3/2023</c:v>
                </c:pt>
              </c:strCache>
            </c:strRef>
          </c:cat>
          <c:val>
            <c:numRef>
              <c:f>'per Share'!$D$5:$H$5</c:f>
              <c:numCache>
                <c:formatCode>#,##0_);\(#,##0\)</c:formatCode>
                <c:ptCount val="5"/>
                <c:pt idx="0">
                  <c:v>81</c:v>
                </c:pt>
                <c:pt idx="1">
                  <c:v>109</c:v>
                </c:pt>
                <c:pt idx="2">
                  <c:v>222</c:v>
                </c:pt>
                <c:pt idx="3">
                  <c:v>203</c:v>
                </c:pt>
                <c:pt idx="4">
                  <c:v>186</c:v>
                </c:pt>
              </c:numCache>
            </c:numRef>
          </c:val>
          <c:extLst>
            <c:ext xmlns:c16="http://schemas.microsoft.com/office/drawing/2014/chart" uri="{C3380CC4-5D6E-409C-BE32-E72D297353CC}">
              <c16:uniqueId val="{00000000-17F3-4B2F-B28C-81619158A39C}"/>
            </c:ext>
          </c:extLst>
        </c:ser>
        <c:ser>
          <c:idx val="1"/>
          <c:order val="1"/>
          <c:tx>
            <c:strRef>
              <c:f>'per Share'!$B$6:$C$6</c:f>
              <c:strCache>
                <c:ptCount val="2"/>
                <c:pt idx="0">
                  <c:v>Profit per share</c:v>
                </c:pt>
                <c:pt idx="1">
                  <c:v>(yen)</c:v>
                </c:pt>
              </c:strCache>
            </c:strRef>
          </c:tx>
          <c:spPr>
            <a:solidFill>
              <a:schemeClr val="accent2"/>
            </a:solidFill>
            <a:ln>
              <a:noFill/>
            </a:ln>
            <a:effectLst/>
          </c:spPr>
          <c:invertIfNegative val="0"/>
          <c:cat>
            <c:strRef>
              <c:f>'per Share'!$D$4:$H$4</c:f>
              <c:strCache>
                <c:ptCount val="5"/>
                <c:pt idx="0">
                  <c:v>3/2019</c:v>
                </c:pt>
                <c:pt idx="1">
                  <c:v>3/2020</c:v>
                </c:pt>
                <c:pt idx="2">
                  <c:v>3/2021</c:v>
                </c:pt>
                <c:pt idx="3">
                  <c:v>3/2022</c:v>
                </c:pt>
                <c:pt idx="4">
                  <c:v>3/2023</c:v>
                </c:pt>
              </c:strCache>
            </c:strRef>
          </c:cat>
          <c:val>
            <c:numRef>
              <c:f>'per Share'!$D$6:$H$6</c:f>
              <c:numCache>
                <c:formatCode>#,##0.00_);\(#,##0.00\)</c:formatCode>
                <c:ptCount val="5"/>
                <c:pt idx="0">
                  <c:v>161.55000000000001</c:v>
                </c:pt>
                <c:pt idx="1">
                  <c:v>217.12</c:v>
                </c:pt>
                <c:pt idx="2">
                  <c:v>403.26</c:v>
                </c:pt>
                <c:pt idx="3">
                  <c:v>404.67</c:v>
                </c:pt>
                <c:pt idx="4">
                  <c:v>371.41</c:v>
                </c:pt>
              </c:numCache>
            </c:numRef>
          </c:val>
          <c:extLst>
            <c:ext xmlns:c16="http://schemas.microsoft.com/office/drawing/2014/chart" uri="{C3380CC4-5D6E-409C-BE32-E72D297353CC}">
              <c16:uniqueId val="{00000001-17F3-4B2F-B28C-81619158A39C}"/>
            </c:ext>
          </c:extLst>
        </c:ser>
        <c:ser>
          <c:idx val="2"/>
          <c:order val="2"/>
          <c:tx>
            <c:strRef>
              <c:f>'per Share'!$B$7:$C$7</c:f>
              <c:strCache>
                <c:ptCount val="2"/>
                <c:pt idx="0">
                  <c:v>Net assets per share</c:v>
                </c:pt>
                <c:pt idx="1">
                  <c:v>(yen)</c:v>
                </c:pt>
              </c:strCache>
            </c:strRef>
          </c:tx>
          <c:spPr>
            <a:solidFill>
              <a:schemeClr val="accent3"/>
            </a:solidFill>
            <a:ln>
              <a:noFill/>
            </a:ln>
            <a:effectLst/>
          </c:spPr>
          <c:invertIfNegative val="0"/>
          <c:cat>
            <c:strRef>
              <c:f>'per Share'!$D$4:$H$4</c:f>
              <c:strCache>
                <c:ptCount val="5"/>
                <c:pt idx="0">
                  <c:v>3/2019</c:v>
                </c:pt>
                <c:pt idx="1">
                  <c:v>3/2020</c:v>
                </c:pt>
                <c:pt idx="2">
                  <c:v>3/2021</c:v>
                </c:pt>
                <c:pt idx="3">
                  <c:v>3/2022</c:v>
                </c:pt>
                <c:pt idx="4">
                  <c:v>3/2023</c:v>
                </c:pt>
              </c:strCache>
            </c:strRef>
          </c:cat>
          <c:val>
            <c:numRef>
              <c:f>'per Share'!$D$7:$H$7</c:f>
              <c:numCache>
                <c:formatCode>#,##0.00_);\(#,##0.00\)</c:formatCode>
                <c:ptCount val="5"/>
                <c:pt idx="0">
                  <c:v>1183.3900000000001</c:v>
                </c:pt>
                <c:pt idx="1">
                  <c:v>1293.3499999999999</c:v>
                </c:pt>
                <c:pt idx="2">
                  <c:v>1573.48</c:v>
                </c:pt>
                <c:pt idx="3">
                  <c:v>1763.56</c:v>
                </c:pt>
                <c:pt idx="4">
                  <c:v>1946.55</c:v>
                </c:pt>
              </c:numCache>
            </c:numRef>
          </c:val>
          <c:extLst>
            <c:ext xmlns:c16="http://schemas.microsoft.com/office/drawing/2014/chart" uri="{C3380CC4-5D6E-409C-BE32-E72D297353CC}">
              <c16:uniqueId val="{00000002-17F3-4B2F-B28C-81619158A39C}"/>
            </c:ext>
          </c:extLst>
        </c:ser>
        <c:dLbls>
          <c:showLegendKey val="0"/>
          <c:showVal val="0"/>
          <c:showCatName val="0"/>
          <c:showSerName val="0"/>
          <c:showPercent val="0"/>
          <c:showBubbleSize val="0"/>
        </c:dLbls>
        <c:gapWidth val="219"/>
        <c:overlap val="-27"/>
        <c:axId val="1728291088"/>
        <c:axId val="1743941808"/>
      </c:barChart>
      <c:lineChart>
        <c:grouping val="stacked"/>
        <c:varyColors val="0"/>
        <c:ser>
          <c:idx val="3"/>
          <c:order val="3"/>
          <c:tx>
            <c:strRef>
              <c:f>'per Share'!$B$8:$C$8</c:f>
              <c:strCache>
                <c:ptCount val="2"/>
                <c:pt idx="0">
                  <c:v>Consolidated payout ratio</c:v>
                </c:pt>
                <c:pt idx="1">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Share'!$D$4:$H$4</c:f>
              <c:strCache>
                <c:ptCount val="5"/>
                <c:pt idx="0">
                  <c:v>3/2019</c:v>
                </c:pt>
                <c:pt idx="1">
                  <c:v>3/2020</c:v>
                </c:pt>
                <c:pt idx="2">
                  <c:v>3/2021</c:v>
                </c:pt>
                <c:pt idx="3">
                  <c:v>3/2022</c:v>
                </c:pt>
                <c:pt idx="4">
                  <c:v>3/2023</c:v>
                </c:pt>
              </c:strCache>
            </c:strRef>
          </c:cat>
          <c:val>
            <c:numRef>
              <c:f>'per Share'!$D$8:$H$8</c:f>
              <c:numCache>
                <c:formatCode>#,##0.00_);\(#,##0.00\)</c:formatCode>
                <c:ptCount val="5"/>
                <c:pt idx="0">
                  <c:v>50.139275766016709</c:v>
                </c:pt>
                <c:pt idx="1">
                  <c:v>50.202652910832725</c:v>
                </c:pt>
                <c:pt idx="2">
                  <c:v>55.051331647076331</c:v>
                </c:pt>
                <c:pt idx="3">
                  <c:v>50.164331430548344</c:v>
                </c:pt>
                <c:pt idx="4">
                  <c:v>50.079427048275484</c:v>
                </c:pt>
              </c:numCache>
            </c:numRef>
          </c:val>
          <c:smooth val="0"/>
          <c:extLst>
            <c:ext xmlns:c16="http://schemas.microsoft.com/office/drawing/2014/chart" uri="{C3380CC4-5D6E-409C-BE32-E72D297353CC}">
              <c16:uniqueId val="{00000003-17F3-4B2F-B28C-81619158A39C}"/>
            </c:ext>
          </c:extLst>
        </c:ser>
        <c:dLbls>
          <c:showLegendKey val="0"/>
          <c:showVal val="0"/>
          <c:showCatName val="0"/>
          <c:showSerName val="0"/>
          <c:showPercent val="0"/>
          <c:showBubbleSize val="0"/>
        </c:dLbls>
        <c:marker val="1"/>
        <c:smooth val="0"/>
        <c:axId val="1586770528"/>
        <c:axId val="1738907904"/>
      </c:lineChart>
      <c:catAx>
        <c:axId val="17282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41808"/>
        <c:crosses val="autoZero"/>
        <c:auto val="1"/>
        <c:lblAlgn val="ctr"/>
        <c:lblOffset val="100"/>
        <c:noMultiLvlLbl val="0"/>
      </c:catAx>
      <c:valAx>
        <c:axId val="174394180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91088"/>
        <c:crosses val="autoZero"/>
        <c:crossBetween val="between"/>
      </c:valAx>
      <c:valAx>
        <c:axId val="1738907904"/>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0528"/>
        <c:crosses val="max"/>
        <c:crossBetween val="between"/>
      </c:valAx>
      <c:catAx>
        <c:axId val="1586770528"/>
        <c:scaling>
          <c:orientation val="minMax"/>
        </c:scaling>
        <c:delete val="1"/>
        <c:axPos val="b"/>
        <c:numFmt formatCode="General" sourceLinked="1"/>
        <c:majorTickMark val="out"/>
        <c:minorTickMark val="none"/>
        <c:tickLblPos val="nextTo"/>
        <c:crossAx val="1738907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kern="1200" spc="0" baseline="0">
                <a:solidFill>
                  <a:sysClr val="windowText" lastClr="000000">
                    <a:lumMod val="65000"/>
                    <a:lumOff val="35000"/>
                  </a:sysClr>
                </a:solidFill>
              </a:rPr>
              <a:t>Key Figures per Share</a:t>
            </a:r>
            <a:r>
              <a:rPr lang="cs-CZ" sz="1400" b="0" i="0" u="none" strike="noStrike" kern="1200" spc="0" baseline="0">
                <a:solidFill>
                  <a:sysClr val="windowText" lastClr="000000">
                    <a:lumMod val="65000"/>
                    <a:lumOff val="35000"/>
                  </a:sysClr>
                </a:solidFill>
              </a:rPr>
              <a:t> excl. Net Assets</a:t>
            </a:r>
            <a:endParaRPr lang="en-AU" sz="1400" b="0" i="0" u="none" strike="noStrike" kern="1200" spc="0" baseline="0">
              <a:solidFill>
                <a:sysClr val="windowText" lastClr="000000">
                  <a:lumMod val="65000"/>
                  <a:lumOff val="35000"/>
                </a:sysClr>
              </a:solidFill>
            </a:endParaRPr>
          </a:p>
        </c:rich>
      </c:tx>
      <c:layout>
        <c:manualLayout>
          <c:xMode val="edge"/>
          <c:yMode val="edge"/>
          <c:x val="0.1955555555555555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 Share'!$B$5:$C$5</c:f>
              <c:strCache>
                <c:ptCount val="2"/>
                <c:pt idx="0">
                  <c:v>Dividend per share (Annual)</c:v>
                </c:pt>
                <c:pt idx="1">
                  <c:v>(yen)</c:v>
                </c:pt>
              </c:strCache>
            </c:strRef>
          </c:tx>
          <c:spPr>
            <a:solidFill>
              <a:schemeClr val="accent1"/>
            </a:solidFill>
            <a:ln>
              <a:noFill/>
            </a:ln>
            <a:effectLst/>
          </c:spPr>
          <c:invertIfNegative val="0"/>
          <c:cat>
            <c:strRef>
              <c:f>'per Share'!$D$4:$H$4</c:f>
              <c:strCache>
                <c:ptCount val="5"/>
                <c:pt idx="0">
                  <c:v>3/2019</c:v>
                </c:pt>
                <c:pt idx="1">
                  <c:v>3/2020</c:v>
                </c:pt>
                <c:pt idx="2">
                  <c:v>3/2021</c:v>
                </c:pt>
                <c:pt idx="3">
                  <c:v>3/2022</c:v>
                </c:pt>
                <c:pt idx="4">
                  <c:v>3/2023</c:v>
                </c:pt>
              </c:strCache>
            </c:strRef>
          </c:cat>
          <c:val>
            <c:numRef>
              <c:f>'per Share'!$D$5:$H$5</c:f>
              <c:numCache>
                <c:formatCode>#,##0_);\(#,##0\)</c:formatCode>
                <c:ptCount val="5"/>
                <c:pt idx="0">
                  <c:v>81</c:v>
                </c:pt>
                <c:pt idx="1">
                  <c:v>109</c:v>
                </c:pt>
                <c:pt idx="2">
                  <c:v>222</c:v>
                </c:pt>
                <c:pt idx="3">
                  <c:v>203</c:v>
                </c:pt>
                <c:pt idx="4">
                  <c:v>186</c:v>
                </c:pt>
              </c:numCache>
            </c:numRef>
          </c:val>
          <c:extLst>
            <c:ext xmlns:c16="http://schemas.microsoft.com/office/drawing/2014/chart" uri="{C3380CC4-5D6E-409C-BE32-E72D297353CC}">
              <c16:uniqueId val="{00000000-9EF4-4E2E-9897-AFBE4F89B4BF}"/>
            </c:ext>
          </c:extLst>
        </c:ser>
        <c:ser>
          <c:idx val="1"/>
          <c:order val="1"/>
          <c:tx>
            <c:strRef>
              <c:f>'per Share'!$B$6:$C$6</c:f>
              <c:strCache>
                <c:ptCount val="2"/>
                <c:pt idx="0">
                  <c:v>Profit per share</c:v>
                </c:pt>
                <c:pt idx="1">
                  <c:v>(yen)</c:v>
                </c:pt>
              </c:strCache>
            </c:strRef>
          </c:tx>
          <c:spPr>
            <a:solidFill>
              <a:schemeClr val="accent2"/>
            </a:solidFill>
            <a:ln>
              <a:noFill/>
            </a:ln>
            <a:effectLst/>
          </c:spPr>
          <c:invertIfNegative val="0"/>
          <c:cat>
            <c:strRef>
              <c:f>'per Share'!$D$4:$H$4</c:f>
              <c:strCache>
                <c:ptCount val="5"/>
                <c:pt idx="0">
                  <c:v>3/2019</c:v>
                </c:pt>
                <c:pt idx="1">
                  <c:v>3/2020</c:v>
                </c:pt>
                <c:pt idx="2">
                  <c:v>3/2021</c:v>
                </c:pt>
                <c:pt idx="3">
                  <c:v>3/2022</c:v>
                </c:pt>
                <c:pt idx="4">
                  <c:v>3/2023</c:v>
                </c:pt>
              </c:strCache>
            </c:strRef>
          </c:cat>
          <c:val>
            <c:numRef>
              <c:f>'per Share'!$D$6:$H$6</c:f>
              <c:numCache>
                <c:formatCode>#,##0.00_);\(#,##0.00\)</c:formatCode>
                <c:ptCount val="5"/>
                <c:pt idx="0">
                  <c:v>161.55000000000001</c:v>
                </c:pt>
                <c:pt idx="1">
                  <c:v>217.12</c:v>
                </c:pt>
                <c:pt idx="2">
                  <c:v>403.26</c:v>
                </c:pt>
                <c:pt idx="3">
                  <c:v>404.67</c:v>
                </c:pt>
                <c:pt idx="4">
                  <c:v>371.41</c:v>
                </c:pt>
              </c:numCache>
            </c:numRef>
          </c:val>
          <c:extLst>
            <c:ext xmlns:c16="http://schemas.microsoft.com/office/drawing/2014/chart" uri="{C3380CC4-5D6E-409C-BE32-E72D297353CC}">
              <c16:uniqueId val="{00000001-9EF4-4E2E-9897-AFBE4F89B4BF}"/>
            </c:ext>
          </c:extLst>
        </c:ser>
        <c:dLbls>
          <c:showLegendKey val="0"/>
          <c:showVal val="0"/>
          <c:showCatName val="0"/>
          <c:showSerName val="0"/>
          <c:showPercent val="0"/>
          <c:showBubbleSize val="0"/>
        </c:dLbls>
        <c:gapWidth val="219"/>
        <c:axId val="1736419072"/>
        <c:axId val="1727541680"/>
      </c:barChart>
      <c:lineChart>
        <c:grouping val="standard"/>
        <c:varyColors val="0"/>
        <c:ser>
          <c:idx val="3"/>
          <c:order val="2"/>
          <c:tx>
            <c:strRef>
              <c:f>'per Share'!$B$8:$C$8</c:f>
              <c:strCache>
                <c:ptCount val="2"/>
                <c:pt idx="0">
                  <c:v>Consolidated payout ratio</c:v>
                </c:pt>
                <c:pt idx="1">
                  <c: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Share'!$D$4:$H$4</c:f>
              <c:strCache>
                <c:ptCount val="5"/>
                <c:pt idx="0">
                  <c:v>3/2019</c:v>
                </c:pt>
                <c:pt idx="1">
                  <c:v>3/2020</c:v>
                </c:pt>
                <c:pt idx="2">
                  <c:v>3/2021</c:v>
                </c:pt>
                <c:pt idx="3">
                  <c:v>3/2022</c:v>
                </c:pt>
                <c:pt idx="4">
                  <c:v>3/2023</c:v>
                </c:pt>
              </c:strCache>
            </c:strRef>
          </c:cat>
          <c:val>
            <c:numRef>
              <c:f>'per Share'!$D$8:$H$8</c:f>
              <c:numCache>
                <c:formatCode>#,##0.00_);\(#,##0.00\)</c:formatCode>
                <c:ptCount val="5"/>
                <c:pt idx="0">
                  <c:v>50.139275766016709</c:v>
                </c:pt>
                <c:pt idx="1">
                  <c:v>50.202652910832725</c:v>
                </c:pt>
                <c:pt idx="2">
                  <c:v>55.051331647076331</c:v>
                </c:pt>
                <c:pt idx="3">
                  <c:v>50.164331430548344</c:v>
                </c:pt>
                <c:pt idx="4">
                  <c:v>50.079427048275484</c:v>
                </c:pt>
              </c:numCache>
            </c:numRef>
          </c:val>
          <c:smooth val="0"/>
          <c:extLst>
            <c:ext xmlns:c16="http://schemas.microsoft.com/office/drawing/2014/chart" uri="{C3380CC4-5D6E-409C-BE32-E72D297353CC}">
              <c16:uniqueId val="{00000002-9EF4-4E2E-9897-AFBE4F89B4BF}"/>
            </c:ext>
          </c:extLst>
        </c:ser>
        <c:dLbls>
          <c:showLegendKey val="0"/>
          <c:showVal val="0"/>
          <c:showCatName val="0"/>
          <c:showSerName val="0"/>
          <c:showPercent val="0"/>
          <c:showBubbleSize val="0"/>
        </c:dLbls>
        <c:marker val="1"/>
        <c:smooth val="0"/>
        <c:axId val="1728279568"/>
        <c:axId val="1437566848"/>
      </c:lineChart>
      <c:catAx>
        <c:axId val="17364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41680"/>
        <c:crosses val="autoZero"/>
        <c:auto val="1"/>
        <c:lblAlgn val="ctr"/>
        <c:lblOffset val="100"/>
        <c:noMultiLvlLbl val="0"/>
      </c:catAx>
      <c:valAx>
        <c:axId val="172754168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19072"/>
        <c:crosses val="autoZero"/>
        <c:crossBetween val="between"/>
      </c:valAx>
      <c:valAx>
        <c:axId val="1437566848"/>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9568"/>
        <c:crosses val="max"/>
        <c:crossBetween val="between"/>
      </c:valAx>
      <c:catAx>
        <c:axId val="1728279568"/>
        <c:scaling>
          <c:orientation val="minMax"/>
        </c:scaling>
        <c:delete val="1"/>
        <c:axPos val="b"/>
        <c:numFmt formatCode="General" sourceLinked="1"/>
        <c:majorTickMark val="out"/>
        <c:minorTickMark val="none"/>
        <c:tickLblPos val="nextTo"/>
        <c:crossAx val="1437566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Geographical</a:t>
            </a:r>
            <a:r>
              <a:rPr lang="cs-CZ" baseline="0"/>
              <a:t> Sales Breakdown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22003499562555"/>
          <c:y val="0.15782407407407409"/>
          <c:w val="0.82822440944881892"/>
          <c:h val="0.54380322251385238"/>
        </c:manualLayout>
      </c:layout>
      <c:barChart>
        <c:barDir val="col"/>
        <c:grouping val="stacked"/>
        <c:varyColors val="0"/>
        <c:ser>
          <c:idx val="0"/>
          <c:order val="0"/>
          <c:tx>
            <c:strRef>
              <c:f>'Geographical Sales'!$B$6:$C$6</c:f>
              <c:strCache>
                <c:ptCount val="2"/>
                <c:pt idx="0">
                  <c:v>Japan</c:v>
                </c:pt>
                <c:pt idx="1">
                  <c:v>(million yen)</c:v>
                </c:pt>
              </c:strCache>
            </c:strRef>
          </c:tx>
          <c:spPr>
            <a:solidFill>
              <a:schemeClr val="accent1"/>
            </a:solidFill>
            <a:ln>
              <a:noFill/>
            </a:ln>
            <a:effectLst/>
          </c:spPr>
          <c:invertIfNegative val="0"/>
          <c:cat>
            <c:strRef>
              <c:f>'Geographical Sales'!$D$5:$H$5</c:f>
              <c:strCache>
                <c:ptCount val="5"/>
                <c:pt idx="0">
                  <c:v>3/2019</c:v>
                </c:pt>
                <c:pt idx="1">
                  <c:v>3/2020</c:v>
                </c:pt>
                <c:pt idx="2">
                  <c:v>3/2021</c:v>
                </c:pt>
                <c:pt idx="3">
                  <c:v>3/2022</c:v>
                </c:pt>
                <c:pt idx="4">
                  <c:v>3/2023</c:v>
                </c:pt>
              </c:strCache>
            </c:strRef>
          </c:cat>
          <c:val>
            <c:numRef>
              <c:f>'Geographical Sales'!$D$6:$H$6</c:f>
              <c:numCache>
                <c:formatCode>#,##0_);\(#,##0\)</c:formatCode>
                <c:ptCount val="5"/>
                <c:pt idx="0">
                  <c:v>265722</c:v>
                </c:pt>
                <c:pt idx="1">
                  <c:v>301187</c:v>
                </c:pt>
                <c:pt idx="2">
                  <c:v>397443</c:v>
                </c:pt>
                <c:pt idx="3">
                  <c:v>358857</c:v>
                </c:pt>
                <c:pt idx="4">
                  <c:v>365647</c:v>
                </c:pt>
              </c:numCache>
            </c:numRef>
          </c:val>
          <c:extLst>
            <c:ext xmlns:c16="http://schemas.microsoft.com/office/drawing/2014/chart" uri="{C3380CC4-5D6E-409C-BE32-E72D297353CC}">
              <c16:uniqueId val="{00000000-934D-4DA4-B1F3-7928CD9275BC}"/>
            </c:ext>
          </c:extLst>
        </c:ser>
        <c:ser>
          <c:idx val="1"/>
          <c:order val="1"/>
          <c:tx>
            <c:strRef>
              <c:f>'Geographical Sales'!$B$7:$C$7</c:f>
              <c:strCache>
                <c:ptCount val="2"/>
                <c:pt idx="0">
                  <c:v>The Americas</c:v>
                </c:pt>
                <c:pt idx="1">
                  <c:v>(million yen)</c:v>
                </c:pt>
              </c:strCache>
            </c:strRef>
          </c:tx>
          <c:spPr>
            <a:solidFill>
              <a:schemeClr val="accent2"/>
            </a:solidFill>
            <a:ln>
              <a:noFill/>
            </a:ln>
            <a:effectLst/>
          </c:spPr>
          <c:invertIfNegative val="0"/>
          <c:cat>
            <c:strRef>
              <c:f>'Geographical Sales'!$D$5:$H$5</c:f>
              <c:strCache>
                <c:ptCount val="5"/>
                <c:pt idx="0">
                  <c:v>3/2019</c:v>
                </c:pt>
                <c:pt idx="1">
                  <c:v>3/2020</c:v>
                </c:pt>
                <c:pt idx="2">
                  <c:v>3/2021</c:v>
                </c:pt>
                <c:pt idx="3">
                  <c:v>3/2022</c:v>
                </c:pt>
                <c:pt idx="4">
                  <c:v>3/2023</c:v>
                </c:pt>
              </c:strCache>
            </c:strRef>
          </c:cat>
          <c:val>
            <c:numRef>
              <c:f>'Geographical Sales'!$D$7:$H$7</c:f>
              <c:numCache>
                <c:formatCode>#,##0_);\(#,##0\)</c:formatCode>
                <c:ptCount val="5"/>
                <c:pt idx="0">
                  <c:v>528895</c:v>
                </c:pt>
                <c:pt idx="1">
                  <c:v>565023</c:v>
                </c:pt>
                <c:pt idx="2">
                  <c:v>731168</c:v>
                </c:pt>
                <c:pt idx="3">
                  <c:v>736837</c:v>
                </c:pt>
                <c:pt idx="4">
                  <c:v>700929</c:v>
                </c:pt>
              </c:numCache>
            </c:numRef>
          </c:val>
          <c:extLst>
            <c:ext xmlns:c16="http://schemas.microsoft.com/office/drawing/2014/chart" uri="{C3380CC4-5D6E-409C-BE32-E72D297353CC}">
              <c16:uniqueId val="{00000001-934D-4DA4-B1F3-7928CD9275BC}"/>
            </c:ext>
          </c:extLst>
        </c:ser>
        <c:ser>
          <c:idx val="2"/>
          <c:order val="2"/>
          <c:tx>
            <c:strRef>
              <c:f>'Geographical Sales'!$B$8:$C$8</c:f>
              <c:strCache>
                <c:ptCount val="2"/>
                <c:pt idx="0">
                  <c:v>Europe</c:v>
                </c:pt>
                <c:pt idx="1">
                  <c:v>(million yen)</c:v>
                </c:pt>
              </c:strCache>
            </c:strRef>
          </c:tx>
          <c:spPr>
            <a:solidFill>
              <a:schemeClr val="accent3"/>
            </a:solidFill>
            <a:ln>
              <a:noFill/>
            </a:ln>
            <a:effectLst/>
          </c:spPr>
          <c:invertIfNegative val="0"/>
          <c:cat>
            <c:strRef>
              <c:f>'Geographical Sales'!$D$5:$H$5</c:f>
              <c:strCache>
                <c:ptCount val="5"/>
                <c:pt idx="0">
                  <c:v>3/2019</c:v>
                </c:pt>
                <c:pt idx="1">
                  <c:v>3/2020</c:v>
                </c:pt>
                <c:pt idx="2">
                  <c:v>3/2021</c:v>
                </c:pt>
                <c:pt idx="3">
                  <c:v>3/2022</c:v>
                </c:pt>
                <c:pt idx="4">
                  <c:v>3/2023</c:v>
                </c:pt>
              </c:strCache>
            </c:strRef>
          </c:cat>
          <c:val>
            <c:numRef>
              <c:f>'Geographical Sales'!$D$8:$H$8</c:f>
              <c:numCache>
                <c:formatCode>#,##0_);\(#,##0\)</c:formatCode>
                <c:ptCount val="5"/>
                <c:pt idx="0">
                  <c:v>304552</c:v>
                </c:pt>
                <c:pt idx="1">
                  <c:v>326613</c:v>
                </c:pt>
                <c:pt idx="2">
                  <c:v>441097</c:v>
                </c:pt>
                <c:pt idx="3">
                  <c:v>423786</c:v>
                </c:pt>
                <c:pt idx="4">
                  <c:v>394890</c:v>
                </c:pt>
              </c:numCache>
            </c:numRef>
          </c:val>
          <c:extLst>
            <c:ext xmlns:c16="http://schemas.microsoft.com/office/drawing/2014/chart" uri="{C3380CC4-5D6E-409C-BE32-E72D297353CC}">
              <c16:uniqueId val="{00000002-934D-4DA4-B1F3-7928CD9275BC}"/>
            </c:ext>
          </c:extLst>
        </c:ser>
        <c:ser>
          <c:idx val="3"/>
          <c:order val="3"/>
          <c:tx>
            <c:strRef>
              <c:f>'Geographical Sales'!$B$9:$C$9</c:f>
              <c:strCache>
                <c:ptCount val="2"/>
                <c:pt idx="0">
                  <c:v>Other</c:v>
                </c:pt>
                <c:pt idx="1">
                  <c:v>(million yen)</c:v>
                </c:pt>
              </c:strCache>
            </c:strRef>
          </c:tx>
          <c:spPr>
            <a:solidFill>
              <a:schemeClr val="accent4"/>
            </a:solidFill>
            <a:ln>
              <a:noFill/>
            </a:ln>
            <a:effectLst/>
          </c:spPr>
          <c:invertIfNegative val="0"/>
          <c:cat>
            <c:strRef>
              <c:f>'Geographical Sales'!$D$5:$H$5</c:f>
              <c:strCache>
                <c:ptCount val="5"/>
                <c:pt idx="0">
                  <c:v>3/2019</c:v>
                </c:pt>
                <c:pt idx="1">
                  <c:v>3/2020</c:v>
                </c:pt>
                <c:pt idx="2">
                  <c:v>3/2021</c:v>
                </c:pt>
                <c:pt idx="3">
                  <c:v>3/2022</c:v>
                </c:pt>
                <c:pt idx="4">
                  <c:v>3/2023</c:v>
                </c:pt>
              </c:strCache>
            </c:strRef>
          </c:cat>
          <c:val>
            <c:numRef>
              <c:f>'Geographical Sales'!$D$9:$H$9</c:f>
              <c:numCache>
                <c:formatCode>#,##0_);\(#,##0\)</c:formatCode>
                <c:ptCount val="5"/>
                <c:pt idx="0">
                  <c:v>101389</c:v>
                </c:pt>
                <c:pt idx="1">
                  <c:v>115694</c:v>
                </c:pt>
                <c:pt idx="2">
                  <c:v>189200</c:v>
                </c:pt>
                <c:pt idx="3">
                  <c:v>175862</c:v>
                </c:pt>
                <c:pt idx="4">
                  <c:v>140210</c:v>
                </c:pt>
              </c:numCache>
            </c:numRef>
          </c:val>
          <c:extLst>
            <c:ext xmlns:c16="http://schemas.microsoft.com/office/drawing/2014/chart" uri="{C3380CC4-5D6E-409C-BE32-E72D297353CC}">
              <c16:uniqueId val="{00000003-934D-4DA4-B1F3-7928CD9275BC}"/>
            </c:ext>
          </c:extLst>
        </c:ser>
        <c:dLbls>
          <c:showLegendKey val="0"/>
          <c:showVal val="0"/>
          <c:showCatName val="0"/>
          <c:showSerName val="0"/>
          <c:showPercent val="0"/>
          <c:showBubbleSize val="0"/>
        </c:dLbls>
        <c:gapWidth val="150"/>
        <c:overlap val="100"/>
        <c:axId val="1586771968"/>
        <c:axId val="1575751600"/>
      </c:barChart>
      <c:lineChart>
        <c:grouping val="stacked"/>
        <c:varyColors val="0"/>
        <c:ser>
          <c:idx val="4"/>
          <c:order val="4"/>
          <c:tx>
            <c:strRef>
              <c:f>'Geographical Sales'!$B$10:$C$10</c:f>
              <c:strCache>
                <c:ptCount val="2"/>
                <c:pt idx="0">
                  <c:v>Component ratio</c:v>
                </c:pt>
                <c:pt idx="1">
                  <c: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'Geographical Sales'!$D$5:$H$5</c:f>
              <c:strCache>
                <c:ptCount val="5"/>
                <c:pt idx="0">
                  <c:v>3/2019</c:v>
                </c:pt>
                <c:pt idx="1">
                  <c:v>3/2020</c:v>
                </c:pt>
                <c:pt idx="2">
                  <c:v>3/2021</c:v>
                </c:pt>
                <c:pt idx="3">
                  <c:v>3/2022</c:v>
                </c:pt>
                <c:pt idx="4">
                  <c:v>3/2023</c:v>
                </c:pt>
              </c:strCache>
            </c:strRef>
          </c:cat>
          <c:val>
            <c:numRef>
              <c:f>'Geographical Sales'!$D$10:$H$10</c:f>
              <c:numCache>
                <c:formatCode>#,##0.00_);\(#,##0.00\)</c:formatCode>
                <c:ptCount val="5"/>
                <c:pt idx="0">
                  <c:v>77.866791941747081</c:v>
                </c:pt>
                <c:pt idx="1">
                  <c:v>76.982568816454048</c:v>
                </c:pt>
                <c:pt idx="2">
                  <c:v>77.403991567495297</c:v>
                </c:pt>
                <c:pt idx="3">
                  <c:v>78.83276648605414</c:v>
                </c:pt>
                <c:pt idx="4">
                  <c:v>77.170975902741873</c:v>
                </c:pt>
              </c:numCache>
            </c:numRef>
          </c:val>
          <c:smooth val="0"/>
          <c:extLst>
            <c:ext xmlns:c16="http://schemas.microsoft.com/office/drawing/2014/chart" uri="{C3380CC4-5D6E-409C-BE32-E72D297353CC}">
              <c16:uniqueId val="{00000004-934D-4DA4-B1F3-7928CD9275BC}"/>
            </c:ext>
          </c:extLst>
        </c:ser>
        <c:dLbls>
          <c:showLegendKey val="0"/>
          <c:showVal val="0"/>
          <c:showCatName val="0"/>
          <c:showSerName val="0"/>
          <c:showPercent val="0"/>
          <c:showBubbleSize val="0"/>
        </c:dLbls>
        <c:marker val="1"/>
        <c:smooth val="0"/>
        <c:axId val="1736431072"/>
        <c:axId val="1748719392"/>
      </c:lineChart>
      <c:catAx>
        <c:axId val="15867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51600"/>
        <c:crosses val="autoZero"/>
        <c:auto val="1"/>
        <c:lblAlgn val="ctr"/>
        <c:lblOffset val="100"/>
        <c:noMultiLvlLbl val="0"/>
      </c:catAx>
      <c:valAx>
        <c:axId val="157575160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1968"/>
        <c:crosses val="autoZero"/>
        <c:crossBetween val="between"/>
      </c:valAx>
      <c:valAx>
        <c:axId val="1748719392"/>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31072"/>
        <c:crosses val="max"/>
        <c:crossBetween val="between"/>
      </c:valAx>
      <c:catAx>
        <c:axId val="1736431072"/>
        <c:scaling>
          <c:orientation val="minMax"/>
        </c:scaling>
        <c:delete val="1"/>
        <c:axPos val="b"/>
        <c:numFmt formatCode="General" sourceLinked="1"/>
        <c:majorTickMark val="out"/>
        <c:minorTickMark val="none"/>
        <c:tickLblPos val="nextTo"/>
        <c:crossAx val="1748719392"/>
        <c:crosses val="autoZero"/>
        <c:auto val="1"/>
        <c:lblAlgn val="ctr"/>
        <c:lblOffset val="100"/>
        <c:noMultiLvlLbl val="0"/>
      </c:catAx>
      <c:spPr>
        <a:noFill/>
        <a:ln>
          <a:noFill/>
        </a:ln>
        <a:effectLst/>
      </c:spPr>
    </c:plotArea>
    <c:legend>
      <c:legendPos val="b"/>
      <c:layout>
        <c:manualLayout>
          <c:xMode val="edge"/>
          <c:yMode val="edge"/>
          <c:x val="7.4748068389127231E-2"/>
          <c:y val="0.82534144991858127"/>
          <c:w val="0.85050367887254985"/>
          <c:h val="0.14726129965796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Breakdown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'Category Sales'!$B$6:$C$6</c:f>
              <c:strCache>
                <c:ptCount val="2"/>
                <c:pt idx="0">
                  <c:v>Sales Breakdown by Category</c:v>
                </c:pt>
              </c:strCache>
            </c:strRef>
          </c:tx>
          <c:spPr>
            <a:solidFill>
              <a:schemeClr val="accent1"/>
            </a:solidFill>
            <a:ln>
              <a:noFill/>
            </a:ln>
            <a:effectLst/>
          </c:spPr>
          <c:invertIfNegative val="0"/>
          <c:cat>
            <c:strRef>
              <c:f>'Category Sales'!$D$5:$H$5</c:f>
              <c:strCache>
                <c:ptCount val="5"/>
                <c:pt idx="0">
                  <c:v>3/2019</c:v>
                </c:pt>
                <c:pt idx="1">
                  <c:v>3/2020</c:v>
                </c:pt>
                <c:pt idx="2">
                  <c:v>3/2021</c:v>
                </c:pt>
                <c:pt idx="3">
                  <c:v>3/2022</c:v>
                </c:pt>
                <c:pt idx="4">
                  <c:v>3/2023</c:v>
                </c:pt>
              </c:strCache>
            </c:strRef>
          </c:cat>
          <c:val>
            <c:numRef>
              <c:f>'Category Sales'!$D$6:$H$6</c:f>
              <c:numCache>
                <c:formatCode>General</c:formatCode>
                <c:ptCount val="5"/>
              </c:numCache>
            </c:numRef>
          </c:val>
          <c:extLst>
            <c:ext xmlns:c16="http://schemas.microsoft.com/office/drawing/2014/chart" uri="{C3380CC4-5D6E-409C-BE32-E72D297353CC}">
              <c16:uniqueId val="{00000000-6071-4A9E-986E-F1FA955533E6}"/>
            </c:ext>
          </c:extLst>
        </c:ser>
        <c:ser>
          <c:idx val="1"/>
          <c:order val="1"/>
          <c:tx>
            <c:strRef>
              <c:f>'Category Sales'!$B$7:$C$7</c:f>
              <c:strCache>
                <c:ptCount val="2"/>
                <c:pt idx="0">
                  <c:v>Dedicated video game hardware/software</c:v>
                </c:pt>
                <c:pt idx="1">
                  <c:v>(million yen)</c:v>
                </c:pt>
              </c:strCache>
            </c:strRef>
          </c:tx>
          <c:spPr>
            <a:solidFill>
              <a:schemeClr val="accent2"/>
            </a:solidFill>
            <a:ln>
              <a:noFill/>
            </a:ln>
            <a:effectLst/>
          </c:spPr>
          <c:invertIfNegative val="0"/>
          <c:cat>
            <c:strRef>
              <c:f>'Category Sales'!$D$5:$H$5</c:f>
              <c:strCache>
                <c:ptCount val="5"/>
                <c:pt idx="0">
                  <c:v>3/2019</c:v>
                </c:pt>
                <c:pt idx="1">
                  <c:v>3/2020</c:v>
                </c:pt>
                <c:pt idx="2">
                  <c:v>3/2021</c:v>
                </c:pt>
                <c:pt idx="3">
                  <c:v>3/2022</c:v>
                </c:pt>
                <c:pt idx="4">
                  <c:v>3/2023</c:v>
                </c:pt>
              </c:strCache>
            </c:strRef>
          </c:cat>
          <c:val>
            <c:numRef>
              <c:f>'Category Sales'!$D$7:$H$7</c:f>
              <c:numCache>
                <c:formatCode>#,##0_);\(#,##0\)</c:formatCode>
                <c:ptCount val="5"/>
                <c:pt idx="0">
                  <c:v>1152602</c:v>
                </c:pt>
                <c:pt idx="1">
                  <c:v>1254162</c:v>
                </c:pt>
                <c:pt idx="2">
                  <c:v>1700050</c:v>
                </c:pt>
                <c:pt idx="3">
                  <c:v>1639227</c:v>
                </c:pt>
                <c:pt idx="4">
                  <c:v>1544920</c:v>
                </c:pt>
              </c:numCache>
            </c:numRef>
          </c:val>
          <c:extLst>
            <c:ext xmlns:c16="http://schemas.microsoft.com/office/drawing/2014/chart" uri="{C3380CC4-5D6E-409C-BE32-E72D297353CC}">
              <c16:uniqueId val="{00000001-6071-4A9E-986E-F1FA955533E6}"/>
            </c:ext>
          </c:extLst>
        </c:ser>
        <c:ser>
          <c:idx val="2"/>
          <c:order val="2"/>
          <c:tx>
            <c:strRef>
              <c:f>'Category Sales'!$B$8:$C$8</c:f>
              <c:strCache>
                <c:ptCount val="2"/>
                <c:pt idx="0">
                  <c:v>Mobile, IP related income, etc.</c:v>
                </c:pt>
                <c:pt idx="1">
                  <c:v>(million yen)</c:v>
                </c:pt>
              </c:strCache>
            </c:strRef>
          </c:tx>
          <c:spPr>
            <a:solidFill>
              <a:schemeClr val="accent3"/>
            </a:solidFill>
            <a:ln>
              <a:noFill/>
            </a:ln>
            <a:effectLst/>
          </c:spPr>
          <c:invertIfNegative val="0"/>
          <c:cat>
            <c:strRef>
              <c:f>'Category Sales'!$D$5:$H$5</c:f>
              <c:strCache>
                <c:ptCount val="5"/>
                <c:pt idx="0">
                  <c:v>3/2019</c:v>
                </c:pt>
                <c:pt idx="1">
                  <c:v>3/2020</c:v>
                </c:pt>
                <c:pt idx="2">
                  <c:v>3/2021</c:v>
                </c:pt>
                <c:pt idx="3">
                  <c:v>3/2022</c:v>
                </c:pt>
                <c:pt idx="4">
                  <c:v>3/2023</c:v>
                </c:pt>
              </c:strCache>
            </c:strRef>
          </c:cat>
          <c:val>
            <c:numRef>
              <c:f>'Category Sales'!$D$8:$H$8</c:f>
              <c:numCache>
                <c:formatCode>#,##0_);\(#,##0\)</c:formatCode>
                <c:ptCount val="5"/>
                <c:pt idx="0">
                  <c:v>46008</c:v>
                </c:pt>
                <c:pt idx="1">
                  <c:v>51295</c:v>
                </c:pt>
                <c:pt idx="2">
                  <c:v>57080</c:v>
                </c:pt>
                <c:pt idx="3">
                  <c:v>53342</c:v>
                </c:pt>
                <c:pt idx="4">
                  <c:v>51067</c:v>
                </c:pt>
              </c:numCache>
            </c:numRef>
          </c:val>
          <c:extLst>
            <c:ext xmlns:c16="http://schemas.microsoft.com/office/drawing/2014/chart" uri="{C3380CC4-5D6E-409C-BE32-E72D297353CC}">
              <c16:uniqueId val="{00000002-6071-4A9E-986E-F1FA955533E6}"/>
            </c:ext>
          </c:extLst>
        </c:ser>
        <c:ser>
          <c:idx val="3"/>
          <c:order val="3"/>
          <c:tx>
            <c:strRef>
              <c:f>'Category Sales'!$B$9:$C$9</c:f>
              <c:strCache>
                <c:ptCount val="2"/>
                <c:pt idx="0">
                  <c:v>Playing cards, etc.</c:v>
                </c:pt>
                <c:pt idx="1">
                  <c:v>(million yen)</c:v>
                </c:pt>
              </c:strCache>
            </c:strRef>
          </c:tx>
          <c:spPr>
            <a:solidFill>
              <a:schemeClr val="accent4"/>
            </a:solidFill>
            <a:ln>
              <a:noFill/>
            </a:ln>
            <a:effectLst/>
          </c:spPr>
          <c:invertIfNegative val="0"/>
          <c:cat>
            <c:strRef>
              <c:f>'Category Sales'!$D$5:$H$5</c:f>
              <c:strCache>
                <c:ptCount val="5"/>
                <c:pt idx="0">
                  <c:v>3/2019</c:v>
                </c:pt>
                <c:pt idx="1">
                  <c:v>3/2020</c:v>
                </c:pt>
                <c:pt idx="2">
                  <c:v>3/2021</c:v>
                </c:pt>
                <c:pt idx="3">
                  <c:v>3/2022</c:v>
                </c:pt>
                <c:pt idx="4">
                  <c:v>3/2023</c:v>
                </c:pt>
              </c:strCache>
            </c:strRef>
          </c:cat>
          <c:val>
            <c:numRef>
              <c:f>'Category Sales'!$D$9:$H$9</c:f>
              <c:numCache>
                <c:formatCode>#,##0_);\(#,##0\)</c:formatCode>
                <c:ptCount val="5"/>
                <c:pt idx="0">
                  <c:v>1949</c:v>
                </c:pt>
                <c:pt idx="1">
                  <c:v>3062</c:v>
                </c:pt>
                <c:pt idx="2">
                  <c:v>1779</c:v>
                </c:pt>
                <c:pt idx="3">
                  <c:v>2773</c:v>
                </c:pt>
                <c:pt idx="4">
                  <c:v>5689</c:v>
                </c:pt>
              </c:numCache>
            </c:numRef>
          </c:val>
          <c:extLst>
            <c:ext xmlns:c16="http://schemas.microsoft.com/office/drawing/2014/chart" uri="{C3380CC4-5D6E-409C-BE32-E72D297353CC}">
              <c16:uniqueId val="{00000003-6071-4A9E-986E-F1FA955533E6}"/>
            </c:ext>
          </c:extLst>
        </c:ser>
        <c:dLbls>
          <c:showLegendKey val="0"/>
          <c:showVal val="0"/>
          <c:showCatName val="0"/>
          <c:showSerName val="0"/>
          <c:showPercent val="0"/>
          <c:showBubbleSize val="0"/>
        </c:dLbls>
        <c:gapWidth val="150"/>
        <c:overlap val="100"/>
        <c:axId val="1586771488"/>
        <c:axId val="1726709936"/>
      </c:barChart>
      <c:catAx>
        <c:axId val="15867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09936"/>
        <c:crosses val="autoZero"/>
        <c:auto val="1"/>
        <c:lblAlgn val="ctr"/>
        <c:lblOffset val="100"/>
        <c:noMultiLvlLbl val="0"/>
      </c:catAx>
      <c:valAx>
        <c:axId val="172670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148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Breakdown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ALL!$B$55:$C$55</c:f>
              <c:strCache>
                <c:ptCount val="2"/>
                <c:pt idx="0">
                  <c:v>Sales Breakdown by Category</c:v>
                </c:pt>
              </c:strCache>
            </c:strRef>
          </c:tx>
          <c:spPr>
            <a:solidFill>
              <a:schemeClr val="accent1"/>
            </a:solidFill>
            <a:ln>
              <a:noFill/>
            </a:ln>
            <a:effectLst/>
          </c:spPr>
          <c:invertIfNegative val="0"/>
          <c:cat>
            <c:strRef>
              <c:f>ALL!$D$54:$H$54</c:f>
              <c:strCache>
                <c:ptCount val="5"/>
                <c:pt idx="0">
                  <c:v>3/2019</c:v>
                </c:pt>
                <c:pt idx="1">
                  <c:v>3/2020</c:v>
                </c:pt>
                <c:pt idx="2">
                  <c:v>3/2021</c:v>
                </c:pt>
                <c:pt idx="3">
                  <c:v>3/2022</c:v>
                </c:pt>
                <c:pt idx="4">
                  <c:v>3/2023</c:v>
                </c:pt>
              </c:strCache>
            </c:strRef>
          </c:cat>
          <c:val>
            <c:numRef>
              <c:f>ALL!$D$55:$H$55</c:f>
              <c:numCache>
                <c:formatCode>General</c:formatCode>
                <c:ptCount val="5"/>
              </c:numCache>
            </c:numRef>
          </c:val>
          <c:extLst>
            <c:ext xmlns:c16="http://schemas.microsoft.com/office/drawing/2014/chart" uri="{C3380CC4-5D6E-409C-BE32-E72D297353CC}">
              <c16:uniqueId val="{00000000-BBE1-4965-800C-C2313563047E}"/>
            </c:ext>
          </c:extLst>
        </c:ser>
        <c:ser>
          <c:idx val="1"/>
          <c:order val="1"/>
          <c:tx>
            <c:strRef>
              <c:f>ALL!$B$56:$C$56</c:f>
              <c:strCache>
                <c:ptCount val="2"/>
                <c:pt idx="0">
                  <c:v>Dedicated video game hardware/software</c:v>
                </c:pt>
                <c:pt idx="1">
                  <c:v>(million yen)</c:v>
                </c:pt>
              </c:strCache>
            </c:strRef>
          </c:tx>
          <c:spPr>
            <a:solidFill>
              <a:schemeClr val="accent2"/>
            </a:solidFill>
            <a:ln>
              <a:noFill/>
            </a:ln>
            <a:effectLst/>
          </c:spPr>
          <c:invertIfNegative val="0"/>
          <c:cat>
            <c:strRef>
              <c:f>ALL!$D$54:$H$54</c:f>
              <c:strCache>
                <c:ptCount val="5"/>
                <c:pt idx="0">
                  <c:v>3/2019</c:v>
                </c:pt>
                <c:pt idx="1">
                  <c:v>3/2020</c:v>
                </c:pt>
                <c:pt idx="2">
                  <c:v>3/2021</c:v>
                </c:pt>
                <c:pt idx="3">
                  <c:v>3/2022</c:v>
                </c:pt>
                <c:pt idx="4">
                  <c:v>3/2023</c:v>
                </c:pt>
              </c:strCache>
            </c:strRef>
          </c:cat>
          <c:val>
            <c:numRef>
              <c:f>ALL!$D$56:$H$56</c:f>
              <c:numCache>
                <c:formatCode>#,##0_);\(#,##0\)</c:formatCode>
                <c:ptCount val="5"/>
                <c:pt idx="0">
                  <c:v>1152602</c:v>
                </c:pt>
                <c:pt idx="1">
                  <c:v>1254162</c:v>
                </c:pt>
                <c:pt idx="2">
                  <c:v>1700050</c:v>
                </c:pt>
                <c:pt idx="3">
                  <c:v>1639227</c:v>
                </c:pt>
                <c:pt idx="4">
                  <c:v>1544920</c:v>
                </c:pt>
              </c:numCache>
            </c:numRef>
          </c:val>
          <c:extLst>
            <c:ext xmlns:c16="http://schemas.microsoft.com/office/drawing/2014/chart" uri="{C3380CC4-5D6E-409C-BE32-E72D297353CC}">
              <c16:uniqueId val="{00000001-BBE1-4965-800C-C2313563047E}"/>
            </c:ext>
          </c:extLst>
        </c:ser>
        <c:ser>
          <c:idx val="2"/>
          <c:order val="2"/>
          <c:tx>
            <c:strRef>
              <c:f>ALL!$B$57:$C$57</c:f>
              <c:strCache>
                <c:ptCount val="2"/>
                <c:pt idx="0">
                  <c:v>Mobile, IP related income, etc.</c:v>
                </c:pt>
                <c:pt idx="1">
                  <c:v>(million yen)</c:v>
                </c:pt>
              </c:strCache>
            </c:strRef>
          </c:tx>
          <c:spPr>
            <a:solidFill>
              <a:schemeClr val="accent3"/>
            </a:solidFill>
            <a:ln>
              <a:noFill/>
            </a:ln>
            <a:effectLst/>
          </c:spPr>
          <c:invertIfNegative val="0"/>
          <c:cat>
            <c:strRef>
              <c:f>ALL!$D$54:$H$54</c:f>
              <c:strCache>
                <c:ptCount val="5"/>
                <c:pt idx="0">
                  <c:v>3/2019</c:v>
                </c:pt>
                <c:pt idx="1">
                  <c:v>3/2020</c:v>
                </c:pt>
                <c:pt idx="2">
                  <c:v>3/2021</c:v>
                </c:pt>
                <c:pt idx="3">
                  <c:v>3/2022</c:v>
                </c:pt>
                <c:pt idx="4">
                  <c:v>3/2023</c:v>
                </c:pt>
              </c:strCache>
            </c:strRef>
          </c:cat>
          <c:val>
            <c:numRef>
              <c:f>ALL!$D$57:$H$57</c:f>
              <c:numCache>
                <c:formatCode>#,##0_);\(#,##0\)</c:formatCode>
                <c:ptCount val="5"/>
                <c:pt idx="0">
                  <c:v>46008</c:v>
                </c:pt>
                <c:pt idx="1">
                  <c:v>51295</c:v>
                </c:pt>
                <c:pt idx="2">
                  <c:v>57080</c:v>
                </c:pt>
                <c:pt idx="3">
                  <c:v>53342</c:v>
                </c:pt>
                <c:pt idx="4">
                  <c:v>51067</c:v>
                </c:pt>
              </c:numCache>
            </c:numRef>
          </c:val>
          <c:extLst>
            <c:ext xmlns:c16="http://schemas.microsoft.com/office/drawing/2014/chart" uri="{C3380CC4-5D6E-409C-BE32-E72D297353CC}">
              <c16:uniqueId val="{00000002-BBE1-4965-800C-C2313563047E}"/>
            </c:ext>
          </c:extLst>
        </c:ser>
        <c:ser>
          <c:idx val="3"/>
          <c:order val="3"/>
          <c:tx>
            <c:strRef>
              <c:f>ALL!$B$58:$C$58</c:f>
              <c:strCache>
                <c:ptCount val="2"/>
                <c:pt idx="0">
                  <c:v>Playing cards, etc.</c:v>
                </c:pt>
                <c:pt idx="1">
                  <c:v>(million yen)</c:v>
                </c:pt>
              </c:strCache>
            </c:strRef>
          </c:tx>
          <c:spPr>
            <a:solidFill>
              <a:schemeClr val="accent4"/>
            </a:solidFill>
            <a:ln>
              <a:noFill/>
            </a:ln>
            <a:effectLst/>
          </c:spPr>
          <c:invertIfNegative val="0"/>
          <c:cat>
            <c:strRef>
              <c:f>ALL!$D$54:$H$54</c:f>
              <c:strCache>
                <c:ptCount val="5"/>
                <c:pt idx="0">
                  <c:v>3/2019</c:v>
                </c:pt>
                <c:pt idx="1">
                  <c:v>3/2020</c:v>
                </c:pt>
                <c:pt idx="2">
                  <c:v>3/2021</c:v>
                </c:pt>
                <c:pt idx="3">
                  <c:v>3/2022</c:v>
                </c:pt>
                <c:pt idx="4">
                  <c:v>3/2023</c:v>
                </c:pt>
              </c:strCache>
            </c:strRef>
          </c:cat>
          <c:val>
            <c:numRef>
              <c:f>ALL!$D$58:$H$58</c:f>
              <c:numCache>
                <c:formatCode>#,##0_);\(#,##0\)</c:formatCode>
                <c:ptCount val="5"/>
                <c:pt idx="0">
                  <c:v>1949</c:v>
                </c:pt>
                <c:pt idx="1">
                  <c:v>3062</c:v>
                </c:pt>
                <c:pt idx="2">
                  <c:v>1779</c:v>
                </c:pt>
                <c:pt idx="3">
                  <c:v>2773</c:v>
                </c:pt>
                <c:pt idx="4">
                  <c:v>5689</c:v>
                </c:pt>
              </c:numCache>
            </c:numRef>
          </c:val>
          <c:extLst>
            <c:ext xmlns:c16="http://schemas.microsoft.com/office/drawing/2014/chart" uri="{C3380CC4-5D6E-409C-BE32-E72D297353CC}">
              <c16:uniqueId val="{00000003-BBE1-4965-800C-C2313563047E}"/>
            </c:ext>
          </c:extLst>
        </c:ser>
        <c:dLbls>
          <c:showLegendKey val="0"/>
          <c:showVal val="0"/>
          <c:showCatName val="0"/>
          <c:showSerName val="0"/>
          <c:showPercent val="0"/>
          <c:showBubbleSize val="0"/>
        </c:dLbls>
        <c:gapWidth val="150"/>
        <c:overlap val="100"/>
        <c:axId val="1586771488"/>
        <c:axId val="1726709936"/>
      </c:barChart>
      <c:catAx>
        <c:axId val="15867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09936"/>
        <c:crosses val="autoZero"/>
        <c:auto val="1"/>
        <c:lblAlgn val="ctr"/>
        <c:lblOffset val="100"/>
        <c:noMultiLvlLbl val="0"/>
      </c:catAx>
      <c:valAx>
        <c:axId val="172670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1488"/>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Geographical</a:t>
            </a:r>
            <a:r>
              <a:rPr lang="cs-CZ" baseline="0"/>
              <a:t> Sales Breakdown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22003499562555"/>
          <c:y val="0.15782407407407409"/>
          <c:w val="0.82822440944881892"/>
          <c:h val="0.54380322251385238"/>
        </c:manualLayout>
      </c:layout>
      <c:barChart>
        <c:barDir val="col"/>
        <c:grouping val="stacked"/>
        <c:varyColors val="0"/>
        <c:ser>
          <c:idx val="0"/>
          <c:order val="0"/>
          <c:tx>
            <c:strRef>
              <c:f>ALL!$B$47:$C$47</c:f>
              <c:strCache>
                <c:ptCount val="2"/>
                <c:pt idx="0">
                  <c:v>Japan</c:v>
                </c:pt>
                <c:pt idx="1">
                  <c:v>(million yen)</c:v>
                </c:pt>
              </c:strCache>
            </c:strRef>
          </c:tx>
          <c:spPr>
            <a:solidFill>
              <a:schemeClr val="accent1"/>
            </a:solidFill>
            <a:ln>
              <a:noFill/>
            </a:ln>
            <a:effectLst/>
          </c:spPr>
          <c:invertIfNegative val="0"/>
          <c:cat>
            <c:strRef>
              <c:f>ALL!$D$46:$H$46</c:f>
              <c:strCache>
                <c:ptCount val="5"/>
                <c:pt idx="0">
                  <c:v>3/2019</c:v>
                </c:pt>
                <c:pt idx="1">
                  <c:v>3/2020</c:v>
                </c:pt>
                <c:pt idx="2">
                  <c:v>3/2021</c:v>
                </c:pt>
                <c:pt idx="3">
                  <c:v>3/2022</c:v>
                </c:pt>
                <c:pt idx="4">
                  <c:v>3/2023</c:v>
                </c:pt>
              </c:strCache>
            </c:strRef>
          </c:cat>
          <c:val>
            <c:numRef>
              <c:f>ALL!$D$47:$H$47</c:f>
              <c:numCache>
                <c:formatCode>#,##0_);\(#,##0\)</c:formatCode>
                <c:ptCount val="5"/>
                <c:pt idx="0">
                  <c:v>265722</c:v>
                </c:pt>
                <c:pt idx="1">
                  <c:v>301187</c:v>
                </c:pt>
                <c:pt idx="2">
                  <c:v>397443</c:v>
                </c:pt>
                <c:pt idx="3">
                  <c:v>358857</c:v>
                </c:pt>
                <c:pt idx="4">
                  <c:v>365647</c:v>
                </c:pt>
              </c:numCache>
            </c:numRef>
          </c:val>
          <c:extLst>
            <c:ext xmlns:c16="http://schemas.microsoft.com/office/drawing/2014/chart" uri="{C3380CC4-5D6E-409C-BE32-E72D297353CC}">
              <c16:uniqueId val="{00000000-CBF4-4B85-9EA2-DB221317708F}"/>
            </c:ext>
          </c:extLst>
        </c:ser>
        <c:ser>
          <c:idx val="1"/>
          <c:order val="1"/>
          <c:tx>
            <c:strRef>
              <c:f>ALL!$B$48:$C$48</c:f>
              <c:strCache>
                <c:ptCount val="2"/>
                <c:pt idx="0">
                  <c:v>The Americas</c:v>
                </c:pt>
                <c:pt idx="1">
                  <c:v>(million yen)</c:v>
                </c:pt>
              </c:strCache>
            </c:strRef>
          </c:tx>
          <c:spPr>
            <a:solidFill>
              <a:schemeClr val="accent2"/>
            </a:solidFill>
            <a:ln>
              <a:noFill/>
            </a:ln>
            <a:effectLst/>
          </c:spPr>
          <c:invertIfNegative val="0"/>
          <c:cat>
            <c:strRef>
              <c:f>ALL!$D$46:$H$46</c:f>
              <c:strCache>
                <c:ptCount val="5"/>
                <c:pt idx="0">
                  <c:v>3/2019</c:v>
                </c:pt>
                <c:pt idx="1">
                  <c:v>3/2020</c:v>
                </c:pt>
                <c:pt idx="2">
                  <c:v>3/2021</c:v>
                </c:pt>
                <c:pt idx="3">
                  <c:v>3/2022</c:v>
                </c:pt>
                <c:pt idx="4">
                  <c:v>3/2023</c:v>
                </c:pt>
              </c:strCache>
            </c:strRef>
          </c:cat>
          <c:val>
            <c:numRef>
              <c:f>ALL!$D$48:$H$48</c:f>
              <c:numCache>
                <c:formatCode>#,##0_);\(#,##0\)</c:formatCode>
                <c:ptCount val="5"/>
                <c:pt idx="0">
                  <c:v>528895</c:v>
                </c:pt>
                <c:pt idx="1">
                  <c:v>565023</c:v>
                </c:pt>
                <c:pt idx="2">
                  <c:v>731168</c:v>
                </c:pt>
                <c:pt idx="3">
                  <c:v>736837</c:v>
                </c:pt>
                <c:pt idx="4">
                  <c:v>700929</c:v>
                </c:pt>
              </c:numCache>
            </c:numRef>
          </c:val>
          <c:extLst>
            <c:ext xmlns:c16="http://schemas.microsoft.com/office/drawing/2014/chart" uri="{C3380CC4-5D6E-409C-BE32-E72D297353CC}">
              <c16:uniqueId val="{00000001-CBF4-4B85-9EA2-DB221317708F}"/>
            </c:ext>
          </c:extLst>
        </c:ser>
        <c:ser>
          <c:idx val="2"/>
          <c:order val="2"/>
          <c:tx>
            <c:strRef>
              <c:f>ALL!$B$49:$C$49</c:f>
              <c:strCache>
                <c:ptCount val="2"/>
                <c:pt idx="0">
                  <c:v>Europe</c:v>
                </c:pt>
                <c:pt idx="1">
                  <c:v>(million yen)</c:v>
                </c:pt>
              </c:strCache>
            </c:strRef>
          </c:tx>
          <c:spPr>
            <a:solidFill>
              <a:schemeClr val="accent3"/>
            </a:solidFill>
            <a:ln>
              <a:noFill/>
            </a:ln>
            <a:effectLst/>
          </c:spPr>
          <c:invertIfNegative val="0"/>
          <c:cat>
            <c:strRef>
              <c:f>ALL!$D$46:$H$46</c:f>
              <c:strCache>
                <c:ptCount val="5"/>
                <c:pt idx="0">
                  <c:v>3/2019</c:v>
                </c:pt>
                <c:pt idx="1">
                  <c:v>3/2020</c:v>
                </c:pt>
                <c:pt idx="2">
                  <c:v>3/2021</c:v>
                </c:pt>
                <c:pt idx="3">
                  <c:v>3/2022</c:v>
                </c:pt>
                <c:pt idx="4">
                  <c:v>3/2023</c:v>
                </c:pt>
              </c:strCache>
            </c:strRef>
          </c:cat>
          <c:val>
            <c:numRef>
              <c:f>ALL!$D$49:$H$49</c:f>
              <c:numCache>
                <c:formatCode>#,##0_);\(#,##0\)</c:formatCode>
                <c:ptCount val="5"/>
                <c:pt idx="0">
                  <c:v>304552</c:v>
                </c:pt>
                <c:pt idx="1">
                  <c:v>326613</c:v>
                </c:pt>
                <c:pt idx="2">
                  <c:v>441097</c:v>
                </c:pt>
                <c:pt idx="3">
                  <c:v>423786</c:v>
                </c:pt>
                <c:pt idx="4">
                  <c:v>394890</c:v>
                </c:pt>
              </c:numCache>
            </c:numRef>
          </c:val>
          <c:extLst>
            <c:ext xmlns:c16="http://schemas.microsoft.com/office/drawing/2014/chart" uri="{C3380CC4-5D6E-409C-BE32-E72D297353CC}">
              <c16:uniqueId val="{00000002-CBF4-4B85-9EA2-DB221317708F}"/>
            </c:ext>
          </c:extLst>
        </c:ser>
        <c:ser>
          <c:idx val="3"/>
          <c:order val="3"/>
          <c:tx>
            <c:strRef>
              <c:f>ALL!$B$50:$C$50</c:f>
              <c:strCache>
                <c:ptCount val="2"/>
                <c:pt idx="0">
                  <c:v>Other</c:v>
                </c:pt>
                <c:pt idx="1">
                  <c:v>(million yen)</c:v>
                </c:pt>
              </c:strCache>
            </c:strRef>
          </c:tx>
          <c:spPr>
            <a:solidFill>
              <a:schemeClr val="accent4"/>
            </a:solidFill>
            <a:ln>
              <a:noFill/>
            </a:ln>
            <a:effectLst/>
          </c:spPr>
          <c:invertIfNegative val="0"/>
          <c:cat>
            <c:strRef>
              <c:f>ALL!$D$46:$H$46</c:f>
              <c:strCache>
                <c:ptCount val="5"/>
                <c:pt idx="0">
                  <c:v>3/2019</c:v>
                </c:pt>
                <c:pt idx="1">
                  <c:v>3/2020</c:v>
                </c:pt>
                <c:pt idx="2">
                  <c:v>3/2021</c:v>
                </c:pt>
                <c:pt idx="3">
                  <c:v>3/2022</c:v>
                </c:pt>
                <c:pt idx="4">
                  <c:v>3/2023</c:v>
                </c:pt>
              </c:strCache>
            </c:strRef>
          </c:cat>
          <c:val>
            <c:numRef>
              <c:f>ALL!$D$50:$H$50</c:f>
              <c:numCache>
                <c:formatCode>#,##0_);\(#,##0\)</c:formatCode>
                <c:ptCount val="5"/>
                <c:pt idx="0">
                  <c:v>101389</c:v>
                </c:pt>
                <c:pt idx="1">
                  <c:v>115694</c:v>
                </c:pt>
                <c:pt idx="2">
                  <c:v>189200</c:v>
                </c:pt>
                <c:pt idx="3">
                  <c:v>175862</c:v>
                </c:pt>
                <c:pt idx="4">
                  <c:v>140210</c:v>
                </c:pt>
              </c:numCache>
            </c:numRef>
          </c:val>
          <c:extLst>
            <c:ext xmlns:c16="http://schemas.microsoft.com/office/drawing/2014/chart" uri="{C3380CC4-5D6E-409C-BE32-E72D297353CC}">
              <c16:uniqueId val="{00000003-CBF4-4B85-9EA2-DB221317708F}"/>
            </c:ext>
          </c:extLst>
        </c:ser>
        <c:dLbls>
          <c:showLegendKey val="0"/>
          <c:showVal val="0"/>
          <c:showCatName val="0"/>
          <c:showSerName val="0"/>
          <c:showPercent val="0"/>
          <c:showBubbleSize val="0"/>
        </c:dLbls>
        <c:gapWidth val="150"/>
        <c:overlap val="100"/>
        <c:axId val="1586771968"/>
        <c:axId val="1575751600"/>
      </c:barChart>
      <c:lineChart>
        <c:grouping val="stacked"/>
        <c:varyColors val="0"/>
        <c:ser>
          <c:idx val="4"/>
          <c:order val="4"/>
          <c:tx>
            <c:strRef>
              <c:f>ALL!$B$51:$C$51</c:f>
              <c:strCache>
                <c:ptCount val="2"/>
                <c:pt idx="0">
                  <c:v>Component ratio</c:v>
                </c:pt>
                <c:pt idx="1">
                  <c:v>(%)</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ALL!$D$46:$H$46</c:f>
              <c:strCache>
                <c:ptCount val="5"/>
                <c:pt idx="0">
                  <c:v>3/2019</c:v>
                </c:pt>
                <c:pt idx="1">
                  <c:v>3/2020</c:v>
                </c:pt>
                <c:pt idx="2">
                  <c:v>3/2021</c:v>
                </c:pt>
                <c:pt idx="3">
                  <c:v>3/2022</c:v>
                </c:pt>
                <c:pt idx="4">
                  <c:v>3/2023</c:v>
                </c:pt>
              </c:strCache>
            </c:strRef>
          </c:cat>
          <c:val>
            <c:numRef>
              <c:f>ALL!$D$51:$H$51</c:f>
              <c:numCache>
                <c:formatCode>#,##0.00_);\(#,##0.00\)</c:formatCode>
                <c:ptCount val="5"/>
                <c:pt idx="0">
                  <c:v>77.866791941747081</c:v>
                </c:pt>
                <c:pt idx="1">
                  <c:v>76.982568816454048</c:v>
                </c:pt>
                <c:pt idx="2">
                  <c:v>77.403991567495297</c:v>
                </c:pt>
                <c:pt idx="3">
                  <c:v>78.83276648605414</c:v>
                </c:pt>
                <c:pt idx="4">
                  <c:v>77.170975902741873</c:v>
                </c:pt>
              </c:numCache>
            </c:numRef>
          </c:val>
          <c:smooth val="0"/>
          <c:extLst>
            <c:ext xmlns:c16="http://schemas.microsoft.com/office/drawing/2014/chart" uri="{C3380CC4-5D6E-409C-BE32-E72D297353CC}">
              <c16:uniqueId val="{00000004-CBF4-4B85-9EA2-DB221317708F}"/>
            </c:ext>
          </c:extLst>
        </c:ser>
        <c:dLbls>
          <c:showLegendKey val="0"/>
          <c:showVal val="0"/>
          <c:showCatName val="0"/>
          <c:showSerName val="0"/>
          <c:showPercent val="0"/>
          <c:showBubbleSize val="0"/>
        </c:dLbls>
        <c:marker val="1"/>
        <c:smooth val="0"/>
        <c:axId val="1736431072"/>
        <c:axId val="1748719392"/>
      </c:lineChart>
      <c:catAx>
        <c:axId val="15867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51600"/>
        <c:crosses val="autoZero"/>
        <c:auto val="1"/>
        <c:lblAlgn val="ctr"/>
        <c:lblOffset val="100"/>
        <c:noMultiLvlLbl val="0"/>
      </c:catAx>
      <c:valAx>
        <c:axId val="1575751600"/>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71968"/>
        <c:crosses val="autoZero"/>
        <c:crossBetween val="between"/>
      </c:valAx>
      <c:valAx>
        <c:axId val="1748719392"/>
        <c:scaling>
          <c:orientation val="minMax"/>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31072"/>
        <c:crosses val="max"/>
        <c:crossBetween val="between"/>
      </c:valAx>
      <c:catAx>
        <c:axId val="1736431072"/>
        <c:scaling>
          <c:orientation val="minMax"/>
        </c:scaling>
        <c:delete val="1"/>
        <c:axPos val="b"/>
        <c:numFmt formatCode="General" sourceLinked="1"/>
        <c:majorTickMark val="out"/>
        <c:minorTickMark val="none"/>
        <c:tickLblPos val="nextTo"/>
        <c:crossAx val="1748719392"/>
        <c:crosses val="autoZero"/>
        <c:auto val="1"/>
        <c:lblAlgn val="ctr"/>
        <c:lblOffset val="100"/>
        <c:noMultiLvlLbl val="0"/>
      </c:catAx>
      <c:spPr>
        <a:noFill/>
        <a:ln>
          <a:noFill/>
        </a:ln>
        <a:effectLst/>
      </c:spPr>
    </c:plotArea>
    <c:legend>
      <c:legendPos val="b"/>
      <c:layout>
        <c:manualLayout>
          <c:xMode val="edge"/>
          <c:yMode val="edge"/>
          <c:x val="7.4748068389127231E-2"/>
          <c:y val="0.82534144991858127"/>
          <c:w val="0.85050367887254985"/>
          <c:h val="0.14726129965796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695323</xdr:colOff>
      <xdr:row>18</xdr:row>
      <xdr:rowOff>123824</xdr:rowOff>
    </xdr:from>
    <xdr:to>
      <xdr:col>8</xdr:col>
      <xdr:colOff>76199</xdr:colOff>
      <xdr:row>44</xdr:row>
      <xdr:rowOff>0</xdr:rowOff>
    </xdr:to>
    <xdr:graphicFrame macro="">
      <xdr:nvGraphicFramePr>
        <xdr:cNvPr id="2" name="Chart 1">
          <a:extLst>
            <a:ext uri="{FF2B5EF4-FFF2-40B4-BE49-F238E27FC236}">
              <a16:creationId xmlns:a16="http://schemas.microsoft.com/office/drawing/2014/main" id="{2716B52C-DA0C-4CA5-9935-D29E00095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1</xdr:row>
      <xdr:rowOff>180975</xdr:rowOff>
    </xdr:from>
    <xdr:to>
      <xdr:col>20</xdr:col>
      <xdr:colOff>123825</xdr:colOff>
      <xdr:row>28</xdr:row>
      <xdr:rowOff>0</xdr:rowOff>
    </xdr:to>
    <xdr:graphicFrame macro="">
      <xdr:nvGraphicFramePr>
        <xdr:cNvPr id="2" name="Chart 1">
          <a:extLst>
            <a:ext uri="{FF2B5EF4-FFF2-40B4-BE49-F238E27FC236}">
              <a16:creationId xmlns:a16="http://schemas.microsoft.com/office/drawing/2014/main" id="{C5D98E96-15C8-41ED-A90B-537283BEB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638175</xdr:colOff>
      <xdr:row>2</xdr:row>
      <xdr:rowOff>0</xdr:rowOff>
    </xdr:from>
    <xdr:to>
      <xdr:col>18</xdr:col>
      <xdr:colOff>95250</xdr:colOff>
      <xdr:row>20</xdr:row>
      <xdr:rowOff>104774</xdr:rowOff>
    </xdr:to>
    <xdr:graphicFrame macro="">
      <xdr:nvGraphicFramePr>
        <xdr:cNvPr id="2" name="Chart 1">
          <a:extLst>
            <a:ext uri="{FF2B5EF4-FFF2-40B4-BE49-F238E27FC236}">
              <a16:creationId xmlns:a16="http://schemas.microsoft.com/office/drawing/2014/main" id="{109D9D5F-6630-436C-A6CD-DF356BC5B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11</xdr:row>
      <xdr:rowOff>114300</xdr:rowOff>
    </xdr:from>
    <xdr:to>
      <xdr:col>16</xdr:col>
      <xdr:colOff>333375</xdr:colOff>
      <xdr:row>34</xdr:row>
      <xdr:rowOff>66675</xdr:rowOff>
    </xdr:to>
    <xdr:graphicFrame macro="">
      <xdr:nvGraphicFramePr>
        <xdr:cNvPr id="2" name="Chart 1">
          <a:extLst>
            <a:ext uri="{FF2B5EF4-FFF2-40B4-BE49-F238E27FC236}">
              <a16:creationId xmlns:a16="http://schemas.microsoft.com/office/drawing/2014/main" id="{C49AFD44-D219-44DC-8D83-C171EFE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1433511</xdr:colOff>
      <xdr:row>11</xdr:row>
      <xdr:rowOff>123825</xdr:rowOff>
    </xdr:from>
    <xdr:to>
      <xdr:col>7</xdr:col>
      <xdr:colOff>390525</xdr:colOff>
      <xdr:row>34</xdr:row>
      <xdr:rowOff>104775</xdr:rowOff>
    </xdr:to>
    <xdr:graphicFrame macro="">
      <xdr:nvGraphicFramePr>
        <xdr:cNvPr id="3" name="Chart 2">
          <a:extLst>
            <a:ext uri="{FF2B5EF4-FFF2-40B4-BE49-F238E27FC236}">
              <a16:creationId xmlns:a16="http://schemas.microsoft.com/office/drawing/2014/main" id="{AFE2C69B-01D7-4704-A627-075D93DCE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652462</xdr:colOff>
      <xdr:row>1</xdr:row>
      <xdr:rowOff>142874</xdr:rowOff>
    </xdr:from>
    <xdr:to>
      <xdr:col>18</xdr:col>
      <xdr:colOff>295275</xdr:colOff>
      <xdr:row>21</xdr:row>
      <xdr:rowOff>152400</xdr:rowOff>
    </xdr:to>
    <xdr:graphicFrame macro="">
      <xdr:nvGraphicFramePr>
        <xdr:cNvPr id="2" name="Chart 1">
          <a:extLst>
            <a:ext uri="{FF2B5EF4-FFF2-40B4-BE49-F238E27FC236}">
              <a16:creationId xmlns:a16="http://schemas.microsoft.com/office/drawing/2014/main" id="{6A3B8744-C6B1-42E4-AEFB-8DDE252D3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533400</xdr:colOff>
      <xdr:row>3</xdr:row>
      <xdr:rowOff>28575</xdr:rowOff>
    </xdr:from>
    <xdr:to>
      <xdr:col>18</xdr:col>
      <xdr:colOff>314325</xdr:colOff>
      <xdr:row>20</xdr:row>
      <xdr:rowOff>66674</xdr:rowOff>
    </xdr:to>
    <xdr:graphicFrame macro="">
      <xdr:nvGraphicFramePr>
        <xdr:cNvPr id="2" name="Chart 1">
          <a:extLst>
            <a:ext uri="{FF2B5EF4-FFF2-40B4-BE49-F238E27FC236}">
              <a16:creationId xmlns:a16="http://schemas.microsoft.com/office/drawing/2014/main" id="{E71D3A0B-F8BB-4733-83AF-BC4D79D3E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65</xdr:row>
      <xdr:rowOff>95250</xdr:rowOff>
    </xdr:from>
    <xdr:to>
      <xdr:col>6</xdr:col>
      <xdr:colOff>361950</xdr:colOff>
      <xdr:row>85</xdr:row>
      <xdr:rowOff>76200</xdr:rowOff>
    </xdr:to>
    <xdr:graphicFrame macro="">
      <xdr:nvGraphicFramePr>
        <xdr:cNvPr id="2" name="Chart 1">
          <a:extLst>
            <a:ext uri="{FF2B5EF4-FFF2-40B4-BE49-F238E27FC236}">
              <a16:creationId xmlns:a16="http://schemas.microsoft.com/office/drawing/2014/main" id="{9BF83DFC-1557-428F-A0C6-07C6B26D8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766762</xdr:colOff>
      <xdr:row>69</xdr:row>
      <xdr:rowOff>161924</xdr:rowOff>
    </xdr:from>
    <xdr:to>
      <xdr:col>15</xdr:col>
      <xdr:colOff>219075</xdr:colOff>
      <xdr:row>87</xdr:row>
      <xdr:rowOff>28575</xdr:rowOff>
    </xdr:to>
    <xdr:graphicFrame macro="">
      <xdr:nvGraphicFramePr>
        <xdr:cNvPr id="3" name="Chart 2">
          <a:extLst>
            <a:ext uri="{FF2B5EF4-FFF2-40B4-BE49-F238E27FC236}">
              <a16:creationId xmlns:a16="http://schemas.microsoft.com/office/drawing/2014/main" id="{5D627C25-8ADE-4B46-AC38-DD851FCB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581025</xdr:colOff>
      <xdr:row>53</xdr:row>
      <xdr:rowOff>133350</xdr:rowOff>
    </xdr:from>
    <xdr:to>
      <xdr:col>23</xdr:col>
      <xdr:colOff>276225</xdr:colOff>
      <xdr:row>69</xdr:row>
      <xdr:rowOff>28575</xdr:rowOff>
    </xdr:to>
    <xdr:graphicFrame macro="">
      <xdr:nvGraphicFramePr>
        <xdr:cNvPr id="4" name="Chart 3">
          <a:extLst>
            <a:ext uri="{FF2B5EF4-FFF2-40B4-BE49-F238E27FC236}">
              <a16:creationId xmlns:a16="http://schemas.microsoft.com/office/drawing/2014/main" id="{E8665CD4-EF12-4AAA-A518-2B2222E0B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309562</xdr:colOff>
      <xdr:row>53</xdr:row>
      <xdr:rowOff>152400</xdr:rowOff>
    </xdr:from>
    <xdr:to>
      <xdr:col>15</xdr:col>
      <xdr:colOff>452437</xdr:colOff>
      <xdr:row>69</xdr:row>
      <xdr:rowOff>47625</xdr:rowOff>
    </xdr:to>
    <xdr:graphicFrame macro="">
      <xdr:nvGraphicFramePr>
        <xdr:cNvPr id="5" name="Chart 4">
          <a:extLst>
            <a:ext uri="{FF2B5EF4-FFF2-40B4-BE49-F238E27FC236}">
              <a16:creationId xmlns:a16="http://schemas.microsoft.com/office/drawing/2014/main" id="{C5A19353-5578-4BF1-8D56-4ED60871D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314324</xdr:colOff>
      <xdr:row>34</xdr:row>
      <xdr:rowOff>114299</xdr:rowOff>
    </xdr:from>
    <xdr:to>
      <xdr:col>17</xdr:col>
      <xdr:colOff>381000</xdr:colOff>
      <xdr:row>52</xdr:row>
      <xdr:rowOff>133350</xdr:rowOff>
    </xdr:to>
    <xdr:graphicFrame macro="">
      <xdr:nvGraphicFramePr>
        <xdr:cNvPr id="6" name="Chart 5">
          <a:extLst>
            <a:ext uri="{FF2B5EF4-FFF2-40B4-BE49-F238E27FC236}">
              <a16:creationId xmlns:a16="http://schemas.microsoft.com/office/drawing/2014/main" id="{FF2E6FE8-9D1F-4147-B9E5-4D409F886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590550</xdr:colOff>
      <xdr:row>16</xdr:row>
      <xdr:rowOff>9524</xdr:rowOff>
    </xdr:from>
    <xdr:to>
      <xdr:col>26</xdr:col>
      <xdr:colOff>371475</xdr:colOff>
      <xdr:row>40</xdr:row>
      <xdr:rowOff>9525</xdr:rowOff>
    </xdr:to>
    <xdr:graphicFrame macro="">
      <xdr:nvGraphicFramePr>
        <xdr:cNvPr id="7" name="Chart 6">
          <a:extLst>
            <a:ext uri="{FF2B5EF4-FFF2-40B4-BE49-F238E27FC236}">
              <a16:creationId xmlns:a16="http://schemas.microsoft.com/office/drawing/2014/main" id="{6DF8998D-3FF8-4A84-87C6-B5C00C29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114299</xdr:colOff>
      <xdr:row>0</xdr:row>
      <xdr:rowOff>47624</xdr:rowOff>
    </xdr:from>
    <xdr:to>
      <xdr:col>18</xdr:col>
      <xdr:colOff>523875</xdr:colOff>
      <xdr:row>17</xdr:row>
      <xdr:rowOff>152400</xdr:rowOff>
    </xdr:to>
    <xdr:graphicFrame macro="">
      <xdr:nvGraphicFramePr>
        <xdr:cNvPr id="8" name="Chart 7">
          <a:extLst>
            <a:ext uri="{FF2B5EF4-FFF2-40B4-BE49-F238E27FC236}">
              <a16:creationId xmlns:a16="http://schemas.microsoft.com/office/drawing/2014/main" id="{68289A2C-A2A7-4BEE-B4C6-F6FE9EB95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2FF9E-1A2B-4E39-99C0-973738E30C8C}">
  <dimension ref="A2:J20"/>
  <sheetViews>
    <sheetView showGridLines="0" topLeftCell="A7" zoomScale="89" zoomScaleNormal="89" workbookViewId="0">
      <selection activeCell="D51" sqref="D51"/>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10" ht="22.5" x14ac:dyDescent="0.2">
      <c r="B2" s="13" t="s">
        <v>24</v>
      </c>
    </row>
    <row r="4" spans="1:10" ht="31.5" x14ac:dyDescent="0.2">
      <c r="A4" s="9"/>
      <c r="B4" s="12" t="s">
        <v>23</v>
      </c>
      <c r="C4" s="12"/>
      <c r="D4" s="11" t="s">
        <v>22</v>
      </c>
      <c r="E4" s="11" t="s">
        <v>21</v>
      </c>
      <c r="F4" s="11" t="s">
        <v>20</v>
      </c>
      <c r="G4" s="11" t="s">
        <v>19</v>
      </c>
      <c r="H4" s="11" t="s">
        <v>18</v>
      </c>
      <c r="I4" s="11" t="s">
        <v>17</v>
      </c>
      <c r="J4" s="5"/>
    </row>
    <row r="5" spans="1:10" x14ac:dyDescent="0.2">
      <c r="A5" s="9"/>
      <c r="B5" s="8" t="s">
        <v>16</v>
      </c>
      <c r="C5" s="7" t="s">
        <v>8</v>
      </c>
      <c r="D5" s="10">
        <v>1200560</v>
      </c>
      <c r="E5" s="10">
        <v>1308519</v>
      </c>
      <c r="F5" s="10">
        <v>1758910</v>
      </c>
      <c r="G5" s="10">
        <v>1695344</v>
      </c>
      <c r="H5" s="10">
        <v>1601677</v>
      </c>
      <c r="I5" s="10">
        <v>1580000</v>
      </c>
      <c r="J5" s="5"/>
    </row>
    <row r="6" spans="1:10" x14ac:dyDescent="0.2">
      <c r="A6" s="9"/>
      <c r="B6" s="8" t="s">
        <v>15</v>
      </c>
      <c r="C6" s="7" t="s">
        <v>8</v>
      </c>
      <c r="D6" s="10">
        <v>501189</v>
      </c>
      <c r="E6" s="10">
        <v>641701</v>
      </c>
      <c r="F6" s="10">
        <v>970472</v>
      </c>
      <c r="G6" s="10">
        <v>946044</v>
      </c>
      <c r="H6" s="10">
        <v>885440</v>
      </c>
      <c r="I6" s="10" t="s">
        <v>6</v>
      </c>
      <c r="J6" s="5"/>
    </row>
    <row r="7" spans="1:10" ht="25.5" x14ac:dyDescent="0.2">
      <c r="A7" s="9"/>
      <c r="B7" s="8" t="s">
        <v>14</v>
      </c>
      <c r="C7" s="7" t="s">
        <v>8</v>
      </c>
      <c r="D7" s="10">
        <v>251488</v>
      </c>
      <c r="E7" s="10">
        <v>289331</v>
      </c>
      <c r="F7" s="10">
        <v>329838</v>
      </c>
      <c r="G7" s="10">
        <v>353283</v>
      </c>
      <c r="H7" s="10">
        <v>381065</v>
      </c>
      <c r="I7" s="10" t="s">
        <v>6</v>
      </c>
      <c r="J7" s="5"/>
    </row>
    <row r="8" spans="1:10" x14ac:dyDescent="0.2">
      <c r="A8" s="9"/>
      <c r="B8" s="8" t="s">
        <v>13</v>
      </c>
      <c r="C8" s="7" t="s">
        <v>8</v>
      </c>
      <c r="D8" s="10">
        <v>69628</v>
      </c>
      <c r="E8" s="10">
        <v>84159</v>
      </c>
      <c r="F8" s="10">
        <v>93253</v>
      </c>
      <c r="G8" s="10">
        <v>102199</v>
      </c>
      <c r="H8" s="10">
        <v>110015</v>
      </c>
      <c r="I8" s="10">
        <v>130000</v>
      </c>
      <c r="J8" s="5"/>
    </row>
    <row r="9" spans="1:10" x14ac:dyDescent="0.2">
      <c r="A9" s="9"/>
      <c r="B9" s="8" t="s">
        <v>12</v>
      </c>
      <c r="C9" s="7" t="s">
        <v>8</v>
      </c>
      <c r="D9" s="10">
        <v>75421</v>
      </c>
      <c r="E9" s="10">
        <v>76003</v>
      </c>
      <c r="F9" s="10">
        <v>84450</v>
      </c>
      <c r="G9" s="10">
        <v>93838</v>
      </c>
      <c r="H9" s="10">
        <v>94984</v>
      </c>
      <c r="I9" s="10">
        <v>105000</v>
      </c>
      <c r="J9" s="5"/>
    </row>
    <row r="10" spans="1:10" x14ac:dyDescent="0.2">
      <c r="A10" s="9"/>
      <c r="B10" s="8" t="s">
        <v>11</v>
      </c>
      <c r="C10" s="7" t="s">
        <v>8</v>
      </c>
      <c r="D10" s="10">
        <v>249701</v>
      </c>
      <c r="E10" s="10">
        <v>352370</v>
      </c>
      <c r="F10" s="10">
        <v>640634</v>
      </c>
      <c r="G10" s="10">
        <v>592760</v>
      </c>
      <c r="H10" s="10">
        <v>504375</v>
      </c>
      <c r="I10" s="10">
        <v>500000</v>
      </c>
      <c r="J10" s="5"/>
    </row>
    <row r="11" spans="1:10" x14ac:dyDescent="0.2">
      <c r="A11" s="9"/>
      <c r="B11" s="8" t="s">
        <v>10</v>
      </c>
      <c r="C11" s="7" t="s">
        <v>8</v>
      </c>
      <c r="D11" s="10">
        <v>277355</v>
      </c>
      <c r="E11" s="10">
        <v>360461</v>
      </c>
      <c r="F11" s="10">
        <v>678996</v>
      </c>
      <c r="G11" s="10">
        <v>670813</v>
      </c>
      <c r="H11" s="10">
        <v>601070</v>
      </c>
      <c r="I11" s="10">
        <v>600000</v>
      </c>
      <c r="J11" s="5"/>
    </row>
    <row r="12" spans="1:10" x14ac:dyDescent="0.2">
      <c r="A12" s="9"/>
      <c r="B12" s="8" t="s">
        <v>9</v>
      </c>
      <c r="C12" s="7" t="s">
        <v>8</v>
      </c>
      <c r="D12" s="10">
        <v>194009</v>
      </c>
      <c r="E12" s="10">
        <v>258641</v>
      </c>
      <c r="F12" s="10">
        <v>480376</v>
      </c>
      <c r="G12" s="10">
        <v>477691</v>
      </c>
      <c r="H12" s="10">
        <v>432768</v>
      </c>
      <c r="I12" s="10">
        <v>420000</v>
      </c>
      <c r="J12" s="5"/>
    </row>
    <row r="13" spans="1:10" x14ac:dyDescent="0.2">
      <c r="A13" s="9"/>
      <c r="B13" s="8" t="s">
        <v>7</v>
      </c>
      <c r="C13" s="7" t="s">
        <v>2</v>
      </c>
      <c r="D13" s="6">
        <v>41.7</v>
      </c>
      <c r="E13" s="6">
        <v>49</v>
      </c>
      <c r="F13" s="6">
        <v>55.2</v>
      </c>
      <c r="G13" s="6">
        <v>55.802499630688139</v>
      </c>
      <c r="H13" s="6">
        <v>55.3</v>
      </c>
      <c r="I13" s="6" t="s">
        <v>6</v>
      </c>
      <c r="J13" s="5"/>
    </row>
    <row r="14" spans="1:10" x14ac:dyDescent="0.2">
      <c r="A14" s="9"/>
      <c r="B14" s="8" t="s">
        <v>5</v>
      </c>
      <c r="C14" s="7" t="s">
        <v>2</v>
      </c>
      <c r="D14" s="6">
        <v>20.8</v>
      </c>
      <c r="E14" s="6">
        <v>26.9</v>
      </c>
      <c r="F14" s="6">
        <v>36.4</v>
      </c>
      <c r="G14" s="6">
        <v>34.964035864814527</v>
      </c>
      <c r="H14" s="6">
        <v>31.5</v>
      </c>
      <c r="I14" s="6">
        <v>31.6</v>
      </c>
      <c r="J14" s="5"/>
    </row>
    <row r="15" spans="1:10" x14ac:dyDescent="0.2">
      <c r="A15" s="9"/>
      <c r="B15" s="8" t="s">
        <v>4</v>
      </c>
      <c r="C15" s="7" t="s">
        <v>2</v>
      </c>
      <c r="D15" s="6">
        <v>23.1</v>
      </c>
      <c r="E15" s="6">
        <v>27.5</v>
      </c>
      <c r="F15" s="6">
        <v>38.6</v>
      </c>
      <c r="G15" s="6">
        <v>39.56797464340859</v>
      </c>
      <c r="H15" s="6">
        <v>37.5</v>
      </c>
      <c r="I15" s="6">
        <v>38</v>
      </c>
      <c r="J15" s="5"/>
    </row>
    <row r="16" spans="1:10" ht="25.5" x14ac:dyDescent="0.2">
      <c r="A16" s="9"/>
      <c r="B16" s="8" t="s">
        <v>3</v>
      </c>
      <c r="C16" s="7" t="s">
        <v>2</v>
      </c>
      <c r="D16" s="6">
        <v>16.2</v>
      </c>
      <c r="E16" s="6">
        <v>19.8</v>
      </c>
      <c r="F16" s="6">
        <v>27.3</v>
      </c>
      <c r="G16" s="6">
        <v>28.176664717620454</v>
      </c>
      <c r="H16" s="6">
        <v>27</v>
      </c>
      <c r="I16" s="6">
        <v>26.6</v>
      </c>
      <c r="J16" s="5"/>
    </row>
    <row r="17" spans="2:9" ht="12.75" customHeight="1" x14ac:dyDescent="0.2">
      <c r="B17" s="4" t="s">
        <v>1</v>
      </c>
      <c r="C17" s="4"/>
      <c r="D17" s="4"/>
      <c r="E17" s="4"/>
      <c r="F17" s="4"/>
      <c r="G17" s="4"/>
      <c r="H17" s="4"/>
      <c r="I17" s="4"/>
    </row>
    <row r="18" spans="2:9" ht="12.75" customHeight="1" x14ac:dyDescent="0.2">
      <c r="B18" s="3" t="s">
        <v>0</v>
      </c>
    </row>
    <row r="20" spans="2:9" x14ac:dyDescent="0.2">
      <c r="H20" s="2"/>
    </row>
  </sheetData>
  <pageMargins left="0.75" right="0.75" top="1" bottom="1" header="0.5" footer="0.5"/>
  <pageSetup orientation="portrait" horizontalDpi="300" verticalDpi="30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4E07-D401-454B-8B97-4BB1CEF045C5}">
  <dimension ref="A2:I16"/>
  <sheetViews>
    <sheetView showGridLines="0" topLeftCell="E1" workbookViewId="0">
      <selection activeCell="K35" sqref="K35"/>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9" s="1" customFormat="1" ht="22.5" x14ac:dyDescent="0.2">
      <c r="B2" s="15" t="s">
        <v>24</v>
      </c>
      <c r="C2" s="14"/>
      <c r="D2" s="14"/>
      <c r="E2" s="14"/>
      <c r="F2" s="14"/>
      <c r="G2" s="14"/>
      <c r="H2" s="14"/>
    </row>
    <row r="5" spans="1:9" s="1" customFormat="1" ht="15.75" x14ac:dyDescent="0.2">
      <c r="A5" s="9"/>
      <c r="B5" s="12" t="s">
        <v>35</v>
      </c>
      <c r="C5" s="12"/>
      <c r="D5" s="11" t="s">
        <v>22</v>
      </c>
      <c r="E5" s="11" t="s">
        <v>21</v>
      </c>
      <c r="F5" s="11" t="s">
        <v>20</v>
      </c>
      <c r="G5" s="11" t="s">
        <v>19</v>
      </c>
      <c r="H5" s="11" t="s">
        <v>18</v>
      </c>
      <c r="I5" s="5"/>
    </row>
    <row r="6" spans="1:9" s="1" customFormat="1" x14ac:dyDescent="0.2">
      <c r="A6" s="9"/>
      <c r="B6" s="8" t="s">
        <v>34</v>
      </c>
      <c r="C6" s="7" t="s">
        <v>8</v>
      </c>
      <c r="D6" s="10">
        <v>1344972</v>
      </c>
      <c r="E6" s="10">
        <v>1501583</v>
      </c>
      <c r="F6" s="10">
        <v>2020375</v>
      </c>
      <c r="G6" s="10">
        <v>2126212</v>
      </c>
      <c r="H6" s="10">
        <v>2314513</v>
      </c>
      <c r="I6" s="5"/>
    </row>
    <row r="7" spans="1:9" s="1" customFormat="1" x14ac:dyDescent="0.2">
      <c r="A7" s="9"/>
      <c r="B7" s="8" t="s">
        <v>33</v>
      </c>
      <c r="C7" s="7" t="s">
        <v>8</v>
      </c>
      <c r="D7" s="10">
        <v>345331</v>
      </c>
      <c r="E7" s="10">
        <v>432504</v>
      </c>
      <c r="F7" s="10">
        <v>426543</v>
      </c>
      <c r="G7" s="10">
        <v>536172</v>
      </c>
      <c r="H7" s="10">
        <v>539770</v>
      </c>
      <c r="I7" s="5"/>
    </row>
    <row r="8" spans="1:9" s="1" customFormat="1" x14ac:dyDescent="0.2">
      <c r="A8" s="9"/>
      <c r="B8" s="8" t="s">
        <v>32</v>
      </c>
      <c r="C8" s="7" t="s">
        <v>8</v>
      </c>
      <c r="D8" s="10">
        <v>1690304</v>
      </c>
      <c r="E8" s="10">
        <v>1934087</v>
      </c>
      <c r="F8" s="10">
        <v>2446918</v>
      </c>
      <c r="G8" s="10">
        <v>2662384</v>
      </c>
      <c r="H8" s="10">
        <v>2854284</v>
      </c>
      <c r="I8" s="5"/>
    </row>
    <row r="9" spans="1:9" s="1" customFormat="1" x14ac:dyDescent="0.2">
      <c r="A9" s="9"/>
      <c r="B9" s="8" t="s">
        <v>31</v>
      </c>
      <c r="C9" s="7" t="s">
        <v>8</v>
      </c>
      <c r="D9" s="10">
        <v>245009</v>
      </c>
      <c r="E9" s="10">
        <v>355683</v>
      </c>
      <c r="F9" s="10">
        <v>526331</v>
      </c>
      <c r="G9" s="10">
        <v>540726</v>
      </c>
      <c r="H9" s="10">
        <v>533480</v>
      </c>
      <c r="I9" s="5"/>
    </row>
    <row r="10" spans="1:9" s="1" customFormat="1" x14ac:dyDescent="0.2">
      <c r="A10" s="9"/>
      <c r="B10" s="8" t="s">
        <v>30</v>
      </c>
      <c r="C10" s="7" t="s">
        <v>8</v>
      </c>
      <c r="D10" s="10">
        <v>30496</v>
      </c>
      <c r="E10" s="10">
        <v>37503</v>
      </c>
      <c r="F10" s="10">
        <v>45972</v>
      </c>
      <c r="G10" s="10">
        <v>52347</v>
      </c>
      <c r="H10" s="10">
        <v>54337</v>
      </c>
      <c r="I10" s="5"/>
    </row>
    <row r="11" spans="1:9" s="1" customFormat="1" x14ac:dyDescent="0.2">
      <c r="A11" s="9"/>
      <c r="B11" s="8" t="s">
        <v>29</v>
      </c>
      <c r="C11" s="7" t="s">
        <v>8</v>
      </c>
      <c r="D11" s="10">
        <v>275505</v>
      </c>
      <c r="E11" s="10">
        <v>393186</v>
      </c>
      <c r="F11" s="10">
        <v>572304</v>
      </c>
      <c r="G11" s="10">
        <v>593074</v>
      </c>
      <c r="H11" s="10">
        <v>587818</v>
      </c>
      <c r="I11" s="5"/>
    </row>
    <row r="12" spans="1:9" s="1" customFormat="1" x14ac:dyDescent="0.2">
      <c r="A12" s="9"/>
      <c r="B12" s="8" t="s">
        <v>28</v>
      </c>
      <c r="C12" s="7" t="s">
        <v>8</v>
      </c>
      <c r="D12" s="10">
        <v>1422260</v>
      </c>
      <c r="E12" s="10">
        <v>1575428</v>
      </c>
      <c r="F12" s="10">
        <v>1861582</v>
      </c>
      <c r="G12" s="10">
        <v>2003469</v>
      </c>
      <c r="H12" s="10">
        <v>2146798</v>
      </c>
      <c r="I12" s="5"/>
    </row>
    <row r="13" spans="1:9" s="1" customFormat="1" ht="25.5" x14ac:dyDescent="0.2">
      <c r="A13" s="9"/>
      <c r="B13" s="8" t="s">
        <v>27</v>
      </c>
      <c r="C13" s="7" t="s">
        <v>8</v>
      </c>
      <c r="D13" s="10">
        <v>-12548</v>
      </c>
      <c r="E13" s="10">
        <v>-34741</v>
      </c>
      <c r="F13" s="10">
        <v>12788</v>
      </c>
      <c r="G13" s="10">
        <v>65573</v>
      </c>
      <c r="H13" s="10">
        <v>119435</v>
      </c>
      <c r="I13" s="5"/>
    </row>
    <row r="14" spans="1:9" s="1" customFormat="1" x14ac:dyDescent="0.2">
      <c r="A14" s="9"/>
      <c r="B14" s="8" t="s">
        <v>26</v>
      </c>
      <c r="C14" s="7" t="s">
        <v>8</v>
      </c>
      <c r="D14" s="10">
        <v>1414798</v>
      </c>
      <c r="E14" s="10">
        <v>1540900</v>
      </c>
      <c r="F14" s="10">
        <v>1874614</v>
      </c>
      <c r="G14" s="10">
        <v>2069310</v>
      </c>
      <c r="H14" s="10">
        <v>2266466</v>
      </c>
      <c r="I14" s="5"/>
    </row>
    <row r="15" spans="1:9" s="1" customFormat="1" x14ac:dyDescent="0.2">
      <c r="A15" s="9"/>
      <c r="B15" s="8" t="s">
        <v>25</v>
      </c>
      <c r="C15" s="7" t="s">
        <v>2</v>
      </c>
      <c r="D15" s="6">
        <v>83.4</v>
      </c>
      <c r="E15" s="6">
        <v>79.7</v>
      </c>
      <c r="F15" s="6">
        <v>76.599999999999994</v>
      </c>
      <c r="G15" s="6">
        <v>77.7</v>
      </c>
      <c r="H15" s="6">
        <v>79.400000000000006</v>
      </c>
      <c r="I15" s="5"/>
    </row>
    <row r="16" spans="1:9" s="1" customFormat="1" x14ac:dyDescent="0.2">
      <c r="B16" s="4"/>
      <c r="C16" s="4"/>
      <c r="D16" s="4"/>
      <c r="E16" s="4"/>
      <c r="F16" s="4"/>
      <c r="G16" s="4"/>
      <c r="H16" s="4"/>
    </row>
  </sheetData>
  <pageMargins left="0.75" right="0.75" top="1" bottom="1" header="0.5" footer="0.5"/>
  <pageSetup orientation="portrait" horizontalDpi="300" verticalDpi="30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CE6B-8A0B-43B7-81A5-D53503312988}">
  <dimension ref="A2:I10"/>
  <sheetViews>
    <sheetView showGridLines="0" topLeftCell="F1" workbookViewId="0">
      <selection activeCell="B16" sqref="B16"/>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9" s="1" customFormat="1" ht="22.5" x14ac:dyDescent="0.2">
      <c r="B2" s="13" t="s">
        <v>24</v>
      </c>
    </row>
    <row r="3" spans="1:9" s="1" customFormat="1" x14ac:dyDescent="0.2">
      <c r="B3" s="4"/>
      <c r="C3" s="4"/>
      <c r="D3" s="4"/>
      <c r="E3" s="4"/>
      <c r="F3" s="4"/>
      <c r="G3" s="4"/>
      <c r="H3" s="4"/>
    </row>
    <row r="4" spans="1:9" s="1" customFormat="1" ht="15.75" x14ac:dyDescent="0.2">
      <c r="A4" s="9"/>
      <c r="B4" s="12" t="s">
        <v>40</v>
      </c>
      <c r="C4" s="12"/>
      <c r="D4" s="11" t="s">
        <v>22</v>
      </c>
      <c r="E4" s="11" t="s">
        <v>21</v>
      </c>
      <c r="F4" s="11" t="s">
        <v>20</v>
      </c>
      <c r="G4" s="11" t="s">
        <v>19</v>
      </c>
      <c r="H4" s="11" t="s">
        <v>18</v>
      </c>
      <c r="I4" s="5"/>
    </row>
    <row r="5" spans="1:9" s="1" customFormat="1" x14ac:dyDescent="0.2">
      <c r="A5" s="9"/>
      <c r="B5" s="8" t="s">
        <v>39</v>
      </c>
      <c r="C5" s="7" t="s">
        <v>8</v>
      </c>
      <c r="D5" s="10">
        <v>170529</v>
      </c>
      <c r="E5" s="10">
        <v>347753</v>
      </c>
      <c r="F5" s="10">
        <v>612106</v>
      </c>
      <c r="G5" s="10">
        <v>289661</v>
      </c>
      <c r="H5" s="10">
        <v>322843</v>
      </c>
      <c r="I5" s="5"/>
    </row>
    <row r="6" spans="1:9" s="1" customFormat="1" x14ac:dyDescent="0.2">
      <c r="A6" s="9"/>
      <c r="B6" s="8" t="s">
        <v>38</v>
      </c>
      <c r="C6" s="7" t="s">
        <v>8</v>
      </c>
      <c r="D6" s="10">
        <v>45353</v>
      </c>
      <c r="E6" s="10">
        <v>-188433</v>
      </c>
      <c r="F6" s="10">
        <v>-136533</v>
      </c>
      <c r="G6" s="10">
        <v>93699</v>
      </c>
      <c r="H6" s="10">
        <v>111507</v>
      </c>
      <c r="I6" s="5"/>
    </row>
    <row r="7" spans="1:9" s="1" customFormat="1" x14ac:dyDescent="0.2">
      <c r="A7" s="9"/>
      <c r="B7" s="8" t="s">
        <v>37</v>
      </c>
      <c r="C7" s="7" t="s">
        <v>8</v>
      </c>
      <c r="D7" s="10">
        <v>-109037</v>
      </c>
      <c r="E7" s="10">
        <v>-111031</v>
      </c>
      <c r="F7" s="10">
        <v>-194938</v>
      </c>
      <c r="G7" s="10">
        <v>-337010</v>
      </c>
      <c r="H7" s="10">
        <v>-290973</v>
      </c>
      <c r="I7" s="5"/>
    </row>
    <row r="8" spans="1:9" s="1" customFormat="1" x14ac:dyDescent="0.2">
      <c r="A8" s="9"/>
      <c r="B8" s="8" t="s">
        <v>36</v>
      </c>
      <c r="C8" s="7" t="s">
        <v>8</v>
      </c>
      <c r="D8" s="10">
        <v>585378</v>
      </c>
      <c r="E8" s="10">
        <v>621402</v>
      </c>
      <c r="F8" s="10">
        <v>932079</v>
      </c>
      <c r="G8" s="10">
        <v>1022718</v>
      </c>
      <c r="H8" s="10">
        <v>1194569</v>
      </c>
      <c r="I8" s="5"/>
    </row>
    <row r="9" spans="1:9" s="1" customFormat="1" x14ac:dyDescent="0.2">
      <c r="B9" s="4"/>
      <c r="C9" s="4"/>
      <c r="D9" s="4"/>
      <c r="E9" s="4"/>
      <c r="F9" s="4"/>
      <c r="G9" s="4"/>
      <c r="H9" s="4"/>
    </row>
    <row r="10" spans="1:9" s="1" customFormat="1" x14ac:dyDescent="0.2">
      <c r="H10" s="2"/>
    </row>
  </sheetData>
  <pageMargins left="0.75" right="0.75" top="1" bottom="1" header="0.5" footer="0.5"/>
  <pageSetup orientation="portrait" horizontalDpi="300" verticalDpi="30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CA31-B16F-482A-A507-EB16A6D0114A}">
  <dimension ref="A2:I10"/>
  <sheetViews>
    <sheetView showGridLines="0" workbookViewId="0">
      <selection activeCell="D6" sqref="D6"/>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9" s="1" customFormat="1" ht="22.5" x14ac:dyDescent="0.2">
      <c r="B2" s="13" t="s">
        <v>24</v>
      </c>
    </row>
    <row r="3" spans="1:9" s="1" customFormat="1" x14ac:dyDescent="0.2">
      <c r="B3" s="4"/>
      <c r="C3" s="4"/>
      <c r="D3" s="4"/>
      <c r="E3" s="4"/>
      <c r="F3" s="4"/>
      <c r="G3" s="4"/>
      <c r="H3" s="4"/>
    </row>
    <row r="4" spans="1:9" s="1" customFormat="1" ht="15.75" x14ac:dyDescent="0.2">
      <c r="A4" s="9"/>
      <c r="B4" s="12" t="s">
        <v>48</v>
      </c>
      <c r="C4" s="12"/>
      <c r="D4" s="11" t="s">
        <v>22</v>
      </c>
      <c r="E4" s="11" t="s">
        <v>21</v>
      </c>
      <c r="F4" s="11" t="s">
        <v>20</v>
      </c>
      <c r="G4" s="11" t="s">
        <v>19</v>
      </c>
      <c r="H4" s="11" t="s">
        <v>18</v>
      </c>
      <c r="I4" s="5"/>
    </row>
    <row r="5" spans="1:9" s="1" customFormat="1" x14ac:dyDescent="0.2">
      <c r="A5" s="9"/>
      <c r="B5" s="8" t="s">
        <v>47</v>
      </c>
      <c r="C5" s="7" t="s">
        <v>44</v>
      </c>
      <c r="D5" s="10">
        <v>81</v>
      </c>
      <c r="E5" s="10">
        <v>109</v>
      </c>
      <c r="F5" s="10">
        <v>222</v>
      </c>
      <c r="G5" s="10">
        <v>203</v>
      </c>
      <c r="H5" s="10">
        <v>186</v>
      </c>
      <c r="I5" s="5"/>
    </row>
    <row r="6" spans="1:9" s="1" customFormat="1" x14ac:dyDescent="0.2">
      <c r="A6" s="9"/>
      <c r="B6" s="8" t="s">
        <v>46</v>
      </c>
      <c r="C6" s="7" t="s">
        <v>44</v>
      </c>
      <c r="D6" s="16">
        <v>161.55000000000001</v>
      </c>
      <c r="E6" s="16">
        <v>217.12</v>
      </c>
      <c r="F6" s="16">
        <v>403.26</v>
      </c>
      <c r="G6" s="16">
        <v>404.67</v>
      </c>
      <c r="H6" s="16">
        <v>371.41</v>
      </c>
      <c r="I6" s="5"/>
    </row>
    <row r="7" spans="1:9" s="1" customFormat="1" x14ac:dyDescent="0.2">
      <c r="A7" s="9"/>
      <c r="B7" s="8" t="s">
        <v>45</v>
      </c>
      <c r="C7" s="7" t="s">
        <v>44</v>
      </c>
      <c r="D7" s="16">
        <v>1183.3900000000001</v>
      </c>
      <c r="E7" s="16">
        <v>1293.3499999999999</v>
      </c>
      <c r="F7" s="16">
        <v>1573.48</v>
      </c>
      <c r="G7" s="16">
        <v>1763.56</v>
      </c>
      <c r="H7" s="16">
        <v>1946.55</v>
      </c>
      <c r="I7" s="5"/>
    </row>
    <row r="8" spans="1:9" s="1" customFormat="1" x14ac:dyDescent="0.2">
      <c r="A8" s="9"/>
      <c r="B8" s="8" t="s">
        <v>43</v>
      </c>
      <c r="C8" s="7" t="s">
        <v>2</v>
      </c>
      <c r="D8" s="16">
        <f>D5/D6*100</f>
        <v>50.139275766016709</v>
      </c>
      <c r="E8" s="16">
        <f>E5/E6*100</f>
        <v>50.202652910832725</v>
      </c>
      <c r="F8" s="16">
        <f>F5/F6*100</f>
        <v>55.051331647076331</v>
      </c>
      <c r="G8" s="16">
        <f>G5/G6*100</f>
        <v>50.164331430548344</v>
      </c>
      <c r="H8" s="16">
        <f>H5/H6*100</f>
        <v>50.079427048275484</v>
      </c>
      <c r="I8" s="5"/>
    </row>
    <row r="9" spans="1:9" s="1" customFormat="1" ht="12.75" customHeight="1" x14ac:dyDescent="0.2">
      <c r="B9" s="4" t="s">
        <v>42</v>
      </c>
      <c r="C9" s="4"/>
      <c r="D9" s="4"/>
      <c r="E9" s="4"/>
      <c r="F9" s="4"/>
      <c r="G9" s="4"/>
      <c r="H9" s="4"/>
    </row>
    <row r="10" spans="1:9" s="1" customFormat="1" ht="12.75" customHeight="1" x14ac:dyDescent="0.2">
      <c r="B10" s="3" t="s">
        <v>41</v>
      </c>
    </row>
  </sheetData>
  <pageMargins left="0.75" right="0.75" top="1" bottom="1" header="0.5" footer="0.5"/>
  <pageSetup orientation="portrait" horizontalDpi="300" verticalDpi="300" copies="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8276-F22A-471E-9B08-F6E464FC10DE}">
  <dimension ref="A2:I11"/>
  <sheetViews>
    <sheetView showGridLines="0" workbookViewId="0">
      <selection activeCell="P30" sqref="P30"/>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9" s="1" customFormat="1" ht="22.5" x14ac:dyDescent="0.2">
      <c r="B2" s="13" t="s">
        <v>24</v>
      </c>
    </row>
    <row r="5" spans="1:9" s="1" customFormat="1" ht="15.75" x14ac:dyDescent="0.2">
      <c r="A5" s="9"/>
      <c r="B5" s="12" t="s">
        <v>55</v>
      </c>
      <c r="C5" s="12"/>
      <c r="D5" s="11" t="s">
        <v>22</v>
      </c>
      <c r="E5" s="11" t="s">
        <v>21</v>
      </c>
      <c r="F5" s="11" t="s">
        <v>20</v>
      </c>
      <c r="G5" s="11" t="s">
        <v>19</v>
      </c>
      <c r="H5" s="11" t="s">
        <v>18</v>
      </c>
      <c r="I5" s="5"/>
    </row>
    <row r="6" spans="1:9" s="1" customFormat="1" x14ac:dyDescent="0.2">
      <c r="A6" s="9"/>
      <c r="B6" s="8" t="s">
        <v>54</v>
      </c>
      <c r="C6" s="7" t="s">
        <v>8</v>
      </c>
      <c r="D6" s="10">
        <v>265722</v>
      </c>
      <c r="E6" s="10">
        <v>301187</v>
      </c>
      <c r="F6" s="10">
        <v>397443</v>
      </c>
      <c r="G6" s="10">
        <v>358857</v>
      </c>
      <c r="H6" s="10">
        <v>365647</v>
      </c>
      <c r="I6" s="5"/>
    </row>
    <row r="7" spans="1:9" s="1" customFormat="1" x14ac:dyDescent="0.2">
      <c r="A7" s="9"/>
      <c r="B7" s="8" t="s">
        <v>53</v>
      </c>
      <c r="C7" s="7" t="s">
        <v>8</v>
      </c>
      <c r="D7" s="10">
        <v>528895</v>
      </c>
      <c r="E7" s="10">
        <v>565023</v>
      </c>
      <c r="F7" s="10">
        <v>731168</v>
      </c>
      <c r="G7" s="10">
        <v>736837</v>
      </c>
      <c r="H7" s="10">
        <v>700929</v>
      </c>
      <c r="I7" s="5"/>
    </row>
    <row r="8" spans="1:9" s="1" customFormat="1" x14ac:dyDescent="0.2">
      <c r="A8" s="9"/>
      <c r="B8" s="8" t="s">
        <v>52</v>
      </c>
      <c r="C8" s="7" t="s">
        <v>8</v>
      </c>
      <c r="D8" s="10">
        <v>304552</v>
      </c>
      <c r="E8" s="10">
        <v>326613</v>
      </c>
      <c r="F8" s="10">
        <v>441097</v>
      </c>
      <c r="G8" s="10">
        <v>423786</v>
      </c>
      <c r="H8" s="10">
        <v>394890</v>
      </c>
      <c r="I8" s="5"/>
    </row>
    <row r="9" spans="1:9" s="1" customFormat="1" x14ac:dyDescent="0.2">
      <c r="A9" s="9"/>
      <c r="B9" s="8" t="s">
        <v>51</v>
      </c>
      <c r="C9" s="7" t="s">
        <v>8</v>
      </c>
      <c r="D9" s="10">
        <v>101389</v>
      </c>
      <c r="E9" s="10">
        <v>115694</v>
      </c>
      <c r="F9" s="10">
        <v>189200</v>
      </c>
      <c r="G9" s="10">
        <v>175862</v>
      </c>
      <c r="H9" s="10">
        <v>140210</v>
      </c>
      <c r="I9" s="5"/>
    </row>
    <row r="10" spans="1:9" s="1" customFormat="1" x14ac:dyDescent="0.2">
      <c r="A10" s="9"/>
      <c r="B10" s="8" t="s">
        <v>50</v>
      </c>
      <c r="C10" s="7" t="s">
        <v>2</v>
      </c>
      <c r="D10" s="16">
        <f>SUM(D7:D9)/SUM(D6:D9)*100</f>
        <v>77.866791941747081</v>
      </c>
      <c r="E10" s="16">
        <f>SUM(E7:E9)/SUM(E6:E9)*100</f>
        <v>76.982568816454048</v>
      </c>
      <c r="F10" s="16">
        <f>SUM(F7:F9)/SUM(F6:F9)*100</f>
        <v>77.403991567495297</v>
      </c>
      <c r="G10" s="16">
        <f>SUM(G7:G9)/SUM(G6:G9)*100</f>
        <v>78.83276648605414</v>
      </c>
      <c r="H10" s="16">
        <f>SUM(H7:H9)/SUM(H6:H9)*100</f>
        <v>77.170975902741873</v>
      </c>
      <c r="I10" s="5"/>
    </row>
    <row r="11" spans="1:9" s="1" customFormat="1" ht="12.75" customHeight="1" x14ac:dyDescent="0.2">
      <c r="B11" s="4" t="s">
        <v>49</v>
      </c>
      <c r="C11" s="4"/>
      <c r="D11" s="4"/>
      <c r="E11" s="4"/>
      <c r="F11" s="4"/>
      <c r="G11" s="4"/>
      <c r="H11" s="4"/>
    </row>
  </sheetData>
  <pageMargins left="0.75" right="0.75" top="1" bottom="1" header="0.5" footer="0.5"/>
  <pageSetup orientation="portrait" horizontalDpi="300" verticalDpi="300" copies="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B049-CBF9-4C2D-B375-0827DDC70A1A}">
  <dimension ref="A2:I18"/>
  <sheetViews>
    <sheetView showGridLines="0" tabSelected="1" workbookViewId="0">
      <selection activeCell="B5" sqref="B5:H16"/>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9" s="1" customFormat="1" ht="22.5" x14ac:dyDescent="0.2">
      <c r="B2" s="13" t="s">
        <v>24</v>
      </c>
    </row>
    <row r="5" spans="1:9" s="1" customFormat="1" ht="15.75" x14ac:dyDescent="0.2">
      <c r="A5" s="9"/>
      <c r="B5" s="12" t="s">
        <v>61</v>
      </c>
      <c r="C5" s="12"/>
      <c r="D5" s="11" t="s">
        <v>22</v>
      </c>
      <c r="E5" s="11" t="s">
        <v>21</v>
      </c>
      <c r="F5" s="11" t="s">
        <v>20</v>
      </c>
      <c r="G5" s="11" t="s">
        <v>19</v>
      </c>
      <c r="H5" s="11" t="s">
        <v>18</v>
      </c>
      <c r="I5" s="5"/>
    </row>
    <row r="6" spans="1:9" s="1" customFormat="1" ht="15" x14ac:dyDescent="0.2">
      <c r="A6" s="9"/>
      <c r="B6" s="17" t="s">
        <v>61</v>
      </c>
      <c r="I6" s="5"/>
    </row>
    <row r="7" spans="1:9" s="1" customFormat="1" x14ac:dyDescent="0.2">
      <c r="A7" s="9"/>
      <c r="B7" s="8" t="s">
        <v>60</v>
      </c>
      <c r="C7" s="7" t="s">
        <v>8</v>
      </c>
      <c r="D7" s="10">
        <v>1152602</v>
      </c>
      <c r="E7" s="10">
        <v>1254162</v>
      </c>
      <c r="F7" s="10">
        <v>1700050</v>
      </c>
      <c r="G7" s="10">
        <v>1639227</v>
      </c>
      <c r="H7" s="10">
        <v>1544920</v>
      </c>
      <c r="I7" s="5"/>
    </row>
    <row r="8" spans="1:9" s="1" customFormat="1" x14ac:dyDescent="0.2">
      <c r="A8" s="9"/>
      <c r="B8" s="8" t="s">
        <v>59</v>
      </c>
      <c r="C8" s="7" t="s">
        <v>8</v>
      </c>
      <c r="D8" s="10">
        <v>46008</v>
      </c>
      <c r="E8" s="10">
        <v>51295</v>
      </c>
      <c r="F8" s="10">
        <v>57080</v>
      </c>
      <c r="G8" s="10">
        <v>53342</v>
      </c>
      <c r="H8" s="10">
        <v>51067</v>
      </c>
      <c r="I8" s="5"/>
    </row>
    <row r="9" spans="1:9" s="1" customFormat="1" x14ac:dyDescent="0.2">
      <c r="A9" s="9"/>
      <c r="B9" s="8" t="s">
        <v>58</v>
      </c>
      <c r="C9" s="7" t="s">
        <v>8</v>
      </c>
      <c r="D9" s="10">
        <v>1949</v>
      </c>
      <c r="E9" s="10">
        <v>3062</v>
      </c>
      <c r="F9" s="10">
        <v>1779</v>
      </c>
      <c r="G9" s="10">
        <v>2773</v>
      </c>
      <c r="H9" s="10">
        <v>5689</v>
      </c>
      <c r="I9" s="5"/>
    </row>
    <row r="10" spans="1:9" s="1" customFormat="1" ht="15" x14ac:dyDescent="0.2">
      <c r="A10" s="9"/>
      <c r="B10" s="17" t="s">
        <v>57</v>
      </c>
      <c r="C10" s="7" t="s">
        <v>8</v>
      </c>
      <c r="I10" s="5"/>
    </row>
    <row r="11" spans="1:9" s="1" customFormat="1" x14ac:dyDescent="0.2">
      <c r="A11" s="9"/>
      <c r="B11" s="8" t="s">
        <v>54</v>
      </c>
      <c r="C11" s="7" t="s">
        <v>8</v>
      </c>
      <c r="D11" s="10">
        <v>216307</v>
      </c>
      <c r="E11" s="10">
        <v>268078</v>
      </c>
      <c r="F11" s="10">
        <v>361824</v>
      </c>
      <c r="G11" s="10">
        <v>324877</v>
      </c>
      <c r="H11" s="10">
        <v>326964</v>
      </c>
      <c r="I11" s="5"/>
    </row>
    <row r="12" spans="1:9" s="1" customFormat="1" x14ac:dyDescent="0.2">
      <c r="A12" s="9"/>
      <c r="B12" s="8" t="s">
        <v>53</v>
      </c>
      <c r="C12" s="7" t="s">
        <v>8</v>
      </c>
      <c r="D12" s="10">
        <v>449362</v>
      </c>
      <c r="E12" s="10">
        <v>526557</v>
      </c>
      <c r="F12" s="10">
        <v>691498</v>
      </c>
      <c r="G12" s="10">
        <v>694890</v>
      </c>
      <c r="H12" s="10">
        <v>660576</v>
      </c>
      <c r="I12" s="5"/>
    </row>
    <row r="13" spans="1:9" s="1" customFormat="1" x14ac:dyDescent="0.2">
      <c r="A13" s="9"/>
      <c r="B13" s="8" t="s">
        <v>52</v>
      </c>
      <c r="C13" s="7" t="s">
        <v>8</v>
      </c>
      <c r="D13" s="10">
        <v>271843</v>
      </c>
      <c r="E13" s="10">
        <v>314405</v>
      </c>
      <c r="F13" s="10">
        <v>428258</v>
      </c>
      <c r="G13" s="10">
        <v>412482</v>
      </c>
      <c r="H13" s="10">
        <v>385172</v>
      </c>
      <c r="I13" s="5"/>
    </row>
    <row r="14" spans="1:9" s="1" customFormat="1" x14ac:dyDescent="0.2">
      <c r="A14" s="9"/>
      <c r="B14" s="8" t="s">
        <v>51</v>
      </c>
      <c r="C14" s="7" t="s">
        <v>8</v>
      </c>
      <c r="D14" s="10">
        <v>90423</v>
      </c>
      <c r="E14" s="10">
        <v>110285</v>
      </c>
      <c r="F14" s="10">
        <v>184823</v>
      </c>
      <c r="G14" s="10">
        <v>170475</v>
      </c>
      <c r="H14" s="10">
        <v>136488</v>
      </c>
      <c r="I14" s="5"/>
    </row>
    <row r="15" spans="1:9" s="1" customFormat="1" ht="12.75" customHeight="1" x14ac:dyDescent="0.2">
      <c r="B15" s="4" t="s">
        <v>49</v>
      </c>
      <c r="C15" s="4"/>
      <c r="D15" s="4"/>
      <c r="E15" s="4"/>
      <c r="F15" s="4"/>
      <c r="G15" s="4"/>
      <c r="H15" s="4"/>
    </row>
    <row r="16" spans="1:9" s="1" customFormat="1" ht="12.75" customHeight="1" x14ac:dyDescent="0.2">
      <c r="B16" s="3" t="s">
        <v>56</v>
      </c>
    </row>
    <row r="18" spans="8:8" s="1" customFormat="1" x14ac:dyDescent="0.2">
      <c r="H18" s="2"/>
    </row>
  </sheetData>
  <pageMargins left="0.75" right="0.75" top="1" bottom="1"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64C78-1673-4DD2-A298-D78A708F46E7}">
  <dimension ref="A2:J67"/>
  <sheetViews>
    <sheetView showGridLines="0" topLeftCell="A63" workbookViewId="0">
      <selection activeCell="B20" sqref="B20:H30"/>
    </sheetView>
  </sheetViews>
  <sheetFormatPr defaultRowHeight="12.75" x14ac:dyDescent="0.2"/>
  <cols>
    <col min="1" max="1" width="3.5703125" style="1" customWidth="1"/>
    <col min="2" max="2" width="36.140625" style="1" customWidth="1"/>
    <col min="3" max="9" width="11.5703125" style="1" customWidth="1"/>
    <col min="10" max="16384" width="9.140625" style="1"/>
  </cols>
  <sheetData>
    <row r="2" spans="1:10" ht="22.5" x14ac:dyDescent="0.2">
      <c r="B2" s="13" t="s">
        <v>24</v>
      </c>
    </row>
    <row r="4" spans="1:10" ht="31.5" x14ac:dyDescent="0.2">
      <c r="A4" s="9"/>
      <c r="B4" s="12" t="s">
        <v>23</v>
      </c>
      <c r="C4" s="12"/>
      <c r="D4" s="11" t="s">
        <v>22</v>
      </c>
      <c r="E4" s="11" t="s">
        <v>21</v>
      </c>
      <c r="F4" s="11" t="s">
        <v>20</v>
      </c>
      <c r="G4" s="11" t="s">
        <v>19</v>
      </c>
      <c r="H4" s="11" t="s">
        <v>18</v>
      </c>
      <c r="I4" s="11" t="s">
        <v>17</v>
      </c>
      <c r="J4" s="5"/>
    </row>
    <row r="5" spans="1:10" x14ac:dyDescent="0.2">
      <c r="A5" s="9"/>
      <c r="B5" s="8" t="s">
        <v>16</v>
      </c>
      <c r="C5" s="7" t="s">
        <v>63</v>
      </c>
      <c r="D5" s="10">
        <v>1200560</v>
      </c>
      <c r="E5" s="10">
        <v>1308519</v>
      </c>
      <c r="F5" s="10">
        <v>1758910</v>
      </c>
      <c r="G5" s="10">
        <v>1695344</v>
      </c>
      <c r="H5" s="10">
        <v>1601677</v>
      </c>
      <c r="I5" s="10">
        <v>1580000</v>
      </c>
      <c r="J5" s="5"/>
    </row>
    <row r="6" spans="1:10" x14ac:dyDescent="0.2">
      <c r="A6" s="9"/>
      <c r="B6" s="8" t="s">
        <v>15</v>
      </c>
      <c r="C6" s="7" t="s">
        <v>63</v>
      </c>
      <c r="D6" s="10">
        <v>501189</v>
      </c>
      <c r="E6" s="10">
        <v>641701</v>
      </c>
      <c r="F6" s="10">
        <v>970472</v>
      </c>
      <c r="G6" s="10">
        <v>946044</v>
      </c>
      <c r="H6" s="10">
        <v>885440</v>
      </c>
      <c r="I6" s="10" t="s">
        <v>6</v>
      </c>
      <c r="J6" s="5"/>
    </row>
    <row r="7" spans="1:10" ht="25.5" x14ac:dyDescent="0.2">
      <c r="A7" s="9"/>
      <c r="B7" s="8" t="s">
        <v>14</v>
      </c>
      <c r="C7" s="7" t="s">
        <v>63</v>
      </c>
      <c r="D7" s="10">
        <v>251488</v>
      </c>
      <c r="E7" s="10">
        <v>289331</v>
      </c>
      <c r="F7" s="10">
        <v>329838</v>
      </c>
      <c r="G7" s="10">
        <v>353283</v>
      </c>
      <c r="H7" s="10">
        <v>381065</v>
      </c>
      <c r="I7" s="10" t="s">
        <v>6</v>
      </c>
      <c r="J7" s="5"/>
    </row>
    <row r="8" spans="1:10" x14ac:dyDescent="0.2">
      <c r="A8" s="9"/>
      <c r="B8" s="8" t="s">
        <v>13</v>
      </c>
      <c r="C8" s="7" t="s">
        <v>63</v>
      </c>
      <c r="D8" s="10">
        <v>69628</v>
      </c>
      <c r="E8" s="10">
        <v>84159</v>
      </c>
      <c r="F8" s="10">
        <v>93253</v>
      </c>
      <c r="G8" s="10">
        <v>102199</v>
      </c>
      <c r="H8" s="10">
        <v>110015</v>
      </c>
      <c r="I8" s="10">
        <v>130000</v>
      </c>
      <c r="J8" s="5"/>
    </row>
    <row r="9" spans="1:10" x14ac:dyDescent="0.2">
      <c r="A9" s="9"/>
      <c r="B9" s="8" t="s">
        <v>12</v>
      </c>
      <c r="C9" s="7" t="s">
        <v>63</v>
      </c>
      <c r="D9" s="10">
        <v>75421</v>
      </c>
      <c r="E9" s="10">
        <v>76003</v>
      </c>
      <c r="F9" s="10">
        <v>84450</v>
      </c>
      <c r="G9" s="10">
        <v>93838</v>
      </c>
      <c r="H9" s="10">
        <v>94984</v>
      </c>
      <c r="I9" s="10">
        <v>105000</v>
      </c>
      <c r="J9" s="5"/>
    </row>
    <row r="10" spans="1:10" x14ac:dyDescent="0.2">
      <c r="A10" s="9"/>
      <c r="B10" s="8" t="s">
        <v>11</v>
      </c>
      <c r="C10" s="7" t="s">
        <v>63</v>
      </c>
      <c r="D10" s="10">
        <v>249701</v>
      </c>
      <c r="E10" s="10">
        <v>352370</v>
      </c>
      <c r="F10" s="10">
        <v>640634</v>
      </c>
      <c r="G10" s="10">
        <v>592760</v>
      </c>
      <c r="H10" s="10">
        <v>504375</v>
      </c>
      <c r="I10" s="10">
        <v>500000</v>
      </c>
      <c r="J10" s="5"/>
    </row>
    <row r="11" spans="1:10" x14ac:dyDescent="0.2">
      <c r="A11" s="9"/>
      <c r="B11" s="8" t="s">
        <v>10</v>
      </c>
      <c r="C11" s="7" t="s">
        <v>63</v>
      </c>
      <c r="D11" s="10">
        <v>277355</v>
      </c>
      <c r="E11" s="10">
        <v>360461</v>
      </c>
      <c r="F11" s="10">
        <v>678996</v>
      </c>
      <c r="G11" s="10">
        <v>670813</v>
      </c>
      <c r="H11" s="10">
        <v>601070</v>
      </c>
      <c r="I11" s="10">
        <v>600000</v>
      </c>
      <c r="J11" s="5"/>
    </row>
    <row r="12" spans="1:10" x14ac:dyDescent="0.2">
      <c r="A12" s="9"/>
      <c r="B12" s="8" t="s">
        <v>9</v>
      </c>
      <c r="C12" s="7" t="s">
        <v>63</v>
      </c>
      <c r="D12" s="10">
        <v>194009</v>
      </c>
      <c r="E12" s="10">
        <v>258641</v>
      </c>
      <c r="F12" s="10">
        <v>480376</v>
      </c>
      <c r="G12" s="10">
        <v>477691</v>
      </c>
      <c r="H12" s="10">
        <v>432768</v>
      </c>
      <c r="I12" s="10">
        <v>420000</v>
      </c>
      <c r="J12" s="5"/>
    </row>
    <row r="13" spans="1:10" x14ac:dyDescent="0.2">
      <c r="A13" s="9"/>
      <c r="B13" s="8" t="s">
        <v>7</v>
      </c>
      <c r="C13" s="7" t="s">
        <v>62</v>
      </c>
      <c r="D13" s="6">
        <v>41.7</v>
      </c>
      <c r="E13" s="6">
        <v>49</v>
      </c>
      <c r="F13" s="6">
        <v>55.2</v>
      </c>
      <c r="G13" s="6">
        <v>55.802499630688139</v>
      </c>
      <c r="H13" s="6">
        <v>55.3</v>
      </c>
      <c r="I13" s="6" t="s">
        <v>6</v>
      </c>
      <c r="J13" s="5"/>
    </row>
    <row r="14" spans="1:10" x14ac:dyDescent="0.2">
      <c r="A14" s="9"/>
      <c r="B14" s="8" t="s">
        <v>5</v>
      </c>
      <c r="C14" s="7" t="s">
        <v>62</v>
      </c>
      <c r="D14" s="6">
        <v>20.8</v>
      </c>
      <c r="E14" s="6">
        <v>26.9</v>
      </c>
      <c r="F14" s="6">
        <v>36.4</v>
      </c>
      <c r="G14" s="6">
        <v>34.964035864814527</v>
      </c>
      <c r="H14" s="6">
        <v>31.5</v>
      </c>
      <c r="I14" s="6">
        <v>31.6</v>
      </c>
      <c r="J14" s="5"/>
    </row>
    <row r="15" spans="1:10" x14ac:dyDescent="0.2">
      <c r="A15" s="9"/>
      <c r="B15" s="8" t="s">
        <v>4</v>
      </c>
      <c r="C15" s="7" t="s">
        <v>62</v>
      </c>
      <c r="D15" s="6">
        <v>23.1</v>
      </c>
      <c r="E15" s="6">
        <v>27.5</v>
      </c>
      <c r="F15" s="6">
        <v>38.6</v>
      </c>
      <c r="G15" s="6">
        <v>39.56797464340859</v>
      </c>
      <c r="H15" s="6">
        <v>37.5</v>
      </c>
      <c r="I15" s="6">
        <v>38</v>
      </c>
      <c r="J15" s="5"/>
    </row>
    <row r="16" spans="1:10" ht="25.5" x14ac:dyDescent="0.2">
      <c r="A16" s="9"/>
      <c r="B16" s="8" t="s">
        <v>3</v>
      </c>
      <c r="C16" s="7" t="s">
        <v>62</v>
      </c>
      <c r="D16" s="6">
        <v>16.2</v>
      </c>
      <c r="E16" s="6">
        <v>19.8</v>
      </c>
      <c r="F16" s="6">
        <v>27.3</v>
      </c>
      <c r="G16" s="6">
        <v>28.176664717620454</v>
      </c>
      <c r="H16" s="6">
        <v>27</v>
      </c>
      <c r="I16" s="6">
        <v>26.6</v>
      </c>
      <c r="J16" s="5"/>
    </row>
    <row r="17" spans="1:9" ht="12.75" customHeight="1" x14ac:dyDescent="0.2">
      <c r="B17" s="4" t="s">
        <v>1</v>
      </c>
      <c r="C17" s="4"/>
      <c r="D17" s="4"/>
      <c r="E17" s="4"/>
      <c r="F17" s="4"/>
      <c r="G17" s="4"/>
      <c r="H17" s="4"/>
      <c r="I17" s="4"/>
    </row>
    <row r="18" spans="1:9" ht="12.75" customHeight="1" x14ac:dyDescent="0.2">
      <c r="B18" s="3" t="s">
        <v>0</v>
      </c>
    </row>
    <row r="20" spans="1:9" ht="15.75" x14ac:dyDescent="0.2">
      <c r="A20" s="9"/>
      <c r="B20" s="12" t="s">
        <v>35</v>
      </c>
      <c r="C20" s="12"/>
      <c r="D20" s="11" t="s">
        <v>22</v>
      </c>
      <c r="E20" s="11" t="s">
        <v>21</v>
      </c>
      <c r="F20" s="11" t="s">
        <v>20</v>
      </c>
      <c r="G20" s="11" t="s">
        <v>19</v>
      </c>
      <c r="H20" s="11" t="s">
        <v>18</v>
      </c>
      <c r="I20" s="5"/>
    </row>
    <row r="21" spans="1:9" x14ac:dyDescent="0.2">
      <c r="A21" s="9"/>
      <c r="B21" s="8" t="s">
        <v>34</v>
      </c>
      <c r="C21" s="7" t="s">
        <v>8</v>
      </c>
      <c r="D21" s="10">
        <v>1344972</v>
      </c>
      <c r="E21" s="10">
        <v>1501583</v>
      </c>
      <c r="F21" s="10">
        <v>2020375</v>
      </c>
      <c r="G21" s="10">
        <v>2126212</v>
      </c>
      <c r="H21" s="10">
        <v>2314513</v>
      </c>
      <c r="I21" s="5"/>
    </row>
    <row r="22" spans="1:9" x14ac:dyDescent="0.2">
      <c r="A22" s="9"/>
      <c r="B22" s="8" t="s">
        <v>33</v>
      </c>
      <c r="C22" s="7" t="s">
        <v>8</v>
      </c>
      <c r="D22" s="10">
        <v>345331</v>
      </c>
      <c r="E22" s="10">
        <v>432504</v>
      </c>
      <c r="F22" s="10">
        <v>426543</v>
      </c>
      <c r="G22" s="10">
        <v>536172</v>
      </c>
      <c r="H22" s="10">
        <v>539770</v>
      </c>
      <c r="I22" s="5"/>
    </row>
    <row r="23" spans="1:9" x14ac:dyDescent="0.2">
      <c r="A23" s="9"/>
      <c r="B23" s="8" t="s">
        <v>32</v>
      </c>
      <c r="C23" s="7" t="s">
        <v>8</v>
      </c>
      <c r="D23" s="10">
        <v>1690304</v>
      </c>
      <c r="E23" s="10">
        <v>1934087</v>
      </c>
      <c r="F23" s="10">
        <v>2446918</v>
      </c>
      <c r="G23" s="10">
        <v>2662384</v>
      </c>
      <c r="H23" s="10">
        <v>2854284</v>
      </c>
      <c r="I23" s="5"/>
    </row>
    <row r="24" spans="1:9" x14ac:dyDescent="0.2">
      <c r="A24" s="9"/>
      <c r="B24" s="8" t="s">
        <v>31</v>
      </c>
      <c r="C24" s="7" t="s">
        <v>8</v>
      </c>
      <c r="D24" s="10">
        <v>245009</v>
      </c>
      <c r="E24" s="10">
        <v>355683</v>
      </c>
      <c r="F24" s="10">
        <v>526331</v>
      </c>
      <c r="G24" s="10">
        <v>540726</v>
      </c>
      <c r="H24" s="10">
        <v>533480</v>
      </c>
      <c r="I24" s="5"/>
    </row>
    <row r="25" spans="1:9" x14ac:dyDescent="0.2">
      <c r="A25" s="9"/>
      <c r="B25" s="8" t="s">
        <v>30</v>
      </c>
      <c r="C25" s="7" t="s">
        <v>8</v>
      </c>
      <c r="D25" s="10">
        <v>30496</v>
      </c>
      <c r="E25" s="10">
        <v>37503</v>
      </c>
      <c r="F25" s="10">
        <v>45972</v>
      </c>
      <c r="G25" s="10">
        <v>52347</v>
      </c>
      <c r="H25" s="10">
        <v>54337</v>
      </c>
      <c r="I25" s="5"/>
    </row>
    <row r="26" spans="1:9" x14ac:dyDescent="0.2">
      <c r="A26" s="9"/>
      <c r="B26" s="8" t="s">
        <v>29</v>
      </c>
      <c r="C26" s="7" t="s">
        <v>8</v>
      </c>
      <c r="D26" s="10">
        <v>275505</v>
      </c>
      <c r="E26" s="10">
        <v>393186</v>
      </c>
      <c r="F26" s="10">
        <v>572304</v>
      </c>
      <c r="G26" s="10">
        <v>593074</v>
      </c>
      <c r="H26" s="10">
        <v>587818</v>
      </c>
      <c r="I26" s="5"/>
    </row>
    <row r="27" spans="1:9" x14ac:dyDescent="0.2">
      <c r="A27" s="9"/>
      <c r="B27" s="8" t="s">
        <v>28</v>
      </c>
      <c r="C27" s="7" t="s">
        <v>8</v>
      </c>
      <c r="D27" s="10">
        <v>1422260</v>
      </c>
      <c r="E27" s="10">
        <v>1575428</v>
      </c>
      <c r="F27" s="10">
        <v>1861582</v>
      </c>
      <c r="G27" s="10">
        <v>2003469</v>
      </c>
      <c r="H27" s="10">
        <v>2146798</v>
      </c>
      <c r="I27" s="5"/>
    </row>
    <row r="28" spans="1:9" ht="25.5" x14ac:dyDescent="0.2">
      <c r="A28" s="9"/>
      <c r="B28" s="8" t="s">
        <v>27</v>
      </c>
      <c r="C28" s="7" t="s">
        <v>8</v>
      </c>
      <c r="D28" s="10">
        <v>-12548</v>
      </c>
      <c r="E28" s="10">
        <v>-34741</v>
      </c>
      <c r="F28" s="10">
        <v>12788</v>
      </c>
      <c r="G28" s="10">
        <v>65573</v>
      </c>
      <c r="H28" s="10">
        <v>119435</v>
      </c>
      <c r="I28" s="5"/>
    </row>
    <row r="29" spans="1:9" x14ac:dyDescent="0.2">
      <c r="A29" s="9"/>
      <c r="B29" s="8" t="s">
        <v>26</v>
      </c>
      <c r="C29" s="7" t="s">
        <v>8</v>
      </c>
      <c r="D29" s="10">
        <v>1414798</v>
      </c>
      <c r="E29" s="10">
        <v>1540900</v>
      </c>
      <c r="F29" s="10">
        <v>1874614</v>
      </c>
      <c r="G29" s="10">
        <v>2069310</v>
      </c>
      <c r="H29" s="10">
        <v>2266466</v>
      </c>
      <c r="I29" s="5"/>
    </row>
    <row r="30" spans="1:9" x14ac:dyDescent="0.2">
      <c r="A30" s="9"/>
      <c r="B30" s="8" t="s">
        <v>25</v>
      </c>
      <c r="C30" s="7" t="s">
        <v>2</v>
      </c>
      <c r="D30" s="6">
        <v>83.4</v>
      </c>
      <c r="E30" s="6">
        <v>79.7</v>
      </c>
      <c r="F30" s="6">
        <v>76.599999999999994</v>
      </c>
      <c r="G30" s="6">
        <v>77.7</v>
      </c>
      <c r="H30" s="6">
        <v>79.400000000000006</v>
      </c>
      <c r="I30" s="5"/>
    </row>
    <row r="31" spans="1:9" x14ac:dyDescent="0.2">
      <c r="B31" s="4"/>
      <c r="C31" s="4"/>
      <c r="D31" s="4"/>
      <c r="E31" s="4"/>
      <c r="F31" s="4"/>
      <c r="G31" s="4"/>
      <c r="H31" s="4"/>
    </row>
    <row r="32" spans="1:9" ht="15.75" x14ac:dyDescent="0.2">
      <c r="A32" s="9"/>
      <c r="B32" s="12" t="s">
        <v>40</v>
      </c>
      <c r="C32" s="12"/>
      <c r="D32" s="11" t="s">
        <v>22</v>
      </c>
      <c r="E32" s="11" t="s">
        <v>21</v>
      </c>
      <c r="F32" s="11" t="s">
        <v>20</v>
      </c>
      <c r="G32" s="11" t="s">
        <v>19</v>
      </c>
      <c r="H32" s="11" t="s">
        <v>18</v>
      </c>
      <c r="I32" s="5"/>
    </row>
    <row r="33" spans="1:9" x14ac:dyDescent="0.2">
      <c r="A33" s="9"/>
      <c r="B33" s="8" t="s">
        <v>39</v>
      </c>
      <c r="C33" s="7" t="s">
        <v>8</v>
      </c>
      <c r="D33" s="10">
        <v>170529</v>
      </c>
      <c r="E33" s="10">
        <v>347753</v>
      </c>
      <c r="F33" s="10">
        <v>612106</v>
      </c>
      <c r="G33" s="10">
        <v>289661</v>
      </c>
      <c r="H33" s="10">
        <v>322843</v>
      </c>
      <c r="I33" s="5"/>
    </row>
    <row r="34" spans="1:9" x14ac:dyDescent="0.2">
      <c r="A34" s="9"/>
      <c r="B34" s="8" t="s">
        <v>38</v>
      </c>
      <c r="C34" s="7" t="s">
        <v>8</v>
      </c>
      <c r="D34" s="10">
        <v>45353</v>
      </c>
      <c r="E34" s="10">
        <v>-188433</v>
      </c>
      <c r="F34" s="10">
        <v>-136533</v>
      </c>
      <c r="G34" s="10">
        <v>93699</v>
      </c>
      <c r="H34" s="10">
        <v>111507</v>
      </c>
      <c r="I34" s="5"/>
    </row>
    <row r="35" spans="1:9" x14ac:dyDescent="0.2">
      <c r="A35" s="9"/>
      <c r="B35" s="8" t="s">
        <v>37</v>
      </c>
      <c r="C35" s="7" t="s">
        <v>8</v>
      </c>
      <c r="D35" s="10">
        <v>-109037</v>
      </c>
      <c r="E35" s="10">
        <v>-111031</v>
      </c>
      <c r="F35" s="10">
        <v>-194938</v>
      </c>
      <c r="G35" s="10">
        <v>-337010</v>
      </c>
      <c r="H35" s="10">
        <v>-290973</v>
      </c>
      <c r="I35" s="5"/>
    </row>
    <row r="36" spans="1:9" x14ac:dyDescent="0.2">
      <c r="A36" s="9"/>
      <c r="B36" s="8" t="s">
        <v>36</v>
      </c>
      <c r="C36" s="7" t="s">
        <v>8</v>
      </c>
      <c r="D36" s="10">
        <v>585378</v>
      </c>
      <c r="E36" s="10">
        <v>621402</v>
      </c>
      <c r="F36" s="10">
        <v>932079</v>
      </c>
      <c r="G36" s="10">
        <v>1022718</v>
      </c>
      <c r="H36" s="10">
        <v>1194569</v>
      </c>
      <c r="I36" s="5"/>
    </row>
    <row r="37" spans="1:9" x14ac:dyDescent="0.2">
      <c r="B37" s="4"/>
      <c r="C37" s="4"/>
      <c r="D37" s="4"/>
      <c r="E37" s="4"/>
      <c r="F37" s="4"/>
      <c r="G37" s="4"/>
      <c r="H37" s="4"/>
    </row>
    <row r="38" spans="1:9" ht="15.75" x14ac:dyDescent="0.2">
      <c r="A38" s="9"/>
      <c r="B38" s="12" t="s">
        <v>48</v>
      </c>
      <c r="C38" s="12"/>
      <c r="D38" s="11" t="s">
        <v>22</v>
      </c>
      <c r="E38" s="11" t="s">
        <v>21</v>
      </c>
      <c r="F38" s="11" t="s">
        <v>20</v>
      </c>
      <c r="G38" s="11" t="s">
        <v>19</v>
      </c>
      <c r="H38" s="11" t="s">
        <v>18</v>
      </c>
      <c r="I38" s="5"/>
    </row>
    <row r="39" spans="1:9" x14ac:dyDescent="0.2">
      <c r="A39" s="9"/>
      <c r="B39" s="8" t="s">
        <v>47</v>
      </c>
      <c r="C39" s="7" t="s">
        <v>44</v>
      </c>
      <c r="D39" s="10">
        <v>81</v>
      </c>
      <c r="E39" s="10">
        <v>109</v>
      </c>
      <c r="F39" s="10">
        <v>222</v>
      </c>
      <c r="G39" s="10">
        <v>203</v>
      </c>
      <c r="H39" s="10">
        <v>186</v>
      </c>
      <c r="I39" s="5"/>
    </row>
    <row r="40" spans="1:9" x14ac:dyDescent="0.2">
      <c r="A40" s="9"/>
      <c r="B40" s="8" t="s">
        <v>46</v>
      </c>
      <c r="C40" s="7" t="s">
        <v>44</v>
      </c>
      <c r="D40" s="16">
        <v>161.55000000000001</v>
      </c>
      <c r="E40" s="16">
        <v>217.12</v>
      </c>
      <c r="F40" s="16">
        <v>403.26</v>
      </c>
      <c r="G40" s="16">
        <v>404.67</v>
      </c>
      <c r="H40" s="16">
        <v>371.41</v>
      </c>
      <c r="I40" s="5"/>
    </row>
    <row r="41" spans="1:9" x14ac:dyDescent="0.2">
      <c r="A41" s="9"/>
      <c r="B41" s="8" t="s">
        <v>45</v>
      </c>
      <c r="C41" s="7" t="s">
        <v>44</v>
      </c>
      <c r="D41" s="16">
        <v>1183.3900000000001</v>
      </c>
      <c r="E41" s="16">
        <v>1293.3499999999999</v>
      </c>
      <c r="F41" s="16">
        <v>1573.48</v>
      </c>
      <c r="G41" s="16">
        <v>1763.56</v>
      </c>
      <c r="H41" s="16">
        <v>1946.55</v>
      </c>
      <c r="I41" s="5"/>
    </row>
    <row r="42" spans="1:9" x14ac:dyDescent="0.2">
      <c r="A42" s="9"/>
      <c r="B42" s="8" t="s">
        <v>43</v>
      </c>
      <c r="C42" s="7" t="s">
        <v>2</v>
      </c>
      <c r="D42" s="16">
        <f>D39/D40*100</f>
        <v>50.139275766016709</v>
      </c>
      <c r="E42" s="16">
        <f>E39/E40*100</f>
        <v>50.202652910832725</v>
      </c>
      <c r="F42" s="16">
        <f>F39/F40*100</f>
        <v>55.051331647076331</v>
      </c>
      <c r="G42" s="16">
        <f>G39/G40*100</f>
        <v>50.164331430548344</v>
      </c>
      <c r="H42" s="16">
        <f>H39/H40*100</f>
        <v>50.079427048275484</v>
      </c>
      <c r="I42" s="5"/>
    </row>
    <row r="43" spans="1:9" ht="12.75" customHeight="1" x14ac:dyDescent="0.2">
      <c r="B43" s="4" t="s">
        <v>42</v>
      </c>
      <c r="C43" s="4"/>
      <c r="D43" s="4"/>
      <c r="E43" s="4"/>
      <c r="F43" s="4"/>
      <c r="G43" s="4"/>
      <c r="H43" s="4"/>
    </row>
    <row r="44" spans="1:9" ht="12.75" customHeight="1" x14ac:dyDescent="0.2">
      <c r="B44" s="3" t="s">
        <v>41</v>
      </c>
    </row>
    <row r="46" spans="1:9" ht="15.75" x14ac:dyDescent="0.2">
      <c r="A46" s="9"/>
      <c r="B46" s="12" t="s">
        <v>55</v>
      </c>
      <c r="C46" s="12"/>
      <c r="D46" s="11" t="s">
        <v>22</v>
      </c>
      <c r="E46" s="11" t="s">
        <v>21</v>
      </c>
      <c r="F46" s="11" t="s">
        <v>20</v>
      </c>
      <c r="G46" s="11" t="s">
        <v>19</v>
      </c>
      <c r="H46" s="11" t="s">
        <v>18</v>
      </c>
      <c r="I46" s="5"/>
    </row>
    <row r="47" spans="1:9" x14ac:dyDescent="0.2">
      <c r="A47" s="9"/>
      <c r="B47" s="8" t="s">
        <v>54</v>
      </c>
      <c r="C47" s="7" t="s">
        <v>8</v>
      </c>
      <c r="D47" s="10">
        <v>265722</v>
      </c>
      <c r="E47" s="10">
        <v>301187</v>
      </c>
      <c r="F47" s="10">
        <v>397443</v>
      </c>
      <c r="G47" s="10">
        <v>358857</v>
      </c>
      <c r="H47" s="10">
        <v>365647</v>
      </c>
      <c r="I47" s="5"/>
    </row>
    <row r="48" spans="1:9" x14ac:dyDescent="0.2">
      <c r="A48" s="9"/>
      <c r="B48" s="8" t="s">
        <v>53</v>
      </c>
      <c r="C48" s="7" t="s">
        <v>8</v>
      </c>
      <c r="D48" s="10">
        <v>528895</v>
      </c>
      <c r="E48" s="10">
        <v>565023</v>
      </c>
      <c r="F48" s="10">
        <v>731168</v>
      </c>
      <c r="G48" s="10">
        <v>736837</v>
      </c>
      <c r="H48" s="10">
        <v>700929</v>
      </c>
      <c r="I48" s="5"/>
    </row>
    <row r="49" spans="1:9" x14ac:dyDescent="0.2">
      <c r="A49" s="9"/>
      <c r="B49" s="8" t="s">
        <v>52</v>
      </c>
      <c r="C49" s="7" t="s">
        <v>8</v>
      </c>
      <c r="D49" s="10">
        <v>304552</v>
      </c>
      <c r="E49" s="10">
        <v>326613</v>
      </c>
      <c r="F49" s="10">
        <v>441097</v>
      </c>
      <c r="G49" s="10">
        <v>423786</v>
      </c>
      <c r="H49" s="10">
        <v>394890</v>
      </c>
      <c r="I49" s="5"/>
    </row>
    <row r="50" spans="1:9" x14ac:dyDescent="0.2">
      <c r="A50" s="9"/>
      <c r="B50" s="8" t="s">
        <v>51</v>
      </c>
      <c r="C50" s="7" t="s">
        <v>8</v>
      </c>
      <c r="D50" s="10">
        <v>101389</v>
      </c>
      <c r="E50" s="10">
        <v>115694</v>
      </c>
      <c r="F50" s="10">
        <v>189200</v>
      </c>
      <c r="G50" s="10">
        <v>175862</v>
      </c>
      <c r="H50" s="10">
        <v>140210</v>
      </c>
      <c r="I50" s="5"/>
    </row>
    <row r="51" spans="1:9" x14ac:dyDescent="0.2">
      <c r="A51" s="9"/>
      <c r="B51" s="8" t="s">
        <v>50</v>
      </c>
      <c r="C51" s="7" t="s">
        <v>2</v>
      </c>
      <c r="D51" s="16">
        <f>SUM(D48:D50)/SUM(D47:D50)*100</f>
        <v>77.866791941747081</v>
      </c>
      <c r="E51" s="16">
        <f>SUM(E48:E50)/SUM(E47:E50)*100</f>
        <v>76.982568816454048</v>
      </c>
      <c r="F51" s="16">
        <f>SUM(F48:F50)/SUM(F47:F50)*100</f>
        <v>77.403991567495297</v>
      </c>
      <c r="G51" s="16">
        <f>SUM(G48:G50)/SUM(G47:G50)*100</f>
        <v>78.83276648605414</v>
      </c>
      <c r="H51" s="16">
        <f>SUM(H48:H50)/SUM(H47:H50)*100</f>
        <v>77.170975902741873</v>
      </c>
      <c r="I51" s="5"/>
    </row>
    <row r="52" spans="1:9" ht="12.75" customHeight="1" x14ac:dyDescent="0.2">
      <c r="B52" s="4" t="s">
        <v>49</v>
      </c>
      <c r="C52" s="4"/>
      <c r="D52" s="4"/>
      <c r="E52" s="4"/>
      <c r="F52" s="4"/>
      <c r="G52" s="4"/>
      <c r="H52" s="4"/>
    </row>
    <row r="54" spans="1:9" ht="15.75" x14ac:dyDescent="0.2">
      <c r="A54" s="9"/>
      <c r="B54" s="12" t="s">
        <v>61</v>
      </c>
      <c r="C54" s="12"/>
      <c r="D54" s="11" t="s">
        <v>22</v>
      </c>
      <c r="E54" s="11" t="s">
        <v>21</v>
      </c>
      <c r="F54" s="11" t="s">
        <v>20</v>
      </c>
      <c r="G54" s="11" t="s">
        <v>19</v>
      </c>
      <c r="H54" s="11" t="s">
        <v>18</v>
      </c>
      <c r="I54" s="5"/>
    </row>
    <row r="55" spans="1:9" ht="15" x14ac:dyDescent="0.2">
      <c r="A55" s="9"/>
      <c r="B55" s="17" t="s">
        <v>61</v>
      </c>
      <c r="I55" s="5"/>
    </row>
    <row r="56" spans="1:9" x14ac:dyDescent="0.2">
      <c r="A56" s="9"/>
      <c r="B56" s="8" t="s">
        <v>60</v>
      </c>
      <c r="C56" s="7" t="s">
        <v>8</v>
      </c>
      <c r="D56" s="10">
        <v>1152602</v>
      </c>
      <c r="E56" s="10">
        <v>1254162</v>
      </c>
      <c r="F56" s="10">
        <v>1700050</v>
      </c>
      <c r="G56" s="10">
        <v>1639227</v>
      </c>
      <c r="H56" s="10">
        <v>1544920</v>
      </c>
      <c r="I56" s="5"/>
    </row>
    <row r="57" spans="1:9" x14ac:dyDescent="0.2">
      <c r="A57" s="9"/>
      <c r="B57" s="8" t="s">
        <v>59</v>
      </c>
      <c r="C57" s="7" t="s">
        <v>8</v>
      </c>
      <c r="D57" s="10">
        <v>46008</v>
      </c>
      <c r="E57" s="10">
        <v>51295</v>
      </c>
      <c r="F57" s="10">
        <v>57080</v>
      </c>
      <c r="G57" s="10">
        <v>53342</v>
      </c>
      <c r="H57" s="10">
        <v>51067</v>
      </c>
      <c r="I57" s="5"/>
    </row>
    <row r="58" spans="1:9" x14ac:dyDescent="0.2">
      <c r="A58" s="9"/>
      <c r="B58" s="8" t="s">
        <v>58</v>
      </c>
      <c r="C58" s="7" t="s">
        <v>8</v>
      </c>
      <c r="D58" s="10">
        <v>1949</v>
      </c>
      <c r="E58" s="10">
        <v>3062</v>
      </c>
      <c r="F58" s="10">
        <v>1779</v>
      </c>
      <c r="G58" s="10">
        <v>2773</v>
      </c>
      <c r="H58" s="10">
        <v>5689</v>
      </c>
      <c r="I58" s="5"/>
    </row>
    <row r="59" spans="1:9" ht="15" x14ac:dyDescent="0.2">
      <c r="A59" s="9"/>
      <c r="B59" s="17" t="s">
        <v>57</v>
      </c>
      <c r="C59" s="7" t="s">
        <v>8</v>
      </c>
      <c r="I59" s="5"/>
    </row>
    <row r="60" spans="1:9" x14ac:dyDescent="0.2">
      <c r="A60" s="9"/>
      <c r="B60" s="8" t="s">
        <v>54</v>
      </c>
      <c r="C60" s="7" t="s">
        <v>8</v>
      </c>
      <c r="D60" s="10">
        <v>216307</v>
      </c>
      <c r="E60" s="10">
        <v>268078</v>
      </c>
      <c r="F60" s="10">
        <v>361824</v>
      </c>
      <c r="G60" s="10">
        <v>324877</v>
      </c>
      <c r="H60" s="10">
        <v>326964</v>
      </c>
      <c r="I60" s="5"/>
    </row>
    <row r="61" spans="1:9" x14ac:dyDescent="0.2">
      <c r="A61" s="9"/>
      <c r="B61" s="8" t="s">
        <v>53</v>
      </c>
      <c r="C61" s="7" t="s">
        <v>8</v>
      </c>
      <c r="D61" s="10">
        <v>449362</v>
      </c>
      <c r="E61" s="10">
        <v>526557</v>
      </c>
      <c r="F61" s="10">
        <v>691498</v>
      </c>
      <c r="G61" s="10">
        <v>694890</v>
      </c>
      <c r="H61" s="10">
        <v>660576</v>
      </c>
      <c r="I61" s="5"/>
    </row>
    <row r="62" spans="1:9" x14ac:dyDescent="0.2">
      <c r="A62" s="9"/>
      <c r="B62" s="8" t="s">
        <v>52</v>
      </c>
      <c r="C62" s="7" t="s">
        <v>8</v>
      </c>
      <c r="D62" s="10">
        <v>271843</v>
      </c>
      <c r="E62" s="10">
        <v>314405</v>
      </c>
      <c r="F62" s="10">
        <v>428258</v>
      </c>
      <c r="G62" s="10">
        <v>412482</v>
      </c>
      <c r="H62" s="10">
        <v>385172</v>
      </c>
      <c r="I62" s="5"/>
    </row>
    <row r="63" spans="1:9" x14ac:dyDescent="0.2">
      <c r="A63" s="9"/>
      <c r="B63" s="8" t="s">
        <v>51</v>
      </c>
      <c r="C63" s="7" t="s">
        <v>8</v>
      </c>
      <c r="D63" s="10">
        <v>90423</v>
      </c>
      <c r="E63" s="10">
        <v>110285</v>
      </c>
      <c r="F63" s="10">
        <v>184823</v>
      </c>
      <c r="G63" s="10">
        <v>170475</v>
      </c>
      <c r="H63" s="10">
        <v>136488</v>
      </c>
      <c r="I63" s="5"/>
    </row>
    <row r="64" spans="1:9" ht="12.75" customHeight="1" x14ac:dyDescent="0.2">
      <c r="B64" s="4" t="s">
        <v>49</v>
      </c>
      <c r="C64" s="4"/>
      <c r="D64" s="4"/>
      <c r="E64" s="4"/>
      <c r="F64" s="4"/>
      <c r="G64" s="4"/>
      <c r="H64" s="4"/>
    </row>
    <row r="65" spans="2:8" ht="12.75" customHeight="1" x14ac:dyDescent="0.2">
      <c r="B65" s="3" t="s">
        <v>56</v>
      </c>
    </row>
    <row r="67" spans="2:8" x14ac:dyDescent="0.2">
      <c r="H67" s="2"/>
    </row>
  </sheetData>
  <pageMargins left="0.75" right="0.75" top="1" bottom="1" header="0.5" footer="0.5"/>
  <pageSetup orientation="portrait" horizontalDpi="300" verticalDpi="300" copies="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Statement</vt:lpstr>
      <vt:lpstr>Balance Sheet</vt:lpstr>
      <vt:lpstr>Cash Flows</vt:lpstr>
      <vt:lpstr>per Share</vt:lpstr>
      <vt:lpstr>Geographical Sales</vt:lpstr>
      <vt:lpstr>Category Sales</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Hrušák</dc:creator>
  <cp:lastModifiedBy>Jan Hrušák</cp:lastModifiedBy>
  <dcterms:created xsi:type="dcterms:W3CDTF">2015-06-05T18:19:34Z</dcterms:created>
  <dcterms:modified xsi:type="dcterms:W3CDTF">2023-11-19T21:32:29Z</dcterms:modified>
</cp:coreProperties>
</file>