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sharha/Desktop/cool/Adaptive filter cross correlation/Adaptive filter cross correlation code (summer 2016)/OutdoorPictures1 copy/"/>
    </mc:Choice>
  </mc:AlternateContent>
  <xr:revisionPtr revIDLastSave="0" documentId="13_ncr:1_{7E819613-BB6A-3B45-B083-9419430E56C4}" xr6:coauthVersionLast="47" xr6:coauthVersionMax="47" xr10:uidLastSave="{00000000-0000-0000-0000-000000000000}"/>
  <bookViews>
    <workbookView xWindow="8520" yWindow="460" windowWidth="28800" windowHeight="163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Sheet1!$A$1:$N$77</definedName>
    <definedName name="_xlnm._FilterDatabase" localSheetId="1" hidden="1">Sheet2!$A$1:$B$1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P2" i="1"/>
  <c r="P3" i="1"/>
  <c r="P4" i="1"/>
  <c r="P5" i="1"/>
  <c r="P6" i="1"/>
  <c r="P7" i="1"/>
  <c r="P8" i="1"/>
  <c r="P9" i="1"/>
  <c r="P10" i="1"/>
  <c r="P11" i="1"/>
  <c r="Q12" i="1" s="1"/>
  <c r="P12" i="1"/>
  <c r="P13" i="1"/>
  <c r="P14" i="1"/>
  <c r="P15" i="1"/>
  <c r="Q15" i="1" s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Q31" i="1" s="1"/>
  <c r="P32" i="1"/>
  <c r="P33" i="1"/>
  <c r="P34" i="1"/>
  <c r="P35" i="1"/>
  <c r="P36" i="1"/>
  <c r="P37" i="1"/>
  <c r="P38" i="1"/>
  <c r="P39" i="1"/>
  <c r="P40" i="1"/>
  <c r="P41" i="1"/>
  <c r="P42" i="1"/>
  <c r="P43" i="1"/>
  <c r="Q44" i="1" s="1"/>
  <c r="P44" i="1"/>
  <c r="P45" i="1"/>
  <c r="P46" i="1"/>
  <c r="P47" i="1"/>
  <c r="Q47" i="1" s="1"/>
  <c r="P48" i="1"/>
  <c r="Q48" i="1"/>
  <c r="P49" i="1"/>
  <c r="P50" i="1"/>
  <c r="Q51" i="1" s="1"/>
  <c r="P51" i="1"/>
  <c r="P52" i="1"/>
  <c r="P53" i="1"/>
  <c r="P54" i="1"/>
  <c r="P55" i="1"/>
  <c r="P56" i="1"/>
  <c r="P57" i="1"/>
  <c r="P58" i="1"/>
  <c r="Q59" i="1" s="1"/>
  <c r="P59" i="1"/>
  <c r="P60" i="1"/>
  <c r="P61" i="1"/>
  <c r="P62" i="1"/>
  <c r="P63" i="1"/>
  <c r="P64" i="1"/>
  <c r="P65" i="1"/>
  <c r="P66" i="1"/>
  <c r="Q67" i="1" s="1"/>
  <c r="P67" i="1"/>
  <c r="P68" i="1"/>
  <c r="P69" i="1"/>
  <c r="P70" i="1"/>
  <c r="P71" i="1"/>
  <c r="P72" i="1"/>
  <c r="P73" i="1"/>
  <c r="P74" i="1"/>
  <c r="Q75" i="1" s="1"/>
  <c r="P75" i="1"/>
  <c r="P76" i="1"/>
  <c r="Q76" i="1" s="1"/>
  <c r="P7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Q43" i="1" l="1"/>
  <c r="Q27" i="1"/>
  <c r="Q19" i="1"/>
  <c r="Q3" i="1"/>
  <c r="Q23" i="1"/>
  <c r="Q72" i="1"/>
  <c r="Q20" i="1"/>
  <c r="Q11" i="1"/>
  <c r="Q35" i="1"/>
  <c r="Q8" i="1"/>
  <c r="Q7" i="1"/>
  <c r="Q52" i="1"/>
  <c r="Q40" i="1"/>
  <c r="Q32" i="1"/>
  <c r="Q68" i="1"/>
  <c r="Q60" i="1"/>
  <c r="Q39" i="1"/>
  <c r="Q4" i="1"/>
  <c r="Q28" i="1"/>
  <c r="Q36" i="1"/>
  <c r="Q24" i="1"/>
  <c r="Q16" i="1"/>
  <c r="Q55" i="1"/>
  <c r="Q71" i="1"/>
  <c r="Q64" i="1"/>
  <c r="Q56" i="1"/>
  <c r="Q25" i="1"/>
  <c r="Q26" i="1"/>
  <c r="Q9" i="1"/>
  <c r="Q10" i="1"/>
  <c r="Q63" i="1"/>
  <c r="Q73" i="1"/>
  <c r="Q74" i="1"/>
  <c r="Q57" i="1"/>
  <c r="Q58" i="1"/>
  <c r="Q41" i="1"/>
  <c r="Q42" i="1"/>
  <c r="Q77" i="1"/>
  <c r="Q61" i="1"/>
  <c r="Q62" i="1"/>
  <c r="Q45" i="1"/>
  <c r="Q46" i="1"/>
  <c r="Q29" i="1"/>
  <c r="Q30" i="1"/>
  <c r="Q13" i="1"/>
  <c r="Q14" i="1"/>
  <c r="Q65" i="1"/>
  <c r="Q66" i="1"/>
  <c r="Q49" i="1"/>
  <c r="Q50" i="1"/>
  <c r="Q33" i="1"/>
  <c r="Q34" i="1"/>
  <c r="Q17" i="1"/>
  <c r="Q18" i="1"/>
  <c r="Q2" i="1"/>
  <c r="Q69" i="1"/>
  <c r="Q70" i="1"/>
  <c r="Q53" i="1"/>
  <c r="Q54" i="1"/>
  <c r="Q37" i="1"/>
  <c r="Q38" i="1"/>
  <c r="Q21" i="1"/>
  <c r="Q22" i="1"/>
  <c r="Q5" i="1"/>
  <c r="Q6" i="1"/>
</calcChain>
</file>

<file path=xl/sharedStrings.xml><?xml version="1.0" encoding="utf-8"?>
<sst xmlns="http://schemas.openxmlformats.org/spreadsheetml/2006/main" count="29" uniqueCount="29">
  <si>
    <t>frameNum</t>
  </si>
  <si>
    <t>centerX</t>
  </si>
  <si>
    <t>centerY</t>
  </si>
  <si>
    <t>majorAxisLength</t>
  </si>
  <si>
    <t>minorAxisLength</t>
  </si>
  <si>
    <t>area</t>
  </si>
  <si>
    <t>altitude</t>
  </si>
  <si>
    <t>CameraMotion</t>
  </si>
  <si>
    <t>IlluminationVariation</t>
  </si>
  <si>
    <t>ViewpointChange</t>
  </si>
  <si>
    <t>OutofView</t>
  </si>
  <si>
    <t>BackgroundClutter</t>
  </si>
  <si>
    <t>LowResolution</t>
  </si>
  <si>
    <t>scaleChange</t>
  </si>
  <si>
    <t>Distance between two points</t>
  </si>
  <si>
    <t>ratio</t>
  </si>
  <si>
    <t>Attr</t>
  </si>
  <si>
    <t>val</t>
  </si>
  <si>
    <t>actual background cluttering</t>
  </si>
  <si>
    <t xml:space="preserve"> Similar Object (SOB)</t>
  </si>
  <si>
    <t>Scale Variation (SV)</t>
  </si>
  <si>
    <t>Fast Motion (FM)</t>
  </si>
  <si>
    <t>Occlusion (OC)</t>
  </si>
  <si>
    <t>BackgroundClutter (BC)</t>
  </si>
  <si>
    <t>CameraMotion (CM)</t>
  </si>
  <si>
    <t>IlluminationVariation (IV)</t>
  </si>
  <si>
    <t>LowResolution (LR)</t>
  </si>
  <si>
    <t>ViewpointChange (VC)</t>
  </si>
  <si>
    <t>OutofView (OV)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</si>
</sst>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wrapText="1"/>
    </xf>
    <xf numFmtId="0" fontId="0" fillId="0" borderId="2" xfId="0" applyBorder="1"/>
    <xf numFmtId="49" fontId="0" fillId="0" borderId="2" xfId="0" applyNumberFormat="1" applyBorder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Sheet2!$A$2:$A$11</c:f>
              <c:strCache>
                <c:ptCount val="10"/>
                <c:pt idx="0">
                  <c:v>OutofView (OV)</c:v>
                </c:pt>
                <c:pt idx="1">
                  <c:v>CameraMotion (CM)</c:v>
                </c:pt>
                <c:pt idx="2">
                  <c:v>IlluminationVariation (IV)</c:v>
                </c:pt>
                <c:pt idx="3">
                  <c:v>Scale Variation (SV)</c:v>
                </c:pt>
                <c:pt idx="4">
                  <c:v>Fast Motion (FM)</c:v>
                </c:pt>
                <c:pt idx="5">
                  <c:v>LowResolution (LR)</c:v>
                </c:pt>
                <c:pt idx="6">
                  <c:v>ViewpointChange (VC)</c:v>
                </c:pt>
                <c:pt idx="7">
                  <c:v>BackgroundClutter (BC)</c:v>
                </c:pt>
                <c:pt idx="8">
                  <c:v>Occlusion (OC)</c:v>
                </c:pt>
                <c:pt idx="9">
                  <c:v> Similar Object (SOB)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3-9E46-801A-86AE7196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360904"/>
        <c:axId val="-2106556712"/>
      </c:barChart>
      <c:catAx>
        <c:axId val="-210636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6556712"/>
        <c:crosses val="autoZero"/>
        <c:auto val="1"/>
        <c:lblAlgn val="ctr"/>
        <c:lblOffset val="100"/>
        <c:noMultiLvlLbl val="0"/>
      </c:catAx>
      <c:valAx>
        <c:axId val="-2106556712"/>
        <c:scaling>
          <c:orientation val="minMax"/>
          <c:max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36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13</xdr:row>
      <xdr:rowOff>50800</xdr:rowOff>
    </xdr:from>
    <xdr:to>
      <xdr:col>16</xdr:col>
      <xdr:colOff>215900</xdr:colOff>
      <xdr:row>42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workbookViewId="0"/>
  </sheetViews>
  <sheetFormatPr baseColWidth="10" defaultColWidth="8.83203125" defaultRowHeight="15" x14ac:dyDescent="0.2"/>
  <cols>
    <col min="1" max="1" width="8.6640625" customWidth="1"/>
    <col min="2" max="2" width="14" customWidth="1"/>
    <col min="3" max="3" width="21.6640625" customWidth="1"/>
    <col min="4" max="4" width="15.6640625" customWidth="1"/>
    <col min="5" max="5" width="9.6640625" customWidth="1"/>
    <col min="6" max="6" width="17.6640625" customWidth="1"/>
    <col min="7" max="7" width="13.6640625" customWidth="1"/>
    <col min="8" max="9" width="11.6640625" customWidth="1"/>
    <col min="10" max="11" width="15.6640625" customWidth="1"/>
    <col min="12" max="12" width="6.6640625" customWidth="1"/>
    <col min="13" max="13" width="14.33203125" customWidth="1"/>
    <col min="18" max="18" width="10.1640625" customWidth="1"/>
  </cols>
  <sheetData>
    <row r="1" spans="1:18" ht="64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13</v>
      </c>
      <c r="O1" s="3" t="s">
        <v>14</v>
      </c>
      <c r="P1" s="2" t="s">
        <v>15</v>
      </c>
      <c r="R1" s="3" t="s">
        <v>18</v>
      </c>
    </row>
    <row r="2" spans="1:18" x14ac:dyDescent="0.2">
      <c r="A2">
        <v>2234</v>
      </c>
      <c r="B2">
        <v>2</v>
      </c>
      <c r="C2">
        <v>0</v>
      </c>
      <c r="D2">
        <v>0</v>
      </c>
      <c r="E2">
        <v>0</v>
      </c>
      <c r="F2">
        <v>1</v>
      </c>
      <c r="G2">
        <v>0</v>
      </c>
      <c r="H2">
        <v>860.45552977571538</v>
      </c>
      <c r="I2">
        <v>579.26089198246973</v>
      </c>
      <c r="J2">
        <v>128.52850745461737</v>
      </c>
      <c r="K2">
        <v>120.22040802593332</v>
      </c>
      <c r="L2">
        <v>11637</v>
      </c>
      <c r="M2">
        <v>15.63</v>
      </c>
      <c r="N2" t="e">
        <f>IF(#REF!=0,0,L2/#REF!)</f>
        <v>#REF!</v>
      </c>
      <c r="O2" t="e">
        <f>IF(#REF!=-1,-1,IF(#REF!=0,SQRT((H2-#REF!)^2+(I2-#REF!)^2),-1))</f>
        <v>#REF!</v>
      </c>
      <c r="P2">
        <f t="shared" ref="P2:P33" si="0">IF(J2=0,0,K2/J2)</f>
        <v>0.93535987001469234</v>
      </c>
      <c r="Q2" t="e">
        <f>IF(#REF!=0,0,P2/#REF!)</f>
        <v>#REF!</v>
      </c>
      <c r="R2">
        <f t="shared" ref="R2:R26" si="1">IF(H2=-1,0,F2)</f>
        <v>1</v>
      </c>
    </row>
    <row r="3" spans="1:18" x14ac:dyDescent="0.2">
      <c r="A3">
        <v>2235</v>
      </c>
      <c r="B3">
        <v>2</v>
      </c>
      <c r="C3">
        <v>0</v>
      </c>
      <c r="D3">
        <v>0</v>
      </c>
      <c r="E3">
        <v>0</v>
      </c>
      <c r="F3">
        <v>1</v>
      </c>
      <c r="G3">
        <v>0</v>
      </c>
      <c r="H3">
        <v>864.04616673648934</v>
      </c>
      <c r="I3">
        <v>577.99874319229161</v>
      </c>
      <c r="J3">
        <v>131.50915678481996</v>
      </c>
      <c r="K3">
        <v>120.5539262197493</v>
      </c>
      <c r="L3">
        <v>11935</v>
      </c>
      <c r="M3">
        <v>15.63</v>
      </c>
      <c r="N3">
        <f t="shared" ref="N3:N27" si="2">IF(L2=0,0,L3/L2)</f>
        <v>1.0256079745638911</v>
      </c>
      <c r="O3">
        <f t="shared" ref="O3:O30" si="3">IF(H2=-1,-1,IF(E2=0,SQRT((H3-H2)^2+(I3-I2)^2),-1))</f>
        <v>3.8060075344938777</v>
      </c>
      <c r="P3">
        <f t="shared" si="0"/>
        <v>0.91669606259436365</v>
      </c>
      <c r="Q3">
        <f t="shared" ref="Q3:Q28" si="4">IF(P2=0,0,P3/P2)</f>
        <v>0.98004638854130488</v>
      </c>
      <c r="R3">
        <f t="shared" si="1"/>
        <v>1</v>
      </c>
    </row>
    <row r="4" spans="1:18" x14ac:dyDescent="0.2">
      <c r="A4">
        <v>2236</v>
      </c>
      <c r="B4">
        <v>2</v>
      </c>
      <c r="C4">
        <v>0</v>
      </c>
      <c r="D4">
        <v>0</v>
      </c>
      <c r="E4">
        <v>0</v>
      </c>
      <c r="F4">
        <v>1</v>
      </c>
      <c r="G4">
        <v>0</v>
      </c>
      <c r="H4">
        <v>871.44873836868135</v>
      </c>
      <c r="I4">
        <v>593.64372537513623</v>
      </c>
      <c r="J4">
        <v>130.76070789266973</v>
      </c>
      <c r="K4">
        <v>121.19702986681411</v>
      </c>
      <c r="L4">
        <v>11929</v>
      </c>
      <c r="M4">
        <v>15.63</v>
      </c>
      <c r="N4">
        <f t="shared" si="2"/>
        <v>0.99949727691663171</v>
      </c>
      <c r="O4">
        <f t="shared" si="3"/>
        <v>17.307903809279139</v>
      </c>
      <c r="P4">
        <f t="shared" si="0"/>
        <v>0.92686122475181443</v>
      </c>
      <c r="Q4">
        <f t="shared" si="4"/>
        <v>1.0110889122057338</v>
      </c>
      <c r="R4">
        <f t="shared" si="1"/>
        <v>1</v>
      </c>
    </row>
    <row r="5" spans="1:18" x14ac:dyDescent="0.2">
      <c r="A5">
        <v>2237</v>
      </c>
      <c r="B5"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877.0331278890601</v>
      </c>
      <c r="I5">
        <v>598.87639102893343</v>
      </c>
      <c r="J5">
        <v>127.78838081102695</v>
      </c>
      <c r="K5">
        <v>121.68401298721137</v>
      </c>
      <c r="L5">
        <v>11682</v>
      </c>
      <c r="M5">
        <v>15.63</v>
      </c>
      <c r="N5">
        <f t="shared" si="2"/>
        <v>0.9792941570961522</v>
      </c>
      <c r="O5">
        <f t="shared" si="3"/>
        <v>7.6528554252478118</v>
      </c>
      <c r="P5">
        <f t="shared" si="0"/>
        <v>0.9522306505092768</v>
      </c>
      <c r="Q5">
        <f t="shared" si="4"/>
        <v>1.0273713314139941</v>
      </c>
      <c r="R5">
        <f t="shared" si="1"/>
        <v>1</v>
      </c>
    </row>
    <row r="6" spans="1:18" x14ac:dyDescent="0.2">
      <c r="A6">
        <v>2238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884.0124455507156</v>
      </c>
      <c r="I6">
        <v>599.81322784247493</v>
      </c>
      <c r="J6">
        <v>124.49188442690728</v>
      </c>
      <c r="K6">
        <v>120.31146856181604</v>
      </c>
      <c r="L6">
        <v>11249</v>
      </c>
      <c r="M6">
        <v>15.63</v>
      </c>
      <c r="N6">
        <f t="shared" si="2"/>
        <v>0.96293442903612392</v>
      </c>
      <c r="O6">
        <f t="shared" si="3"/>
        <v>7.0419129671917275</v>
      </c>
      <c r="P6">
        <f t="shared" si="0"/>
        <v>0.96642017361745636</v>
      </c>
      <c r="Q6">
        <f t="shared" si="4"/>
        <v>1.0149013509495737</v>
      </c>
      <c r="R6">
        <f t="shared" si="1"/>
        <v>1</v>
      </c>
    </row>
    <row r="7" spans="1:18" x14ac:dyDescent="0.2">
      <c r="A7">
        <v>2239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890.66409401859323</v>
      </c>
      <c r="I7">
        <v>598.85616558498509</v>
      </c>
      <c r="J7">
        <v>124.51179262092268</v>
      </c>
      <c r="K7">
        <v>122.06304508998429</v>
      </c>
      <c r="L7">
        <v>11402</v>
      </c>
      <c r="M7">
        <v>15.63</v>
      </c>
      <c r="N7">
        <f t="shared" si="2"/>
        <v>1.0136012089963553</v>
      </c>
      <c r="O7">
        <f t="shared" si="3"/>
        <v>6.7201484734290231</v>
      </c>
      <c r="P7">
        <f t="shared" si="0"/>
        <v>0.98033320796855261</v>
      </c>
      <c r="Q7">
        <f t="shared" si="4"/>
        <v>1.0143964651514028</v>
      </c>
      <c r="R7">
        <f t="shared" si="1"/>
        <v>1</v>
      </c>
    </row>
    <row r="8" spans="1:18" x14ac:dyDescent="0.2">
      <c r="A8">
        <v>2240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893.15461145469214</v>
      </c>
      <c r="I8">
        <v>592.78605359863764</v>
      </c>
      <c r="J8">
        <v>123.06086557836289</v>
      </c>
      <c r="K8">
        <v>120.72215495605749</v>
      </c>
      <c r="L8">
        <v>11157</v>
      </c>
      <c r="M8">
        <v>15.63</v>
      </c>
      <c r="N8">
        <f t="shared" si="2"/>
        <v>0.97851254165935797</v>
      </c>
      <c r="O8">
        <f t="shared" si="3"/>
        <v>6.561168846045021</v>
      </c>
      <c r="P8">
        <f t="shared" si="0"/>
        <v>0.9809954967298995</v>
      </c>
      <c r="Q8">
        <f t="shared" si="4"/>
        <v>1.0006755751574705</v>
      </c>
      <c r="R8">
        <f t="shared" si="1"/>
        <v>1</v>
      </c>
    </row>
    <row r="9" spans="1:18" x14ac:dyDescent="0.2">
      <c r="A9">
        <v>2241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893.32476390346278</v>
      </c>
      <c r="I9">
        <v>583.03235396991954</v>
      </c>
      <c r="J9">
        <v>125.02462795433686</v>
      </c>
      <c r="K9">
        <v>121.74279486042911</v>
      </c>
      <c r="L9">
        <v>11436</v>
      </c>
      <c r="M9">
        <v>15.63</v>
      </c>
      <c r="N9">
        <f t="shared" si="2"/>
        <v>1.0250067222371606</v>
      </c>
      <c r="O9">
        <f t="shared" si="3"/>
        <v>9.7551836632160924</v>
      </c>
      <c r="P9">
        <f t="shared" si="0"/>
        <v>0.97375050701925392</v>
      </c>
      <c r="Q9">
        <f t="shared" si="4"/>
        <v>0.99261465548537542</v>
      </c>
      <c r="R9">
        <f t="shared" si="1"/>
        <v>1</v>
      </c>
    </row>
    <row r="10" spans="1:18" x14ac:dyDescent="0.2">
      <c r="A10">
        <v>2242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897.27447749544706</v>
      </c>
      <c r="I10">
        <v>570.62639840430143</v>
      </c>
      <c r="J10">
        <v>125.17190371284384</v>
      </c>
      <c r="K10">
        <v>122.71805637332652</v>
      </c>
      <c r="L10">
        <v>11531</v>
      </c>
      <c r="M10">
        <v>15.63</v>
      </c>
      <c r="N10">
        <f t="shared" si="2"/>
        <v>1.0083071003847499</v>
      </c>
      <c r="O10">
        <f t="shared" si="3"/>
        <v>13.019522685367402</v>
      </c>
      <c r="P10">
        <f t="shared" si="0"/>
        <v>0.98039618103798531</v>
      </c>
      <c r="Q10">
        <f t="shared" si="4"/>
        <v>1.006824822139579</v>
      </c>
      <c r="R10">
        <f t="shared" si="1"/>
        <v>1</v>
      </c>
    </row>
    <row r="11" spans="1:18" x14ac:dyDescent="0.2">
      <c r="A11">
        <v>2243</v>
      </c>
      <c r="B11">
        <v>2</v>
      </c>
      <c r="C11">
        <v>0</v>
      </c>
      <c r="D11">
        <v>0</v>
      </c>
      <c r="E11">
        <v>0</v>
      </c>
      <c r="F11">
        <v>1</v>
      </c>
      <c r="G11">
        <v>0</v>
      </c>
      <c r="H11">
        <v>887.6954690052446</v>
      </c>
      <c r="I11">
        <v>546.23918837589201</v>
      </c>
      <c r="J11">
        <v>125.5320755612676</v>
      </c>
      <c r="K11">
        <v>123.30156709438741</v>
      </c>
      <c r="L11">
        <v>11631</v>
      </c>
      <c r="M11">
        <v>15.63</v>
      </c>
      <c r="N11">
        <f t="shared" si="2"/>
        <v>1.0086722747376637</v>
      </c>
      <c r="O11">
        <f t="shared" si="3"/>
        <v>26.201019381411925</v>
      </c>
      <c r="P11">
        <f t="shared" si="0"/>
        <v>0.98223156546319057</v>
      </c>
      <c r="Q11">
        <f t="shared" si="4"/>
        <v>1.0018720844294415</v>
      </c>
      <c r="R11">
        <f t="shared" si="1"/>
        <v>1</v>
      </c>
    </row>
    <row r="12" spans="1:18" x14ac:dyDescent="0.2">
      <c r="A12">
        <v>2244</v>
      </c>
      <c r="B12">
        <v>2</v>
      </c>
      <c r="C12">
        <v>0</v>
      </c>
      <c r="D12">
        <v>0</v>
      </c>
      <c r="E12">
        <v>0</v>
      </c>
      <c r="F12">
        <v>1</v>
      </c>
      <c r="G12">
        <v>0</v>
      </c>
      <c r="H12">
        <v>878.31217754483657</v>
      </c>
      <c r="I12">
        <v>543.34722790926219</v>
      </c>
      <c r="J12">
        <v>131.3589474217008</v>
      </c>
      <c r="K12">
        <v>123.50593043402772</v>
      </c>
      <c r="L12">
        <v>12211</v>
      </c>
      <c r="M12">
        <v>15.14</v>
      </c>
      <c r="N12">
        <f t="shared" si="2"/>
        <v>1.0498667354483708</v>
      </c>
      <c r="O12">
        <f t="shared" si="3"/>
        <v>9.818838728256825</v>
      </c>
      <c r="P12">
        <f t="shared" si="0"/>
        <v>0.94021711393238716</v>
      </c>
      <c r="Q12">
        <f t="shared" si="4"/>
        <v>0.95722551279342094</v>
      </c>
      <c r="R12">
        <f t="shared" si="1"/>
        <v>1</v>
      </c>
    </row>
    <row r="13" spans="1:18" x14ac:dyDescent="0.2">
      <c r="A13">
        <v>2245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875.03580257437557</v>
      </c>
      <c r="I13">
        <v>542.21958912283696</v>
      </c>
      <c r="J13">
        <v>126.4780044405755</v>
      </c>
      <c r="K13">
        <v>123.49027828286856</v>
      </c>
      <c r="L13">
        <v>11731</v>
      </c>
      <c r="M13">
        <v>15.14</v>
      </c>
      <c r="N13">
        <f t="shared" si="2"/>
        <v>0.96069118008353127</v>
      </c>
      <c r="O13">
        <f t="shared" si="3"/>
        <v>3.4649967070278596</v>
      </c>
      <c r="P13">
        <f t="shared" si="0"/>
        <v>0.97637750397057621</v>
      </c>
      <c r="Q13">
        <f t="shared" si="4"/>
        <v>1.0384596169356575</v>
      </c>
      <c r="R13">
        <f t="shared" si="1"/>
        <v>1</v>
      </c>
    </row>
    <row r="14" spans="1:18" x14ac:dyDescent="0.2">
      <c r="A14">
        <v>2246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874.37312661498709</v>
      </c>
      <c r="I14">
        <v>537.58828596037904</v>
      </c>
      <c r="J14">
        <v>124.9924578134878</v>
      </c>
      <c r="K14">
        <v>123.68476590644725</v>
      </c>
      <c r="L14">
        <v>11610</v>
      </c>
      <c r="M14">
        <v>15.14</v>
      </c>
      <c r="N14">
        <f t="shared" si="2"/>
        <v>0.98968544881084308</v>
      </c>
      <c r="O14">
        <f t="shared" si="3"/>
        <v>4.6784728715409072</v>
      </c>
      <c r="P14">
        <f t="shared" si="0"/>
        <v>0.98953783348278601</v>
      </c>
      <c r="Q14">
        <f t="shared" si="4"/>
        <v>1.0134787307764583</v>
      </c>
      <c r="R14">
        <f t="shared" si="1"/>
        <v>1</v>
      </c>
    </row>
    <row r="15" spans="1:18" x14ac:dyDescent="0.2">
      <c r="A15">
        <v>2247</v>
      </c>
      <c r="B15">
        <v>2</v>
      </c>
      <c r="C15">
        <v>0</v>
      </c>
      <c r="D15">
        <v>0</v>
      </c>
      <c r="E15">
        <v>0</v>
      </c>
      <c r="F15">
        <v>1</v>
      </c>
      <c r="G15">
        <v>0</v>
      </c>
      <c r="H15">
        <v>875.4428632296549</v>
      </c>
      <c r="I15">
        <v>539.29663400085212</v>
      </c>
      <c r="J15">
        <v>126.09952925021497</v>
      </c>
      <c r="K15">
        <v>123.89687456383808</v>
      </c>
      <c r="L15">
        <v>11735</v>
      </c>
      <c r="M15">
        <v>15.14</v>
      </c>
      <c r="N15">
        <f t="shared" si="2"/>
        <v>1.0107665805340225</v>
      </c>
      <c r="O15">
        <f t="shared" si="3"/>
        <v>2.0156362400366756</v>
      </c>
      <c r="P15">
        <f t="shared" si="0"/>
        <v>0.98253241150483417</v>
      </c>
      <c r="Q15">
        <f t="shared" si="4"/>
        <v>0.99292051123169744</v>
      </c>
      <c r="R15">
        <f t="shared" si="1"/>
        <v>1</v>
      </c>
    </row>
    <row r="16" spans="1:18" x14ac:dyDescent="0.2">
      <c r="A16">
        <v>2248</v>
      </c>
      <c r="B16">
        <v>2</v>
      </c>
      <c r="C16">
        <v>0</v>
      </c>
      <c r="D16">
        <v>0</v>
      </c>
      <c r="E16">
        <v>0</v>
      </c>
      <c r="F16">
        <v>1</v>
      </c>
      <c r="G16">
        <v>0</v>
      </c>
      <c r="H16">
        <v>869.03530405405411</v>
      </c>
      <c r="I16">
        <v>537.73682432432429</v>
      </c>
      <c r="J16">
        <v>126.50454862916733</v>
      </c>
      <c r="K16">
        <v>124.35391902653002</v>
      </c>
      <c r="L16">
        <v>11840</v>
      </c>
      <c r="M16">
        <v>15.14</v>
      </c>
      <c r="N16">
        <f t="shared" si="2"/>
        <v>1.0089475926714955</v>
      </c>
      <c r="O16">
        <f t="shared" si="3"/>
        <v>6.5946812520254392</v>
      </c>
      <c r="P16">
        <f t="shared" si="0"/>
        <v>0.98299958676630972</v>
      </c>
      <c r="Q16">
        <f t="shared" si="4"/>
        <v>1.0004754807637948</v>
      </c>
      <c r="R16">
        <f t="shared" si="1"/>
        <v>1</v>
      </c>
    </row>
    <row r="17" spans="1:18" x14ac:dyDescent="0.2">
      <c r="A17">
        <v>2249</v>
      </c>
      <c r="B17">
        <v>2</v>
      </c>
      <c r="C17">
        <v>0</v>
      </c>
      <c r="D17">
        <v>0</v>
      </c>
      <c r="E17">
        <v>0</v>
      </c>
      <c r="F17">
        <v>1</v>
      </c>
      <c r="G17">
        <v>0</v>
      </c>
      <c r="H17">
        <v>868.76015505127998</v>
      </c>
      <c r="I17">
        <v>523.56795606880405</v>
      </c>
      <c r="J17">
        <v>131.51880890252818</v>
      </c>
      <c r="K17">
        <v>125.16646149910908</v>
      </c>
      <c r="L17">
        <v>12383</v>
      </c>
      <c r="M17">
        <v>15.14</v>
      </c>
      <c r="N17">
        <f t="shared" si="2"/>
        <v>1.0458614864864866</v>
      </c>
      <c r="O17">
        <f t="shared" si="3"/>
        <v>14.171539599352524</v>
      </c>
      <c r="P17">
        <f t="shared" si="0"/>
        <v>0.95170008414441332</v>
      </c>
      <c r="Q17">
        <f t="shared" si="4"/>
        <v>0.96815919045819776</v>
      </c>
      <c r="R17">
        <f t="shared" si="1"/>
        <v>1</v>
      </c>
    </row>
    <row r="18" spans="1:18" x14ac:dyDescent="0.2">
      <c r="A18">
        <v>2250</v>
      </c>
      <c r="B18">
        <v>2</v>
      </c>
      <c r="C18">
        <v>0</v>
      </c>
      <c r="D18">
        <v>0</v>
      </c>
      <c r="E18">
        <v>0</v>
      </c>
      <c r="F18">
        <v>1</v>
      </c>
      <c r="G18">
        <v>0</v>
      </c>
      <c r="H18">
        <v>869.28725649350645</v>
      </c>
      <c r="I18">
        <v>506.99975649350648</v>
      </c>
      <c r="J18">
        <v>130.22087635406515</v>
      </c>
      <c r="K18">
        <v>125.61137615103293</v>
      </c>
      <c r="L18">
        <v>12320</v>
      </c>
      <c r="M18">
        <v>15.14</v>
      </c>
      <c r="N18">
        <f t="shared" si="2"/>
        <v>0.99491237987563597</v>
      </c>
      <c r="O18">
        <f t="shared" si="3"/>
        <v>16.576582069211003</v>
      </c>
      <c r="P18">
        <f t="shared" si="0"/>
        <v>0.96460244830099906</v>
      </c>
      <c r="Q18">
        <f t="shared" si="4"/>
        <v>1.0135571745464171</v>
      </c>
      <c r="R18">
        <f t="shared" si="1"/>
        <v>1</v>
      </c>
    </row>
    <row r="19" spans="1:18" x14ac:dyDescent="0.2">
      <c r="A19">
        <v>2251</v>
      </c>
      <c r="B19">
        <v>2</v>
      </c>
      <c r="C19">
        <v>0</v>
      </c>
      <c r="D19">
        <v>0</v>
      </c>
      <c r="E19">
        <v>0</v>
      </c>
      <c r="F19">
        <v>1</v>
      </c>
      <c r="G19">
        <v>0</v>
      </c>
      <c r="H19">
        <v>878.30923125393826</v>
      </c>
      <c r="I19">
        <v>494.79914933837426</v>
      </c>
      <c r="J19">
        <v>133.27972463870705</v>
      </c>
      <c r="K19">
        <v>126.67233649761542</v>
      </c>
      <c r="L19">
        <v>12696</v>
      </c>
      <c r="M19">
        <v>15.14</v>
      </c>
      <c r="N19">
        <f t="shared" si="2"/>
        <v>1.0305194805194806</v>
      </c>
      <c r="O19">
        <f t="shared" si="3"/>
        <v>15.174018700783659</v>
      </c>
      <c r="P19">
        <f t="shared" si="0"/>
        <v>0.95042465642090079</v>
      </c>
      <c r="Q19">
        <f t="shared" si="4"/>
        <v>0.98530193251627107</v>
      </c>
      <c r="R19">
        <f t="shared" si="1"/>
        <v>1</v>
      </c>
    </row>
    <row r="20" spans="1:18" x14ac:dyDescent="0.2">
      <c r="A20">
        <v>2252</v>
      </c>
      <c r="B20">
        <v>2</v>
      </c>
      <c r="C20">
        <v>0</v>
      </c>
      <c r="D20">
        <v>0</v>
      </c>
      <c r="E20">
        <v>0</v>
      </c>
      <c r="F20">
        <v>1</v>
      </c>
      <c r="G20">
        <v>0</v>
      </c>
      <c r="H20">
        <v>889.41231081291937</v>
      </c>
      <c r="I20">
        <v>467.91488531752225</v>
      </c>
      <c r="J20">
        <v>133.78502440668638</v>
      </c>
      <c r="K20">
        <v>127.30784182399576</v>
      </c>
      <c r="L20">
        <v>12818</v>
      </c>
      <c r="M20">
        <v>15.14</v>
      </c>
      <c r="N20">
        <f t="shared" si="2"/>
        <v>1.0096093257718968</v>
      </c>
      <c r="O20">
        <f t="shared" si="3"/>
        <v>29.086801605469486</v>
      </c>
      <c r="P20">
        <f t="shared" si="0"/>
        <v>0.95158514481410894</v>
      </c>
      <c r="Q20">
        <f t="shared" si="4"/>
        <v>1.0012210209250867</v>
      </c>
      <c r="R20">
        <f t="shared" si="1"/>
        <v>1</v>
      </c>
    </row>
    <row r="21" spans="1:18" x14ac:dyDescent="0.2">
      <c r="A21">
        <v>2253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890.36742393176416</v>
      </c>
      <c r="I21">
        <v>456.93980152546544</v>
      </c>
      <c r="J21">
        <v>128.14842372704311</v>
      </c>
      <c r="K21">
        <v>126.67264407788564</v>
      </c>
      <c r="L21">
        <v>12193</v>
      </c>
      <c r="M21">
        <v>15.14</v>
      </c>
      <c r="N21">
        <f t="shared" si="2"/>
        <v>0.95124044312685285</v>
      </c>
      <c r="O21">
        <f t="shared" si="3"/>
        <v>11.01656504144815</v>
      </c>
      <c r="P21">
        <f t="shared" si="0"/>
        <v>0.98848382519085143</v>
      </c>
      <c r="Q21">
        <f t="shared" si="4"/>
        <v>1.0387760155544994</v>
      </c>
      <c r="R21">
        <f t="shared" si="1"/>
        <v>1</v>
      </c>
    </row>
    <row r="22" spans="1:18" x14ac:dyDescent="0.2">
      <c r="A22">
        <v>2254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876.34253430185629</v>
      </c>
      <c r="I22">
        <v>447.9501210653753</v>
      </c>
      <c r="J22">
        <v>128.55957080312902</v>
      </c>
      <c r="K22">
        <v>128.39510585503996</v>
      </c>
      <c r="L22">
        <v>12390</v>
      </c>
      <c r="M22">
        <v>15.14</v>
      </c>
      <c r="N22">
        <f t="shared" si="2"/>
        <v>1.0161568112851636</v>
      </c>
      <c r="O22">
        <f t="shared" si="3"/>
        <v>16.658687940700009</v>
      </c>
      <c r="P22">
        <f t="shared" si="0"/>
        <v>0.99872071019635777</v>
      </c>
      <c r="Q22">
        <f t="shared" si="4"/>
        <v>1.0103561482187429</v>
      </c>
      <c r="R22">
        <f t="shared" si="1"/>
        <v>1</v>
      </c>
    </row>
    <row r="23" spans="1:18" x14ac:dyDescent="0.2">
      <c r="A23">
        <v>2255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868.94667303406561</v>
      </c>
      <c r="I23">
        <v>449.62145813435211</v>
      </c>
      <c r="J23">
        <v>129.98389937224394</v>
      </c>
      <c r="K23">
        <v>128.80417308473722</v>
      </c>
      <c r="L23">
        <v>12564</v>
      </c>
      <c r="M23">
        <v>15.14</v>
      </c>
      <c r="N23">
        <f t="shared" si="2"/>
        <v>1.0140435835351089</v>
      </c>
      <c r="O23">
        <f t="shared" si="3"/>
        <v>7.5823565921514362</v>
      </c>
      <c r="P23">
        <f t="shared" si="0"/>
        <v>0.99092405833950048</v>
      </c>
      <c r="Q23">
        <f t="shared" si="4"/>
        <v>0.99219336118971202</v>
      </c>
      <c r="R23">
        <f t="shared" si="1"/>
        <v>1</v>
      </c>
    </row>
    <row r="24" spans="1:18" x14ac:dyDescent="0.2">
      <c r="A24">
        <v>2256</v>
      </c>
      <c r="B24">
        <v>2</v>
      </c>
      <c r="C24">
        <v>0</v>
      </c>
      <c r="D24">
        <v>0</v>
      </c>
      <c r="E24">
        <v>0</v>
      </c>
      <c r="F24">
        <v>1</v>
      </c>
      <c r="G24">
        <v>0</v>
      </c>
      <c r="H24">
        <v>868.24029546996303</v>
      </c>
      <c r="I24">
        <v>459.5212934348383</v>
      </c>
      <c r="J24">
        <v>135.32915415959019</v>
      </c>
      <c r="K24">
        <v>130.22522402202679</v>
      </c>
      <c r="L24">
        <v>13267</v>
      </c>
      <c r="M24">
        <v>14.45</v>
      </c>
      <c r="N24">
        <f t="shared" si="2"/>
        <v>1.055953517987902</v>
      </c>
      <c r="O24">
        <f t="shared" si="3"/>
        <v>9.925004193440925</v>
      </c>
      <c r="P24">
        <f t="shared" si="0"/>
        <v>0.96228506585104001</v>
      </c>
      <c r="Q24">
        <f t="shared" si="4"/>
        <v>0.97109870100797524</v>
      </c>
      <c r="R24">
        <f t="shared" si="1"/>
        <v>1</v>
      </c>
    </row>
    <row r="25" spans="1:18" x14ac:dyDescent="0.2">
      <c r="A25">
        <v>2257</v>
      </c>
      <c r="B25">
        <v>2</v>
      </c>
      <c r="C25">
        <v>0</v>
      </c>
      <c r="D25">
        <v>0</v>
      </c>
      <c r="E25">
        <v>0</v>
      </c>
      <c r="F25">
        <v>1</v>
      </c>
      <c r="G25">
        <v>0</v>
      </c>
      <c r="H25">
        <v>863.82214689265538</v>
      </c>
      <c r="I25">
        <v>461.1561581920904</v>
      </c>
      <c r="J25">
        <v>134.37413513218823</v>
      </c>
      <c r="K25">
        <v>131.11775797550837</v>
      </c>
      <c r="L25">
        <v>13275</v>
      </c>
      <c r="M25">
        <v>14.45</v>
      </c>
      <c r="N25">
        <f t="shared" si="2"/>
        <v>1.0006029999246251</v>
      </c>
      <c r="O25">
        <f t="shared" si="3"/>
        <v>4.7109255593429369</v>
      </c>
      <c r="P25">
        <f t="shared" si="0"/>
        <v>0.97576633960489156</v>
      </c>
      <c r="Q25">
        <f t="shared" si="4"/>
        <v>1.0140096466548909</v>
      </c>
      <c r="R25">
        <f t="shared" si="1"/>
        <v>1</v>
      </c>
    </row>
    <row r="26" spans="1:18" x14ac:dyDescent="0.2">
      <c r="A26">
        <v>2258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873.03661158135162</v>
      </c>
      <c r="I26">
        <v>441.2067042859062</v>
      </c>
      <c r="J26">
        <v>149.74186575614911</v>
      </c>
      <c r="K26">
        <v>140.06521203535627</v>
      </c>
      <c r="L26">
        <v>14886</v>
      </c>
      <c r="M26">
        <v>14.45</v>
      </c>
      <c r="N26">
        <f t="shared" si="2"/>
        <v>1.1213559322033899</v>
      </c>
      <c r="O26">
        <f t="shared" si="3"/>
        <v>21.974691594063341</v>
      </c>
      <c r="P26">
        <f t="shared" si="0"/>
        <v>0.93537776711991139</v>
      </c>
      <c r="Q26">
        <f t="shared" si="4"/>
        <v>0.95860835648282927</v>
      </c>
      <c r="R26">
        <f t="shared" si="1"/>
        <v>1</v>
      </c>
    </row>
    <row r="27" spans="1:18" x14ac:dyDescent="0.2">
      <c r="A27">
        <v>2259</v>
      </c>
      <c r="B27">
        <v>2</v>
      </c>
      <c r="C27">
        <v>0</v>
      </c>
      <c r="D27">
        <v>0</v>
      </c>
      <c r="E27">
        <v>0</v>
      </c>
      <c r="F27">
        <v>1</v>
      </c>
      <c r="G27">
        <v>0</v>
      </c>
      <c r="H27">
        <v>878.80165880165885</v>
      </c>
      <c r="I27">
        <v>425.72658372658373</v>
      </c>
      <c r="J27">
        <v>138.92517010426783</v>
      </c>
      <c r="K27">
        <v>133.78787989086663</v>
      </c>
      <c r="L27">
        <v>13986</v>
      </c>
      <c r="M27">
        <v>14.45</v>
      </c>
      <c r="N27">
        <f t="shared" si="2"/>
        <v>0.93954050785973398</v>
      </c>
      <c r="O27">
        <f t="shared" si="3"/>
        <v>16.51877422763355</v>
      </c>
      <c r="P27">
        <f t="shared" si="0"/>
        <v>0.96302117024909528</v>
      </c>
      <c r="Q27">
        <f t="shared" si="4"/>
        <v>1.0295531966879006</v>
      </c>
      <c r="R27">
        <f t="shared" ref="R27:R77" si="5">IF(H27=-1,0,F27)</f>
        <v>1</v>
      </c>
    </row>
    <row r="28" spans="1:18" x14ac:dyDescent="0.2">
      <c r="A28">
        <v>2260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H28">
        <v>878.56777670305371</v>
      </c>
      <c r="I28">
        <v>420.62995716457095</v>
      </c>
      <c r="J28">
        <v>143.23038275517419</v>
      </c>
      <c r="K28">
        <v>134.42657810432203</v>
      </c>
      <c r="L28">
        <v>14474</v>
      </c>
      <c r="M28">
        <v>14.45</v>
      </c>
      <c r="N28">
        <f t="shared" ref="N28:N77" si="6">IF(L27=0,0,L28/L27)</f>
        <v>1.034892034892035</v>
      </c>
      <c r="O28">
        <f t="shared" si="3"/>
        <v>5.1019901164802421</v>
      </c>
      <c r="P28">
        <f t="shared" si="0"/>
        <v>0.93853395849747445</v>
      </c>
      <c r="Q28">
        <f t="shared" si="4"/>
        <v>0.97457250940258466</v>
      </c>
      <c r="R28">
        <f t="shared" si="5"/>
        <v>1</v>
      </c>
    </row>
    <row r="29" spans="1:18" x14ac:dyDescent="0.2">
      <c r="A29">
        <v>2261</v>
      </c>
      <c r="B29">
        <v>2</v>
      </c>
      <c r="C29">
        <v>0</v>
      </c>
      <c r="D29">
        <v>0</v>
      </c>
      <c r="E29">
        <v>0</v>
      </c>
      <c r="F29">
        <v>1</v>
      </c>
      <c r="G29">
        <v>0</v>
      </c>
      <c r="H29">
        <v>884.5192604006163</v>
      </c>
      <c r="I29">
        <v>403.120698510529</v>
      </c>
      <c r="J29">
        <v>135.23969036739976</v>
      </c>
      <c r="K29">
        <v>134.03922976358987</v>
      </c>
      <c r="L29">
        <v>13629</v>
      </c>
      <c r="M29">
        <v>14.45</v>
      </c>
      <c r="N29">
        <f t="shared" si="6"/>
        <v>0.94161945557551474</v>
      </c>
      <c r="O29">
        <f t="shared" si="3"/>
        <v>18.493087811841928</v>
      </c>
      <c r="P29">
        <f t="shared" si="0"/>
        <v>0.99112345938867019</v>
      </c>
      <c r="Q29">
        <f t="shared" ref="Q29:Q77" si="7">IF(P28=0,0,P29/P28)</f>
        <v>1.0560336686968554</v>
      </c>
      <c r="R29">
        <f t="shared" si="5"/>
        <v>1</v>
      </c>
    </row>
    <row r="30" spans="1:18" x14ac:dyDescent="0.2">
      <c r="A30">
        <v>2262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886.78268601508034</v>
      </c>
      <c r="I30">
        <v>404.94465784606632</v>
      </c>
      <c r="J30">
        <v>138.08591936061785</v>
      </c>
      <c r="K30">
        <v>135.55581172116021</v>
      </c>
      <c r="L30">
        <v>14058</v>
      </c>
      <c r="M30">
        <v>14.45</v>
      </c>
      <c r="N30">
        <f t="shared" si="6"/>
        <v>1.0314769975786926</v>
      </c>
      <c r="O30">
        <f t="shared" si="3"/>
        <v>2.9068751555417163</v>
      </c>
      <c r="P30">
        <f t="shared" si="0"/>
        <v>0.98167729446150009</v>
      </c>
      <c r="Q30">
        <f t="shared" si="7"/>
        <v>0.99046923484890925</v>
      </c>
      <c r="R30">
        <f t="shared" si="5"/>
        <v>1</v>
      </c>
    </row>
    <row r="31" spans="1:18" x14ac:dyDescent="0.2">
      <c r="A31">
        <v>2263</v>
      </c>
      <c r="B31">
        <v>2</v>
      </c>
      <c r="C31">
        <v>0</v>
      </c>
      <c r="D31">
        <v>0</v>
      </c>
      <c r="E31">
        <v>0</v>
      </c>
      <c r="F31">
        <v>1</v>
      </c>
      <c r="G31">
        <v>0</v>
      </c>
      <c r="H31">
        <v>896.22561223109187</v>
      </c>
      <c r="I31">
        <v>401.44256528209985</v>
      </c>
      <c r="J31">
        <v>142.54541920699708</v>
      </c>
      <c r="K31">
        <v>137.97795728208362</v>
      </c>
      <c r="L31">
        <v>14782</v>
      </c>
      <c r="M31">
        <v>14.45</v>
      </c>
      <c r="N31">
        <f t="shared" si="6"/>
        <v>1.0515009247403613</v>
      </c>
      <c r="O31">
        <f t="shared" ref="O31:O77" si="8">IF(H30=-1,-1,IF(E30=0,SQRT((H31-H30)^2+(I31-I30)^2),-1))</f>
        <v>10.071420349068301</v>
      </c>
      <c r="P31">
        <f t="shared" si="0"/>
        <v>0.96795784845052912</v>
      </c>
      <c r="Q31">
        <f t="shared" si="7"/>
        <v>0.98602448473813709</v>
      </c>
      <c r="R31">
        <f t="shared" si="5"/>
        <v>1</v>
      </c>
    </row>
    <row r="32" spans="1:18" x14ac:dyDescent="0.2">
      <c r="A32">
        <v>2264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888.95778950291583</v>
      </c>
      <c r="I32">
        <v>419.86114968064425</v>
      </c>
      <c r="J32">
        <v>139.053965812597</v>
      </c>
      <c r="K32">
        <v>137.98777029994648</v>
      </c>
      <c r="L32">
        <v>14404</v>
      </c>
      <c r="M32">
        <v>14.45</v>
      </c>
      <c r="N32">
        <f t="shared" si="6"/>
        <v>0.97442835881477474</v>
      </c>
      <c r="O32">
        <f t="shared" si="8"/>
        <v>19.800643889896495</v>
      </c>
      <c r="P32">
        <f t="shared" si="0"/>
        <v>0.99233250553898311</v>
      </c>
      <c r="Q32">
        <f t="shared" si="7"/>
        <v>1.0251815274058391</v>
      </c>
      <c r="R32">
        <f t="shared" si="5"/>
        <v>1</v>
      </c>
    </row>
    <row r="33" spans="1:18" x14ac:dyDescent="0.2">
      <c r="A33">
        <v>2265</v>
      </c>
      <c r="B33">
        <v>2</v>
      </c>
      <c r="C33">
        <v>0</v>
      </c>
      <c r="D33">
        <v>0</v>
      </c>
      <c r="E33">
        <v>0</v>
      </c>
      <c r="F33">
        <v>1</v>
      </c>
      <c r="G33">
        <v>0</v>
      </c>
      <c r="H33">
        <v>854.60409874243135</v>
      </c>
      <c r="I33">
        <v>428.24911837114911</v>
      </c>
      <c r="J33">
        <v>143.15260269979242</v>
      </c>
      <c r="K33">
        <v>139.65558856691777</v>
      </c>
      <c r="L33">
        <v>15029</v>
      </c>
      <c r="M33">
        <v>14.45</v>
      </c>
      <c r="N33">
        <f t="shared" si="6"/>
        <v>1.0433907247986671</v>
      </c>
      <c r="O33">
        <f t="shared" si="8"/>
        <v>35.36289139224742</v>
      </c>
      <c r="P33">
        <f t="shared" si="0"/>
        <v>0.97557142471095482</v>
      </c>
      <c r="Q33">
        <f t="shared" si="7"/>
        <v>0.98310941067185487</v>
      </c>
      <c r="R33">
        <f t="shared" si="5"/>
        <v>1</v>
      </c>
    </row>
    <row r="34" spans="1:18" x14ac:dyDescent="0.2">
      <c r="A34">
        <v>2266</v>
      </c>
      <c r="B34">
        <v>2</v>
      </c>
      <c r="C34">
        <v>0</v>
      </c>
      <c r="D34">
        <v>0</v>
      </c>
      <c r="E34">
        <v>0</v>
      </c>
      <c r="F34">
        <v>1</v>
      </c>
      <c r="G34">
        <v>0</v>
      </c>
      <c r="H34">
        <v>847.78948431398953</v>
      </c>
      <c r="I34">
        <v>429.97159014406895</v>
      </c>
      <c r="J34">
        <v>141.31065232922882</v>
      </c>
      <c r="K34">
        <v>139.84552867605566</v>
      </c>
      <c r="L34">
        <v>14854</v>
      </c>
      <c r="M34">
        <v>13.47</v>
      </c>
      <c r="N34">
        <f t="shared" si="6"/>
        <v>0.98835584536562648</v>
      </c>
      <c r="O34">
        <f t="shared" si="8"/>
        <v>7.0289315558506464</v>
      </c>
      <c r="P34">
        <f t="shared" ref="P34:P77" si="9">IF(J34=0,0,K34/J34)</f>
        <v>0.98963189519669281</v>
      </c>
      <c r="Q34">
        <f t="shared" si="7"/>
        <v>1.0144125485121747</v>
      </c>
      <c r="R34">
        <f t="shared" si="5"/>
        <v>1</v>
      </c>
    </row>
    <row r="35" spans="1:18" x14ac:dyDescent="0.2">
      <c r="A35">
        <v>2267</v>
      </c>
      <c r="B35">
        <v>2</v>
      </c>
      <c r="C35">
        <v>0</v>
      </c>
      <c r="D35">
        <v>0</v>
      </c>
      <c r="E35">
        <v>0</v>
      </c>
      <c r="F35">
        <v>1</v>
      </c>
      <c r="G35">
        <v>0</v>
      </c>
      <c r="H35">
        <v>835.34678663239072</v>
      </c>
      <c r="I35">
        <v>394.23746786632393</v>
      </c>
      <c r="J35">
        <v>145.81736744457788</v>
      </c>
      <c r="K35">
        <v>141.88956695819314</v>
      </c>
      <c r="L35">
        <v>15560</v>
      </c>
      <c r="M35">
        <v>13.47</v>
      </c>
      <c r="N35">
        <f t="shared" si="6"/>
        <v>1.0475292850410665</v>
      </c>
      <c r="O35">
        <f t="shared" si="8"/>
        <v>37.838448971337321</v>
      </c>
      <c r="P35">
        <f t="shared" si="9"/>
        <v>0.97306356193902888</v>
      </c>
      <c r="Q35">
        <f t="shared" si="7"/>
        <v>0.98325808481104893</v>
      </c>
      <c r="R35">
        <f t="shared" si="5"/>
        <v>1</v>
      </c>
    </row>
    <row r="36" spans="1:18" x14ac:dyDescent="0.2">
      <c r="A36">
        <v>2268</v>
      </c>
      <c r="B36">
        <v>2</v>
      </c>
      <c r="C36">
        <v>0</v>
      </c>
      <c r="D36">
        <v>0</v>
      </c>
      <c r="E36">
        <v>0</v>
      </c>
      <c r="F36">
        <v>1</v>
      </c>
      <c r="G36">
        <v>0</v>
      </c>
      <c r="H36">
        <v>831.4916495375129</v>
      </c>
      <c r="I36">
        <v>393.50886433710173</v>
      </c>
      <c r="J36">
        <v>145.5312088515746</v>
      </c>
      <c r="K36">
        <v>142.31189634022419</v>
      </c>
      <c r="L36">
        <v>15568</v>
      </c>
      <c r="M36">
        <v>13.47</v>
      </c>
      <c r="N36">
        <f t="shared" si="6"/>
        <v>1.0005141388174807</v>
      </c>
      <c r="O36">
        <f t="shared" si="8"/>
        <v>3.9233843965507673</v>
      </c>
      <c r="P36">
        <f t="shared" si="9"/>
        <v>0.97787888565789527</v>
      </c>
      <c r="Q36">
        <f t="shared" si="7"/>
        <v>1.0049486219679944</v>
      </c>
      <c r="R36">
        <f t="shared" si="5"/>
        <v>1</v>
      </c>
    </row>
    <row r="37" spans="1:18" x14ac:dyDescent="0.2">
      <c r="A37">
        <v>2269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817.50120137671274</v>
      </c>
      <c r="I37">
        <v>387.79063575556853</v>
      </c>
      <c r="J37">
        <v>143.39651563563888</v>
      </c>
      <c r="K37">
        <v>143.1242127353085</v>
      </c>
      <c r="L37">
        <v>15399</v>
      </c>
      <c r="M37">
        <v>13.47</v>
      </c>
      <c r="N37">
        <f t="shared" si="6"/>
        <v>0.98914439876670091</v>
      </c>
      <c r="O37">
        <f t="shared" si="8"/>
        <v>15.113926619204541</v>
      </c>
      <c r="P37">
        <f t="shared" si="9"/>
        <v>0.99810104939354116</v>
      </c>
      <c r="Q37">
        <f t="shared" si="7"/>
        <v>1.0206796199736339</v>
      </c>
      <c r="R37">
        <f t="shared" si="5"/>
        <v>1</v>
      </c>
    </row>
    <row r="38" spans="1:18" x14ac:dyDescent="0.2">
      <c r="A38">
        <v>2270</v>
      </c>
      <c r="B38">
        <v>2</v>
      </c>
      <c r="C38">
        <v>0</v>
      </c>
      <c r="D38">
        <v>0</v>
      </c>
      <c r="E38">
        <v>0</v>
      </c>
      <c r="F38">
        <v>1</v>
      </c>
      <c r="G38">
        <v>0</v>
      </c>
      <c r="H38">
        <v>810.46910769619933</v>
      </c>
      <c r="I38">
        <v>386.06715993170178</v>
      </c>
      <c r="J38">
        <v>146.8801804626722</v>
      </c>
      <c r="K38">
        <v>143.03620975599574</v>
      </c>
      <c r="L38">
        <v>15813</v>
      </c>
      <c r="M38">
        <v>13.47</v>
      </c>
      <c r="N38">
        <f t="shared" si="6"/>
        <v>1.0268848626534191</v>
      </c>
      <c r="O38">
        <f t="shared" si="8"/>
        <v>7.2402148066870113</v>
      </c>
      <c r="P38">
        <f t="shared" si="9"/>
        <v>0.97382920762646152</v>
      </c>
      <c r="Q38">
        <f t="shared" si="7"/>
        <v>0.97568197951316904</v>
      </c>
      <c r="R38">
        <f t="shared" si="5"/>
        <v>1</v>
      </c>
    </row>
    <row r="39" spans="1:18" x14ac:dyDescent="0.2">
      <c r="A39">
        <v>2271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808.4888158318829</v>
      </c>
      <c r="I39">
        <v>381.37690968864825</v>
      </c>
      <c r="J39">
        <v>144.173784271621</v>
      </c>
      <c r="K39">
        <v>143.25685196015925</v>
      </c>
      <c r="L39">
        <v>15513</v>
      </c>
      <c r="M39">
        <v>13.47</v>
      </c>
      <c r="N39">
        <f t="shared" si="6"/>
        <v>0.98102826788085751</v>
      </c>
      <c r="O39">
        <f t="shared" si="8"/>
        <v>5.0911691398284438</v>
      </c>
      <c r="P39">
        <f t="shared" si="9"/>
        <v>0.99364008986727947</v>
      </c>
      <c r="Q39">
        <f t="shared" si="7"/>
        <v>1.0203432820515863</v>
      </c>
      <c r="R39">
        <f t="shared" si="5"/>
        <v>1</v>
      </c>
    </row>
    <row r="40" spans="1:18" x14ac:dyDescent="0.2">
      <c r="A40">
        <v>2272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805.1594321766562</v>
      </c>
      <c r="I40">
        <v>376.20851735015771</v>
      </c>
      <c r="J40">
        <v>146.13340786126599</v>
      </c>
      <c r="K40">
        <v>144.38499396652963</v>
      </c>
      <c r="L40">
        <v>15850</v>
      </c>
      <c r="M40">
        <v>13.47</v>
      </c>
      <c r="N40">
        <f t="shared" si="6"/>
        <v>1.0217237155933734</v>
      </c>
      <c r="O40">
        <f t="shared" si="8"/>
        <v>6.1479325702433121</v>
      </c>
      <c r="P40">
        <f t="shared" si="9"/>
        <v>0.98803549496090415</v>
      </c>
      <c r="Q40">
        <f t="shared" si="7"/>
        <v>0.99435953222547213</v>
      </c>
      <c r="R40">
        <f t="shared" si="5"/>
        <v>1</v>
      </c>
    </row>
    <row r="41" spans="1:18" x14ac:dyDescent="0.2">
      <c r="A41">
        <v>2273</v>
      </c>
      <c r="B41">
        <v>2</v>
      </c>
      <c r="C41">
        <v>0</v>
      </c>
      <c r="D41">
        <v>0</v>
      </c>
      <c r="E41">
        <v>0</v>
      </c>
      <c r="F41">
        <v>1</v>
      </c>
      <c r="G41">
        <v>0</v>
      </c>
      <c r="H41">
        <v>805.14974574785197</v>
      </c>
      <c r="I41">
        <v>312.14214740779704</v>
      </c>
      <c r="J41">
        <v>155.29334554247012</v>
      </c>
      <c r="K41">
        <v>146.52830456753713</v>
      </c>
      <c r="L41">
        <v>17109</v>
      </c>
      <c r="M41">
        <v>13.47</v>
      </c>
      <c r="N41">
        <f t="shared" si="6"/>
        <v>1.0794321766561514</v>
      </c>
      <c r="O41">
        <f t="shared" si="8"/>
        <v>64.066370674623968</v>
      </c>
      <c r="P41">
        <f t="shared" si="9"/>
        <v>0.943558167645143</v>
      </c>
      <c r="Q41">
        <f t="shared" si="7"/>
        <v>0.95498407947629338</v>
      </c>
      <c r="R41">
        <f t="shared" si="5"/>
        <v>1</v>
      </c>
    </row>
    <row r="42" spans="1:18" x14ac:dyDescent="0.2">
      <c r="A42">
        <v>2274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798.59594141740104</v>
      </c>
      <c r="I42">
        <v>305.85391584957182</v>
      </c>
      <c r="J42">
        <v>147.0985171335895</v>
      </c>
      <c r="K42">
        <v>145.93740900120747</v>
      </c>
      <c r="L42">
        <v>16114</v>
      </c>
      <c r="M42">
        <v>13.47</v>
      </c>
      <c r="N42">
        <f t="shared" si="6"/>
        <v>0.94184347419486825</v>
      </c>
      <c r="O42">
        <f t="shared" si="8"/>
        <v>9.0826321807996244</v>
      </c>
      <c r="P42">
        <f t="shared" si="9"/>
        <v>0.99210659526004907</v>
      </c>
      <c r="Q42">
        <f t="shared" si="7"/>
        <v>1.0514525010536122</v>
      </c>
      <c r="R42">
        <f t="shared" si="5"/>
        <v>1</v>
      </c>
    </row>
    <row r="43" spans="1:18" x14ac:dyDescent="0.2">
      <c r="A43">
        <v>2275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792.1601557746136</v>
      </c>
      <c r="I43">
        <v>289.17713277351834</v>
      </c>
      <c r="J43">
        <v>148.51334390542519</v>
      </c>
      <c r="K43">
        <v>147.4532616994677</v>
      </c>
      <c r="L43">
        <v>16434</v>
      </c>
      <c r="M43">
        <v>13.47</v>
      </c>
      <c r="N43">
        <f t="shared" si="6"/>
        <v>1.0198585081295768</v>
      </c>
      <c r="O43">
        <f t="shared" si="8"/>
        <v>17.875526023187479</v>
      </c>
      <c r="P43">
        <f t="shared" si="9"/>
        <v>0.9928620406888653</v>
      </c>
      <c r="Q43">
        <f t="shared" si="7"/>
        <v>1.0007614559084936</v>
      </c>
      <c r="R43">
        <f t="shared" si="5"/>
        <v>1</v>
      </c>
    </row>
    <row r="44" spans="1:18" x14ac:dyDescent="0.2">
      <c r="A44">
        <v>2276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791.77391841779979</v>
      </c>
      <c r="I44">
        <v>282.56297898640298</v>
      </c>
      <c r="J44">
        <v>147.50226321444558</v>
      </c>
      <c r="K44">
        <v>146.04777147460806</v>
      </c>
      <c r="L44">
        <v>16180</v>
      </c>
      <c r="M44">
        <v>13.47</v>
      </c>
      <c r="N44">
        <f t="shared" si="6"/>
        <v>0.98454423755628573</v>
      </c>
      <c r="O44">
        <f t="shared" si="8"/>
        <v>6.6254214670019991</v>
      </c>
      <c r="P44">
        <f t="shared" si="9"/>
        <v>0.99013919035450382</v>
      </c>
      <c r="Q44">
        <f t="shared" si="7"/>
        <v>0.9972575743428842</v>
      </c>
      <c r="R44">
        <f t="shared" si="5"/>
        <v>1</v>
      </c>
    </row>
    <row r="45" spans="1:18" x14ac:dyDescent="0.2">
      <c r="A45">
        <v>2277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771.85049733139249</v>
      </c>
      <c r="I45">
        <v>258.6691533236293</v>
      </c>
      <c r="J45">
        <v>148.52172307471946</v>
      </c>
      <c r="K45">
        <v>147.87851887886197</v>
      </c>
      <c r="L45">
        <v>16488</v>
      </c>
      <c r="M45">
        <v>12.96</v>
      </c>
      <c r="N45">
        <f t="shared" si="6"/>
        <v>1.019035846724351</v>
      </c>
      <c r="O45">
        <f t="shared" si="8"/>
        <v>31.110410035699001</v>
      </c>
      <c r="P45">
        <f t="shared" si="9"/>
        <v>0.9956692921241298</v>
      </c>
      <c r="Q45">
        <f t="shared" si="7"/>
        <v>1.0055851761282633</v>
      </c>
      <c r="R45">
        <f t="shared" si="5"/>
        <v>1</v>
      </c>
    </row>
    <row r="46" spans="1:18" x14ac:dyDescent="0.2">
      <c r="A46">
        <v>2278</v>
      </c>
      <c r="B46">
        <v>2</v>
      </c>
      <c r="C46">
        <v>0</v>
      </c>
      <c r="D46">
        <v>0</v>
      </c>
      <c r="E46">
        <v>0</v>
      </c>
      <c r="F46">
        <v>1</v>
      </c>
      <c r="G46">
        <v>0</v>
      </c>
      <c r="H46">
        <v>770.6420467700857</v>
      </c>
      <c r="I46">
        <v>264.67104653855057</v>
      </c>
      <c r="J46">
        <v>155.21578460242193</v>
      </c>
      <c r="K46">
        <v>148.00980962858168</v>
      </c>
      <c r="L46">
        <v>17276</v>
      </c>
      <c r="M46">
        <v>12.96</v>
      </c>
      <c r="N46">
        <f t="shared" si="6"/>
        <v>1.0477923338185346</v>
      </c>
      <c r="O46">
        <f t="shared" si="8"/>
        <v>6.1223422741987106</v>
      </c>
      <c r="P46">
        <f t="shared" si="9"/>
        <v>0.95357447058430278</v>
      </c>
      <c r="Q46">
        <f t="shared" si="7"/>
        <v>0.95772208516140611</v>
      </c>
      <c r="R46">
        <f t="shared" si="5"/>
        <v>1</v>
      </c>
    </row>
    <row r="47" spans="1:18" x14ac:dyDescent="0.2">
      <c r="A47">
        <v>2279</v>
      </c>
      <c r="B47">
        <v>2</v>
      </c>
      <c r="C47">
        <v>0</v>
      </c>
      <c r="D47">
        <v>0</v>
      </c>
      <c r="E47">
        <v>0</v>
      </c>
      <c r="F47">
        <v>1</v>
      </c>
      <c r="G47">
        <v>0</v>
      </c>
      <c r="H47">
        <v>770.01499286054263</v>
      </c>
      <c r="I47">
        <v>271.7202522608282</v>
      </c>
      <c r="J47">
        <v>150.89281855530646</v>
      </c>
      <c r="K47">
        <v>148.38040770769982</v>
      </c>
      <c r="L47">
        <v>16808</v>
      </c>
      <c r="M47">
        <v>12.96</v>
      </c>
      <c r="N47">
        <f t="shared" si="6"/>
        <v>0.97291039592498263</v>
      </c>
      <c r="O47">
        <f t="shared" si="8"/>
        <v>7.0770401949165853</v>
      </c>
      <c r="P47">
        <f t="shared" si="9"/>
        <v>0.98334969900051428</v>
      </c>
      <c r="Q47">
        <f t="shared" si="7"/>
        <v>1.0312248590274933</v>
      </c>
      <c r="R47">
        <f t="shared" si="5"/>
        <v>1</v>
      </c>
    </row>
    <row r="48" spans="1:18" x14ac:dyDescent="0.2">
      <c r="A48">
        <v>2280</v>
      </c>
      <c r="B48">
        <v>2</v>
      </c>
      <c r="C48">
        <v>0</v>
      </c>
      <c r="D48">
        <v>0</v>
      </c>
      <c r="E48">
        <v>0</v>
      </c>
      <c r="F48">
        <v>1</v>
      </c>
      <c r="G48">
        <v>0</v>
      </c>
      <c r="H48">
        <v>772.59100487687397</v>
      </c>
      <c r="I48">
        <v>273.93551688843399</v>
      </c>
      <c r="J48">
        <v>149.05338232673418</v>
      </c>
      <c r="K48">
        <v>148.34688760588284</v>
      </c>
      <c r="L48">
        <v>16609</v>
      </c>
      <c r="M48">
        <v>12.96</v>
      </c>
      <c r="N48">
        <f t="shared" si="6"/>
        <v>0.98816039980961445</v>
      </c>
      <c r="O48">
        <f t="shared" si="8"/>
        <v>3.3975337052934211</v>
      </c>
      <c r="P48">
        <f t="shared" si="9"/>
        <v>0.9952601228511363</v>
      </c>
      <c r="Q48">
        <f t="shared" si="7"/>
        <v>1.0121120938591102</v>
      </c>
      <c r="R48">
        <f t="shared" si="5"/>
        <v>1</v>
      </c>
    </row>
    <row r="49" spans="1:18" x14ac:dyDescent="0.2">
      <c r="A49">
        <v>2281</v>
      </c>
      <c r="B49">
        <v>0</v>
      </c>
      <c r="C49">
        <v>2</v>
      </c>
      <c r="D49">
        <v>0</v>
      </c>
      <c r="E49">
        <v>0</v>
      </c>
      <c r="F49">
        <v>1</v>
      </c>
      <c r="G49">
        <v>0</v>
      </c>
      <c r="H49">
        <v>776.00187390437043</v>
      </c>
      <c r="I49">
        <v>268.56211086260049</v>
      </c>
      <c r="J49">
        <v>148.60885789465001</v>
      </c>
      <c r="K49">
        <v>148.28274186682185</v>
      </c>
      <c r="L49">
        <v>16543</v>
      </c>
      <c r="M49">
        <v>12.96</v>
      </c>
      <c r="N49">
        <f t="shared" si="6"/>
        <v>0.99602625082786445</v>
      </c>
      <c r="O49">
        <f t="shared" si="8"/>
        <v>6.3645518177793523</v>
      </c>
      <c r="P49">
        <f t="shared" si="9"/>
        <v>0.99780554112017095</v>
      </c>
      <c r="Q49">
        <f t="shared" si="7"/>
        <v>1.0025575406977452</v>
      </c>
      <c r="R49">
        <f t="shared" si="5"/>
        <v>1</v>
      </c>
    </row>
    <row r="50" spans="1:18" x14ac:dyDescent="0.2">
      <c r="A50">
        <v>2282</v>
      </c>
      <c r="B50">
        <v>2</v>
      </c>
      <c r="C50">
        <v>0</v>
      </c>
      <c r="D50">
        <v>0</v>
      </c>
      <c r="E50">
        <v>0</v>
      </c>
      <c r="F50">
        <v>1</v>
      </c>
      <c r="G50">
        <v>0</v>
      </c>
      <c r="H50">
        <v>777.9177019574571</v>
      </c>
      <c r="I50">
        <v>249.8246166898976</v>
      </c>
      <c r="J50">
        <v>149.15071108314785</v>
      </c>
      <c r="K50">
        <v>147.31958239230119</v>
      </c>
      <c r="L50">
        <v>16501</v>
      </c>
      <c r="M50">
        <v>12.96</v>
      </c>
      <c r="N50">
        <f t="shared" si="6"/>
        <v>0.99746116182070965</v>
      </c>
      <c r="O50">
        <f t="shared" si="8"/>
        <v>18.835182106926091</v>
      </c>
      <c r="P50">
        <f t="shared" si="9"/>
        <v>0.98772296372207125</v>
      </c>
      <c r="Q50">
        <f t="shared" si="7"/>
        <v>0.9898952481394514</v>
      </c>
      <c r="R50">
        <f t="shared" si="5"/>
        <v>1</v>
      </c>
    </row>
    <row r="51" spans="1:18" x14ac:dyDescent="0.2">
      <c r="A51">
        <v>2283</v>
      </c>
      <c r="B51">
        <v>2</v>
      </c>
      <c r="C51">
        <v>2</v>
      </c>
      <c r="D51">
        <v>0</v>
      </c>
      <c r="E51">
        <v>0</v>
      </c>
      <c r="F51">
        <v>1</v>
      </c>
      <c r="G51">
        <v>0</v>
      </c>
      <c r="H51">
        <v>783.5978724682974</v>
      </c>
      <c r="I51">
        <v>233.60838992727929</v>
      </c>
      <c r="J51">
        <v>149.9228416255666</v>
      </c>
      <c r="K51">
        <v>147.92464762954651</v>
      </c>
      <c r="L51">
        <v>16639</v>
      </c>
      <c r="M51">
        <v>12.96</v>
      </c>
      <c r="N51">
        <f t="shared" si="6"/>
        <v>1.0083631295073026</v>
      </c>
      <c r="O51">
        <f t="shared" si="8"/>
        <v>17.182268402305844</v>
      </c>
      <c r="P51">
        <f t="shared" si="9"/>
        <v>0.98667185083770892</v>
      </c>
      <c r="Q51">
        <f t="shared" si="7"/>
        <v>0.9989358221657606</v>
      </c>
      <c r="R51">
        <f t="shared" si="5"/>
        <v>1</v>
      </c>
    </row>
    <row r="52" spans="1:18" x14ac:dyDescent="0.2">
      <c r="A52">
        <v>2284</v>
      </c>
      <c r="B52">
        <v>2</v>
      </c>
      <c r="C52">
        <v>2</v>
      </c>
      <c r="D52">
        <v>0</v>
      </c>
      <c r="E52">
        <v>0</v>
      </c>
      <c r="F52">
        <v>1</v>
      </c>
      <c r="G52">
        <v>0</v>
      </c>
      <c r="H52">
        <v>793.02700802624645</v>
      </c>
      <c r="I52">
        <v>223.48415255726755</v>
      </c>
      <c r="J52">
        <v>151.24014900120559</v>
      </c>
      <c r="K52">
        <v>150.30616808493872</v>
      </c>
      <c r="L52">
        <v>17069</v>
      </c>
      <c r="M52">
        <v>12.96</v>
      </c>
      <c r="N52">
        <f t="shared" si="6"/>
        <v>1.0258428992126931</v>
      </c>
      <c r="O52">
        <f t="shared" si="8"/>
        <v>13.835056186894271</v>
      </c>
      <c r="P52">
        <f t="shared" si="9"/>
        <v>0.99382451734916344</v>
      </c>
      <c r="Q52">
        <f t="shared" si="7"/>
        <v>1.0072492860776172</v>
      </c>
      <c r="R52">
        <f t="shared" si="5"/>
        <v>1</v>
      </c>
    </row>
    <row r="53" spans="1:18" x14ac:dyDescent="0.2">
      <c r="A53">
        <v>2285</v>
      </c>
      <c r="B53">
        <v>2</v>
      </c>
      <c r="C53">
        <v>2</v>
      </c>
      <c r="D53">
        <v>0</v>
      </c>
      <c r="E53">
        <v>0</v>
      </c>
      <c r="F53">
        <v>1</v>
      </c>
      <c r="G53">
        <v>0</v>
      </c>
      <c r="H53">
        <v>794.04869595864659</v>
      </c>
      <c r="I53">
        <v>193.40801221804512</v>
      </c>
      <c r="J53">
        <v>151.3840794367253</v>
      </c>
      <c r="K53">
        <v>149.8782572252619</v>
      </c>
      <c r="L53">
        <v>17024</v>
      </c>
      <c r="M53">
        <v>12.96</v>
      </c>
      <c r="N53">
        <f t="shared" si="6"/>
        <v>0.99736364168961278</v>
      </c>
      <c r="O53">
        <f t="shared" si="8"/>
        <v>30.093488729886655</v>
      </c>
      <c r="P53">
        <f t="shared" si="9"/>
        <v>0.99005296846890167</v>
      </c>
      <c r="Q53">
        <f t="shared" si="7"/>
        <v>0.99620501525729954</v>
      </c>
      <c r="R53">
        <f t="shared" si="5"/>
        <v>1</v>
      </c>
    </row>
    <row r="54" spans="1:18" x14ac:dyDescent="0.2">
      <c r="A54">
        <v>2286</v>
      </c>
      <c r="B54">
        <v>0</v>
      </c>
      <c r="C54">
        <v>2</v>
      </c>
      <c r="D54">
        <v>0</v>
      </c>
      <c r="E54">
        <v>0</v>
      </c>
      <c r="F54">
        <v>1</v>
      </c>
      <c r="G54">
        <v>0</v>
      </c>
      <c r="H54">
        <v>787.95830671854128</v>
      </c>
      <c r="I54">
        <v>161.85215724986935</v>
      </c>
      <c r="J54">
        <v>152.84181476527453</v>
      </c>
      <c r="K54">
        <v>150.1403733716013</v>
      </c>
      <c r="L54">
        <v>17221</v>
      </c>
      <c r="M54">
        <v>12.96</v>
      </c>
      <c r="N54">
        <f t="shared" si="6"/>
        <v>1.0115718984962405</v>
      </c>
      <c r="O54">
        <f t="shared" si="8"/>
        <v>32.13821438519156</v>
      </c>
      <c r="P54">
        <f t="shared" si="9"/>
        <v>0.98232524654446196</v>
      </c>
      <c r="Q54">
        <f t="shared" si="7"/>
        <v>0.99219463789256601</v>
      </c>
      <c r="R54">
        <f t="shared" si="5"/>
        <v>1</v>
      </c>
    </row>
    <row r="55" spans="1:18" x14ac:dyDescent="0.2">
      <c r="A55">
        <v>2287</v>
      </c>
      <c r="B55">
        <v>2</v>
      </c>
      <c r="C55">
        <v>2</v>
      </c>
      <c r="D55">
        <v>0</v>
      </c>
      <c r="E55">
        <v>0</v>
      </c>
      <c r="F55">
        <v>1</v>
      </c>
      <c r="G55">
        <v>0</v>
      </c>
      <c r="H55">
        <v>773.43807364812562</v>
      </c>
      <c r="I55">
        <v>144.95029304434368</v>
      </c>
      <c r="J55">
        <v>158.76871273414068</v>
      </c>
      <c r="K55">
        <v>151.53901558387489</v>
      </c>
      <c r="L55">
        <v>18086</v>
      </c>
      <c r="M55">
        <v>12.91</v>
      </c>
      <c r="N55">
        <f t="shared" si="6"/>
        <v>1.0502293711166599</v>
      </c>
      <c r="O55">
        <f t="shared" si="8"/>
        <v>22.282508432427942</v>
      </c>
      <c r="P55">
        <f t="shared" si="9"/>
        <v>0.95446396821033641</v>
      </c>
      <c r="Q55">
        <f t="shared" si="7"/>
        <v>0.97163742005803722</v>
      </c>
      <c r="R55">
        <f t="shared" si="5"/>
        <v>1</v>
      </c>
    </row>
    <row r="56" spans="1:18" x14ac:dyDescent="0.2">
      <c r="A56">
        <v>2288</v>
      </c>
      <c r="B56">
        <v>0</v>
      </c>
      <c r="C56">
        <v>2</v>
      </c>
      <c r="D56">
        <v>0</v>
      </c>
      <c r="E56">
        <v>0</v>
      </c>
      <c r="F56">
        <v>1</v>
      </c>
      <c r="G56">
        <v>0</v>
      </c>
      <c r="H56">
        <v>752.29284067262813</v>
      </c>
      <c r="I56">
        <v>130.39350992632586</v>
      </c>
      <c r="J56">
        <v>155.52618208980721</v>
      </c>
      <c r="K56">
        <v>152.37496320924413</v>
      </c>
      <c r="L56">
        <v>17781</v>
      </c>
      <c r="M56">
        <v>12.91</v>
      </c>
      <c r="N56">
        <f t="shared" si="6"/>
        <v>0.98313612739135248</v>
      </c>
      <c r="O56">
        <f t="shared" si="8"/>
        <v>25.671400669481887</v>
      </c>
      <c r="P56">
        <f t="shared" si="9"/>
        <v>0.97973833834136403</v>
      </c>
      <c r="Q56">
        <f t="shared" si="7"/>
        <v>1.0264801720890713</v>
      </c>
      <c r="R56">
        <f t="shared" si="5"/>
        <v>1</v>
      </c>
    </row>
    <row r="57" spans="1:18" x14ac:dyDescent="0.2">
      <c r="A57">
        <v>2289</v>
      </c>
      <c r="B57">
        <v>0</v>
      </c>
      <c r="C57">
        <v>2</v>
      </c>
      <c r="D57">
        <v>0</v>
      </c>
      <c r="E57">
        <v>0</v>
      </c>
      <c r="F57">
        <v>1</v>
      </c>
      <c r="G57">
        <v>0</v>
      </c>
      <c r="H57">
        <v>748.10948380678678</v>
      </c>
      <c r="I57">
        <v>135.11821598319884</v>
      </c>
      <c r="J57">
        <v>157.89227886109771</v>
      </c>
      <c r="K57">
        <v>152.5259646930522</v>
      </c>
      <c r="L57">
        <v>18094</v>
      </c>
      <c r="M57">
        <v>12.91</v>
      </c>
      <c r="N57">
        <f t="shared" si="6"/>
        <v>1.0176030594454755</v>
      </c>
      <c r="O57">
        <f t="shared" si="8"/>
        <v>6.3105722395702051</v>
      </c>
      <c r="P57">
        <f t="shared" si="9"/>
        <v>0.96601281451662113</v>
      </c>
      <c r="Q57">
        <f t="shared" si="7"/>
        <v>0.98599062291674799</v>
      </c>
      <c r="R57">
        <f t="shared" si="5"/>
        <v>1</v>
      </c>
    </row>
    <row r="58" spans="1:18" x14ac:dyDescent="0.2">
      <c r="A58">
        <v>2290</v>
      </c>
      <c r="B58">
        <v>2</v>
      </c>
      <c r="C58">
        <v>2</v>
      </c>
      <c r="D58">
        <v>0</v>
      </c>
      <c r="E58">
        <v>0</v>
      </c>
      <c r="F58">
        <v>1</v>
      </c>
      <c r="G58">
        <v>0</v>
      </c>
      <c r="H58">
        <v>747.17590759075904</v>
      </c>
      <c r="I58">
        <v>133.28641364136413</v>
      </c>
      <c r="J58">
        <v>158.28303512934772</v>
      </c>
      <c r="K58">
        <v>153.02431737153665</v>
      </c>
      <c r="L58">
        <v>18180</v>
      </c>
      <c r="M58">
        <v>12.91</v>
      </c>
      <c r="N58">
        <f t="shared" si="6"/>
        <v>1.0047529567812534</v>
      </c>
      <c r="O58">
        <f t="shared" si="8"/>
        <v>2.0559825803454133</v>
      </c>
      <c r="P58">
        <f t="shared" si="9"/>
        <v>0.96677649153294487</v>
      </c>
      <c r="Q58">
        <f t="shared" si="7"/>
        <v>1.0007905454305033</v>
      </c>
      <c r="R58">
        <f t="shared" si="5"/>
        <v>1</v>
      </c>
    </row>
    <row r="59" spans="1:18" x14ac:dyDescent="0.2">
      <c r="A59">
        <v>2291</v>
      </c>
      <c r="B59">
        <v>2</v>
      </c>
      <c r="C59">
        <v>2</v>
      </c>
      <c r="D59">
        <v>0</v>
      </c>
      <c r="E59">
        <v>0</v>
      </c>
      <c r="F59">
        <v>1</v>
      </c>
      <c r="G59">
        <v>0</v>
      </c>
      <c r="H59">
        <v>741.91692823898688</v>
      </c>
      <c r="I59">
        <v>127.21052061911462</v>
      </c>
      <c r="J59">
        <v>160.47564851154172</v>
      </c>
      <c r="K59">
        <v>152.97279096563406</v>
      </c>
      <c r="L59">
        <v>18478</v>
      </c>
      <c r="M59">
        <v>12.91</v>
      </c>
      <c r="N59">
        <f t="shared" si="6"/>
        <v>1.0163916391639163</v>
      </c>
      <c r="O59">
        <f t="shared" si="8"/>
        <v>8.0357538439269174</v>
      </c>
      <c r="P59">
        <f t="shared" si="9"/>
        <v>0.95324613039112882</v>
      </c>
      <c r="Q59">
        <f t="shared" si="7"/>
        <v>0.98600466471794124</v>
      </c>
      <c r="R59">
        <f t="shared" si="5"/>
        <v>1</v>
      </c>
    </row>
    <row r="60" spans="1:18" x14ac:dyDescent="0.2">
      <c r="A60">
        <v>2292</v>
      </c>
      <c r="B60">
        <v>2</v>
      </c>
      <c r="C60">
        <v>2</v>
      </c>
      <c r="D60">
        <v>0</v>
      </c>
      <c r="E60">
        <v>0</v>
      </c>
      <c r="F60">
        <v>1</v>
      </c>
      <c r="G60">
        <v>0</v>
      </c>
      <c r="H60">
        <v>731.22449647944984</v>
      </c>
      <c r="I60">
        <v>122.6774193548387</v>
      </c>
      <c r="J60">
        <v>158.35857195092444</v>
      </c>
      <c r="K60">
        <v>153.89228767853416</v>
      </c>
      <c r="L60">
        <v>18321</v>
      </c>
      <c r="M60">
        <v>12.91</v>
      </c>
      <c r="N60">
        <f t="shared" si="6"/>
        <v>0.99150340945989823</v>
      </c>
      <c r="O60">
        <f t="shared" si="8"/>
        <v>11.613660232869581</v>
      </c>
      <c r="P60">
        <f t="shared" si="9"/>
        <v>0.97179638451289907</v>
      </c>
      <c r="Q60">
        <f t="shared" si="7"/>
        <v>1.019460088565121</v>
      </c>
      <c r="R60">
        <f t="shared" si="5"/>
        <v>1</v>
      </c>
    </row>
    <row r="61" spans="1:18" x14ac:dyDescent="0.2">
      <c r="A61">
        <v>2293</v>
      </c>
      <c r="B61">
        <v>0</v>
      </c>
      <c r="C61">
        <v>2</v>
      </c>
      <c r="D61">
        <v>0</v>
      </c>
      <c r="E61">
        <v>0</v>
      </c>
      <c r="F61">
        <v>1</v>
      </c>
      <c r="G61">
        <v>0</v>
      </c>
      <c r="H61">
        <v>725.5651116276556</v>
      </c>
      <c r="I61">
        <v>123.73928320449754</v>
      </c>
      <c r="J61">
        <v>158.82170724748886</v>
      </c>
      <c r="K61">
        <v>155.17675382829026</v>
      </c>
      <c r="L61">
        <v>18499</v>
      </c>
      <c r="M61">
        <v>12.91</v>
      </c>
      <c r="N61">
        <f t="shared" si="6"/>
        <v>1.0097156268762622</v>
      </c>
      <c r="O61">
        <f t="shared" si="8"/>
        <v>5.75814134386526</v>
      </c>
      <c r="P61">
        <f t="shared" si="9"/>
        <v>0.97705002998413348</v>
      </c>
      <c r="Q61">
        <f t="shared" si="7"/>
        <v>1.0054061175313671</v>
      </c>
      <c r="R61">
        <f t="shared" si="5"/>
        <v>1</v>
      </c>
    </row>
    <row r="62" spans="1:18" x14ac:dyDescent="0.2">
      <c r="A62">
        <v>2294</v>
      </c>
      <c r="B62">
        <v>2</v>
      </c>
      <c r="C62">
        <v>2</v>
      </c>
      <c r="D62">
        <v>0</v>
      </c>
      <c r="E62">
        <v>0</v>
      </c>
      <c r="F62">
        <v>1</v>
      </c>
      <c r="G62">
        <v>0</v>
      </c>
      <c r="H62">
        <v>720.80226395677903</v>
      </c>
      <c r="I62">
        <v>119.43735528685362</v>
      </c>
      <c r="J62">
        <v>165.73458136056433</v>
      </c>
      <c r="K62">
        <v>155.74415428076969</v>
      </c>
      <c r="L62">
        <v>19435</v>
      </c>
      <c r="M62">
        <v>12.91</v>
      </c>
      <c r="N62">
        <f t="shared" si="6"/>
        <v>1.050597329585383</v>
      </c>
      <c r="O62">
        <f t="shared" si="8"/>
        <v>6.4180450095475745</v>
      </c>
      <c r="P62">
        <f t="shared" si="9"/>
        <v>0.9397203227124945</v>
      </c>
      <c r="Q62">
        <f t="shared" si="7"/>
        <v>0.96179345363487145</v>
      </c>
      <c r="R62">
        <f t="shared" si="5"/>
        <v>1</v>
      </c>
    </row>
    <row r="63" spans="1:18" x14ac:dyDescent="0.2">
      <c r="A63">
        <v>2295</v>
      </c>
      <c r="B63">
        <v>2</v>
      </c>
      <c r="C63">
        <v>2</v>
      </c>
      <c r="D63">
        <v>0</v>
      </c>
      <c r="E63">
        <v>0</v>
      </c>
      <c r="F63">
        <v>1</v>
      </c>
      <c r="G63">
        <v>0</v>
      </c>
      <c r="H63">
        <v>706.5438816449348</v>
      </c>
      <c r="I63">
        <v>105.05852557673019</v>
      </c>
      <c r="J63">
        <v>167.69761417724482</v>
      </c>
      <c r="K63">
        <v>158.13094816956331</v>
      </c>
      <c r="L63">
        <v>19940</v>
      </c>
      <c r="M63">
        <v>12.91</v>
      </c>
      <c r="N63">
        <f t="shared" si="6"/>
        <v>1.0259840493954206</v>
      </c>
      <c r="O63">
        <f t="shared" si="8"/>
        <v>20.249745923923108</v>
      </c>
      <c r="P63">
        <f t="shared" si="9"/>
        <v>0.94295287947525475</v>
      </c>
      <c r="Q63">
        <f t="shared" si="7"/>
        <v>1.0034399136473173</v>
      </c>
      <c r="R63">
        <f t="shared" si="5"/>
        <v>1</v>
      </c>
    </row>
    <row r="64" spans="1:18" x14ac:dyDescent="0.2">
      <c r="A64">
        <v>2296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705.73857516541011</v>
      </c>
      <c r="I64">
        <v>117.51679745601888</v>
      </c>
      <c r="J64">
        <v>163.7284703041168</v>
      </c>
      <c r="K64">
        <v>158.63852509685597</v>
      </c>
      <c r="L64">
        <v>19497</v>
      </c>
      <c r="M64">
        <v>12.6</v>
      </c>
      <c r="N64">
        <f t="shared" si="6"/>
        <v>0.97778335005015049</v>
      </c>
      <c r="O64">
        <f t="shared" si="8"/>
        <v>12.484272375442622</v>
      </c>
      <c r="P64">
        <f t="shared" si="9"/>
        <v>0.96891227776203781</v>
      </c>
      <c r="Q64">
        <f t="shared" si="7"/>
        <v>1.0275298997986297</v>
      </c>
      <c r="R64">
        <f t="shared" si="5"/>
        <v>1</v>
      </c>
    </row>
    <row r="65" spans="1:18" x14ac:dyDescent="0.2">
      <c r="A65">
        <v>2297</v>
      </c>
      <c r="B65">
        <v>2</v>
      </c>
      <c r="C65">
        <v>2</v>
      </c>
      <c r="D65">
        <v>0</v>
      </c>
      <c r="E65">
        <v>0</v>
      </c>
      <c r="F65">
        <v>1</v>
      </c>
      <c r="G65">
        <v>0</v>
      </c>
      <c r="H65">
        <v>713.48624221731268</v>
      </c>
      <c r="I65">
        <v>133.40088371158868</v>
      </c>
      <c r="J65">
        <v>166.14309819907686</v>
      </c>
      <c r="K65">
        <v>159.50909096312301</v>
      </c>
      <c r="L65">
        <v>19916</v>
      </c>
      <c r="M65">
        <v>12.6</v>
      </c>
      <c r="N65">
        <f t="shared" si="6"/>
        <v>1.0214904857157512</v>
      </c>
      <c r="O65">
        <f t="shared" si="8"/>
        <v>17.672875853168833</v>
      </c>
      <c r="P65">
        <f t="shared" si="9"/>
        <v>0.96007052168965323</v>
      </c>
      <c r="Q65">
        <f t="shared" si="7"/>
        <v>0.99087455461622698</v>
      </c>
      <c r="R65">
        <f t="shared" si="5"/>
        <v>1</v>
      </c>
    </row>
    <row r="66" spans="1:18" x14ac:dyDescent="0.2">
      <c r="A66">
        <v>2298</v>
      </c>
      <c r="B66">
        <v>2</v>
      </c>
      <c r="C66">
        <v>0</v>
      </c>
      <c r="D66">
        <v>0</v>
      </c>
      <c r="E66">
        <v>0</v>
      </c>
      <c r="F66">
        <v>1</v>
      </c>
      <c r="G66">
        <v>0</v>
      </c>
      <c r="H66">
        <v>723.75147748114932</v>
      </c>
      <c r="I66">
        <v>130.21596698593845</v>
      </c>
      <c r="J66">
        <v>162.56033752773189</v>
      </c>
      <c r="K66">
        <v>160.82408194448553</v>
      </c>
      <c r="L66">
        <v>19628</v>
      </c>
      <c r="M66">
        <v>12.6</v>
      </c>
      <c r="N66">
        <f t="shared" si="6"/>
        <v>0.98553926491263311</v>
      </c>
      <c r="O66">
        <f t="shared" si="8"/>
        <v>10.747964903703489</v>
      </c>
      <c r="P66">
        <f t="shared" si="9"/>
        <v>0.98931931607886725</v>
      </c>
      <c r="Q66">
        <f t="shared" si="7"/>
        <v>1.0304652561748675</v>
      </c>
      <c r="R66">
        <f t="shared" si="5"/>
        <v>1</v>
      </c>
    </row>
    <row r="67" spans="1:18" x14ac:dyDescent="0.2">
      <c r="A67">
        <v>2299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723.16213587262587</v>
      </c>
      <c r="I67">
        <v>126.2054471919316</v>
      </c>
      <c r="J67">
        <v>161.4113656487682</v>
      </c>
      <c r="K67">
        <v>161.17906741704465</v>
      </c>
      <c r="L67">
        <v>19533</v>
      </c>
      <c r="M67">
        <v>12.6</v>
      </c>
      <c r="N67">
        <f t="shared" si="6"/>
        <v>0.99515997554513957</v>
      </c>
      <c r="O67">
        <f t="shared" si="8"/>
        <v>4.0535900816014676</v>
      </c>
      <c r="P67">
        <f t="shared" si="9"/>
        <v>0.99856083101217896</v>
      </c>
      <c r="Q67">
        <f t="shared" si="7"/>
        <v>1.0093412862592637</v>
      </c>
      <c r="R67">
        <f t="shared" si="5"/>
        <v>1</v>
      </c>
    </row>
    <row r="68" spans="1:18" x14ac:dyDescent="0.2">
      <c r="A68">
        <v>2300</v>
      </c>
      <c r="B68">
        <v>0</v>
      </c>
      <c r="C68">
        <v>2</v>
      </c>
      <c r="D68">
        <v>0</v>
      </c>
      <c r="E68">
        <v>0</v>
      </c>
      <c r="F68">
        <v>1</v>
      </c>
      <c r="G68">
        <v>0</v>
      </c>
      <c r="H68">
        <v>728.39697380988287</v>
      </c>
      <c r="I68">
        <v>127.98300909867793</v>
      </c>
      <c r="J68">
        <v>163.54197781022651</v>
      </c>
      <c r="K68">
        <v>162.11678342540847</v>
      </c>
      <c r="L68">
        <v>19893</v>
      </c>
      <c r="M68">
        <v>12.6</v>
      </c>
      <c r="N68">
        <f t="shared" si="6"/>
        <v>1.0184303486407618</v>
      </c>
      <c r="O68">
        <f t="shared" si="8"/>
        <v>5.528404341368379</v>
      </c>
      <c r="P68">
        <f t="shared" si="9"/>
        <v>0.9912854521884783</v>
      </c>
      <c r="Q68">
        <f t="shared" si="7"/>
        <v>0.99271413558618549</v>
      </c>
      <c r="R68">
        <f t="shared" si="5"/>
        <v>1</v>
      </c>
    </row>
    <row r="69" spans="1:18" x14ac:dyDescent="0.2">
      <c r="A69">
        <v>2301</v>
      </c>
      <c r="B69">
        <v>2</v>
      </c>
      <c r="C69">
        <v>0</v>
      </c>
      <c r="D69">
        <v>0</v>
      </c>
      <c r="E69">
        <v>0</v>
      </c>
      <c r="F69">
        <v>1</v>
      </c>
      <c r="G69">
        <v>0</v>
      </c>
      <c r="H69">
        <v>731.40543687354455</v>
      </c>
      <c r="I69">
        <v>126.82175761871014</v>
      </c>
      <c r="J69">
        <v>162.84300074540809</v>
      </c>
      <c r="K69">
        <v>161.54064826226693</v>
      </c>
      <c r="L69">
        <v>19754</v>
      </c>
      <c r="M69">
        <v>12.6</v>
      </c>
      <c r="N69">
        <f t="shared" si="6"/>
        <v>0.99301261750364445</v>
      </c>
      <c r="O69">
        <f t="shared" si="8"/>
        <v>3.2248030955616493</v>
      </c>
      <c r="P69">
        <f t="shared" si="9"/>
        <v>0.99200240429628728</v>
      </c>
      <c r="Q69">
        <f t="shared" si="7"/>
        <v>1.0007232549476299</v>
      </c>
      <c r="R69">
        <f t="shared" si="5"/>
        <v>1</v>
      </c>
    </row>
    <row r="70" spans="1:18" x14ac:dyDescent="0.2">
      <c r="A70">
        <v>2302</v>
      </c>
      <c r="B70">
        <v>0</v>
      </c>
      <c r="C70">
        <v>2</v>
      </c>
      <c r="D70">
        <v>0</v>
      </c>
      <c r="E70">
        <v>0</v>
      </c>
      <c r="F70">
        <v>1</v>
      </c>
      <c r="G70">
        <v>0</v>
      </c>
      <c r="H70">
        <v>729.00814542564819</v>
      </c>
      <c r="I70">
        <v>116.3656004768054</v>
      </c>
      <c r="J70">
        <v>164.17946969561982</v>
      </c>
      <c r="K70">
        <v>163.41404293224301</v>
      </c>
      <c r="L70">
        <v>20134</v>
      </c>
      <c r="M70">
        <v>12.6</v>
      </c>
      <c r="N70">
        <f t="shared" si="6"/>
        <v>1.0192366103067734</v>
      </c>
      <c r="O70">
        <f t="shared" si="8"/>
        <v>10.727452095551977</v>
      </c>
      <c r="P70">
        <f t="shared" si="9"/>
        <v>0.99533786553948633</v>
      </c>
      <c r="Q70">
        <f t="shared" si="7"/>
        <v>1.003362351974908</v>
      </c>
      <c r="R70">
        <f t="shared" si="5"/>
        <v>1</v>
      </c>
    </row>
    <row r="71" spans="1:18" x14ac:dyDescent="0.2">
      <c r="A71">
        <v>2303</v>
      </c>
      <c r="B71">
        <v>2</v>
      </c>
      <c r="C71">
        <v>2</v>
      </c>
      <c r="D71">
        <v>0</v>
      </c>
      <c r="E71">
        <v>0</v>
      </c>
      <c r="F71">
        <v>1</v>
      </c>
      <c r="G71">
        <v>0</v>
      </c>
      <c r="H71">
        <v>730.94230592558563</v>
      </c>
      <c r="I71">
        <v>110.17299035369776</v>
      </c>
      <c r="J71">
        <v>174.92336741058969</v>
      </c>
      <c r="K71">
        <v>165.56407033570545</v>
      </c>
      <c r="L71">
        <v>21770</v>
      </c>
      <c r="M71">
        <v>12.6</v>
      </c>
      <c r="N71">
        <f t="shared" si="6"/>
        <v>1.0812555875633256</v>
      </c>
      <c r="O71">
        <f t="shared" si="8"/>
        <v>6.4876341586385298</v>
      </c>
      <c r="P71">
        <f t="shared" si="9"/>
        <v>0.94649487250656694</v>
      </c>
      <c r="Q71">
        <f t="shared" si="7"/>
        <v>0.95092822776671337</v>
      </c>
      <c r="R71">
        <f t="shared" si="5"/>
        <v>1</v>
      </c>
    </row>
    <row r="72" spans="1:18" x14ac:dyDescent="0.2">
      <c r="A72">
        <v>2304</v>
      </c>
      <c r="B72">
        <v>2</v>
      </c>
      <c r="C72">
        <v>2</v>
      </c>
      <c r="D72">
        <v>0</v>
      </c>
      <c r="E72">
        <v>0</v>
      </c>
      <c r="F72">
        <v>1</v>
      </c>
      <c r="G72">
        <v>0</v>
      </c>
      <c r="H72">
        <v>729.49070786257778</v>
      </c>
      <c r="I72">
        <v>105.9519944662209</v>
      </c>
      <c r="J72">
        <v>172.80352187696835</v>
      </c>
      <c r="K72">
        <v>167.24159331346016</v>
      </c>
      <c r="L72">
        <v>21685</v>
      </c>
      <c r="M72">
        <v>12.6</v>
      </c>
      <c r="N72">
        <f t="shared" si="6"/>
        <v>0.9960955443270556</v>
      </c>
      <c r="O72">
        <f t="shared" si="8"/>
        <v>4.4636244486543344</v>
      </c>
      <c r="P72">
        <f t="shared" si="9"/>
        <v>0.96781356940474783</v>
      </c>
      <c r="Q72">
        <f t="shared" si="7"/>
        <v>1.0225238377062977</v>
      </c>
      <c r="R72">
        <f t="shared" si="5"/>
        <v>1</v>
      </c>
    </row>
    <row r="73" spans="1:18" x14ac:dyDescent="0.2">
      <c r="A73">
        <v>2305</v>
      </c>
      <c r="B73">
        <v>0</v>
      </c>
      <c r="C73">
        <v>2</v>
      </c>
      <c r="D73">
        <v>0</v>
      </c>
      <c r="E73">
        <v>0</v>
      </c>
      <c r="F73">
        <v>1</v>
      </c>
      <c r="G73">
        <v>0</v>
      </c>
      <c r="H73">
        <v>729.20183007775461</v>
      </c>
      <c r="I73">
        <v>102.99246159681395</v>
      </c>
      <c r="J73">
        <v>168.54834369510371</v>
      </c>
      <c r="K73">
        <v>166.69591662377812</v>
      </c>
      <c r="L73">
        <v>21092</v>
      </c>
      <c r="M73">
        <v>12.6</v>
      </c>
      <c r="N73">
        <f t="shared" si="6"/>
        <v>0.97265390823149644</v>
      </c>
      <c r="O73">
        <f t="shared" si="8"/>
        <v>2.9735980191788589</v>
      </c>
      <c r="P73">
        <f t="shared" si="9"/>
        <v>0.98900952076588455</v>
      </c>
      <c r="Q73">
        <f t="shared" si="7"/>
        <v>1.0219008619337433</v>
      </c>
      <c r="R73">
        <f t="shared" si="5"/>
        <v>1</v>
      </c>
    </row>
    <row r="74" spans="1:18" x14ac:dyDescent="0.2">
      <c r="A74">
        <v>2306</v>
      </c>
      <c r="B74">
        <v>0</v>
      </c>
      <c r="C74">
        <v>2</v>
      </c>
      <c r="D74">
        <v>0</v>
      </c>
      <c r="E74">
        <v>0</v>
      </c>
      <c r="F74">
        <v>1</v>
      </c>
      <c r="G74">
        <v>0</v>
      </c>
      <c r="H74">
        <v>723.87168663761804</v>
      </c>
      <c r="I74">
        <v>100.99210239651416</v>
      </c>
      <c r="J74">
        <v>172.94957964161591</v>
      </c>
      <c r="K74">
        <v>169.52038105521191</v>
      </c>
      <c r="L74">
        <v>22032</v>
      </c>
      <c r="M74">
        <v>11.75</v>
      </c>
      <c r="N74">
        <f t="shared" si="6"/>
        <v>1.0445666603451547</v>
      </c>
      <c r="O74">
        <f t="shared" si="8"/>
        <v>5.6931420167298583</v>
      </c>
      <c r="P74">
        <f t="shared" si="9"/>
        <v>0.98017226411587732</v>
      </c>
      <c r="Q74">
        <f t="shared" si="7"/>
        <v>0.9910645383442177</v>
      </c>
      <c r="R74">
        <f t="shared" si="5"/>
        <v>1</v>
      </c>
    </row>
    <row r="75" spans="1:18" x14ac:dyDescent="0.2">
      <c r="A75">
        <v>2307</v>
      </c>
      <c r="B75">
        <v>2</v>
      </c>
      <c r="C75">
        <v>0</v>
      </c>
      <c r="D75">
        <v>0</v>
      </c>
      <c r="E75">
        <v>0</v>
      </c>
      <c r="F75">
        <v>1</v>
      </c>
      <c r="G75">
        <v>0</v>
      </c>
      <c r="H75">
        <v>726.85659057437408</v>
      </c>
      <c r="I75">
        <v>99.690583578792342</v>
      </c>
      <c r="J75">
        <v>170.59323270318194</v>
      </c>
      <c r="K75">
        <v>169.75094800424952</v>
      </c>
      <c r="L75">
        <v>21728</v>
      </c>
      <c r="M75">
        <v>11.75</v>
      </c>
      <c r="N75">
        <f t="shared" si="6"/>
        <v>0.98620188816267251</v>
      </c>
      <c r="O75">
        <f t="shared" si="8"/>
        <v>3.2563173593103141</v>
      </c>
      <c r="P75">
        <f t="shared" si="9"/>
        <v>0.99506261364776449</v>
      </c>
      <c r="Q75">
        <f t="shared" si="7"/>
        <v>1.0151915638475226</v>
      </c>
      <c r="R75">
        <f t="shared" si="5"/>
        <v>1</v>
      </c>
    </row>
    <row r="76" spans="1:18" x14ac:dyDescent="0.2">
      <c r="A76">
        <v>2308</v>
      </c>
      <c r="B76">
        <v>0</v>
      </c>
      <c r="C76">
        <v>2</v>
      </c>
      <c r="D76">
        <v>0</v>
      </c>
      <c r="E76">
        <v>0</v>
      </c>
      <c r="F76">
        <v>1</v>
      </c>
      <c r="G76">
        <v>0</v>
      </c>
      <c r="H76">
        <v>737.26793570979612</v>
      </c>
      <c r="I76">
        <v>94.753524288408016</v>
      </c>
      <c r="J76">
        <v>172.65897599972593</v>
      </c>
      <c r="K76">
        <v>172.00033397227946</v>
      </c>
      <c r="L76">
        <v>22274</v>
      </c>
      <c r="M76">
        <v>11.75</v>
      </c>
      <c r="N76">
        <f t="shared" si="6"/>
        <v>1.0251288659793814</v>
      </c>
      <c r="O76">
        <f t="shared" si="8"/>
        <v>11.522615239850992</v>
      </c>
      <c r="P76">
        <f t="shared" si="9"/>
        <v>0.99618530097475211</v>
      </c>
      <c r="Q76">
        <f t="shared" si="7"/>
        <v>1.0011282579725029</v>
      </c>
      <c r="R76">
        <f t="shared" si="5"/>
        <v>1</v>
      </c>
    </row>
    <row r="77" spans="1:18" x14ac:dyDescent="0.2">
      <c r="A77">
        <v>2309</v>
      </c>
      <c r="B77">
        <v>2</v>
      </c>
      <c r="C77">
        <v>0</v>
      </c>
      <c r="D77">
        <v>0</v>
      </c>
      <c r="E77">
        <v>0</v>
      </c>
      <c r="F77">
        <v>1</v>
      </c>
      <c r="G77">
        <v>0</v>
      </c>
      <c r="H77">
        <v>741.42935017738171</v>
      </c>
      <c r="I77">
        <v>93.741239075884749</v>
      </c>
      <c r="J77">
        <v>176.74449792361676</v>
      </c>
      <c r="K77">
        <v>174.3263079273552</v>
      </c>
      <c r="L77">
        <v>23114</v>
      </c>
      <c r="M77">
        <v>11.75</v>
      </c>
      <c r="N77">
        <f t="shared" si="6"/>
        <v>1.0377121307353865</v>
      </c>
      <c r="O77">
        <f t="shared" si="8"/>
        <v>4.2827668302773514</v>
      </c>
      <c r="P77">
        <f t="shared" si="9"/>
        <v>0.9863181596900028</v>
      </c>
      <c r="Q77">
        <f t="shared" si="7"/>
        <v>0.99009507440523925</v>
      </c>
      <c r="R77">
        <f t="shared" si="5"/>
        <v>1</v>
      </c>
    </row>
  </sheetData>
  <autoFilter ref="A1:N77" xr:uid="{00000000-0009-0000-0000-000000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23" customWidth="1"/>
    <col min="3" max="4" width="8.83203125" customWidth="1"/>
  </cols>
  <sheetData>
    <row r="1" spans="1:3" x14ac:dyDescent="0.2">
      <c r="A1" t="s">
        <v>16</v>
      </c>
      <c r="B1" t="s">
        <v>17</v>
      </c>
    </row>
    <row r="2" spans="1:3" x14ac:dyDescent="0.2">
      <c r="A2" s="5" t="s">
        <v>28</v>
      </c>
      <c r="B2">
        <v>8</v>
      </c>
      <c r="C2">
        <v>5</v>
      </c>
    </row>
    <row r="3" spans="1:3" x14ac:dyDescent="0.2">
      <c r="A3" s="5" t="s">
        <v>24</v>
      </c>
      <c r="B3">
        <v>5</v>
      </c>
      <c r="C3">
        <v>1</v>
      </c>
    </row>
    <row r="4" spans="1:3" x14ac:dyDescent="0.2">
      <c r="A4" s="5" t="s">
        <v>25</v>
      </c>
      <c r="B4">
        <v>3</v>
      </c>
      <c r="C4">
        <v>3</v>
      </c>
    </row>
    <row r="5" spans="1:3" x14ac:dyDescent="0.2">
      <c r="A5" s="4" t="s">
        <v>20</v>
      </c>
      <c r="B5">
        <v>3</v>
      </c>
      <c r="C5">
        <v>3</v>
      </c>
    </row>
    <row r="6" spans="1:3" x14ac:dyDescent="0.2">
      <c r="A6" s="4" t="s">
        <v>21</v>
      </c>
      <c r="B6">
        <v>1</v>
      </c>
      <c r="C6">
        <v>0</v>
      </c>
    </row>
    <row r="7" spans="1:3" x14ac:dyDescent="0.2">
      <c r="A7" s="5" t="s">
        <v>26</v>
      </c>
      <c r="B7">
        <v>0</v>
      </c>
      <c r="C7">
        <v>0</v>
      </c>
    </row>
    <row r="8" spans="1:3" x14ac:dyDescent="0.2">
      <c r="A8" s="5" t="s">
        <v>27</v>
      </c>
      <c r="B8">
        <v>0</v>
      </c>
      <c r="C8">
        <v>0</v>
      </c>
    </row>
    <row r="9" spans="1:3" x14ac:dyDescent="0.2">
      <c r="A9" s="5" t="s">
        <v>23</v>
      </c>
      <c r="B9">
        <v>0</v>
      </c>
      <c r="C9">
        <v>0</v>
      </c>
    </row>
    <row r="10" spans="1:3" x14ac:dyDescent="0.2">
      <c r="A10" s="4" t="s">
        <v>22</v>
      </c>
      <c r="B10">
        <v>0</v>
      </c>
      <c r="C10">
        <v>0</v>
      </c>
    </row>
    <row r="11" spans="1:3" x14ac:dyDescent="0.2">
      <c r="A11" s="4" t="s">
        <v>19</v>
      </c>
      <c r="B11">
        <v>0</v>
      </c>
      <c r="C11">
        <v>8</v>
      </c>
    </row>
  </sheetData>
  <autoFilter ref="A1:B1" xr:uid="{00000000-0009-0000-0000-000001000000}">
    <sortState xmlns:xlrd2="http://schemas.microsoft.com/office/spreadsheetml/2017/richdata2" ref="A2:B11">
      <sortCondition descending="1" ref="B1:B11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 Alsharif</cp:lastModifiedBy>
  <dcterms:modified xsi:type="dcterms:W3CDTF">2021-12-07T17:09:27Z</dcterms:modified>
</cp:coreProperties>
</file>