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6905D9DD-2B0D-4CAF-8093-D45E4A64C9C3}" xr6:coauthVersionLast="47" xr6:coauthVersionMax="47" xr10:uidLastSave="{00000000-0000-0000-0000-000000000000}"/>
  <bookViews>
    <workbookView xWindow="-289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3" i="2" l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W23" i="2"/>
  <c r="AW22" i="2"/>
  <c r="AW21" i="2"/>
  <c r="AW20" i="2"/>
  <c r="AW19" i="2"/>
  <c r="AW17" i="2"/>
  <c r="AW16" i="2"/>
  <c r="AW15" i="2"/>
  <c r="AW14" i="2"/>
  <c r="AW12" i="2"/>
  <c r="AW9" i="2"/>
  <c r="AW8" i="2"/>
  <c r="AW7" i="2"/>
  <c r="AW4" i="2"/>
  <c r="AW3" i="2"/>
  <c r="AW2" i="2"/>
  <c r="L19" i="2"/>
  <c r="L18" i="2"/>
  <c r="L11" i="2"/>
  <c r="L10" i="2"/>
  <c r="L5" i="2"/>
  <c r="L4" i="2"/>
  <c r="L2" i="2"/>
  <c r="L23" i="2"/>
  <c r="L22" i="2"/>
  <c r="L21" i="2"/>
  <c r="L20" i="2"/>
  <c r="L17" i="2"/>
  <c r="L16" i="2"/>
  <c r="L15" i="2"/>
  <c r="L14" i="2"/>
  <c r="L13" i="2"/>
  <c r="L12" i="2"/>
  <c r="L9" i="2"/>
  <c r="L8" i="2"/>
  <c r="L7" i="2"/>
  <c r="L6" i="2"/>
  <c r="L3" i="2"/>
  <c r="AV2" i="2" l="1"/>
  <c r="AV3" i="2" s="1"/>
  <c r="AV4" i="2" s="1"/>
  <c r="Q12" i="2"/>
  <c r="Y12" i="2"/>
  <c r="AU9" i="2" l="1"/>
  <c r="AT9" i="2"/>
  <c r="AR9" i="2"/>
  <c r="AQ9" i="2"/>
  <c r="AO9" i="2"/>
  <c r="AN9" i="2"/>
  <c r="AL9" i="2"/>
  <c r="AK9" i="2"/>
  <c r="AI9" i="2"/>
  <c r="AH9" i="2"/>
  <c r="AC9" i="2"/>
  <c r="AS9" i="2" s="1"/>
  <c r="C9" i="2"/>
  <c r="AU8" i="2"/>
  <c r="AT8" i="2"/>
  <c r="AR8" i="2"/>
  <c r="AQ8" i="2"/>
  <c r="AO8" i="2"/>
  <c r="AN8" i="2"/>
  <c r="AL8" i="2"/>
  <c r="AK8" i="2"/>
  <c r="AI8" i="2"/>
  <c r="AH8" i="2"/>
  <c r="AC8" i="2"/>
  <c r="AS8" i="2" s="1"/>
  <c r="Y8" i="2"/>
  <c r="C8" i="2"/>
  <c r="AU7" i="2"/>
  <c r="AT7" i="2"/>
  <c r="AR7" i="2"/>
  <c r="AQ7" i="2"/>
  <c r="AO7" i="2"/>
  <c r="AN7" i="2"/>
  <c r="AL7" i="2"/>
  <c r="AK7" i="2"/>
  <c r="AI7" i="2"/>
  <c r="AH7" i="2"/>
  <c r="AC7" i="2"/>
  <c r="AS7" i="2" s="1"/>
  <c r="Y7" i="2"/>
  <c r="C7" i="2"/>
  <c r="AU23" i="2"/>
  <c r="AT23" i="2"/>
  <c r="AR23" i="2"/>
  <c r="AQ23" i="2"/>
  <c r="AO23" i="2"/>
  <c r="AN23" i="2"/>
  <c r="AL23" i="2"/>
  <c r="AK23" i="2"/>
  <c r="AI23" i="2"/>
  <c r="AH23" i="2"/>
  <c r="AU22" i="2"/>
  <c r="AT22" i="2"/>
  <c r="AR22" i="2"/>
  <c r="AQ22" i="2"/>
  <c r="AO22" i="2"/>
  <c r="AN22" i="2"/>
  <c r="AL22" i="2"/>
  <c r="AK22" i="2"/>
  <c r="AI22" i="2"/>
  <c r="AH22" i="2"/>
  <c r="AU21" i="2"/>
  <c r="AT21" i="2"/>
  <c r="AR21" i="2"/>
  <c r="AQ21" i="2"/>
  <c r="AO21" i="2"/>
  <c r="AN21" i="2"/>
  <c r="AL21" i="2"/>
  <c r="AK21" i="2"/>
  <c r="AI21" i="2"/>
  <c r="AH21" i="2"/>
  <c r="AU20" i="2"/>
  <c r="AT20" i="2"/>
  <c r="AR20" i="2"/>
  <c r="AQ20" i="2"/>
  <c r="AO20" i="2"/>
  <c r="AN20" i="2"/>
  <c r="AL20" i="2"/>
  <c r="AK20" i="2"/>
  <c r="AI20" i="2"/>
  <c r="AH20" i="2"/>
  <c r="AU19" i="2"/>
  <c r="AT19" i="2"/>
  <c r="AR19" i="2"/>
  <c r="AQ19" i="2"/>
  <c r="AO19" i="2"/>
  <c r="AN19" i="2"/>
  <c r="AL19" i="2"/>
  <c r="AK19" i="2"/>
  <c r="AI19" i="2"/>
  <c r="AH19" i="2"/>
  <c r="AU18" i="2"/>
  <c r="AT18" i="2"/>
  <c r="AR18" i="2"/>
  <c r="AQ18" i="2"/>
  <c r="AO18" i="2"/>
  <c r="AN18" i="2"/>
  <c r="AL18" i="2"/>
  <c r="AK18" i="2"/>
  <c r="AI18" i="2"/>
  <c r="AH18" i="2"/>
  <c r="AU17" i="2"/>
  <c r="AT17" i="2"/>
  <c r="AR17" i="2"/>
  <c r="AQ17" i="2"/>
  <c r="AO17" i="2"/>
  <c r="AN17" i="2"/>
  <c r="AL17" i="2"/>
  <c r="AK17" i="2"/>
  <c r="AI17" i="2"/>
  <c r="AH17" i="2"/>
  <c r="AU16" i="2"/>
  <c r="AT16" i="2"/>
  <c r="AR16" i="2"/>
  <c r="AQ16" i="2"/>
  <c r="AO16" i="2"/>
  <c r="AN16" i="2"/>
  <c r="AL16" i="2"/>
  <c r="AK16" i="2"/>
  <c r="AI16" i="2"/>
  <c r="AH16" i="2"/>
  <c r="AU15" i="2"/>
  <c r="AT15" i="2"/>
  <c r="AR15" i="2"/>
  <c r="AQ15" i="2"/>
  <c r="AO15" i="2"/>
  <c r="AN15" i="2"/>
  <c r="AL15" i="2"/>
  <c r="AK15" i="2"/>
  <c r="AI15" i="2"/>
  <c r="AH15" i="2"/>
  <c r="AU14" i="2"/>
  <c r="AT14" i="2"/>
  <c r="AR14" i="2"/>
  <c r="AQ14" i="2"/>
  <c r="AO14" i="2"/>
  <c r="AN14" i="2"/>
  <c r="AL14" i="2"/>
  <c r="AK14" i="2"/>
  <c r="AI14" i="2"/>
  <c r="AH14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11" i="2"/>
  <c r="AT11" i="2"/>
  <c r="AR11" i="2"/>
  <c r="AQ11" i="2"/>
  <c r="AO11" i="2"/>
  <c r="AN11" i="2"/>
  <c r="AL11" i="2"/>
  <c r="AK11" i="2"/>
  <c r="AI11" i="2"/>
  <c r="AH11" i="2"/>
  <c r="AU10" i="2"/>
  <c r="AT10" i="2"/>
  <c r="AR10" i="2"/>
  <c r="AQ10" i="2"/>
  <c r="AO10" i="2"/>
  <c r="AN10" i="2"/>
  <c r="AL10" i="2"/>
  <c r="AK10" i="2"/>
  <c r="AI10" i="2"/>
  <c r="AH10" i="2"/>
  <c r="AU6" i="2"/>
  <c r="AT6" i="2"/>
  <c r="AR6" i="2"/>
  <c r="AQ6" i="2"/>
  <c r="AO6" i="2"/>
  <c r="AN6" i="2"/>
  <c r="AL6" i="2"/>
  <c r="AK6" i="2"/>
  <c r="AI6" i="2"/>
  <c r="AH6" i="2"/>
  <c r="AU5" i="2"/>
  <c r="AT5" i="2"/>
  <c r="AR5" i="2"/>
  <c r="AQ5" i="2"/>
  <c r="AO5" i="2"/>
  <c r="AN5" i="2"/>
  <c r="AL5" i="2"/>
  <c r="AK5" i="2"/>
  <c r="AI5" i="2"/>
  <c r="AH5" i="2"/>
  <c r="AU4" i="2"/>
  <c r="AT4" i="2"/>
  <c r="AR4" i="2"/>
  <c r="AQ4" i="2"/>
  <c r="AO4" i="2"/>
  <c r="AN4" i="2"/>
  <c r="AL4" i="2"/>
  <c r="AK4" i="2"/>
  <c r="AI4" i="2"/>
  <c r="AH4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23" i="2"/>
  <c r="AS23" i="2" s="1"/>
  <c r="Y23" i="2"/>
  <c r="AP23" i="2" s="1"/>
  <c r="U23" i="2"/>
  <c r="AM23" i="2" s="1"/>
  <c r="Q23" i="2"/>
  <c r="AJ23" i="2" s="1"/>
  <c r="AC22" i="2"/>
  <c r="AS22" i="2" s="1"/>
  <c r="Y22" i="2"/>
  <c r="AP22" i="2" s="1"/>
  <c r="U22" i="2"/>
  <c r="AM22" i="2" s="1"/>
  <c r="Q22" i="2"/>
  <c r="AJ22" i="2" s="1"/>
  <c r="AC21" i="2"/>
  <c r="AS21" i="2" s="1"/>
  <c r="Y21" i="2"/>
  <c r="AP21" i="2" s="1"/>
  <c r="U21" i="2"/>
  <c r="AM21" i="2" s="1"/>
  <c r="Q21" i="2"/>
  <c r="AJ21" i="2" s="1"/>
  <c r="AC20" i="2"/>
  <c r="AS20" i="2" s="1"/>
  <c r="Y20" i="2"/>
  <c r="AP20" i="2" s="1"/>
  <c r="U20" i="2"/>
  <c r="AM20" i="2" s="1"/>
  <c r="Q20" i="2"/>
  <c r="AJ20" i="2" s="1"/>
  <c r="AC19" i="2"/>
  <c r="AS19" i="2" s="1"/>
  <c r="Y19" i="2"/>
  <c r="AP19" i="2" s="1"/>
  <c r="U19" i="2"/>
  <c r="AM19" i="2" s="1"/>
  <c r="Q19" i="2"/>
  <c r="AJ19" i="2" s="1"/>
  <c r="AC18" i="2"/>
  <c r="AS18" i="2" s="1"/>
  <c r="Y18" i="2"/>
  <c r="AP18" i="2" s="1"/>
  <c r="U18" i="2"/>
  <c r="AM18" i="2" s="1"/>
  <c r="Q18" i="2"/>
  <c r="AJ18" i="2" s="1"/>
  <c r="AC17" i="2"/>
  <c r="AS17" i="2" s="1"/>
  <c r="Y17" i="2"/>
  <c r="AP17" i="2" s="1"/>
  <c r="U17" i="2"/>
  <c r="AM17" i="2" s="1"/>
  <c r="Q17" i="2"/>
  <c r="AJ17" i="2" s="1"/>
  <c r="AC16" i="2"/>
  <c r="AS16" i="2" s="1"/>
  <c r="Y16" i="2"/>
  <c r="AP16" i="2" s="1"/>
  <c r="U16" i="2"/>
  <c r="AM16" i="2" s="1"/>
  <c r="Q16" i="2"/>
  <c r="AJ16" i="2" s="1"/>
  <c r="AC15" i="2"/>
  <c r="AS15" i="2" s="1"/>
  <c r="Y15" i="2"/>
  <c r="AP15" i="2" s="1"/>
  <c r="U15" i="2"/>
  <c r="AM15" i="2" s="1"/>
  <c r="Q15" i="2"/>
  <c r="AJ15" i="2" s="1"/>
  <c r="AC14" i="2"/>
  <c r="AS14" i="2" s="1"/>
  <c r="Y14" i="2"/>
  <c r="AP14" i="2" s="1"/>
  <c r="U14" i="2"/>
  <c r="AM14" i="2" s="1"/>
  <c r="Q14" i="2"/>
  <c r="AJ14" i="2" s="1"/>
  <c r="AC13" i="2"/>
  <c r="AS13" i="2" s="1"/>
  <c r="Y13" i="2"/>
  <c r="AP13" i="2" s="1"/>
  <c r="U13" i="2"/>
  <c r="AC12" i="2"/>
  <c r="AP12" i="2"/>
  <c r="AJ12" i="2"/>
  <c r="AC11" i="2"/>
  <c r="AS11" i="2" s="1"/>
  <c r="Y11" i="2"/>
  <c r="AP11" i="2" s="1"/>
  <c r="U11" i="2"/>
  <c r="AM11" i="2" s="1"/>
  <c r="Q11" i="2"/>
  <c r="AC10" i="2"/>
  <c r="AS10" i="2" s="1"/>
  <c r="AC6" i="2"/>
  <c r="AS6" i="2" s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6" i="2"/>
  <c r="C5" i="2"/>
  <c r="C4" i="2"/>
  <c r="C3" i="2"/>
  <c r="C2" i="2"/>
  <c r="AC5" i="2"/>
  <c r="AS5" i="2" s="1"/>
  <c r="Y5" i="2"/>
  <c r="AP5" i="2" s="1"/>
  <c r="AC4" i="2"/>
  <c r="AS4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10" i="2"/>
  <c r="U5" i="2"/>
  <c r="Y6" i="2"/>
  <c r="U6" i="2"/>
  <c r="Q6" i="2"/>
  <c r="Q5" i="2"/>
  <c r="Y4" i="2"/>
  <c r="U4" i="2"/>
  <c r="M4" i="2"/>
  <c r="Q9" i="2"/>
  <c r="M11" i="2"/>
  <c r="U8" i="2"/>
  <c r="M14" i="2"/>
  <c r="Q10" i="2"/>
  <c r="M7" i="2"/>
  <c r="M6" i="2"/>
  <c r="Q4" i="2"/>
  <c r="U10" i="2"/>
  <c r="M10" i="2"/>
  <c r="Q7" i="2"/>
  <c r="Y9" i="2"/>
  <c r="U9" i="2"/>
  <c r="M19" i="2"/>
  <c r="M9" i="2"/>
  <c r="M18" i="2"/>
  <c r="M3" i="2"/>
  <c r="M16" i="2"/>
  <c r="Q3" i="2"/>
  <c r="M20" i="2"/>
  <c r="M21" i="2"/>
  <c r="U7" i="2"/>
  <c r="M5" i="2"/>
  <c r="M2" i="2"/>
  <c r="M12" i="2"/>
  <c r="U12" i="2"/>
  <c r="M17" i="2"/>
  <c r="M15" i="2"/>
  <c r="Q13" i="2"/>
  <c r="M22" i="2"/>
  <c r="Q8" i="2"/>
  <c r="M23" i="2"/>
  <c r="M13" i="2"/>
  <c r="M8" i="2"/>
  <c r="AM5" i="2" l="1"/>
  <c r="AP6" i="2"/>
  <c r="AM6" i="2"/>
  <c r="AJ6" i="2"/>
  <c r="AJ5" i="2"/>
  <c r="AP4" i="2"/>
  <c r="AM4" i="2"/>
  <c r="AP7" i="2"/>
  <c r="AJ11" i="2"/>
  <c r="AP8" i="2"/>
  <c r="AS12" i="2"/>
  <c r="AM13" i="2"/>
  <c r="AW10" i="2"/>
  <c r="AW18" i="2"/>
  <c r="AW6" i="2"/>
  <c r="AW11" i="2"/>
  <c r="AW13" i="2"/>
  <c r="AW5" i="2"/>
  <c r="AV5" i="2" s="1"/>
  <c r="AJ13" i="2"/>
  <c r="AM12" i="2"/>
  <c r="AP10" i="2"/>
  <c r="AM10" i="2"/>
  <c r="AJ10" i="2"/>
  <c r="AP9" i="2"/>
  <c r="AM7" i="2"/>
  <c r="AM8" i="2"/>
  <c r="AM9" i="2"/>
  <c r="AJ8" i="2"/>
  <c r="AJ7" i="2"/>
  <c r="AJ9" i="2"/>
  <c r="AG9" i="2"/>
  <c r="AG8" i="2"/>
  <c r="AG7" i="2"/>
  <c r="AG2" i="2"/>
  <c r="AG3" i="2"/>
  <c r="AJ2" i="2"/>
  <c r="AG4" i="2"/>
  <c r="AG12" i="2"/>
  <c r="AG6" i="2"/>
  <c r="AG11" i="2"/>
  <c r="AG5" i="2"/>
  <c r="AG10" i="2"/>
  <c r="AG13" i="2"/>
  <c r="AJ4" i="2"/>
  <c r="AJ3" i="2"/>
  <c r="AG18" i="2"/>
  <c r="AG15" i="2"/>
  <c r="AG21" i="2"/>
  <c r="AG19" i="2"/>
  <c r="AG14" i="2"/>
  <c r="AG16" i="2"/>
  <c r="AG22" i="2"/>
  <c r="AG20" i="2"/>
  <c r="AG17" i="2"/>
  <c r="AG23" i="2"/>
  <c r="AV6" i="2" l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BB2" i="2" l="1"/>
  <c r="D11" i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<sst xmlns="http://schemas.openxmlformats.org/spreadsheetml/2006/main" count="193" uniqueCount="93">
  <si>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</si>
  <si>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</si>
  <si>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</si>
  <si>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</si>
  <si>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</si>
  <si>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</si>
  <si>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</si>
  <si>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</si>
  <si>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</si>
  <si>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</si>
  <si>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</si>
  <si>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</si>
  <si>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</si>
  <si>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</si>
  <si>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</si>
  <si>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</si>
  <si>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</si>
  <si>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</si>
  <si>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</si>
  <si>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</si>
  <si>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</si>
  <si>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</si>
  <si>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</si>
  <si>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</si>
  <si>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</si>
  <si>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</si>
  <si>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</si>
  <si>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</si>
  <si>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</si>
  <si>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</si>
  <si>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</si>
  <si>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</si>
  <si>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</si>
  <si>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</si>
  <si>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</si>
  <si>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</si>
  <si>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</si>
  <si>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</si>
  <si>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</si>
  <si>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</si>
  <si>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</si>
  <si>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</si>
  <si>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</si>
  <si>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</si>
  <si>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</si>
  <si>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</si>
  <si>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</si>
  <si>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</si>
  <si>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</si>
  <si>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</si>
  <si>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</si>
  <si>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</si>
  <si>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</si>
  <si>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</si>
  <si>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</si>
  <si>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</si>
  <si>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</si>
  <si>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</si>
  <si>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</si>
  <si>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</si>
  <si>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</si>
  <si>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</si>
  <si>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</si>
  <si>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</si>
  <si>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</si>
  <si>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</si>
  <si>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</si>
  <si>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</si>
  <si>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</si>
  <si>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</si>
  <si>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</si>
  <si>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</si>
  <si>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</si>
  <si>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</si>
  <si>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ev6_disco_1</t>
    <phoneticPr fontId="1" type="noConversion"/>
  </si>
  <si>
    <t>ev6_disco_2</t>
  </si>
  <si>
    <t>ev6_disco_3</t>
  </si>
  <si>
    <t>ev6_disco_4</t>
  </si>
  <si>
    <t>ev7_summer_1</t>
    <phoneticPr fontId="1" type="noConversion"/>
  </si>
  <si>
    <t>ev7_summer_2</t>
  </si>
  <si>
    <t>ev7_summer_3</t>
  </si>
  <si>
    <t>ev7_summer_4</t>
  </si>
  <si>
    <t>ev7_summer_5</t>
  </si>
  <si>
    <t>ev7_summer_6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</si>
  <si>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</si>
  <si>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</si>
  <si>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</si>
  <si>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</si>
  <si>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ev10_disco_1</t>
    <phoneticPr fontId="1" type="noConversion"/>
  </si>
  <si>
    <t>ev10_disco_2</t>
    <phoneticPr fontId="1" type="noConversion"/>
  </si>
  <si>
    <t>ev10_disco_3</t>
    <phoneticPr fontId="1" type="noConversion"/>
  </si>
  <si>
    <t>ev10_disco_4</t>
    <phoneticPr fontId="1" type="noConversion"/>
  </si>
  <si>
    <t>등록상품개수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</si>
</sst>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B23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outlineLevelCol="1"/>
  <cols>
    <col min="1" max="1" width="18.125" customWidth="1"/>
    <col min="2" max="2" width="26.25" customWidth="1" outlineLevel="1"/>
    <col min="3" max="5" width="9" customWidth="1" outlineLevel="1"/>
    <col min="6" max="6" width="9" customWidth="1"/>
    <col min="7" max="7" width="9.25" customWidth="1"/>
    <col min="9" max="9" width="9.25" bestFit="1" customWidth="1"/>
    <col min="10" max="10" width="16.5" customWidth="1"/>
    <col min="11" max="11" width="6.625" customWidth="1" outlineLevel="1"/>
    <col min="12" max="12" width="6.625" customWidth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29" max="29" width="3.5" customWidth="1" outlineLevel="1"/>
    <col min="30" max="30" width="9" customWidth="1" outlineLevel="1"/>
    <col min="31" max="31" width="18.75" customWidth="1" outlineLevel="1"/>
    <col min="32" max="32" width="9" customWidth="1" outlineLevel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customWidth="1" outlineLevel="1"/>
    <col min="51" max="52" width="9" customWidth="1" outlineLevel="1"/>
    <col min="54" max="54" width="9" customWidth="1" outlineLevel="1"/>
  </cols>
  <sheetData>
    <row r="1" spans="1:54" ht="27" customHeight="1">
      <c r="A1" s="4" t="s">
        <v>5</v>
      </c>
      <c r="B1" t="s">
        <v>0</v>
      </c>
      <c r="C1" s="2" t="s">
        <v>57</v>
      </c>
      <c r="D1" s="1" t="s">
        <v>87</v>
      </c>
      <c r="E1" s="1" t="s">
        <v>92</v>
      </c>
      <c r="F1" s="1" t="s">
        <v>63</v>
      </c>
      <c r="G1" s="1" t="s">
        <v>14</v>
      </c>
      <c r="H1" s="2" t="s">
        <v>2</v>
      </c>
      <c r="I1" s="2" t="s">
        <v>3</v>
      </c>
      <c r="J1" s="3" t="s">
        <v>4</v>
      </c>
      <c r="K1" s="2" t="s">
        <v>85</v>
      </c>
      <c r="L1" s="1" t="s">
        <v>86</v>
      </c>
      <c r="M1" s="3" t="s">
        <v>21</v>
      </c>
      <c r="N1" t="s">
        <v>20</v>
      </c>
      <c r="O1" s="2" t="s">
        <v>22</v>
      </c>
      <c r="P1" s="2" t="s">
        <v>23</v>
      </c>
      <c r="Q1" s="3" t="s">
        <v>24</v>
      </c>
      <c r="R1" t="s">
        <v>20</v>
      </c>
      <c r="S1" s="2" t="s">
        <v>25</v>
      </c>
      <c r="T1" s="2" t="s">
        <v>26</v>
      </c>
      <c r="U1" s="3" t="s">
        <v>39</v>
      </c>
      <c r="V1" t="s">
        <v>20</v>
      </c>
      <c r="W1" s="2" t="s">
        <v>40</v>
      </c>
      <c r="X1" s="2" t="s">
        <v>41</v>
      </c>
      <c r="Y1" s="3" t="s">
        <v>42</v>
      </c>
      <c r="Z1" t="s">
        <v>20</v>
      </c>
      <c r="AA1" s="2" t="s">
        <v>43</v>
      </c>
      <c r="AB1" s="2" t="s">
        <v>44</v>
      </c>
      <c r="AC1" s="3" t="s">
        <v>45</v>
      </c>
      <c r="AD1" t="s">
        <v>20</v>
      </c>
      <c r="AE1" s="2" t="s">
        <v>46</v>
      </c>
      <c r="AF1" s="2" t="s">
        <v>47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12</v>
      </c>
      <c r="AW1" s="1" t="s">
        <v>11</v>
      </c>
      <c r="AY1" t="s">
        <v>33</v>
      </c>
      <c r="AZ1" t="s">
        <v>34</v>
      </c>
      <c r="BB1" t="s">
        <v>84</v>
      </c>
    </row>
    <row r="2" spans="1:54">
      <c r="A2" t="s">
        <v>8</v>
      </c>
      <c r="B2" t="s">
        <v>9</v>
      </c>
      <c r="C2" t="str">
        <f t="shared" ref="C2:C23" si="0">A2</f>
        <v>test_levelpass</v>
      </c>
      <c r="D2" t="str">
        <f>IF(ISERROR(FIND("_",A2)),"구분자없음",
LEFT(A2,FIND("_",A2)-1))</f>
        <v>test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8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35</v>
      </c>
      <c r="O2" t="s">
        <v>15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23" ca="1" si="6">IF(LEN(M2)=0,"",M2)</f>
        <v>it</v>
      </c>
      <c r="AH2" t="str">
        <f t="shared" ref="AH2:AH23" si="7">IF(LEN(O2)=0,"",O2)</f>
        <v>Cash_bLevelPass</v>
      </c>
      <c r="AI2">
        <f t="shared" ref="AI2:AI23" si="8">IF(LEN(P2)=0,"",P2)</f>
        <v>1</v>
      </c>
      <c r="AJ2" t="str">
        <f t="shared" ref="AJ2:AJ23" ca="1" si="9">IF(LEN(Q2)=0,"",Q2)</f>
        <v/>
      </c>
      <c r="AK2" t="str">
        <f t="shared" ref="AK2:AK23" si="10">IF(LEN(S2)=0,"",S2)</f>
        <v/>
      </c>
      <c r="AL2" t="str">
        <f t="shared" ref="AL2:AL23" si="11">IF(LEN(T2)=0,"",T2)</f>
        <v/>
      </c>
      <c r="AM2" t="str">
        <f t="shared" ref="AM2:AM23" ca="1" si="12">IF(LEN(U2)=0,"",U2)</f>
        <v/>
      </c>
      <c r="AN2" t="str">
        <f t="shared" ref="AN2:AN23" si="13">IF(LEN(W2)=0,"",W2)</f>
        <v/>
      </c>
      <c r="AO2" t="str">
        <f t="shared" ref="AO2:AO23" si="14">IF(LEN(X2)=0,"",X2)</f>
        <v/>
      </c>
      <c r="AP2" t="str">
        <f t="shared" ref="AP2:AP23" ca="1" si="15">IF(LEN(Y2)=0,"",Y2)</f>
        <v/>
      </c>
      <c r="AQ2" t="str">
        <f t="shared" ref="AQ2:AQ23" si="16">IF(LEN(AA2)=0,"",AA2)</f>
        <v/>
      </c>
      <c r="AR2" t="str">
        <f t="shared" ref="AR2:AR23" si="17">IF(LEN(AB2)=0,"",AB2)</f>
        <v/>
      </c>
      <c r="AS2" t="str">
        <f t="shared" ref="AS2:AS23" ca="1" si="18">IF(LEN(AC2)=0,"",AC2)</f>
        <v/>
      </c>
      <c r="AT2" t="str">
        <f t="shared" ref="AT2:AT23" si="19">IF(LEN(AE2)=0,"",AE2)</f>
        <v/>
      </c>
      <c r="AU2" t="str">
        <f t="shared" ref="AU2:AU23" si="20">IF(LEN(AF2)=0,"",AF2)</f>
        <v/>
      </c>
      <c r="AV2" t="str">
        <f ca="1">IF(ROW()=2,AW2,OFFSET(AV2,-1,0)&amp;IF(LEN(AW2)=0,"",","&amp;AW2))</f>
        <v/>
      </c>
      <c r="AW2" t="str">
        <f t="shared" ref="AW2:AW4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19</v>
      </c>
      <c r="AZ2" t="s">
        <v>16</v>
      </c>
      <c r="BB2" t="str">
        <f ca="1">"["&amp;
IF(LEFT(OFFSET(AV1,COUNTA(AV:AV)-1,0),1)=",",SUBSTITUTE(OFFSET(AV1,COUNTA(AV:AV)-1,0),",","",1),OFFSET(AV1,COUNTA(AV:AV)-1,0))
&amp;"]"</f>
        <v>[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]</v>
      </c>
    </row>
    <row r="3" spans="1:54">
      <c r="A3" t="s">
        <v>7</v>
      </c>
      <c r="B3" t="s">
        <v>6</v>
      </c>
      <c r="C3" t="str">
        <f t="shared" si="0"/>
        <v>test_bigboost</v>
      </c>
      <c r="D3" t="str">
        <f t="shared" ref="D3:D23" si="22">IF(ISERROR(FIND("_",A3)),"구분자없음",
LEFT(A3,FIND("_",A3)-1))</f>
        <v>test</v>
      </c>
      <c r="E3">
        <f t="shared" ref="E3:E23" si="23">COUNTA(N3,R3,V3,Z3,AD3)</f>
        <v>2</v>
      </c>
      <c r="G3" t="b">
        <v>0</v>
      </c>
      <c r="H3">
        <v>9.99</v>
      </c>
      <c r="I3">
        <v>13000</v>
      </c>
      <c r="J3" t="s">
        <v>7</v>
      </c>
      <c r="K3">
        <v>806</v>
      </c>
      <c r="L3">
        <f t="shared" ref="L3:L23" si="24">K3</f>
        <v>806</v>
      </c>
      <c r="M3" t="str">
        <f t="shared" ca="1" si="1"/>
        <v>cu</v>
      </c>
      <c r="N3" t="s">
        <v>18</v>
      </c>
      <c r="O3" t="s">
        <v>38</v>
      </c>
      <c r="P3">
        <v>600</v>
      </c>
      <c r="Q3" t="str">
        <f t="shared" ca="1" si="2"/>
        <v>cu</v>
      </c>
      <c r="R3" t="s">
        <v>18</v>
      </c>
      <c r="S3" t="s">
        <v>17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23" ca="1" si="25">IF(ROW()=2,AW3,OFFSET(AV3,-1,0)&amp;IF(LEN(AW3)=0,"",","&amp;AW3))</f>
        <v/>
      </c>
      <c r="AW3" t="str">
        <f t="shared" si="21"/>
        <v/>
      </c>
      <c r="AY3" t="s">
        <v>36</v>
      </c>
      <c r="AZ3" t="s">
        <v>37</v>
      </c>
    </row>
    <row r="4" spans="1:54">
      <c r="A4" t="s">
        <v>66</v>
      </c>
      <c r="C4" t="str">
        <f t="shared" si="0"/>
        <v>ev5_oneplustwo_1</v>
      </c>
      <c r="D4" t="str">
        <f t="shared" si="22"/>
        <v>ev5</v>
      </c>
      <c r="E4">
        <f t="shared" si="23"/>
        <v>4</v>
      </c>
      <c r="F4">
        <v>1</v>
      </c>
      <c r="G4" t="b">
        <v>0</v>
      </c>
      <c r="H4">
        <v>19.989999999999998</v>
      </c>
      <c r="I4">
        <v>25000</v>
      </c>
      <c r="J4" t="s">
        <v>66</v>
      </c>
      <c r="K4">
        <v>548</v>
      </c>
      <c r="L4">
        <f t="shared" si="24"/>
        <v>548</v>
      </c>
      <c r="M4" t="str">
        <f t="shared" ref="M4:M13" ca="1" si="26">IF(ISBLANK(N4),"",
VLOOKUP(N4,OFFSET(INDIRECT("$A:$B"),0,MATCH(N$1&amp;"_Verify",INDIRECT("$1:$1"),0)-1),2,0)
)</f>
        <v>cu</v>
      </c>
      <c r="N4" t="s">
        <v>18</v>
      </c>
      <c r="O4" t="s">
        <v>38</v>
      </c>
      <c r="P4">
        <v>350</v>
      </c>
      <c r="Q4" t="str">
        <f t="shared" ref="Q4:Q5" ca="1" si="27">IF(ISBLANK(R4),"",
VLOOKUP(R4,OFFSET(INDIRECT("$A:$B"),0,MATCH(R$1&amp;"_Verify",INDIRECT("$1:$1"),0)-1),2,0)
)</f>
        <v>cu</v>
      </c>
      <c r="R4" t="s">
        <v>18</v>
      </c>
      <c r="S4" t="s">
        <v>17</v>
      </c>
      <c r="T4">
        <v>80000</v>
      </c>
      <c r="U4" t="str">
        <f t="shared" ref="U4:U5" ca="1" si="28">IF(ISBLANK(V4),"",
VLOOKUP(V4,OFFSET(INDIRECT("$A:$B"),0,MATCH(V$1&amp;"_Verify",INDIRECT("$1:$1"),0)-1),2,0)
)</f>
        <v>cu</v>
      </c>
      <c r="V4" t="s">
        <v>18</v>
      </c>
      <c r="W4" t="s">
        <v>38</v>
      </c>
      <c r="X4">
        <v>800</v>
      </c>
      <c r="Y4" t="str">
        <f t="shared" ref="Y4:Y5" ca="1" si="29">IF(ISBLANK(Z4),"",
VLOOKUP(Z4,OFFSET(INDIRECT("$A:$B"),0,MATCH(Z$1&amp;"_Verify",INDIRECT("$1:$1"),0)-1),2,0)
)</f>
        <v>cu</v>
      </c>
      <c r="Z4" t="s">
        <v>18</v>
      </c>
      <c r="AA4" t="s">
        <v>17</v>
      </c>
      <c r="AB4">
        <v>100000</v>
      </c>
      <c r="AC4" t="str">
        <f t="shared" ref="AC4:AC5" ca="1" si="30">IF(ISBLANK(AD4),"",
VLOOKUP(AD4,OFFSET(INDIRECT("$A:$B"),0,MATCH(AD$1&amp;"_Verify",INDIRECT("$1:$1"),0)-1),2,0)
)</f>
        <v/>
      </c>
      <c r="AG4" t="str">
        <f t="shared" ca="1" si="6"/>
        <v>cu</v>
      </c>
      <c r="AH4" t="str">
        <f t="shared" si="7"/>
        <v>EN</v>
      </c>
      <c r="AI4">
        <f t="shared" si="8"/>
        <v>350</v>
      </c>
      <c r="AJ4" t="str">
        <f t="shared" ca="1" si="9"/>
        <v>cu</v>
      </c>
      <c r="AK4" t="str">
        <f t="shared" si="10"/>
        <v>GO</v>
      </c>
      <c r="AL4">
        <f t="shared" si="11"/>
        <v>80000</v>
      </c>
      <c r="AM4" t="str">
        <f t="shared" ca="1" si="12"/>
        <v>cu</v>
      </c>
      <c r="AN4" t="str">
        <f t="shared" si="13"/>
        <v>EN</v>
      </c>
      <c r="AO4">
        <f t="shared" si="14"/>
        <v>800</v>
      </c>
      <c r="AP4" t="str">
        <f t="shared" ca="1" si="15"/>
        <v>cu</v>
      </c>
      <c r="AQ4" t="str">
        <f t="shared" si="16"/>
        <v>GO</v>
      </c>
      <c r="AR4">
        <f t="shared" si="17"/>
        <v>100000</v>
      </c>
      <c r="AS4" t="str">
        <f t="shared" ca="1" si="18"/>
        <v/>
      </c>
      <c r="AT4" t="str">
        <f t="shared" si="19"/>
        <v/>
      </c>
      <c r="AU4" t="str">
        <f t="shared" si="20"/>
        <v/>
      </c>
      <c r="AV4" t="str">
        <f t="shared" ca="1" si="25"/>
        <v/>
      </c>
      <c r="AW4" t="str">
        <f t="shared" si="21"/>
        <v/>
      </c>
    </row>
    <row r="5" spans="1:54">
      <c r="A5" t="s">
        <v>67</v>
      </c>
      <c r="C5" t="str">
        <f t="shared" si="0"/>
        <v>ev5_oneplustwo_2</v>
      </c>
      <c r="D5" t="str">
        <f t="shared" si="22"/>
        <v>ev5</v>
      </c>
      <c r="E5">
        <f t="shared" si="23"/>
        <v>3</v>
      </c>
      <c r="F5">
        <v>2</v>
      </c>
      <c r="G5" t="b">
        <v>1</v>
      </c>
      <c r="K5">
        <v>537</v>
      </c>
      <c r="L5">
        <f t="shared" si="24"/>
        <v>537</v>
      </c>
      <c r="M5" t="str">
        <f t="shared" ca="1" si="26"/>
        <v>cu</v>
      </c>
      <c r="N5" t="s">
        <v>18</v>
      </c>
      <c r="O5" t="s">
        <v>17</v>
      </c>
      <c r="P5">
        <v>50000</v>
      </c>
      <c r="Q5" t="str">
        <f t="shared" ca="1" si="27"/>
        <v>cu</v>
      </c>
      <c r="R5" t="s">
        <v>18</v>
      </c>
      <c r="S5" t="s">
        <v>38</v>
      </c>
      <c r="T5">
        <v>500</v>
      </c>
      <c r="U5" t="str">
        <f t="shared" ca="1" si="28"/>
        <v>cu</v>
      </c>
      <c r="V5" t="s">
        <v>18</v>
      </c>
      <c r="W5" t="s">
        <v>17</v>
      </c>
      <c r="X5">
        <v>70000</v>
      </c>
      <c r="Y5" t="str">
        <f t="shared" ca="1" si="29"/>
        <v/>
      </c>
      <c r="AC5" t="str">
        <f t="shared" ca="1" si="30"/>
        <v/>
      </c>
      <c r="AG5" t="str">
        <f t="shared" ca="1" si="6"/>
        <v>cu</v>
      </c>
      <c r="AH5" t="str">
        <f t="shared" si="7"/>
        <v>GO</v>
      </c>
      <c r="AI5">
        <f t="shared" si="8"/>
        <v>50000</v>
      </c>
      <c r="AJ5" t="str">
        <f t="shared" ca="1" si="9"/>
        <v>cu</v>
      </c>
      <c r="AK5" t="str">
        <f t="shared" si="10"/>
        <v>EN</v>
      </c>
      <c r="AL5">
        <f t="shared" si="11"/>
        <v>500</v>
      </c>
      <c r="AM5" t="str">
        <f t="shared" ca="1" si="12"/>
        <v>cu</v>
      </c>
      <c r="AN5" t="str">
        <f t="shared" si="13"/>
        <v>GO</v>
      </c>
      <c r="AO5">
        <f t="shared" si="14"/>
        <v>70000</v>
      </c>
      <c r="AP5" t="str">
        <f t="shared" ca="1" si="15"/>
        <v/>
      </c>
      <c r="AQ5" t="str">
        <f t="shared" si="16"/>
        <v/>
      </c>
      <c r="AR5" t="str">
        <f t="shared" si="17"/>
        <v/>
      </c>
      <c r="AS5" t="str">
        <f t="shared" ca="1" si="18"/>
        <v/>
      </c>
      <c r="AT5" t="str">
        <f t="shared" si="19"/>
        <v/>
      </c>
      <c r="AU5" t="str">
        <f t="shared" si="20"/>
        <v/>
      </c>
      <c r="AV5" t="str">
        <f t="shared" ca="1" si="25"/>
        <v>,{"id":"ev5_oneplustwo_2","key":537,"tp1":"cu","vl1":"GO","cn1":50000,"tp2":"cu","vl2":"EN","cn2":500,"tp3":"cu","vl3":"GO","cn3":70000}</v>
      </c>
      <c r="AW5" t="str">
        <f t="shared" ref="AW5:AW23" ca="1" si="31">IF(G5=FALSE,"",
"{"""&amp;C$1&amp;""":"""&amp;C5&amp;""""
&amp;","""&amp;K$1&amp;""":"&amp;K5
&amp;IF(LEN(M5)=0,"",","""&amp;M$1&amp;""":"""&amp;M5&amp;"""")
&amp;IF(LEN(O5)=0,"",","""&amp;O$1&amp;""":"""&amp;O5&amp;"""")
&amp;IF(LEN(P5)=0,"",","""&amp;P$1&amp;""":"&amp;P5)
&amp;IF(LEN(Q5)=0,"",","""&amp;Q$1&amp;""":"""&amp;Q5&amp;"""")
&amp;IF(LEN(S5)=0,"",","""&amp;S$1&amp;""":"""&amp;S5&amp;"""")
&amp;IF(LEN(T5)=0,"",","""&amp;T$1&amp;""":"&amp;T5)
&amp;IF(LEN(U5)=0,"",","""&amp;U$1&amp;""":"""&amp;U5&amp;"""")
&amp;IF(LEN(W5)=0,"",","""&amp;W$1&amp;""":"""&amp;W5&amp;"""")
&amp;IF(LEN(X5)=0,"",","""&amp;X$1&amp;""":"&amp;X5)
&amp;IF(LEN(Y5)=0,"",","""&amp;Y$1&amp;""":"""&amp;Y5&amp;"""")
&amp;IF(LEN(AA5)=0,"",","""&amp;AA$1&amp;""":"""&amp;AA5&amp;"""")
&amp;IF(LEN(AB5)=0,"",","""&amp;AB$1&amp;""":"&amp;AB5)
&amp;IF(LEN(AC5)=0,"",","""&amp;AC$1&amp;""":"""&amp;AC5&amp;"""")
&amp;IF(LEN(AE5)=0,"",","""&amp;AE$1&amp;""":"""&amp;AE5&amp;"""")
&amp;IF(LEN(AF5)=0,"",","""&amp;AF$1&amp;""":"&amp;AF5)&amp;"}")</f>
        <v>{"id":"ev5_oneplustwo_2","key":537,"tp1":"cu","vl1":"GO","cn1":50000,"tp2":"cu","vl2":"EN","cn2":500,"tp3":"cu","vl3":"GO","cn3":70000}</v>
      </c>
    </row>
    <row r="6" spans="1:54">
      <c r="A6" t="s">
        <v>68</v>
      </c>
      <c r="C6" t="str">
        <f t="shared" si="0"/>
        <v>ev5_oneplustwo_3</v>
      </c>
      <c r="D6" t="str">
        <f t="shared" si="22"/>
        <v>ev5</v>
      </c>
      <c r="E6">
        <f t="shared" si="23"/>
        <v>4</v>
      </c>
      <c r="F6">
        <v>3</v>
      </c>
      <c r="G6" t="b">
        <v>1</v>
      </c>
      <c r="K6">
        <v>314</v>
      </c>
      <c r="L6">
        <f t="shared" si="24"/>
        <v>314</v>
      </c>
      <c r="M6" t="str">
        <f t="shared" ca="1" si="26"/>
        <v>cu</v>
      </c>
      <c r="N6" t="s">
        <v>18</v>
      </c>
      <c r="O6" t="s">
        <v>38</v>
      </c>
      <c r="P6">
        <v>450</v>
      </c>
      <c r="Q6" t="str">
        <f t="shared" ref="Q6:Q23" ca="1" si="32">IF(ISBLANK(R6),"",
VLOOKUP(R6,OFFSET(INDIRECT("$A:$B"),0,MATCH(R$1&amp;"_Verify",INDIRECT("$1:$1"),0)-1),2,0)
)</f>
        <v>cu</v>
      </c>
      <c r="R6" t="s">
        <v>18</v>
      </c>
      <c r="S6" t="s">
        <v>17</v>
      </c>
      <c r="T6">
        <v>60000</v>
      </c>
      <c r="U6" t="str">
        <f t="shared" ref="U6:U23" ca="1" si="33">IF(ISBLANK(V6),"",
VLOOKUP(V6,OFFSET(INDIRECT("$A:$B"),0,MATCH(V$1&amp;"_Verify",INDIRECT("$1:$1"),0)-1),2,0)
)</f>
        <v>cu</v>
      </c>
      <c r="V6" t="s">
        <v>18</v>
      </c>
      <c r="W6" t="s">
        <v>17</v>
      </c>
      <c r="X6">
        <v>90000</v>
      </c>
      <c r="Y6" t="str">
        <f t="shared" ref="Y6:Y23" ca="1" si="34">IF(ISBLANK(Z6),"",
VLOOKUP(Z6,OFFSET(INDIRECT("$A:$B"),0,MATCH(Z$1&amp;"_Verify",INDIRECT("$1:$1"),0)-1),2,0)
)</f>
        <v>cu</v>
      </c>
      <c r="Z6" t="s">
        <v>18</v>
      </c>
      <c r="AA6" t="s">
        <v>38</v>
      </c>
      <c r="AB6">
        <v>650</v>
      </c>
      <c r="AC6" t="str">
        <f t="shared" ref="AC6:AC23" ca="1" si="35">IF(ISBLANK(AD6),"",
VLOOKUP(AD6,OFFSET(INDIRECT("$A:$B"),0,MATCH(AD$1&amp;"_Verify",INDIRECT("$1:$1"),0)-1),2,0)
)</f>
        <v/>
      </c>
      <c r="AG6" t="str">
        <f t="shared" ca="1" si="6"/>
        <v>cu</v>
      </c>
      <c r="AH6" t="str">
        <f t="shared" si="7"/>
        <v>EN</v>
      </c>
      <c r="AI6">
        <f t="shared" si="8"/>
        <v>450</v>
      </c>
      <c r="AJ6" t="str">
        <f t="shared" ca="1" si="9"/>
        <v>cu</v>
      </c>
      <c r="AK6" t="str">
        <f t="shared" si="10"/>
        <v>GO</v>
      </c>
      <c r="AL6">
        <f t="shared" si="11"/>
        <v>60000</v>
      </c>
      <c r="AM6" t="str">
        <f t="shared" ca="1" si="12"/>
        <v>cu</v>
      </c>
      <c r="AN6" t="str">
        <f t="shared" si="13"/>
        <v>GO</v>
      </c>
      <c r="AO6">
        <f t="shared" si="14"/>
        <v>90000</v>
      </c>
      <c r="AP6" t="str">
        <f t="shared" ca="1" si="15"/>
        <v>cu</v>
      </c>
      <c r="AQ6" t="str">
        <f t="shared" si="16"/>
        <v>EN</v>
      </c>
      <c r="AR6">
        <f t="shared" si="17"/>
        <v>650</v>
      </c>
      <c r="AS6" t="str">
        <f t="shared" ca="1" si="18"/>
        <v/>
      </c>
      <c r="AT6" t="str">
        <f t="shared" si="19"/>
        <v/>
      </c>
      <c r="AU6" t="str">
        <f t="shared" si="20"/>
        <v/>
      </c>
      <c r="AV6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6" t="str">
        <f t="shared" ca="1" si="31"/>
        <v>{"id":"ev5_oneplustwo_3","key":314,"tp1":"cu","vl1":"EN","cn1":450,"tp2":"cu","vl2":"GO","cn2":60000,"tp3":"cu","vl3":"GO","cn3":90000,"tp4":"cu","vl4":"EN","cn4":650}</v>
      </c>
    </row>
    <row r="7" spans="1:54">
      <c r="A7" t="s">
        <v>69</v>
      </c>
      <c r="C7" t="str">
        <f t="shared" ref="C7:C9" si="36">A7</f>
        <v>ev3_oneofthree_1</v>
      </c>
      <c r="D7" t="str">
        <f t="shared" si="22"/>
        <v>ev3</v>
      </c>
      <c r="E7">
        <f t="shared" si="23"/>
        <v>3</v>
      </c>
      <c r="G7" t="b">
        <v>0</v>
      </c>
      <c r="H7">
        <v>14.99</v>
      </c>
      <c r="I7">
        <v>19000</v>
      </c>
      <c r="J7" t="s">
        <v>69</v>
      </c>
      <c r="K7">
        <v>876</v>
      </c>
      <c r="L7">
        <f t="shared" si="24"/>
        <v>876</v>
      </c>
      <c r="M7" t="str">
        <f t="shared" ref="M7:M9" ca="1" si="37">IF(ISBLANK(N7),"",
VLOOKUP(N7,OFFSET(INDIRECT("$A:$B"),0,MATCH(N$1&amp;"_Verify",INDIRECT("$1:$1"),0)-1),2,0)
)</f>
        <v>cu</v>
      </c>
      <c r="N7" t="s">
        <v>18</v>
      </c>
      <c r="O7" t="s">
        <v>58</v>
      </c>
      <c r="P7">
        <v>30</v>
      </c>
      <c r="Q7" t="str">
        <f t="shared" ref="Q7:Q9" ca="1" si="38">IF(ISBLANK(R7),"",
VLOOKUP(R7,OFFSET(INDIRECT("$A:$B"),0,MATCH(R$1&amp;"_Verify",INDIRECT("$1:$1"),0)-1),2,0)
)</f>
        <v>cu</v>
      </c>
      <c r="R7" t="s">
        <v>18</v>
      </c>
      <c r="S7" t="s">
        <v>17</v>
      </c>
      <c r="T7">
        <v>25000</v>
      </c>
      <c r="U7" t="str">
        <f t="shared" ref="U7:U9" ca="1" si="39">IF(ISBLANK(V7),"",
VLOOKUP(V7,OFFSET(INDIRECT("$A:$B"),0,MATCH(V$1&amp;"_Verify",INDIRECT("$1:$1"),0)-1),2,0)
)</f>
        <v>cu</v>
      </c>
      <c r="V7" t="s">
        <v>18</v>
      </c>
      <c r="W7" t="s">
        <v>58</v>
      </c>
      <c r="X7">
        <v>100</v>
      </c>
      <c r="Y7" t="str">
        <f t="shared" ref="Y7:Y9" ca="1" si="40">IF(ISBLANK(Z7),"",
VLOOKUP(Z7,OFFSET(INDIRECT("$A:$B"),0,MATCH(Z$1&amp;"_Verify",INDIRECT("$1:$1"),0)-1),2,0)
)</f>
        <v/>
      </c>
      <c r="AC7" t="str">
        <f t="shared" ref="AC7:AC9" ca="1" si="41">IF(ISBLANK(AD7),"",
VLOOKUP(AD7,OFFSET(INDIRECT("$A:$B"),0,MATCH(AD$1&amp;"_Verify",INDIRECT("$1:$1"),0)-1),2,0)
)</f>
        <v/>
      </c>
      <c r="AG7" t="str">
        <f t="shared" ref="AG7:AG9" ca="1" si="42">IF(LEN(M7)=0,"",M7)</f>
        <v>cu</v>
      </c>
      <c r="AH7" t="str">
        <f t="shared" ref="AH7:AH9" si="43">IF(LEN(O7)=0,"",O7)</f>
        <v>EN</v>
      </c>
      <c r="AI7">
        <f t="shared" ref="AI7:AI9" si="44">IF(LEN(P7)=0,"",P7)</f>
        <v>30</v>
      </c>
      <c r="AJ7" t="str">
        <f t="shared" ref="AJ7:AJ9" ca="1" si="45">IF(LEN(Q7)=0,"",Q7)</f>
        <v>cu</v>
      </c>
      <c r="AK7" t="str">
        <f t="shared" ref="AK7:AK9" si="46">IF(LEN(S7)=0,"",S7)</f>
        <v>GO</v>
      </c>
      <c r="AL7">
        <f t="shared" ref="AL7:AL9" si="47">IF(LEN(T7)=0,"",T7)</f>
        <v>25000</v>
      </c>
      <c r="AM7" t="str">
        <f t="shared" ref="AM7:AM9" ca="1" si="48">IF(LEN(U7)=0,"",U7)</f>
        <v>cu</v>
      </c>
      <c r="AN7" t="str">
        <f t="shared" ref="AN7:AN9" si="49">IF(LEN(W7)=0,"",W7)</f>
        <v>EN</v>
      </c>
      <c r="AO7">
        <f t="shared" ref="AO7:AO9" si="50">IF(LEN(X7)=0,"",X7)</f>
        <v>100</v>
      </c>
      <c r="AP7" t="str">
        <f t="shared" ref="AP7:AP9" ca="1" si="51">IF(LEN(Y7)=0,"",Y7)</f>
        <v/>
      </c>
      <c r="AQ7" t="str">
        <f t="shared" ref="AQ7:AQ9" si="52">IF(LEN(AA7)=0,"",AA7)</f>
        <v/>
      </c>
      <c r="AR7" t="str">
        <f t="shared" ref="AR7:AR9" si="53">IF(LEN(AB7)=0,"",AB7)</f>
        <v/>
      </c>
      <c r="AS7" t="str">
        <f t="shared" ref="AS7:AS9" ca="1" si="54">IF(LEN(AC7)=0,"",AC7)</f>
        <v/>
      </c>
      <c r="AT7" t="str">
        <f t="shared" ref="AT7:AT9" si="55">IF(LEN(AE7)=0,"",AE7)</f>
        <v/>
      </c>
      <c r="AU7" t="str">
        <f t="shared" ref="AU7:AU9" si="56">IF(LEN(AF7)=0,"",AF7)</f>
        <v/>
      </c>
      <c r="AV7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7" t="str">
        <f t="shared" si="31"/>
        <v/>
      </c>
    </row>
    <row r="8" spans="1:54">
      <c r="A8" t="s">
        <v>70</v>
      </c>
      <c r="C8" t="str">
        <f t="shared" si="36"/>
        <v>ev3_oneofthree_2</v>
      </c>
      <c r="D8" t="str">
        <f t="shared" si="22"/>
        <v>ev3</v>
      </c>
      <c r="E8">
        <f t="shared" si="23"/>
        <v>3</v>
      </c>
      <c r="G8" t="b">
        <v>0</v>
      </c>
      <c r="H8">
        <v>29.99</v>
      </c>
      <c r="I8">
        <v>39000</v>
      </c>
      <c r="J8" t="s">
        <v>70</v>
      </c>
      <c r="K8">
        <v>973</v>
      </c>
      <c r="L8">
        <f t="shared" si="24"/>
        <v>973</v>
      </c>
      <c r="M8" t="str">
        <f t="shared" ca="1" si="37"/>
        <v>cu</v>
      </c>
      <c r="N8" t="s">
        <v>18</v>
      </c>
      <c r="O8" t="s">
        <v>58</v>
      </c>
      <c r="P8">
        <v>60</v>
      </c>
      <c r="Q8" t="str">
        <f t="shared" ca="1" si="38"/>
        <v>cu</v>
      </c>
      <c r="R8" t="s">
        <v>18</v>
      </c>
      <c r="S8" t="s">
        <v>17</v>
      </c>
      <c r="T8">
        <v>15000</v>
      </c>
      <c r="U8" t="str">
        <f t="shared" ca="1" si="39"/>
        <v>cu</v>
      </c>
      <c r="V8" t="s">
        <v>18</v>
      </c>
      <c r="W8" t="s">
        <v>58</v>
      </c>
      <c r="X8">
        <v>120</v>
      </c>
      <c r="Y8" t="str">
        <f t="shared" ca="1" si="40"/>
        <v/>
      </c>
      <c r="AC8" t="str">
        <f t="shared" ca="1" si="41"/>
        <v/>
      </c>
      <c r="AG8" t="str">
        <f t="shared" ca="1" si="42"/>
        <v>cu</v>
      </c>
      <c r="AH8" t="str">
        <f t="shared" si="43"/>
        <v>EN</v>
      </c>
      <c r="AI8">
        <f t="shared" si="44"/>
        <v>60</v>
      </c>
      <c r="AJ8" t="str">
        <f t="shared" ca="1" si="45"/>
        <v>cu</v>
      </c>
      <c r="AK8" t="str">
        <f t="shared" si="46"/>
        <v>GO</v>
      </c>
      <c r="AL8">
        <f t="shared" si="47"/>
        <v>15000</v>
      </c>
      <c r="AM8" t="str">
        <f t="shared" ca="1" si="48"/>
        <v>cu</v>
      </c>
      <c r="AN8" t="str">
        <f t="shared" si="49"/>
        <v>EN</v>
      </c>
      <c r="AO8">
        <f t="shared" si="50"/>
        <v>120</v>
      </c>
      <c r="AP8" t="str">
        <f t="shared" ca="1" si="51"/>
        <v/>
      </c>
      <c r="AQ8" t="str">
        <f t="shared" si="52"/>
        <v/>
      </c>
      <c r="AR8" t="str">
        <f t="shared" si="53"/>
        <v/>
      </c>
      <c r="AS8" t="str">
        <f t="shared" ca="1" si="54"/>
        <v/>
      </c>
      <c r="AT8" t="str">
        <f t="shared" si="55"/>
        <v/>
      </c>
      <c r="AU8" t="str">
        <f t="shared" si="56"/>
        <v/>
      </c>
      <c r="AV8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8" t="str">
        <f t="shared" si="31"/>
        <v/>
      </c>
    </row>
    <row r="9" spans="1:54">
      <c r="A9" t="s">
        <v>71</v>
      </c>
      <c r="C9" t="str">
        <f t="shared" si="36"/>
        <v>ev3_oneofthree_3</v>
      </c>
      <c r="D9" t="str">
        <f t="shared" si="22"/>
        <v>ev3</v>
      </c>
      <c r="E9">
        <f t="shared" si="23"/>
        <v>4</v>
      </c>
      <c r="G9" t="b">
        <v>0</v>
      </c>
      <c r="H9">
        <v>49.99</v>
      </c>
      <c r="I9">
        <v>69000</v>
      </c>
      <c r="J9" t="s">
        <v>71</v>
      </c>
      <c r="K9">
        <v>180</v>
      </c>
      <c r="L9">
        <f t="shared" si="24"/>
        <v>180</v>
      </c>
      <c r="M9" t="str">
        <f t="shared" ca="1" si="37"/>
        <v>cu</v>
      </c>
      <c r="N9" t="s">
        <v>18</v>
      </c>
      <c r="O9" t="s">
        <v>58</v>
      </c>
      <c r="P9">
        <v>90</v>
      </c>
      <c r="Q9" t="str">
        <f t="shared" ca="1" si="38"/>
        <v>cu</v>
      </c>
      <c r="R9" t="s">
        <v>18</v>
      </c>
      <c r="S9" t="s">
        <v>17</v>
      </c>
      <c r="T9">
        <v>30000</v>
      </c>
      <c r="U9" t="str">
        <f t="shared" ca="1" si="39"/>
        <v>cu</v>
      </c>
      <c r="V9" t="s">
        <v>18</v>
      </c>
      <c r="W9" t="s">
        <v>58</v>
      </c>
      <c r="X9">
        <v>150</v>
      </c>
      <c r="Y9" t="str">
        <f t="shared" ca="1" si="40"/>
        <v>cu</v>
      </c>
      <c r="Z9" t="s">
        <v>18</v>
      </c>
      <c r="AA9" t="s">
        <v>58</v>
      </c>
      <c r="AB9">
        <v>300</v>
      </c>
      <c r="AC9" t="str">
        <f t="shared" ca="1" si="41"/>
        <v/>
      </c>
      <c r="AG9" t="str">
        <f t="shared" ca="1" si="42"/>
        <v>cu</v>
      </c>
      <c r="AH9" t="str">
        <f t="shared" si="43"/>
        <v>EN</v>
      </c>
      <c r="AI9">
        <f t="shared" si="44"/>
        <v>90</v>
      </c>
      <c r="AJ9" t="str">
        <f t="shared" ca="1" si="45"/>
        <v>cu</v>
      </c>
      <c r="AK9" t="str">
        <f t="shared" si="46"/>
        <v>GO</v>
      </c>
      <c r="AL9">
        <f t="shared" si="47"/>
        <v>30000</v>
      </c>
      <c r="AM9" t="str">
        <f t="shared" ca="1" si="48"/>
        <v>cu</v>
      </c>
      <c r="AN9" t="str">
        <f t="shared" si="49"/>
        <v>EN</v>
      </c>
      <c r="AO9">
        <f t="shared" si="50"/>
        <v>150</v>
      </c>
      <c r="AP9" t="str">
        <f t="shared" ca="1" si="51"/>
        <v>cu</v>
      </c>
      <c r="AQ9" t="str">
        <f t="shared" si="52"/>
        <v>EN</v>
      </c>
      <c r="AR9">
        <f t="shared" si="53"/>
        <v>300</v>
      </c>
      <c r="AS9" t="str">
        <f t="shared" ca="1" si="54"/>
        <v/>
      </c>
      <c r="AT9" t="str">
        <f t="shared" si="55"/>
        <v/>
      </c>
      <c r="AU9" t="str">
        <f t="shared" si="56"/>
        <v/>
      </c>
      <c r="AV9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</v>
      </c>
      <c r="AW9" t="str">
        <f t="shared" si="31"/>
        <v/>
      </c>
    </row>
    <row r="10" spans="1:54">
      <c r="A10" t="s">
        <v>72</v>
      </c>
      <c r="C10" t="str">
        <f t="shared" si="0"/>
        <v>ev4_conti_1</v>
      </c>
      <c r="D10" t="str">
        <f t="shared" si="22"/>
        <v>ev4</v>
      </c>
      <c r="E10">
        <f t="shared" si="23"/>
        <v>3</v>
      </c>
      <c r="F10">
        <v>1</v>
      </c>
      <c r="G10" t="b">
        <v>1</v>
      </c>
      <c r="K10">
        <v>721</v>
      </c>
      <c r="L10">
        <f t="shared" si="24"/>
        <v>721</v>
      </c>
      <c r="M10" t="str">
        <f t="shared" ca="1" si="26"/>
        <v>cu</v>
      </c>
      <c r="N10" t="s">
        <v>18</v>
      </c>
      <c r="O10" t="s">
        <v>38</v>
      </c>
      <c r="P10">
        <v>80</v>
      </c>
      <c r="Q10" t="str">
        <f t="shared" ca="1" si="32"/>
        <v>cu</v>
      </c>
      <c r="R10" t="s">
        <v>18</v>
      </c>
      <c r="S10" t="s">
        <v>17</v>
      </c>
      <c r="T10">
        <v>35000</v>
      </c>
      <c r="U10" t="str">
        <f t="shared" ca="1" si="33"/>
        <v>cu</v>
      </c>
      <c r="V10" t="s">
        <v>18</v>
      </c>
      <c r="W10" t="s">
        <v>58</v>
      </c>
      <c r="X10">
        <v>170</v>
      </c>
      <c r="Y10" t="str">
        <f t="shared" ca="1" si="34"/>
        <v/>
      </c>
      <c r="AC10" t="str">
        <f t="shared" ca="1" si="35"/>
        <v/>
      </c>
      <c r="AG10" t="str">
        <f t="shared" ca="1" si="6"/>
        <v>cu</v>
      </c>
      <c r="AH10" t="str">
        <f t="shared" si="7"/>
        <v>EN</v>
      </c>
      <c r="AI10">
        <f t="shared" si="8"/>
        <v>80</v>
      </c>
      <c r="AJ10" t="str">
        <f t="shared" ca="1" si="9"/>
        <v>cu</v>
      </c>
      <c r="AK10" t="str">
        <f t="shared" si="10"/>
        <v>GO</v>
      </c>
      <c r="AL10">
        <f t="shared" si="11"/>
        <v>35000</v>
      </c>
      <c r="AM10" t="str">
        <f t="shared" ca="1" si="12"/>
        <v>cu</v>
      </c>
      <c r="AN10" t="str">
        <f t="shared" si="13"/>
        <v>EN</v>
      </c>
      <c r="AO10">
        <f t="shared" si="14"/>
        <v>170</v>
      </c>
      <c r="AP10" t="str">
        <f t="shared" ca="1" si="15"/>
        <v/>
      </c>
      <c r="AQ10" t="str">
        <f t="shared" si="16"/>
        <v/>
      </c>
      <c r="AR10" t="str">
        <f t="shared" si="17"/>
        <v/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</v>
      </c>
      <c r="AW10" t="str">
        <f t="shared" ca="1" si="31"/>
        <v>{"id":"ev4_conti_1","key":721,"tp1":"cu","vl1":"EN","cn1":80,"tp2":"cu","vl2":"GO","cn2":35000,"tp3":"cu","vl3":"EN","cn3":170}</v>
      </c>
    </row>
    <row r="11" spans="1:54">
      <c r="A11" t="s">
        <v>73</v>
      </c>
      <c r="C11" t="str">
        <f t="shared" si="0"/>
        <v>ev4_conti_2</v>
      </c>
      <c r="D11" t="str">
        <f t="shared" si="22"/>
        <v>ev4</v>
      </c>
      <c r="E11">
        <f t="shared" si="23"/>
        <v>1</v>
      </c>
      <c r="F11">
        <v>2</v>
      </c>
      <c r="G11" t="b">
        <v>1</v>
      </c>
      <c r="K11">
        <v>884</v>
      </c>
      <c r="L11">
        <f t="shared" si="24"/>
        <v>884</v>
      </c>
      <c r="M11" t="str">
        <f t="shared" ca="1" si="26"/>
        <v>cu</v>
      </c>
      <c r="N11" t="s">
        <v>18</v>
      </c>
      <c r="O11" t="s">
        <v>38</v>
      </c>
      <c r="P11">
        <v>150</v>
      </c>
      <c r="Q11" t="str">
        <f t="shared" ca="1" si="32"/>
        <v/>
      </c>
      <c r="U11" t="str">
        <f t="shared" ca="1" si="33"/>
        <v/>
      </c>
      <c r="Y11" t="str">
        <f t="shared" ca="1" si="34"/>
        <v/>
      </c>
      <c r="AC11" t="str">
        <f t="shared" ca="1" si="35"/>
        <v/>
      </c>
      <c r="AG11" t="str">
        <f t="shared" ca="1" si="6"/>
        <v>cu</v>
      </c>
      <c r="AH11" t="str">
        <f t="shared" si="7"/>
        <v>EN</v>
      </c>
      <c r="AI11">
        <f t="shared" si="8"/>
        <v>150</v>
      </c>
      <c r="AJ11" t="str">
        <f t="shared" ca="1" si="9"/>
        <v/>
      </c>
      <c r="AK11" t="str">
        <f t="shared" si="10"/>
        <v/>
      </c>
      <c r="AL11" t="str">
        <f t="shared" si="11"/>
        <v/>
      </c>
      <c r="AM11" t="str">
        <f t="shared" ca="1" si="12"/>
        <v/>
      </c>
      <c r="AN11" t="str">
        <f t="shared" si="13"/>
        <v/>
      </c>
      <c r="AO11" t="str">
        <f t="shared" si="14"/>
        <v/>
      </c>
      <c r="AP11" t="str">
        <f t="shared" ca="1" si="15"/>
        <v/>
      </c>
      <c r="AQ11" t="str">
        <f t="shared" si="16"/>
        <v/>
      </c>
      <c r="AR11" t="str">
        <f t="shared" si="17"/>
        <v/>
      </c>
      <c r="AS11" t="str">
        <f t="shared" ca="1" si="18"/>
        <v/>
      </c>
      <c r="AT11" t="str">
        <f t="shared" si="19"/>
        <v/>
      </c>
      <c r="AU11" t="str">
        <f t="shared" si="20"/>
        <v/>
      </c>
      <c r="AV11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</v>
      </c>
      <c r="AW11" t="str">
        <f t="shared" ca="1" si="31"/>
        <v>{"id":"ev4_conti_2","key":884,"tp1":"cu","vl1":"EN","cn1":150}</v>
      </c>
    </row>
    <row r="12" spans="1:54">
      <c r="A12" t="s">
        <v>64</v>
      </c>
      <c r="C12" t="str">
        <f t="shared" si="0"/>
        <v>ev4_conti_3</v>
      </c>
      <c r="D12" t="str">
        <f t="shared" si="22"/>
        <v>ev4</v>
      </c>
      <c r="E12">
        <f t="shared" si="23"/>
        <v>4</v>
      </c>
      <c r="F12">
        <v>3</v>
      </c>
      <c r="G12" t="b">
        <v>0</v>
      </c>
      <c r="H12">
        <v>1.99</v>
      </c>
      <c r="I12">
        <v>2500</v>
      </c>
      <c r="J12" t="s">
        <v>64</v>
      </c>
      <c r="K12">
        <v>217</v>
      </c>
      <c r="L12">
        <f t="shared" si="24"/>
        <v>217</v>
      </c>
      <c r="M12" t="str">
        <f t="shared" ca="1" si="26"/>
        <v>cu</v>
      </c>
      <c r="N12" t="s">
        <v>18</v>
      </c>
      <c r="O12" t="s">
        <v>17</v>
      </c>
      <c r="P12">
        <v>20000</v>
      </c>
      <c r="Q12" t="str">
        <f t="shared" ca="1" si="32"/>
        <v>cu</v>
      </c>
      <c r="R12" t="s">
        <v>18</v>
      </c>
      <c r="S12" t="s">
        <v>38</v>
      </c>
      <c r="T12">
        <v>150</v>
      </c>
      <c r="U12" t="str">
        <f t="shared" ca="1" si="33"/>
        <v>cu</v>
      </c>
      <c r="V12" t="s">
        <v>18</v>
      </c>
      <c r="W12" t="s">
        <v>17</v>
      </c>
      <c r="X12">
        <v>35000</v>
      </c>
      <c r="Y12" t="str">
        <f t="shared" ca="1" si="34"/>
        <v>cu</v>
      </c>
      <c r="Z12" t="s">
        <v>18</v>
      </c>
      <c r="AA12" t="s">
        <v>38</v>
      </c>
      <c r="AB12">
        <v>200</v>
      </c>
      <c r="AC12" t="str">
        <f t="shared" ca="1" si="35"/>
        <v/>
      </c>
      <c r="AG12" t="str">
        <f t="shared" ca="1" si="6"/>
        <v>cu</v>
      </c>
      <c r="AH12" t="str">
        <f t="shared" si="7"/>
        <v>GO</v>
      </c>
      <c r="AI12">
        <f t="shared" si="8"/>
        <v>20000</v>
      </c>
      <c r="AJ12" t="str">
        <f t="shared" ca="1" si="9"/>
        <v>cu</v>
      </c>
      <c r="AK12" t="str">
        <f t="shared" si="10"/>
        <v>EN</v>
      </c>
      <c r="AL12">
        <f t="shared" si="11"/>
        <v>150</v>
      </c>
      <c r="AM12" t="str">
        <f t="shared" ca="1" si="12"/>
        <v>cu</v>
      </c>
      <c r="AN12" t="str">
        <f t="shared" si="13"/>
        <v>GO</v>
      </c>
      <c r="AO12">
        <f t="shared" si="14"/>
        <v>35000</v>
      </c>
      <c r="AP12" t="str">
        <f t="shared" ca="1" si="15"/>
        <v>cu</v>
      </c>
      <c r="AQ12" t="str">
        <f t="shared" si="16"/>
        <v>EN</v>
      </c>
      <c r="AR12">
        <f t="shared" si="17"/>
        <v>200</v>
      </c>
      <c r="AS12" t="str">
        <f t="shared" ca="1" si="18"/>
        <v/>
      </c>
      <c r="AT12" t="str">
        <f t="shared" si="19"/>
        <v/>
      </c>
      <c r="AU12" t="str">
        <f t="shared" si="20"/>
        <v/>
      </c>
      <c r="AV12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</v>
      </c>
      <c r="AW12" t="str">
        <f t="shared" si="31"/>
        <v/>
      </c>
    </row>
    <row r="13" spans="1:54">
      <c r="A13" t="s">
        <v>65</v>
      </c>
      <c r="C13" t="str">
        <f t="shared" si="0"/>
        <v>ev4_conti_4</v>
      </c>
      <c r="D13" t="str">
        <f t="shared" si="22"/>
        <v>ev4</v>
      </c>
      <c r="E13">
        <f t="shared" si="23"/>
        <v>2</v>
      </c>
      <c r="F13">
        <v>4</v>
      </c>
      <c r="G13" t="b">
        <v>1</v>
      </c>
      <c r="K13">
        <v>394</v>
      </c>
      <c r="L13">
        <f t="shared" si="24"/>
        <v>394</v>
      </c>
      <c r="M13" t="str">
        <f t="shared" ca="1" si="26"/>
        <v>cu</v>
      </c>
      <c r="N13" t="s">
        <v>18</v>
      </c>
      <c r="O13" t="s">
        <v>38</v>
      </c>
      <c r="P13">
        <v>150</v>
      </c>
      <c r="Q13" t="str">
        <f t="shared" ca="1" si="32"/>
        <v>cu</v>
      </c>
      <c r="R13" t="s">
        <v>18</v>
      </c>
      <c r="S13" t="s">
        <v>17</v>
      </c>
      <c r="T13">
        <v>20000</v>
      </c>
      <c r="U13" t="str">
        <f t="shared" ca="1" si="33"/>
        <v/>
      </c>
      <c r="Y13" t="str">
        <f t="shared" ca="1" si="34"/>
        <v/>
      </c>
      <c r="AC13" t="str">
        <f t="shared" ca="1" si="35"/>
        <v/>
      </c>
      <c r="AG13" t="str">
        <f t="shared" ca="1" si="6"/>
        <v>cu</v>
      </c>
      <c r="AH13" t="str">
        <f t="shared" si="7"/>
        <v>EN</v>
      </c>
      <c r="AI13">
        <f t="shared" si="8"/>
        <v>150</v>
      </c>
      <c r="AJ13" t="str">
        <f t="shared" ca="1" si="9"/>
        <v>cu</v>
      </c>
      <c r="AK13" t="str">
        <f t="shared" si="10"/>
        <v>GO</v>
      </c>
      <c r="AL13">
        <f t="shared" si="11"/>
        <v>20000</v>
      </c>
      <c r="AM13" t="str">
        <f t="shared" ca="1" si="12"/>
        <v/>
      </c>
      <c r="AN13" t="str">
        <f t="shared" si="13"/>
        <v/>
      </c>
      <c r="AO13" t="str">
        <f t="shared" si="14"/>
        <v/>
      </c>
      <c r="AP13" t="str">
        <f t="shared" ca="1" si="15"/>
        <v/>
      </c>
      <c r="AQ13" t="str">
        <f t="shared" si="16"/>
        <v/>
      </c>
      <c r="AR13" t="str">
        <f t="shared" si="17"/>
        <v/>
      </c>
      <c r="AS13" t="str">
        <f t="shared" ca="1" si="18"/>
        <v/>
      </c>
      <c r="AT13" t="str">
        <f t="shared" si="19"/>
        <v/>
      </c>
      <c r="AU13" t="str">
        <f t="shared" si="20"/>
        <v/>
      </c>
      <c r="AV13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3" t="str">
        <f t="shared" ca="1" si="31"/>
        <v>{"id":"ev4_conti_4","key":394,"tp1":"cu","vl1":"EN","cn1":150,"tp2":"cu","vl2":"GO","cn2":20000}</v>
      </c>
    </row>
    <row r="14" spans="1:54">
      <c r="A14" t="s">
        <v>88</v>
      </c>
      <c r="C14" t="str">
        <f t="shared" si="0"/>
        <v>ev10_disco_1</v>
      </c>
      <c r="D14" t="str">
        <f t="shared" si="22"/>
        <v>ev10</v>
      </c>
      <c r="E14">
        <f t="shared" si="23"/>
        <v>1</v>
      </c>
      <c r="G14" t="b">
        <v>0</v>
      </c>
      <c r="H14">
        <v>0.99</v>
      </c>
      <c r="I14">
        <v>1200</v>
      </c>
      <c r="J14" t="s">
        <v>74</v>
      </c>
      <c r="K14">
        <v>712</v>
      </c>
      <c r="L14">
        <f t="shared" si="24"/>
        <v>712</v>
      </c>
      <c r="M14" t="str">
        <f t="shared" ref="M14:M23" ca="1" si="57">IF(ISBLANK(N14),"",
VLOOKUP(N14,OFFSET(INDIRECT("$A:$B"),0,MATCH(N$1&amp;"_Verify",INDIRECT("$1:$1"),0)-1),2,0)
)</f>
        <v>cu</v>
      </c>
      <c r="N14" t="s">
        <v>18</v>
      </c>
      <c r="O14" t="s">
        <v>38</v>
      </c>
      <c r="P14">
        <v>80</v>
      </c>
      <c r="Q14" t="str">
        <f t="shared" ca="1" si="32"/>
        <v/>
      </c>
      <c r="U14" t="str">
        <f t="shared" ca="1" si="33"/>
        <v/>
      </c>
      <c r="Y14" t="str">
        <f t="shared" ca="1" si="34"/>
        <v/>
      </c>
      <c r="AC14" t="str">
        <f t="shared" ca="1" si="35"/>
        <v/>
      </c>
      <c r="AG14" t="str">
        <f t="shared" ca="1" si="6"/>
        <v>cu</v>
      </c>
      <c r="AH14" t="str">
        <f t="shared" si="7"/>
        <v>EN</v>
      </c>
      <c r="AI14">
        <f t="shared" si="8"/>
        <v>80</v>
      </c>
      <c r="AJ14" t="str">
        <f t="shared" ca="1" si="9"/>
        <v/>
      </c>
      <c r="AK14" t="str">
        <f t="shared" si="10"/>
        <v/>
      </c>
      <c r="AL14" t="str">
        <f t="shared" si="11"/>
        <v/>
      </c>
      <c r="AM14" t="str">
        <f t="shared" ca="1" si="12"/>
        <v/>
      </c>
      <c r="AN14" t="str">
        <f t="shared" si="13"/>
        <v/>
      </c>
      <c r="AO14" t="str">
        <f t="shared" si="14"/>
        <v/>
      </c>
      <c r="AP14" t="str">
        <f t="shared" ca="1" si="15"/>
        <v/>
      </c>
      <c r="AQ14" t="str">
        <f t="shared" si="16"/>
        <v/>
      </c>
      <c r="AR14" t="str">
        <f t="shared" si="17"/>
        <v/>
      </c>
      <c r="AS14" t="str">
        <f t="shared" ca="1" si="18"/>
        <v/>
      </c>
      <c r="AT14" t="str">
        <f t="shared" si="19"/>
        <v/>
      </c>
      <c r="AU14" t="str">
        <f t="shared" si="20"/>
        <v/>
      </c>
      <c r="AV14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4" t="str">
        <f t="shared" si="31"/>
        <v/>
      </c>
    </row>
    <row r="15" spans="1:54">
      <c r="A15" t="s">
        <v>89</v>
      </c>
      <c r="C15" t="str">
        <f t="shared" si="0"/>
        <v>ev10_disco_2</v>
      </c>
      <c r="D15" t="str">
        <f t="shared" si="22"/>
        <v>ev10</v>
      </c>
      <c r="E15">
        <f t="shared" si="23"/>
        <v>1</v>
      </c>
      <c r="G15" t="b">
        <v>0</v>
      </c>
      <c r="H15">
        <v>1.99</v>
      </c>
      <c r="I15">
        <v>2500</v>
      </c>
      <c r="J15" t="s">
        <v>75</v>
      </c>
      <c r="K15">
        <v>268</v>
      </c>
      <c r="L15">
        <f t="shared" si="24"/>
        <v>268</v>
      </c>
      <c r="M15" t="str">
        <f t="shared" ca="1" si="57"/>
        <v>cu</v>
      </c>
      <c r="N15" t="s">
        <v>18</v>
      </c>
      <c r="O15" t="s">
        <v>38</v>
      </c>
      <c r="P15">
        <v>80</v>
      </c>
      <c r="Q15" t="str">
        <f t="shared" ca="1" si="32"/>
        <v/>
      </c>
      <c r="U15" t="str">
        <f t="shared" ca="1" si="33"/>
        <v/>
      </c>
      <c r="Y15" t="str">
        <f t="shared" ca="1" si="34"/>
        <v/>
      </c>
      <c r="AC15" t="str">
        <f t="shared" ca="1" si="35"/>
        <v/>
      </c>
      <c r="AG15" t="str">
        <f t="shared" ca="1" si="6"/>
        <v>cu</v>
      </c>
      <c r="AH15" t="str">
        <f t="shared" si="7"/>
        <v>EN</v>
      </c>
      <c r="AI15">
        <f t="shared" si="8"/>
        <v>80</v>
      </c>
      <c r="AJ15" t="str">
        <f t="shared" ca="1" si="9"/>
        <v/>
      </c>
      <c r="AK15" t="str">
        <f t="shared" si="10"/>
        <v/>
      </c>
      <c r="AL15" t="str">
        <f t="shared" si="11"/>
        <v/>
      </c>
      <c r="AM15" t="str">
        <f t="shared" ca="1" si="12"/>
        <v/>
      </c>
      <c r="AN15" t="str">
        <f t="shared" si="13"/>
        <v/>
      </c>
      <c r="AO15" t="str">
        <f t="shared" si="14"/>
        <v/>
      </c>
      <c r="AP15" t="str">
        <f t="shared" ca="1" si="15"/>
        <v/>
      </c>
      <c r="AQ15" t="str">
        <f t="shared" si="16"/>
        <v/>
      </c>
      <c r="AR15" t="str">
        <f t="shared" si="17"/>
        <v/>
      </c>
      <c r="AS15" t="str">
        <f t="shared" ca="1" si="18"/>
        <v/>
      </c>
      <c r="AT15" t="str">
        <f t="shared" si="19"/>
        <v/>
      </c>
      <c r="AU15" t="str">
        <f t="shared" si="20"/>
        <v/>
      </c>
      <c r="AV15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5" t="str">
        <f t="shared" si="31"/>
        <v/>
      </c>
    </row>
    <row r="16" spans="1:54">
      <c r="A16" t="s">
        <v>90</v>
      </c>
      <c r="C16" t="str">
        <f t="shared" si="0"/>
        <v>ev10_disco_3</v>
      </c>
      <c r="D16" t="str">
        <f t="shared" si="22"/>
        <v>ev10</v>
      </c>
      <c r="E16">
        <f t="shared" si="23"/>
        <v>1</v>
      </c>
      <c r="G16" t="b">
        <v>0</v>
      </c>
      <c r="H16">
        <v>2.99</v>
      </c>
      <c r="I16">
        <v>3900</v>
      </c>
      <c r="J16" t="s">
        <v>76</v>
      </c>
      <c r="K16">
        <v>851</v>
      </c>
      <c r="L16">
        <f t="shared" si="24"/>
        <v>851</v>
      </c>
      <c r="M16" t="str">
        <f t="shared" ca="1" si="57"/>
        <v>cu</v>
      </c>
      <c r="N16" t="s">
        <v>18</v>
      </c>
      <c r="O16" t="s">
        <v>38</v>
      </c>
      <c r="P16">
        <v>80</v>
      </c>
      <c r="Q16" t="str">
        <f t="shared" ca="1" si="32"/>
        <v/>
      </c>
      <c r="U16" t="str">
        <f t="shared" ca="1" si="33"/>
        <v/>
      </c>
      <c r="Y16" t="str">
        <f t="shared" ca="1" si="34"/>
        <v/>
      </c>
      <c r="AC16" t="str">
        <f t="shared" ca="1" si="35"/>
        <v/>
      </c>
      <c r="AG16" t="str">
        <f t="shared" ca="1" si="6"/>
        <v>cu</v>
      </c>
      <c r="AH16" t="str">
        <f t="shared" si="7"/>
        <v>EN</v>
      </c>
      <c r="AI16">
        <f t="shared" si="8"/>
        <v>80</v>
      </c>
      <c r="AJ16" t="str">
        <f t="shared" ca="1" si="9"/>
        <v/>
      </c>
      <c r="AK16" t="str">
        <f t="shared" si="10"/>
        <v/>
      </c>
      <c r="AL16" t="str">
        <f t="shared" si="11"/>
        <v/>
      </c>
      <c r="AM16" t="str">
        <f t="shared" ca="1" si="12"/>
        <v/>
      </c>
      <c r="AN16" t="str">
        <f t="shared" si="13"/>
        <v/>
      </c>
      <c r="AO16" t="str">
        <f t="shared" si="14"/>
        <v/>
      </c>
      <c r="AP16" t="str">
        <f t="shared" ca="1" si="15"/>
        <v/>
      </c>
      <c r="AQ16" t="str">
        <f t="shared" si="16"/>
        <v/>
      </c>
      <c r="AR16" t="str">
        <f t="shared" si="17"/>
        <v/>
      </c>
      <c r="AS16" t="str">
        <f t="shared" ca="1" si="18"/>
        <v/>
      </c>
      <c r="AT16" t="str">
        <f t="shared" si="19"/>
        <v/>
      </c>
      <c r="AU16" t="str">
        <f t="shared" si="20"/>
        <v/>
      </c>
      <c r="AV16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6" t="str">
        <f t="shared" si="31"/>
        <v/>
      </c>
    </row>
    <row r="17" spans="1:49">
      <c r="A17" t="s">
        <v>91</v>
      </c>
      <c r="C17" t="str">
        <f t="shared" si="0"/>
        <v>ev10_disco_4</v>
      </c>
      <c r="D17" t="str">
        <f t="shared" si="22"/>
        <v>ev10</v>
      </c>
      <c r="E17">
        <f t="shared" si="23"/>
        <v>1</v>
      </c>
      <c r="G17" t="b">
        <v>0</v>
      </c>
      <c r="H17">
        <v>3.99</v>
      </c>
      <c r="I17">
        <v>4900</v>
      </c>
      <c r="J17" t="s">
        <v>77</v>
      </c>
      <c r="K17">
        <v>532</v>
      </c>
      <c r="L17">
        <f t="shared" si="24"/>
        <v>532</v>
      </c>
      <c r="M17" t="str">
        <f t="shared" ca="1" si="57"/>
        <v>cu</v>
      </c>
      <c r="N17" t="s">
        <v>18</v>
      </c>
      <c r="O17" t="s">
        <v>38</v>
      </c>
      <c r="P17">
        <v>80</v>
      </c>
      <c r="Q17" t="str">
        <f t="shared" ca="1" si="32"/>
        <v/>
      </c>
      <c r="U17" t="str">
        <f t="shared" ca="1" si="33"/>
        <v/>
      </c>
      <c r="Y17" t="str">
        <f t="shared" ca="1" si="34"/>
        <v/>
      </c>
      <c r="AC17" t="str">
        <f t="shared" ca="1" si="35"/>
        <v/>
      </c>
      <c r="AG17" t="str">
        <f t="shared" ca="1" si="6"/>
        <v>cu</v>
      </c>
      <c r="AH17" t="str">
        <f t="shared" si="7"/>
        <v>EN</v>
      </c>
      <c r="AI17">
        <f t="shared" si="8"/>
        <v>80</v>
      </c>
      <c r="AJ17" t="str">
        <f t="shared" ca="1" si="9"/>
        <v/>
      </c>
      <c r="AK17" t="str">
        <f t="shared" si="10"/>
        <v/>
      </c>
      <c r="AL17" t="str">
        <f t="shared" si="11"/>
        <v/>
      </c>
      <c r="AM17" t="str">
        <f t="shared" ca="1" si="12"/>
        <v/>
      </c>
      <c r="AN17" t="str">
        <f t="shared" si="13"/>
        <v/>
      </c>
      <c r="AO17" t="str">
        <f t="shared" si="14"/>
        <v/>
      </c>
      <c r="AP17" t="str">
        <f t="shared" ca="1" si="15"/>
        <v/>
      </c>
      <c r="AQ17" t="str">
        <f t="shared" si="16"/>
        <v/>
      </c>
      <c r="AR17" t="str">
        <f t="shared" si="17"/>
        <v/>
      </c>
      <c r="AS17" t="str">
        <f t="shared" ca="1" si="18"/>
        <v/>
      </c>
      <c r="AT17" t="str">
        <f t="shared" si="19"/>
        <v/>
      </c>
      <c r="AU17" t="str">
        <f t="shared" si="20"/>
        <v/>
      </c>
      <c r="AV17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7" t="str">
        <f t="shared" si="31"/>
        <v/>
      </c>
    </row>
    <row r="18" spans="1:49">
      <c r="A18" t="s">
        <v>78</v>
      </c>
      <c r="C18" t="str">
        <f t="shared" si="0"/>
        <v>ev7_summer_1</v>
      </c>
      <c r="D18" t="str">
        <f t="shared" si="22"/>
        <v>ev7</v>
      </c>
      <c r="E18">
        <f t="shared" si="23"/>
        <v>1</v>
      </c>
      <c r="G18" t="b">
        <v>1</v>
      </c>
      <c r="K18">
        <v>444</v>
      </c>
      <c r="L18">
        <f t="shared" si="24"/>
        <v>444</v>
      </c>
      <c r="M18" t="str">
        <f t="shared" ca="1" si="57"/>
        <v>cu</v>
      </c>
      <c r="N18" t="s">
        <v>18</v>
      </c>
      <c r="O18" t="s">
        <v>38</v>
      </c>
      <c r="P18">
        <v>80</v>
      </c>
      <c r="Q18" t="str">
        <f t="shared" ca="1" si="32"/>
        <v/>
      </c>
      <c r="U18" t="str">
        <f t="shared" ca="1" si="33"/>
        <v/>
      </c>
      <c r="Y18" t="str">
        <f t="shared" ca="1" si="34"/>
        <v/>
      </c>
      <c r="AC18" t="str">
        <f t="shared" ca="1" si="35"/>
        <v/>
      </c>
      <c r="AG18" t="str">
        <f t="shared" ca="1" si="6"/>
        <v>cu</v>
      </c>
      <c r="AH18" t="str">
        <f t="shared" si="7"/>
        <v>EN</v>
      </c>
      <c r="AI18">
        <f t="shared" si="8"/>
        <v>80</v>
      </c>
      <c r="AJ18" t="str">
        <f t="shared" ca="1" si="9"/>
        <v/>
      </c>
      <c r="AK18" t="str">
        <f t="shared" si="10"/>
        <v/>
      </c>
      <c r="AL18" t="str">
        <f t="shared" si="11"/>
        <v/>
      </c>
      <c r="AM18" t="str">
        <f t="shared" ca="1" si="12"/>
        <v/>
      </c>
      <c r="AN18" t="str">
        <f t="shared" si="13"/>
        <v/>
      </c>
      <c r="AO18" t="str">
        <f t="shared" si="14"/>
        <v/>
      </c>
      <c r="AP18" t="str">
        <f t="shared" ca="1" si="15"/>
        <v/>
      </c>
      <c r="AQ18" t="str">
        <f t="shared" si="16"/>
        <v/>
      </c>
      <c r="AR18" t="str">
        <f t="shared" si="17"/>
        <v/>
      </c>
      <c r="AS18" t="str">
        <f t="shared" ca="1" si="18"/>
        <v/>
      </c>
      <c r="AT18" t="str">
        <f t="shared" si="19"/>
        <v/>
      </c>
      <c r="AU18" t="str">
        <f t="shared" si="20"/>
        <v/>
      </c>
      <c r="AV18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18" t="str">
        <f t="shared" ca="1" si="31"/>
        <v>{"id":"ev7_summer_1","key":444,"tp1":"cu","vl1":"EN","cn1":80}</v>
      </c>
    </row>
    <row r="19" spans="1:49">
      <c r="A19" t="s">
        <v>79</v>
      </c>
      <c r="C19" t="str">
        <f t="shared" si="0"/>
        <v>ev7_summer_2</v>
      </c>
      <c r="D19" t="str">
        <f t="shared" si="22"/>
        <v>ev7</v>
      </c>
      <c r="E19">
        <f t="shared" si="23"/>
        <v>1</v>
      </c>
      <c r="G19" t="b">
        <v>0</v>
      </c>
      <c r="H19">
        <v>1.99</v>
      </c>
      <c r="I19">
        <v>2500</v>
      </c>
      <c r="J19" t="s">
        <v>79</v>
      </c>
      <c r="K19">
        <v>833</v>
      </c>
      <c r="L19">
        <f t="shared" si="24"/>
        <v>833</v>
      </c>
      <c r="M19" t="str">
        <f t="shared" ca="1" si="57"/>
        <v>cu</v>
      </c>
      <c r="N19" t="s">
        <v>18</v>
      </c>
      <c r="O19" t="s">
        <v>38</v>
      </c>
      <c r="P19">
        <v>80</v>
      </c>
      <c r="Q19" t="str">
        <f t="shared" ca="1" si="32"/>
        <v/>
      </c>
      <c r="U19" t="str">
        <f t="shared" ca="1" si="33"/>
        <v/>
      </c>
      <c r="Y19" t="str">
        <f t="shared" ca="1" si="34"/>
        <v/>
      </c>
      <c r="AC19" t="str">
        <f t="shared" ca="1" si="35"/>
        <v/>
      </c>
      <c r="AG19" t="str">
        <f t="shared" ca="1" si="6"/>
        <v>cu</v>
      </c>
      <c r="AH19" t="str">
        <f t="shared" si="7"/>
        <v>EN</v>
      </c>
      <c r="AI19">
        <f t="shared" si="8"/>
        <v>80</v>
      </c>
      <c r="AJ19" t="str">
        <f t="shared" ca="1" si="9"/>
        <v/>
      </c>
      <c r="AK19" t="str">
        <f t="shared" si="10"/>
        <v/>
      </c>
      <c r="AL19" t="str">
        <f t="shared" si="11"/>
        <v/>
      </c>
      <c r="AM19" t="str">
        <f t="shared" ca="1" si="12"/>
        <v/>
      </c>
      <c r="AN19" t="str">
        <f t="shared" si="13"/>
        <v/>
      </c>
      <c r="AO19" t="str">
        <f t="shared" si="14"/>
        <v/>
      </c>
      <c r="AP19" t="str">
        <f t="shared" ca="1" si="15"/>
        <v/>
      </c>
      <c r="AQ19" t="str">
        <f t="shared" si="16"/>
        <v/>
      </c>
      <c r="AR19" t="str">
        <f t="shared" si="17"/>
        <v/>
      </c>
      <c r="AS19" t="str">
        <f t="shared" ca="1" si="18"/>
        <v/>
      </c>
      <c r="AT19" t="str">
        <f t="shared" si="19"/>
        <v/>
      </c>
      <c r="AU19" t="str">
        <f t="shared" si="20"/>
        <v/>
      </c>
      <c r="AV19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19" t="str">
        <f t="shared" si="31"/>
        <v/>
      </c>
    </row>
    <row r="20" spans="1:49">
      <c r="A20" t="s">
        <v>80</v>
      </c>
      <c r="C20" t="str">
        <f t="shared" si="0"/>
        <v>ev7_summer_3</v>
      </c>
      <c r="D20" t="str">
        <f t="shared" si="22"/>
        <v>ev7</v>
      </c>
      <c r="E20">
        <f t="shared" si="23"/>
        <v>1</v>
      </c>
      <c r="G20" t="b">
        <v>0</v>
      </c>
      <c r="H20">
        <v>2.99</v>
      </c>
      <c r="I20">
        <v>3900</v>
      </c>
      <c r="J20" t="s">
        <v>80</v>
      </c>
      <c r="K20">
        <v>955</v>
      </c>
      <c r="L20">
        <f t="shared" si="24"/>
        <v>955</v>
      </c>
      <c r="M20" t="str">
        <f t="shared" ca="1" si="57"/>
        <v>cu</v>
      </c>
      <c r="N20" t="s">
        <v>18</v>
      </c>
      <c r="O20" t="s">
        <v>38</v>
      </c>
      <c r="P20">
        <v>80</v>
      </c>
      <c r="Q20" t="str">
        <f t="shared" ca="1" si="32"/>
        <v/>
      </c>
      <c r="U20" t="str">
        <f t="shared" ca="1" si="33"/>
        <v/>
      </c>
      <c r="Y20" t="str">
        <f t="shared" ca="1" si="34"/>
        <v/>
      </c>
      <c r="AC20" t="str">
        <f t="shared" ca="1" si="35"/>
        <v/>
      </c>
      <c r="AG20" t="str">
        <f t="shared" ca="1" si="6"/>
        <v>cu</v>
      </c>
      <c r="AH20" t="str">
        <f t="shared" si="7"/>
        <v>EN</v>
      </c>
      <c r="AI20">
        <f t="shared" si="8"/>
        <v>80</v>
      </c>
      <c r="AJ20" t="str">
        <f t="shared" ca="1" si="9"/>
        <v/>
      </c>
      <c r="AK20" t="str">
        <f t="shared" si="10"/>
        <v/>
      </c>
      <c r="AL20" t="str">
        <f t="shared" si="11"/>
        <v/>
      </c>
      <c r="AM20" t="str">
        <f t="shared" ca="1" si="12"/>
        <v/>
      </c>
      <c r="AN20" t="str">
        <f t="shared" si="13"/>
        <v/>
      </c>
      <c r="AO20" t="str">
        <f t="shared" si="14"/>
        <v/>
      </c>
      <c r="AP20" t="str">
        <f t="shared" ca="1" si="15"/>
        <v/>
      </c>
      <c r="AQ20" t="str">
        <f t="shared" si="16"/>
        <v/>
      </c>
      <c r="AR20" t="str">
        <f t="shared" si="17"/>
        <v/>
      </c>
      <c r="AS20" t="str">
        <f t="shared" ca="1" si="18"/>
        <v/>
      </c>
      <c r="AT20" t="str">
        <f t="shared" si="19"/>
        <v/>
      </c>
      <c r="AU20" t="str">
        <f t="shared" si="20"/>
        <v/>
      </c>
      <c r="AV20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20" t="str">
        <f t="shared" si="31"/>
        <v/>
      </c>
    </row>
    <row r="21" spans="1:49">
      <c r="A21" t="s">
        <v>81</v>
      </c>
      <c r="C21" t="str">
        <f t="shared" si="0"/>
        <v>ev7_summer_4</v>
      </c>
      <c r="D21" t="str">
        <f t="shared" si="22"/>
        <v>ev7</v>
      </c>
      <c r="E21">
        <f t="shared" si="23"/>
        <v>1</v>
      </c>
      <c r="G21" t="b">
        <v>0</v>
      </c>
      <c r="H21">
        <v>3.99</v>
      </c>
      <c r="I21">
        <v>4900</v>
      </c>
      <c r="J21" t="s">
        <v>81</v>
      </c>
      <c r="K21">
        <v>375</v>
      </c>
      <c r="L21">
        <f t="shared" si="24"/>
        <v>375</v>
      </c>
      <c r="M21" t="str">
        <f t="shared" ca="1" si="57"/>
        <v>cu</v>
      </c>
      <c r="N21" t="s">
        <v>18</v>
      </c>
      <c r="O21" t="s">
        <v>38</v>
      </c>
      <c r="P21">
        <v>80</v>
      </c>
      <c r="Q21" t="str">
        <f t="shared" ca="1" si="32"/>
        <v/>
      </c>
      <c r="U21" t="str">
        <f t="shared" ca="1" si="33"/>
        <v/>
      </c>
      <c r="Y21" t="str">
        <f t="shared" ca="1" si="34"/>
        <v/>
      </c>
      <c r="AC21" t="str">
        <f t="shared" ca="1" si="35"/>
        <v/>
      </c>
      <c r="AG21" t="str">
        <f t="shared" ca="1" si="6"/>
        <v>cu</v>
      </c>
      <c r="AH21" t="str">
        <f t="shared" si="7"/>
        <v>EN</v>
      </c>
      <c r="AI21">
        <f t="shared" si="8"/>
        <v>80</v>
      </c>
      <c r="AJ21" t="str">
        <f t="shared" ca="1" si="9"/>
        <v/>
      </c>
      <c r="AK21" t="str">
        <f t="shared" si="10"/>
        <v/>
      </c>
      <c r="AL21" t="str">
        <f t="shared" si="11"/>
        <v/>
      </c>
      <c r="AM21" t="str">
        <f t="shared" ca="1" si="12"/>
        <v/>
      </c>
      <c r="AN21" t="str">
        <f t="shared" si="13"/>
        <v/>
      </c>
      <c r="AO21" t="str">
        <f t="shared" si="14"/>
        <v/>
      </c>
      <c r="AP21" t="str">
        <f t="shared" ca="1" si="15"/>
        <v/>
      </c>
      <c r="AQ21" t="str">
        <f t="shared" si="16"/>
        <v/>
      </c>
      <c r="AR21" t="str">
        <f t="shared" si="17"/>
        <v/>
      </c>
      <c r="AS21" t="str">
        <f t="shared" ca="1" si="18"/>
        <v/>
      </c>
      <c r="AT21" t="str">
        <f t="shared" si="19"/>
        <v/>
      </c>
      <c r="AU21" t="str">
        <f t="shared" si="20"/>
        <v/>
      </c>
      <c r="AV21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21" t="str">
        <f t="shared" si="31"/>
        <v/>
      </c>
    </row>
    <row r="22" spans="1:49">
      <c r="A22" t="s">
        <v>82</v>
      </c>
      <c r="C22" t="str">
        <f t="shared" si="0"/>
        <v>ev7_summer_5</v>
      </c>
      <c r="D22" t="str">
        <f t="shared" si="22"/>
        <v>ev7</v>
      </c>
      <c r="E22">
        <f t="shared" si="23"/>
        <v>1</v>
      </c>
      <c r="G22" t="b">
        <v>0</v>
      </c>
      <c r="H22">
        <v>4.99</v>
      </c>
      <c r="I22">
        <v>5900</v>
      </c>
      <c r="J22" t="s">
        <v>82</v>
      </c>
      <c r="K22">
        <v>970</v>
      </c>
      <c r="L22">
        <f t="shared" si="24"/>
        <v>970</v>
      </c>
      <c r="M22" t="str">
        <f t="shared" ca="1" si="57"/>
        <v>cu</v>
      </c>
      <c r="N22" t="s">
        <v>18</v>
      </c>
      <c r="O22" t="s">
        <v>38</v>
      </c>
      <c r="P22">
        <v>80</v>
      </c>
      <c r="Q22" t="str">
        <f t="shared" ca="1" si="32"/>
        <v/>
      </c>
      <c r="U22" t="str">
        <f t="shared" ca="1" si="33"/>
        <v/>
      </c>
      <c r="Y22" t="str">
        <f t="shared" ca="1" si="34"/>
        <v/>
      </c>
      <c r="AC22" t="str">
        <f t="shared" ca="1" si="35"/>
        <v/>
      </c>
      <c r="AG22" t="str">
        <f t="shared" ca="1" si="6"/>
        <v>cu</v>
      </c>
      <c r="AH22" t="str">
        <f t="shared" si="7"/>
        <v>EN</v>
      </c>
      <c r="AI22">
        <f t="shared" si="8"/>
        <v>80</v>
      </c>
      <c r="AJ22" t="str">
        <f t="shared" ca="1" si="9"/>
        <v/>
      </c>
      <c r="AK22" t="str">
        <f t="shared" si="10"/>
        <v/>
      </c>
      <c r="AL22" t="str">
        <f t="shared" si="11"/>
        <v/>
      </c>
      <c r="AM22" t="str">
        <f t="shared" ca="1" si="12"/>
        <v/>
      </c>
      <c r="AN22" t="str">
        <f t="shared" si="13"/>
        <v/>
      </c>
      <c r="AO22" t="str">
        <f t="shared" si="14"/>
        <v/>
      </c>
      <c r="AP22" t="str">
        <f t="shared" ca="1" si="15"/>
        <v/>
      </c>
      <c r="AQ22" t="str">
        <f t="shared" si="16"/>
        <v/>
      </c>
      <c r="AR22" t="str">
        <f t="shared" si="17"/>
        <v/>
      </c>
      <c r="AS22" t="str">
        <f t="shared" ca="1" si="18"/>
        <v/>
      </c>
      <c r="AT22" t="str">
        <f t="shared" si="19"/>
        <v/>
      </c>
      <c r="AU22" t="str">
        <f t="shared" si="20"/>
        <v/>
      </c>
      <c r="AV22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22" t="str">
        <f t="shared" si="31"/>
        <v/>
      </c>
    </row>
    <row r="23" spans="1:49">
      <c r="A23" t="s">
        <v>83</v>
      </c>
      <c r="C23" t="str">
        <f t="shared" si="0"/>
        <v>ev7_summer_6</v>
      </c>
      <c r="D23" t="str">
        <f t="shared" si="22"/>
        <v>ev7</v>
      </c>
      <c r="E23">
        <f t="shared" si="23"/>
        <v>1</v>
      </c>
      <c r="G23" t="b">
        <v>0</v>
      </c>
      <c r="H23">
        <v>5.99</v>
      </c>
      <c r="I23">
        <v>7500</v>
      </c>
      <c r="J23" t="s">
        <v>83</v>
      </c>
      <c r="K23">
        <v>506</v>
      </c>
      <c r="L23">
        <f t="shared" si="24"/>
        <v>506</v>
      </c>
      <c r="M23" t="str">
        <f t="shared" ca="1" si="57"/>
        <v>cu</v>
      </c>
      <c r="N23" t="s">
        <v>18</v>
      </c>
      <c r="O23" t="s">
        <v>38</v>
      </c>
      <c r="P23">
        <v>80</v>
      </c>
      <c r="Q23" t="str">
        <f t="shared" ca="1" si="32"/>
        <v/>
      </c>
      <c r="U23" t="str">
        <f t="shared" ca="1" si="33"/>
        <v/>
      </c>
      <c r="Y23" t="str">
        <f t="shared" ca="1" si="34"/>
        <v/>
      </c>
      <c r="AC23" t="str">
        <f t="shared" ca="1" si="35"/>
        <v/>
      </c>
      <c r="AG23" t="str">
        <f t="shared" ca="1" si="6"/>
        <v>cu</v>
      </c>
      <c r="AH23" t="str">
        <f t="shared" si="7"/>
        <v>EN</v>
      </c>
      <c r="AI23">
        <f t="shared" si="8"/>
        <v>80</v>
      </c>
      <c r="AJ23" t="str">
        <f t="shared" ca="1" si="9"/>
        <v/>
      </c>
      <c r="AK23" t="str">
        <f t="shared" si="10"/>
        <v/>
      </c>
      <c r="AL23" t="str">
        <f t="shared" si="11"/>
        <v/>
      </c>
      <c r="AM23" t="str">
        <f t="shared" ca="1" si="12"/>
        <v/>
      </c>
      <c r="AN23" t="str">
        <f t="shared" si="13"/>
        <v/>
      </c>
      <c r="AO23" t="str">
        <f t="shared" si="14"/>
        <v/>
      </c>
      <c r="AP23" t="str">
        <f t="shared" ca="1" si="15"/>
        <v/>
      </c>
      <c r="AQ23" t="str">
        <f t="shared" si="16"/>
        <v/>
      </c>
      <c r="AR23" t="str">
        <f t="shared" si="17"/>
        <v/>
      </c>
      <c r="AS23" t="str">
        <f t="shared" ca="1" si="18"/>
        <v/>
      </c>
      <c r="AT23" t="str">
        <f t="shared" si="19"/>
        <v/>
      </c>
      <c r="AU23" t="str">
        <f t="shared" si="20"/>
        <v/>
      </c>
      <c r="AV23" t="str">
        <f t="shared" ca="1" si="25"/>
        <v>,{"id":"ev5_oneplustwo_2","key":537,"tp1":"cu","vl1":"GO","cn1":50000,"tp2":"cu","vl2":"EN","cn2":500,"tp3":"cu","vl3":"GO","cn3":70000},{"id":"ev5_oneplustwo_3","key":314,"tp1":"cu","vl1":"EN","cn1":450,"tp2":"cu","vl2":"GO","cn2":60000,"tp3":"cu","vl3":"GO","cn3":90000,"tp4":"cu","vl4":"EN","cn4":650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23" t="str">
        <f t="shared" si="31"/>
        <v/>
      </c>
    </row>
  </sheetData>
  <phoneticPr fontId="1" type="noConversion"/>
  <dataValidations count="1">
    <dataValidation type="list" allowBlank="1" showInputMessage="1" showErrorMessage="1" sqref="R2:R23 Z2:Z23 AD2:AD23 N2:N23 V2:V23" xr:uid="{F3C874F6-E7DF-4E69-9F0E-3FA791FD6C74}">
      <formula1>OFFSET(INDIRECT("$A$1"),1,MATCH(N$1&amp;"_Verify",INDIRECT("$1:$1"),0)-1,COUNTA(OFFSET(INDIRECT("$A:$A"),0,MATCH(N$1&amp;"_Verify",INDIRECT("$1:$1"),0)-1))-1,1)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H12" sqref="H1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60</v>
      </c>
      <c r="B1" t="s">
        <v>61</v>
      </c>
    </row>
    <row r="2" spans="1:2">
      <c r="A2" t="s">
        <v>59</v>
      </c>
      <c r="B2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2022-09-25T14:08:09Z</dcterms:modified>
</cp:coreProperties>
</file>