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311F642-80C2-45A5-BF81-E0232E0CFD61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2" l="1"/>
  <c r="M97" i="2"/>
  <c r="AX99" i="2"/>
  <c r="AV99" i="2"/>
  <c r="AU99" i="2"/>
  <c r="AS99" i="2"/>
  <c r="AR99" i="2"/>
  <c r="AP99" i="2"/>
  <c r="AO99" i="2"/>
  <c r="AM99" i="2"/>
  <c r="AL99" i="2"/>
  <c r="AJ99" i="2"/>
  <c r="AI99" i="2"/>
  <c r="AD99" i="2"/>
  <c r="AT99" i="2" s="1"/>
  <c r="M99" i="2"/>
  <c r="E99" i="2"/>
  <c r="D99" i="2"/>
  <c r="C99" i="2"/>
  <c r="AX98" i="2"/>
  <c r="AV98" i="2"/>
  <c r="AU98" i="2"/>
  <c r="AS98" i="2"/>
  <c r="AR98" i="2"/>
  <c r="AP98" i="2"/>
  <c r="AO98" i="2"/>
  <c r="AM98" i="2"/>
  <c r="AL98" i="2"/>
  <c r="AJ98" i="2"/>
  <c r="AI98" i="2"/>
  <c r="AD98" i="2"/>
  <c r="AT98" i="2" s="1"/>
  <c r="M98" i="2"/>
  <c r="E98" i="2"/>
  <c r="D98" i="2"/>
  <c r="C98" i="2"/>
  <c r="AX97" i="2"/>
  <c r="AV97" i="2"/>
  <c r="AU97" i="2"/>
  <c r="AS97" i="2"/>
  <c r="AR97" i="2"/>
  <c r="AP97" i="2"/>
  <c r="AO97" i="2"/>
  <c r="AM97" i="2"/>
  <c r="AL97" i="2"/>
  <c r="AJ97" i="2"/>
  <c r="AI97" i="2"/>
  <c r="AD97" i="2"/>
  <c r="AT97" i="2" s="1"/>
  <c r="E97" i="2"/>
  <c r="D97" i="2"/>
  <c r="C97" i="2"/>
  <c r="AX96" i="2"/>
  <c r="AV96" i="2"/>
  <c r="AU96" i="2"/>
  <c r="AS96" i="2"/>
  <c r="AR96" i="2"/>
  <c r="AP96" i="2"/>
  <c r="AO96" i="2"/>
  <c r="AM96" i="2"/>
  <c r="AL96" i="2"/>
  <c r="AJ96" i="2"/>
  <c r="AI96" i="2"/>
  <c r="AD96" i="2"/>
  <c r="AT96" i="2" s="1"/>
  <c r="M96" i="2"/>
  <c r="E96" i="2"/>
  <c r="D96" i="2"/>
  <c r="C96" i="2"/>
  <c r="AX95" i="2"/>
  <c r="AV95" i="2"/>
  <c r="AU95" i="2"/>
  <c r="AS95" i="2"/>
  <c r="AR95" i="2"/>
  <c r="AP95" i="2"/>
  <c r="AO95" i="2"/>
  <c r="AM95" i="2"/>
  <c r="AL95" i="2"/>
  <c r="AJ95" i="2"/>
  <c r="AI95" i="2"/>
  <c r="AD95" i="2"/>
  <c r="AT95" i="2" s="1"/>
  <c r="E95" i="2"/>
  <c r="D95" i="2"/>
  <c r="C95" i="2"/>
  <c r="R97" i="2"/>
  <c r="Z96" i="2"/>
  <c r="N97" i="2"/>
  <c r="V96" i="2"/>
  <c r="R96" i="2"/>
  <c r="Z95" i="2"/>
  <c r="R95" i="2"/>
  <c r="N95" i="2"/>
  <c r="Z97" i="2"/>
  <c r="V97" i="2"/>
  <c r="N96" i="2"/>
  <c r="V95" i="2"/>
  <c r="N98" i="2"/>
  <c r="Z99" i="2"/>
  <c r="V99" i="2"/>
  <c r="Z98" i="2"/>
  <c r="R98" i="2"/>
  <c r="R99" i="2"/>
  <c r="N99" i="2"/>
  <c r="V98" i="2"/>
  <c r="AN98" i="2" l="1"/>
  <c r="AH99" i="2"/>
  <c r="AK99" i="2"/>
  <c r="AK98" i="2"/>
  <c r="AQ98" i="2"/>
  <c r="AN99" i="2"/>
  <c r="AQ99" i="2"/>
  <c r="AH98" i="2"/>
  <c r="AN95" i="2"/>
  <c r="AH96" i="2"/>
  <c r="AN97" i="2"/>
  <c r="AQ97" i="2"/>
  <c r="AH95" i="2"/>
  <c r="AK95" i="2"/>
  <c r="AQ95" i="2"/>
  <c r="AK96" i="2"/>
  <c r="AN96" i="2"/>
  <c r="AH97" i="2"/>
  <c r="AQ96" i="2"/>
  <c r="AK97" i="2"/>
  <c r="M92" i="2" l="1"/>
  <c r="M93" i="2"/>
  <c r="M94" i="2"/>
  <c r="AX94" i="2"/>
  <c r="AV94" i="2"/>
  <c r="AU94" i="2"/>
  <c r="AS94" i="2"/>
  <c r="AR94" i="2"/>
  <c r="AP94" i="2"/>
  <c r="AO94" i="2"/>
  <c r="AM94" i="2"/>
  <c r="AL94" i="2"/>
  <c r="AJ94" i="2"/>
  <c r="AI94" i="2"/>
  <c r="AD94" i="2"/>
  <c r="AT94" i="2" s="1"/>
  <c r="E94" i="2"/>
  <c r="D94" i="2"/>
  <c r="C94" i="2"/>
  <c r="AX93" i="2"/>
  <c r="AV93" i="2"/>
  <c r="AU93" i="2"/>
  <c r="AS93" i="2"/>
  <c r="AR93" i="2"/>
  <c r="AP93" i="2"/>
  <c r="AO93" i="2"/>
  <c r="AM93" i="2"/>
  <c r="AL93" i="2"/>
  <c r="AJ93" i="2"/>
  <c r="AI93" i="2"/>
  <c r="AD93" i="2"/>
  <c r="AT93" i="2" s="1"/>
  <c r="E93" i="2"/>
  <c r="D93" i="2"/>
  <c r="C93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E92" i="2"/>
  <c r="D92" i="2"/>
  <c r="C92" i="2"/>
  <c r="R92" i="2"/>
  <c r="Z93" i="2"/>
  <c r="V93" i="2"/>
  <c r="R93" i="2"/>
  <c r="V92" i="2"/>
  <c r="Z92" i="2"/>
  <c r="Z94" i="2"/>
  <c r="N92" i="2"/>
  <c r="V94" i="2"/>
  <c r="N94" i="2"/>
  <c r="R94" i="2"/>
  <c r="N93" i="2"/>
  <c r="AQ92" i="2" l="1"/>
  <c r="AN92" i="2"/>
  <c r="AH93" i="2"/>
  <c r="AK93" i="2"/>
  <c r="AK94" i="2"/>
  <c r="AN93" i="2"/>
  <c r="AH94" i="2"/>
  <c r="AQ93" i="2"/>
  <c r="AN94" i="2"/>
  <c r="AH92" i="2"/>
  <c r="AK92" i="2"/>
  <c r="AQ94" i="2"/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N42" i="2"/>
  <c r="R17" i="2"/>
  <c r="N35" i="2"/>
  <c r="R41" i="2"/>
  <c r="R33" i="2"/>
  <c r="R19" i="2"/>
  <c r="V19" i="2"/>
  <c r="R35" i="2"/>
  <c r="N19" i="2"/>
  <c r="N32" i="2"/>
  <c r="R32" i="2"/>
  <c r="N39" i="2"/>
  <c r="V40" i="2"/>
  <c r="N41" i="2"/>
  <c r="R43" i="2"/>
  <c r="N40" i="2"/>
  <c r="R36" i="2"/>
  <c r="N3" i="2"/>
  <c r="N36" i="2"/>
  <c r="V33" i="2"/>
  <c r="R38" i="2"/>
  <c r="V41" i="2"/>
  <c r="N33" i="2"/>
  <c r="V42" i="2"/>
  <c r="N34" i="2"/>
  <c r="V35" i="2"/>
  <c r="V32" i="2"/>
  <c r="V34" i="2"/>
  <c r="V37" i="2"/>
  <c r="V36" i="2"/>
  <c r="R37" i="2"/>
  <c r="V39" i="2"/>
  <c r="N43" i="2"/>
  <c r="R39" i="2"/>
  <c r="N16" i="2"/>
  <c r="R16" i="2"/>
  <c r="R42" i="2"/>
  <c r="N17" i="2"/>
  <c r="N37" i="2"/>
  <c r="N38" i="2"/>
  <c r="R40" i="2"/>
  <c r="R34" i="2"/>
  <c r="V38" i="2"/>
  <c r="V43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1" i="2" l="1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R82" i="2"/>
  <c r="N88" i="2"/>
  <c r="N78" i="2"/>
  <c r="N76" i="2"/>
  <c r="Z79" i="2"/>
  <c r="R79" i="2"/>
  <c r="R83" i="2"/>
  <c r="V91" i="2"/>
  <c r="N77" i="2"/>
  <c r="V89" i="2"/>
  <c r="Z91" i="2"/>
  <c r="N82" i="2"/>
  <c r="N87" i="2"/>
  <c r="R78" i="2"/>
  <c r="Z75" i="2"/>
  <c r="R87" i="2"/>
  <c r="N80" i="2"/>
  <c r="V75" i="2"/>
  <c r="R75" i="2"/>
  <c r="N85" i="2"/>
  <c r="R86" i="2"/>
  <c r="V84" i="2"/>
  <c r="R84" i="2"/>
  <c r="N69" i="2"/>
  <c r="Z77" i="2"/>
  <c r="R91" i="2"/>
  <c r="N89" i="2"/>
  <c r="N81" i="2"/>
  <c r="V82" i="2"/>
  <c r="N90" i="2"/>
  <c r="N71" i="2"/>
  <c r="R77" i="2"/>
  <c r="N5" i="2"/>
  <c r="R88" i="2"/>
  <c r="R76" i="2"/>
  <c r="N70" i="2"/>
  <c r="V79" i="2"/>
  <c r="V88" i="2"/>
  <c r="N79" i="2"/>
  <c r="Z87" i="2"/>
  <c r="V76" i="2"/>
  <c r="V77" i="2"/>
  <c r="N83" i="2"/>
  <c r="N18" i="2"/>
  <c r="R5" i="2"/>
  <c r="R85" i="2"/>
  <c r="V85" i="2"/>
  <c r="V90" i="2"/>
  <c r="N75" i="2"/>
  <c r="N74" i="2"/>
  <c r="N84" i="2"/>
  <c r="N72" i="2"/>
  <c r="N86" i="2"/>
  <c r="V87" i="2"/>
  <c r="R90" i="2"/>
  <c r="V83" i="2"/>
  <c r="N91" i="2"/>
  <c r="Z84" i="2"/>
  <c r="R89" i="2"/>
  <c r="V86" i="2"/>
  <c r="R80" i="2"/>
  <c r="Z76" i="2"/>
  <c r="R81" i="2"/>
  <c r="Z78" i="2"/>
  <c r="V78" i="2"/>
  <c r="AK5" i="2" l="1"/>
  <c r="AK18" i="2"/>
  <c r="AH18" i="2"/>
  <c r="AN18" i="2"/>
  <c r="AQ18" i="2"/>
  <c r="AX18" i="2"/>
  <c r="AH5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R31" i="2"/>
  <c r="N54" i="2"/>
  <c r="N30" i="2"/>
  <c r="N73" i="2"/>
  <c r="N51" i="2"/>
  <c r="N60" i="2"/>
  <c r="N44" i="2"/>
  <c r="V27" i="2"/>
  <c r="V28" i="2"/>
  <c r="R20" i="2"/>
  <c r="V25" i="2"/>
  <c r="N53" i="2"/>
  <c r="V23" i="2"/>
  <c r="N46" i="2"/>
  <c r="N65" i="2"/>
  <c r="V31" i="2"/>
  <c r="N58" i="2"/>
  <c r="N47" i="2"/>
  <c r="R25" i="2"/>
  <c r="R22" i="2"/>
  <c r="V21" i="2"/>
  <c r="N28" i="2"/>
  <c r="R21" i="2"/>
  <c r="N31" i="2"/>
  <c r="N24" i="2"/>
  <c r="N21" i="2"/>
  <c r="N62" i="2"/>
  <c r="N22" i="2"/>
  <c r="V22" i="2"/>
  <c r="N45" i="2"/>
  <c r="N26" i="2"/>
  <c r="R30" i="2"/>
  <c r="N52" i="2"/>
  <c r="R28" i="2"/>
  <c r="N64" i="2"/>
  <c r="N68" i="2"/>
  <c r="V26" i="2"/>
  <c r="N59" i="2"/>
  <c r="N27" i="2"/>
  <c r="R29" i="2"/>
  <c r="N61" i="2"/>
  <c r="R23" i="2"/>
  <c r="N48" i="2"/>
  <c r="N29" i="2"/>
  <c r="N49" i="2"/>
  <c r="N56" i="2"/>
  <c r="N66" i="2"/>
  <c r="N20" i="2"/>
  <c r="V30" i="2"/>
  <c r="R24" i="2"/>
  <c r="R26" i="2"/>
  <c r="V24" i="2"/>
  <c r="N55" i="2"/>
  <c r="N50" i="2"/>
  <c r="R27" i="2"/>
  <c r="N63" i="2"/>
  <c r="N23" i="2"/>
  <c r="N57" i="2"/>
  <c r="V29" i="2"/>
  <c r="N25" i="2"/>
  <c r="V20" i="2"/>
  <c r="N67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R11" i="2"/>
  <c r="Z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N12" i="2"/>
  <c r="N4" i="2"/>
  <c r="N8" i="2"/>
  <c r="R12" i="2"/>
  <c r="N6" i="2"/>
  <c r="R4" i="2"/>
  <c r="V7" i="2"/>
  <c r="V13" i="2"/>
  <c r="R9" i="2"/>
  <c r="N14" i="2"/>
  <c r="N11" i="2"/>
  <c r="R7" i="2"/>
  <c r="N13" i="2"/>
  <c r="R8" i="2"/>
  <c r="V11" i="2"/>
  <c r="N15" i="2"/>
  <c r="V6" i="2"/>
  <c r="Z13" i="2"/>
  <c r="V9" i="2"/>
  <c r="Z15" i="2"/>
  <c r="Z8" i="2"/>
  <c r="R14" i="2"/>
  <c r="V15" i="2"/>
  <c r="R6" i="2"/>
  <c r="V14" i="2"/>
  <c r="N7" i="2"/>
  <c r="R15" i="2"/>
  <c r="N10" i="2"/>
  <c r="N2" i="2"/>
  <c r="V8" i="2"/>
  <c r="N9" i="2"/>
  <c r="R13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P68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P73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P95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<sst xmlns="http://schemas.openxmlformats.org/spreadsheetml/2006/main" count="762" uniqueCount="247">
  <si>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</si>
  <si>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</si>
  <si>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</si>
  <si>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</si>
  <si>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</si>
  <si>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</si>
  <si>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</si>
  <si>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</si>
  <si>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</si>
  <si>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</si>
  <si>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</si>
  <si>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</si>
  <si>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</si>
  <si>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</si>
  <si>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</si>
  <si>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</si>
  <si>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</si>
  <si>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</si>
  <si>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</si>
  <si>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</si>
  <si>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</si>
  <si>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</si>
  <si>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</si>
  <si>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</si>
  <si>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</si>
  <si>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</si>
  <si>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</si>
  <si>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</si>
  <si>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</si>
  <si>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</si>
  <si>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</si>
  <si>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</si>
  <si>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</si>
  <si>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</si>
  <si>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</si>
  <si>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</si>
  <si>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</si>
  <si>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</si>
  <si>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</si>
  <si>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</si>
  <si>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</si>
  <si>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</si>
  <si>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</si>
  <si>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</si>
  <si>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</si>
  <si>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</si>
  <si>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</si>
  <si>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</si>
  <si>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</si>
  <si>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</si>
  <si>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</si>
  <si>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</si>
  <si>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</si>
  <si>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</si>
  <si>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</si>
  <si>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</si>
  <si>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</si>
  <si>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</si>
  <si>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</si>
  <si>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</si>
  <si>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</si>
  <si>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</si>
  <si>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</si>
  <si>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</si>
  <si>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</si>
  <si>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</si>
  <si>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</si>
  <si>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</si>
  <si>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</si>
  <si>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</si>
  <si>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</si>
  <si>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</si>
  <si>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</si>
  <si>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</si>
  <si>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</si>
  <si>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</si>
  <si>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</si>
  <si>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</si>
  <si>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</si>
  <si>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</si>
  <si>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</si>
  <si>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</si>
  <si>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</si>
  <si>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</si>
  <si>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</si>
  <si>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</si>
  <si>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</si>
  <si>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</si>
  <si>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</si>
  <si>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</si>
  <si>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</si>
  <si>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</si>
  <si>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</si>
  <si>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</si>
  <si>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</si>
  <si>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</si>
  <si>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</si>
  <si>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</si>
  <si>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</si>
  <si>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</si>
  <si>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</si>
  <si>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</si>
  <si>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</si>
  <si>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</si>
  <si>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</si>
  <si>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</si>
  <si>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</si>
  <si>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</si>
  <si>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</si>
  <si>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</si>
  <si>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</si>
  <si>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</si>
  <si>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</si>
  <si>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</si>
  <si>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</si>
  <si>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</si>
  <si>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</si>
  <si>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</si>
  <si>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</si>
  <si>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</si>
  <si>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</si>
  <si>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</si>
  <si>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</si>
  <si>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</si>
  <si>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</si>
  <si>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</si>
  <si>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</si>
  <si>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</si>
  <si>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</si>
  <si>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</si>
  <si>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</si>
  <si>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</si>
  <si>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</si>
  <si>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</si>
  <si>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</si>
  <si>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</si>
  <si>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</si>
  <si>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</si>
  <si>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</si>
  <si>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</si>
  <si>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</si>
  <si>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</si>
  <si>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</si>
  <si>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</si>
  <si>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</si>
  <si>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</si>
  <si>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</si>
  <si>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</si>
  <si>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</si>
  <si>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</si>
  <si>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</si>
  <si>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</si>
  <si>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</si>
  <si>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</si>
  <si>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</si>
  <si>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</si>
  <si>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</si>
  <si>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</si>
  <si>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</si>
  <si>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</si>
  <si>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</si>
  <si>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</si>
  <si>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</si>
  <si>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</si>
  <si>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</si>
  <si>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</si>
  <si>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</si>
  <si>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</si>
  <si>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</si>
  <si>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</si>
  <si>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</si>
  <si>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</si>
  <si>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</si>
  <si>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</si>
  <si>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</si>
  <si>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</si>
  <si>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</si>
  <si>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</si>
  <si>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</si>
  <si>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</si>
  <si>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</si>
  <si>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</si>
  <si>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</si>
  <si>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</si>
  <si>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</si>
  <si>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</si>
  <si>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</si>
  <si>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</si>
  <si>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</si>
  <si>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</si>
  <si>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</si>
  <si>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</si>
  <si>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</si>
  <si>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</si>
  <si>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</si>
  <si>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</si>
  <si>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</si>
  <si>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</si>
  <si>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</si>
  <si>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</si>
  <si>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</si>
  <si>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</si>
  <si>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</si>
  <si>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</si>
  <si>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</si>
  <si>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</si>
  <si>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</si>
  <si>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</si>
  <si>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</si>
  <si>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</si>
  <si>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</si>
  <si>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</si>
  <si>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</si>
  <si>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</si>
  <si>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</si>
  <si>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</si>
  <si>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</si>
  <si>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</si>
  <si>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</si>
  <si>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</si>
  <si>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</si>
  <si>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</si>
  <si>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</si>
  <si>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acquired|Bool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</si>
  <si>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</si>
  <si>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</si>
  <si>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</si>
  <si>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</si>
  <si>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</si>
  <si>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ev13_acquiredspell</t>
    <phoneticPr fontId="1" type="noConversion"/>
  </si>
  <si>
    <t>ev14_unacquiredspell</t>
  </si>
  <si>
    <t>ev14_unacquiredspell</t>
    <phoneticPr fontId="1" type="noConversion"/>
  </si>
  <si>
    <t>ev13_acquiredspell_0001</t>
  </si>
  <si>
    <t>ev13_acquiredspell_0001</t>
    <phoneticPr fontId="1" type="noConversion"/>
  </si>
  <si>
    <t>ev13_acquiredspell_0002</t>
  </si>
  <si>
    <t>ev13_acquiredspell_0002</t>
    <phoneticPr fontId="1" type="noConversion"/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</si>
  <si>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</si>
  <si>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</si>
  <si>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</si>
  <si>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</si>
  <si>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</si>
  <si>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</si>
  <si>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</si>
  <si>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ev15_acquiredcompanion</t>
  </si>
  <si>
    <t>ev16_acquiredcompanionpp</t>
  </si>
  <si>
    <t>ev17_unacquiredcompanion</t>
    <phoneticPr fontId="1" type="noConversion"/>
  </si>
  <si>
    <t>acquired|Int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</si>
</sst>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I99"/>
  <sheetViews>
    <sheetView tabSelected="1" workbookViewId="0">
      <pane xSplit="2" ySplit="1" topLeftCell="AM89" activePane="bottomRight" state="frozen"/>
      <selection pane="topRight" activeCell="C1" sqref="C1"/>
      <selection pane="bottomLeft" activeCell="A2" sqref="A2"/>
      <selection pane="bottomRight" activeCell="A95" sqref="A95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17.75" customWidth="1" outlineLevel="1"/>
    <col min="5" max="5" width="9" customWidth="1" outlineLevel="1"/>
    <col min="6" max="6" width="9" customWidth="1"/>
    <col min="7" max="8" width="9.25" customWidth="1"/>
    <col min="10" max="10" width="9.25" bestFit="1" customWidth="1"/>
    <col min="11" max="11" width="20.25" customWidth="1"/>
    <col min="12" max="12" width="6.625" customWidth="1" outlineLevel="1"/>
    <col min="13" max="13" width="6.625" customWidth="1"/>
    <col min="14" max="14" width="3.5" customWidth="1" outlineLevel="1"/>
    <col min="15" max="15" width="9" customWidth="1" outlineLevel="1"/>
    <col min="16" max="16" width="18.75" customWidth="1" outlineLevel="1"/>
    <col min="17" max="17" width="9" customWidth="1" outlineLevel="1"/>
    <col min="18" max="18" width="3.5" customWidth="1" outlineLevel="1"/>
    <col min="19" max="19" width="9" customWidth="1" outlineLevel="1"/>
    <col min="20" max="20" width="18.7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customWidth="1" outlineLevel="1"/>
    <col min="52" max="53" width="9" customWidth="1" outlineLevel="1"/>
    <col min="55" max="55" width="9" customWidth="1" outlineLevel="1"/>
    <col min="57" max="57" width="9" customWidth="1" outlineLevel="1"/>
    <col min="59" max="59" width="9" customWidth="1" outlineLevel="1"/>
    <col min="61" max="61" width="9" customWidth="1" outlineLevel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6" t="s">
        <v>207</v>
      </c>
      <c r="I1" s="2" t="s">
        <v>2</v>
      </c>
      <c r="J1" s="2" t="s">
        <v>3</v>
      </c>
      <c r="K1" s="3" t="s">
        <v>4</v>
      </c>
      <c r="L1" s="2" t="s">
        <v>73</v>
      </c>
      <c r="M1" s="1" t="s">
        <v>74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95</v>
      </c>
      <c r="BE1" t="s">
        <v>93</v>
      </c>
      <c r="BG1" t="s">
        <v>89</v>
      </c>
      <c r="BI1" t="s">
        <v>72</v>
      </c>
    </row>
    <row r="2" spans="1:61">
      <c r="A2" t="s">
        <v>173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173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94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172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172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90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90</v>
      </c>
    </row>
    <row r="4" spans="1:61">
      <c r="A4" t="s">
        <v>196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195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151</v>
      </c>
      <c r="BE4" t="s">
        <v>167</v>
      </c>
    </row>
    <row r="5" spans="1:61">
      <c r="A5" t="s">
        <v>208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208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168</v>
      </c>
    </row>
    <row r="6" spans="1:61">
      <c r="A6" t="s">
        <v>67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67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91</v>
      </c>
    </row>
    <row r="7" spans="1:61">
      <c r="A7" t="s">
        <v>68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68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92</v>
      </c>
    </row>
    <row r="8" spans="1:61">
      <c r="A8" t="s">
        <v>69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69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169</v>
      </c>
    </row>
    <row r="9" spans="1:61">
      <c r="A9" t="s">
        <v>70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170</v>
      </c>
    </row>
    <row r="10" spans="1:61">
      <c r="A10" t="s">
        <v>71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198</v>
      </c>
    </row>
    <row r="11" spans="1:61">
      <c r="A11" t="s">
        <v>62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62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200</v>
      </c>
    </row>
    <row r="12" spans="1:61">
      <c r="A12" t="s">
        <v>63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171</v>
      </c>
    </row>
    <row r="13" spans="1:61">
      <c r="A13" t="s">
        <v>64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64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146</v>
      </c>
    </row>
    <row r="14" spans="1:61">
      <c r="A14" t="s">
        <v>65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147</v>
      </c>
    </row>
    <row r="15" spans="1:61">
      <c r="A15" t="s">
        <v>66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210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209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184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212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211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184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174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174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169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213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214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184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77</v>
      </c>
      <c r="B20" t="s">
        <v>133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77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78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78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197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79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79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80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80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197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81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81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82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82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197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83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83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84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84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197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85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85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86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86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197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87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87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88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88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197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179</v>
      </c>
      <c r="B32" t="s">
        <v>183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179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199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184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180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180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184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181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181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199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184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182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182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184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186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185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199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184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187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187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184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188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188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199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184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189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189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184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191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190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199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184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192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192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184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193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193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199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184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194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194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184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97</v>
      </c>
      <c r="B44" t="s">
        <v>131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96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98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98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99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99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100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100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101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101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102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102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104</v>
      </c>
      <c r="B50" t="s">
        <v>132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103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105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105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106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106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107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107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108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108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109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109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111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110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112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112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113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113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114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114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115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115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116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116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118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117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119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119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120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120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121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121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122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122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123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123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125</v>
      </c>
      <c r="B68" t="s">
        <v>130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124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s="4" t="s">
        <v>170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126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126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170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127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127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170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1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128</v>
      </c>
      <c r="C71" t="str">
        <f t="shared" si="151"/>
        <v>petsale_4</v>
      </c>
      <c r="D71" t="str">
        <f t="shared" ref="D71:D91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128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170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129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129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170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134</v>
      </c>
      <c r="B73" t="s">
        <v>136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134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s="6" t="s">
        <v>147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135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135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146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141</v>
      </c>
      <c r="B75" t="s">
        <v>149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141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142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142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143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143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144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144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145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145</v>
      </c>
      <c r="L79">
        <v>484</v>
      </c>
      <c r="M79">
        <f t="shared" ref="M79:M91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176</v>
      </c>
      <c r="B80" t="s">
        <v>150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175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148</v>
      </c>
      <c r="Q80">
        <v>15</v>
      </c>
      <c r="R80" t="str">
        <f t="shared" ca="1" si="221"/>
        <v>cu</v>
      </c>
      <c r="S80" t="s">
        <v>16</v>
      </c>
      <c r="T80" s="4" t="s">
        <v>151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178</v>
      </c>
      <c r="B81" t="s">
        <v>152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177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153</v>
      </c>
      <c r="Q81">
        <v>1</v>
      </c>
      <c r="R81" t="str">
        <f t="shared" ref="R81:R91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1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155</v>
      </c>
      <c r="B82" t="s">
        <v>165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154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156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156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157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157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158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158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159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159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160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160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161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161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162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162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163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163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164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164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218</v>
      </c>
      <c r="B92" t="s">
        <v>216</v>
      </c>
      <c r="C92" t="str">
        <f t="shared" ref="C92:C94" si="249">A92</f>
        <v>analysisboost_1</v>
      </c>
      <c r="D92" t="str">
        <f t="shared" ref="D92:D94" si="250">IF(ISERROR(FIND("_",A92)),A92,
LEFT(A92,FIND("_",A92)-1))</f>
        <v>analysisboost</v>
      </c>
      <c r="E92">
        <f t="shared" ref="E92:E94" si="251">COUNTA(O92,S92,W92,AA92,AE92)</f>
        <v>1</v>
      </c>
      <c r="G92" t="b">
        <v>0</v>
      </c>
      <c r="I92">
        <v>0.99</v>
      </c>
      <c r="J92">
        <v>1200</v>
      </c>
      <c r="K92" t="s">
        <v>218</v>
      </c>
      <c r="L92">
        <v>384</v>
      </c>
      <c r="M92">
        <f t="shared" ref="M92:M94" si="252">L92</f>
        <v>384</v>
      </c>
      <c r="N92" t="str">
        <f t="shared" ref="N92:N94" ca="1" si="253">IF(ISBLANK(O92),"",
VLOOKUP(O92,OFFSET(INDIRECT("$A:$B"),0,MATCH(O$1&amp;"_Verify",INDIRECT("$1:$1"),0)-1),2,0)
)</f>
        <v>it</v>
      </c>
      <c r="O92" t="s">
        <v>33</v>
      </c>
      <c r="P92" t="s">
        <v>217</v>
      </c>
      <c r="Q92">
        <v>86400</v>
      </c>
      <c r="R92" t="str">
        <f t="shared" ref="R92:R94" ca="1" si="254">IF(ISBLANK(S92),"",
VLOOKUP(S92,OFFSET(INDIRECT("$A:$B"),0,MATCH(S$1&amp;"_Verify",INDIRECT("$1:$1"),0)-1),2,0)
)</f>
        <v/>
      </c>
      <c r="V92" t="str">
        <f t="shared" ref="V92:V94" ca="1" si="255">IF(ISBLANK(W92),"",
VLOOKUP(W92,OFFSET(INDIRECT("$A:$B"),0,MATCH(W$1&amp;"_Verify",INDIRECT("$1:$1"),0)-1),2,0)
)</f>
        <v/>
      </c>
      <c r="Z92" t="str">
        <f t="shared" ref="Z92:Z94" ca="1" si="256">IF(ISBLANK(AA92),"",
VLOOKUP(AA92,OFFSET(INDIRECT("$A:$B"),0,MATCH(AA$1&amp;"_Verify",INDIRECT("$1:$1"),0)-1),2,0)
)</f>
        <v/>
      </c>
      <c r="AD92" t="str">
        <f t="shared" ref="AD92:AD94" ca="1" si="257">IF(ISBLANK(AE92),"",
VLOOKUP(AE92,OFFSET(INDIRECT("$A:$B"),0,MATCH(AE$1&amp;"_Verify",INDIRECT("$1:$1"),0)-1),2,0)
)</f>
        <v/>
      </c>
      <c r="AH92" t="str">
        <f t="shared" ref="AH92:AH94" ca="1" si="258">IF(LEN(N92)=0,"",N92)</f>
        <v>it</v>
      </c>
      <c r="AI92" t="str">
        <f t="shared" ref="AI92:AI94" si="259">IF(LEN(P92)=0,"",P92)</f>
        <v>Item_cAnalysisBoost</v>
      </c>
      <c r="AJ92">
        <f t="shared" ref="AJ92:AJ94" si="260">IF(LEN(Q92)=0,"",Q92)</f>
        <v>86400</v>
      </c>
      <c r="AK92" t="str">
        <f t="shared" ref="AK92:AK94" ca="1" si="261">IF(LEN(R92)=0,"",R92)</f>
        <v/>
      </c>
      <c r="AL92" t="str">
        <f t="shared" ref="AL92:AL94" si="262">IF(LEN(T92)=0,"",T92)</f>
        <v/>
      </c>
      <c r="AM92" t="str">
        <f t="shared" ref="AM92:AM94" si="263">IF(LEN(U92)=0,"",U92)</f>
        <v/>
      </c>
      <c r="AN92" t="str">
        <f t="shared" ref="AN92:AN94" ca="1" si="264">IF(LEN(V92)=0,"",V92)</f>
        <v/>
      </c>
      <c r="AO92" t="str">
        <f t="shared" ref="AO92:AO94" si="265">IF(LEN(X92)=0,"",X92)</f>
        <v/>
      </c>
      <c r="AP92" t="str">
        <f t="shared" ref="AP92:AP94" si="266">IF(LEN(Y92)=0,"",Y92)</f>
        <v/>
      </c>
      <c r="AQ92" t="str">
        <f t="shared" ref="AQ92:AQ94" ca="1" si="267">IF(LEN(Z92)=0,"",Z92)</f>
        <v/>
      </c>
      <c r="AR92" t="str">
        <f t="shared" ref="AR92:AR94" si="268">IF(LEN(AB92)=0,"",AB92)</f>
        <v/>
      </c>
      <c r="AS92" t="str">
        <f t="shared" ref="AS92:AS94" si="269">IF(LEN(AC92)=0,"",AC92)</f>
        <v/>
      </c>
      <c r="AT92" t="str">
        <f t="shared" ref="AT92:AT94" ca="1" si="270">IF(LEN(AD92)=0,"",AD92)</f>
        <v/>
      </c>
      <c r="AU92" t="str">
        <f t="shared" ref="AU92:AU94" si="271">IF(LEN(AF92)=0,"",AF92)</f>
        <v/>
      </c>
      <c r="AV92" t="str">
        <f t="shared" ref="AV92:AV94" si="272">IF(LEN(AG92)=0,"",AG92)</f>
        <v/>
      </c>
      <c r="AW92" t="str">
        <f t="shared" ref="AW92:AW94" ca="1" si="273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ref="AX92:AX94" si="274">IF(G92=FALSE,"",
"{"""&amp;C$1&amp;""":"""&amp;C92&amp;""""
&amp;","""&amp;L$1&amp;""":"&amp;L92
&amp;IF(LEN(N92)=0,"",","""&amp;N$1&amp;""":"""&amp;N92&amp;"""")
&amp;IF(LEN(P92)=0,"",","""&amp;P$1&amp;""":"""&amp;P92&amp;"""")
&amp;IF(LEN(Q92)=0,"",","""&amp;Q$1&amp;""":"&amp;Q92)
&amp;IF(LEN(R92)=0,"",","""&amp;R$1&amp;""":"""&amp;R92&amp;"""")
&amp;IF(LEN(T92)=0,"",","""&amp;T$1&amp;""":"""&amp;T92&amp;"""")
&amp;IF(LEN(U92)=0,"",","""&amp;U$1&amp;""":"&amp;U92)
&amp;IF(LEN(V92)=0,"",","""&amp;V$1&amp;""":"""&amp;V92&amp;"""")
&amp;IF(LEN(X92)=0,"",","""&amp;X$1&amp;""":"""&amp;X92&amp;"""")
&amp;IF(LEN(Y92)=0,"",","""&amp;Y$1&amp;""":"&amp;Y92)
&amp;IF(LEN(Z92)=0,"",","""&amp;Z$1&amp;""":"""&amp;Z92&amp;"""")
&amp;IF(LEN(AB92)=0,"",","""&amp;AB$1&amp;""":"""&amp;AB92&amp;"""")
&amp;IF(LEN(AC92)=0,"",","""&amp;AC$1&amp;""":"&amp;AC92)
&amp;IF(LEN(AD92)=0,"",","""&amp;AD$1&amp;""":"""&amp;AD92&amp;"""")
&amp;IF(LEN(AF92)=0,"",","""&amp;AF$1&amp;""":"""&amp;AF92&amp;"""")
&amp;IF(LEN(AG92)=0,"",","""&amp;AG$1&amp;""":"&amp;AG92)&amp;"}")</f>
        <v/>
      </c>
    </row>
    <row r="93" spans="1:50">
      <c r="A93" t="s">
        <v>219</v>
      </c>
      <c r="C93" t="str">
        <f t="shared" si="249"/>
        <v>analysisboost_2</v>
      </c>
      <c r="D93" t="str">
        <f t="shared" si="250"/>
        <v>analysisboost</v>
      </c>
      <c r="E93">
        <f t="shared" si="251"/>
        <v>1</v>
      </c>
      <c r="G93" t="b">
        <v>0</v>
      </c>
      <c r="I93">
        <v>4.99</v>
      </c>
      <c r="J93">
        <v>5900</v>
      </c>
      <c r="K93" t="s">
        <v>219</v>
      </c>
      <c r="L93">
        <v>681</v>
      </c>
      <c r="M93">
        <f t="shared" si="252"/>
        <v>681</v>
      </c>
      <c r="N93" t="str">
        <f t="shared" ca="1" si="253"/>
        <v>it</v>
      </c>
      <c r="O93" t="s">
        <v>33</v>
      </c>
      <c r="P93" t="s">
        <v>217</v>
      </c>
      <c r="Q93">
        <v>604800</v>
      </c>
      <c r="R93" t="str">
        <f t="shared" ca="1" si="254"/>
        <v/>
      </c>
      <c r="V93" t="str">
        <f t="shared" ca="1" si="255"/>
        <v/>
      </c>
      <c r="Z93" t="str">
        <f t="shared" ca="1" si="256"/>
        <v/>
      </c>
      <c r="AD93" t="str">
        <f t="shared" ca="1" si="257"/>
        <v/>
      </c>
      <c r="AH93" t="str">
        <f t="shared" ca="1" si="258"/>
        <v>it</v>
      </c>
      <c r="AI93" t="str">
        <f t="shared" si="259"/>
        <v>Item_cAnalysisBoost</v>
      </c>
      <c r="AJ93">
        <f t="shared" si="260"/>
        <v>604800</v>
      </c>
      <c r="AK93" t="str">
        <f t="shared" ca="1" si="261"/>
        <v/>
      </c>
      <c r="AL93" t="str">
        <f t="shared" si="262"/>
        <v/>
      </c>
      <c r="AM93" t="str">
        <f t="shared" si="263"/>
        <v/>
      </c>
      <c r="AN93" t="str">
        <f t="shared" ca="1" si="264"/>
        <v/>
      </c>
      <c r="AO93" t="str">
        <f t="shared" si="265"/>
        <v/>
      </c>
      <c r="AP93" t="str">
        <f t="shared" si="266"/>
        <v/>
      </c>
      <c r="AQ93" t="str">
        <f t="shared" ca="1" si="267"/>
        <v/>
      </c>
      <c r="AR93" t="str">
        <f t="shared" si="268"/>
        <v/>
      </c>
      <c r="AS93" t="str">
        <f t="shared" si="269"/>
        <v/>
      </c>
      <c r="AT93" t="str">
        <f t="shared" ca="1" si="270"/>
        <v/>
      </c>
      <c r="AU93" t="str">
        <f t="shared" si="271"/>
        <v/>
      </c>
      <c r="AV93" t="str">
        <f t="shared" si="272"/>
        <v/>
      </c>
      <c r="AW93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3" t="str">
        <f t="shared" si="274"/>
        <v/>
      </c>
    </row>
    <row r="94" spans="1:50">
      <c r="A94" t="s">
        <v>220</v>
      </c>
      <c r="C94" t="str">
        <f t="shared" si="249"/>
        <v>analysisboost_3</v>
      </c>
      <c r="D94" t="str">
        <f t="shared" si="250"/>
        <v>analysisboost</v>
      </c>
      <c r="E94">
        <f t="shared" si="251"/>
        <v>4</v>
      </c>
      <c r="G94" t="b">
        <v>0</v>
      </c>
      <c r="I94">
        <v>9.99</v>
      </c>
      <c r="J94">
        <v>13000</v>
      </c>
      <c r="K94" t="s">
        <v>220</v>
      </c>
      <c r="L94">
        <v>813</v>
      </c>
      <c r="M94">
        <f t="shared" si="252"/>
        <v>813</v>
      </c>
      <c r="N94" t="str">
        <f t="shared" ca="1" si="253"/>
        <v>it</v>
      </c>
      <c r="O94" t="s">
        <v>33</v>
      </c>
      <c r="P94" t="s">
        <v>217</v>
      </c>
      <c r="Q94">
        <v>2592000</v>
      </c>
      <c r="R94" t="str">
        <f t="shared" ca="1" si="254"/>
        <v>cu</v>
      </c>
      <c r="S94" t="s">
        <v>16</v>
      </c>
      <c r="T94" t="s">
        <v>56</v>
      </c>
      <c r="U94">
        <v>1000</v>
      </c>
      <c r="V94" t="str">
        <f t="shared" ca="1" si="255"/>
        <v>cu</v>
      </c>
      <c r="W94" t="s">
        <v>16</v>
      </c>
      <c r="X94" t="s">
        <v>184</v>
      </c>
      <c r="Y94">
        <v>25000</v>
      </c>
      <c r="Z94" t="str">
        <f t="shared" ca="1" si="256"/>
        <v>cu</v>
      </c>
      <c r="AA94" t="s">
        <v>16</v>
      </c>
      <c r="AB94" t="s">
        <v>215</v>
      </c>
      <c r="AC94">
        <v>750</v>
      </c>
      <c r="AD94" t="str">
        <f t="shared" ca="1" si="257"/>
        <v/>
      </c>
      <c r="AH94" t="str">
        <f t="shared" ca="1" si="258"/>
        <v>it</v>
      </c>
      <c r="AI94" t="str">
        <f t="shared" si="259"/>
        <v>Item_cAnalysisBoost</v>
      </c>
      <c r="AJ94">
        <f t="shared" si="260"/>
        <v>2592000</v>
      </c>
      <c r="AK94" t="str">
        <f t="shared" ca="1" si="261"/>
        <v>cu</v>
      </c>
      <c r="AL94" t="str">
        <f t="shared" si="262"/>
        <v>EN</v>
      </c>
      <c r="AM94">
        <f t="shared" si="263"/>
        <v>1000</v>
      </c>
      <c r="AN94" t="str">
        <f t="shared" ca="1" si="264"/>
        <v>cu</v>
      </c>
      <c r="AO94" t="str">
        <f t="shared" si="265"/>
        <v>GO</v>
      </c>
      <c r="AP94">
        <f t="shared" si="266"/>
        <v>25000</v>
      </c>
      <c r="AQ94" t="str">
        <f t="shared" ca="1" si="267"/>
        <v>cu</v>
      </c>
      <c r="AR94" t="str">
        <f t="shared" si="268"/>
        <v>DI</v>
      </c>
      <c r="AS94">
        <f t="shared" si="269"/>
        <v>750</v>
      </c>
      <c r="AT94" t="str">
        <f t="shared" ca="1" si="270"/>
        <v/>
      </c>
      <c r="AU94" t="str">
        <f t="shared" si="271"/>
        <v/>
      </c>
      <c r="AV94" t="str">
        <f t="shared" si="272"/>
        <v/>
      </c>
      <c r="AW94" t="str">
        <f t="shared" ca="1" si="2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4" t="str">
        <f t="shared" si="274"/>
        <v/>
      </c>
    </row>
    <row r="95" spans="1:50">
      <c r="A95" t="s">
        <v>230</v>
      </c>
      <c r="B95" t="s">
        <v>166</v>
      </c>
      <c r="C95" t="str">
        <f t="shared" ref="C95:C99" si="275">A95</f>
        <v>ev14_unacquiredspell</v>
      </c>
      <c r="D95" t="str">
        <f t="shared" ref="D95:D99" si="276">IF(ISERROR(FIND("_",A95)),A95,
LEFT(A95,FIND("_",A95)-1))</f>
        <v>ev14</v>
      </c>
      <c r="E95">
        <f t="shared" ref="E95:E99" si="277">COUNTA(O95,S95,W95,AA95,AE95)</f>
        <v>1</v>
      </c>
      <c r="G95" t="b">
        <v>0</v>
      </c>
      <c r="I95">
        <v>9.99</v>
      </c>
      <c r="J95">
        <v>13000</v>
      </c>
      <c r="K95" t="s">
        <v>230</v>
      </c>
      <c r="L95">
        <v>178</v>
      </c>
      <c r="M95">
        <f t="shared" ref="M95:M99" si="278">L95</f>
        <v>178</v>
      </c>
      <c r="N95" t="str">
        <f t="shared" ref="N95:N99" ca="1" si="279">IF(ISBLANK(O95),"",
VLOOKUP(O95,OFFSET(INDIRECT("$A:$B"),0,MATCH(O$1&amp;"_Verify",INDIRECT("$1:$1"),0)-1),2,0)
)</f>
        <v>it</v>
      </c>
      <c r="O95" t="s">
        <v>33</v>
      </c>
      <c r="P95" s="4" t="s">
        <v>236</v>
      </c>
      <c r="Q95">
        <v>1</v>
      </c>
      <c r="R95" t="str">
        <f t="shared" ref="R95:R99" ca="1" si="280">IF(ISBLANK(S95),"",
VLOOKUP(S95,OFFSET(INDIRECT("$A:$B"),0,MATCH(S$1&amp;"_Verify",INDIRECT("$1:$1"),0)-1),2,0)
)</f>
        <v/>
      </c>
      <c r="V95" t="str">
        <f t="shared" ref="V95:V99" ca="1" si="281">IF(ISBLANK(W95),"",
VLOOKUP(W95,OFFSET(INDIRECT("$A:$B"),0,MATCH(W$1&amp;"_Verify",INDIRECT("$1:$1"),0)-1),2,0)
)</f>
        <v/>
      </c>
      <c r="Z95" t="str">
        <f t="shared" ref="Z95:Z99" ca="1" si="282">IF(ISBLANK(AA95),"",
VLOOKUP(AA95,OFFSET(INDIRECT("$A:$B"),0,MATCH(AA$1&amp;"_Verify",INDIRECT("$1:$1"),0)-1),2,0)
)</f>
        <v/>
      </c>
      <c r="AD95" t="str">
        <f t="shared" ref="AD95:AD99" ca="1" si="283">IF(ISBLANK(AE95),"",
VLOOKUP(AE95,OFFSET(INDIRECT("$A:$B"),0,MATCH(AE$1&amp;"_Verify",INDIRECT("$1:$1"),0)-1),2,0)
)</f>
        <v/>
      </c>
      <c r="AH95" t="str">
        <f t="shared" ref="AH95:AH99" ca="1" si="284">IF(LEN(N95)=0,"",N95)</f>
        <v>it</v>
      </c>
      <c r="AI95" t="str">
        <f t="shared" ref="AI95:AI99" si="285">IF(LEN(P95)=0,"",P95)</f>
        <v>Cash_sAcquiredSpell</v>
      </c>
      <c r="AJ95">
        <f t="shared" ref="AJ95:AJ99" si="286">IF(LEN(Q95)=0,"",Q95)</f>
        <v>1</v>
      </c>
      <c r="AK95" t="str">
        <f t="shared" ref="AK95:AK99" ca="1" si="287">IF(LEN(R95)=0,"",R95)</f>
        <v/>
      </c>
      <c r="AL95" t="str">
        <f t="shared" ref="AL95:AL99" si="288">IF(LEN(T95)=0,"",T95)</f>
        <v/>
      </c>
      <c r="AM95" t="str">
        <f t="shared" ref="AM95:AM99" si="289">IF(LEN(U95)=0,"",U95)</f>
        <v/>
      </c>
      <c r="AN95" t="str">
        <f t="shared" ref="AN95:AN99" ca="1" si="290">IF(LEN(V95)=0,"",V95)</f>
        <v/>
      </c>
      <c r="AO95" t="str">
        <f t="shared" ref="AO95:AO99" si="291">IF(LEN(X95)=0,"",X95)</f>
        <v/>
      </c>
      <c r="AP95" t="str">
        <f t="shared" ref="AP95:AP99" si="292">IF(LEN(Y95)=0,"",Y95)</f>
        <v/>
      </c>
      <c r="AQ95" t="str">
        <f t="shared" ref="AQ95:AQ99" ca="1" si="293">IF(LEN(Z95)=0,"",Z95)</f>
        <v/>
      </c>
      <c r="AR95" t="str">
        <f t="shared" ref="AR95:AR99" si="294">IF(LEN(AB95)=0,"",AB95)</f>
        <v/>
      </c>
      <c r="AS95" t="str">
        <f t="shared" ref="AS95:AS99" si="295">IF(LEN(AC95)=0,"",AC95)</f>
        <v/>
      </c>
      <c r="AT95" t="str">
        <f t="shared" ref="AT95:AT99" ca="1" si="296">IF(LEN(AD95)=0,"",AD95)</f>
        <v/>
      </c>
      <c r="AU95" t="str">
        <f t="shared" ref="AU95:AU99" si="297">IF(LEN(AF95)=0,"",AF95)</f>
        <v/>
      </c>
      <c r="AV95" t="str">
        <f t="shared" ref="AV95:AV99" si="298">IF(LEN(AG95)=0,"",AG95)</f>
        <v/>
      </c>
      <c r="AW95" t="str">
        <f t="shared" ref="AW95:AW99" ca="1" si="299">IF(ROW()=2,AX95,OFFSET(AW95,-1,0)&amp;IF(LEN(AX95)=0,"",","&amp;AX95))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5" t="str">
        <f t="shared" ref="AX95:AX99" si="300">IF(G95=FALSE,"",
"{"""&amp;C$1&amp;""":"""&amp;C95&amp;""""
&amp;","""&amp;L$1&amp;""":"&amp;L95
&amp;IF(LEN(N95)=0,"",","""&amp;N$1&amp;""":"""&amp;N95&amp;"""")
&amp;IF(LEN(P95)=0,"",","""&amp;P$1&amp;""":"""&amp;P95&amp;"""")
&amp;IF(LEN(Q95)=0,"",","""&amp;Q$1&amp;""":"&amp;Q95)
&amp;IF(LEN(R95)=0,"",","""&amp;R$1&amp;""":"""&amp;R95&amp;"""")
&amp;IF(LEN(T95)=0,"",","""&amp;T$1&amp;""":"""&amp;T95&amp;"""")
&amp;IF(LEN(U95)=0,"",","""&amp;U$1&amp;""":"&amp;U95)
&amp;IF(LEN(V95)=0,"",","""&amp;V$1&amp;""":"""&amp;V95&amp;"""")
&amp;IF(LEN(X95)=0,"",","""&amp;X$1&amp;""":"""&amp;X95&amp;"""")
&amp;IF(LEN(Y95)=0,"",","""&amp;Y$1&amp;""":"&amp;Y95)
&amp;IF(LEN(Z95)=0,"",","""&amp;Z$1&amp;""":"""&amp;Z95&amp;"""")
&amp;IF(LEN(AB95)=0,"",","""&amp;AB$1&amp;""":"""&amp;AB95&amp;"""")
&amp;IF(LEN(AC95)=0,"",","""&amp;AC$1&amp;""":"&amp;AC95)
&amp;IF(LEN(AD95)=0,"",","""&amp;AD$1&amp;""":"""&amp;AD95&amp;"""")
&amp;IF(LEN(AF95)=0,"",","""&amp;AF$1&amp;""":"""&amp;AF95&amp;"""")
&amp;IF(LEN(AG95)=0,"",","""&amp;AG$1&amp;""":"&amp;AG95)&amp;"}")</f>
        <v/>
      </c>
    </row>
    <row r="96" spans="1:50">
      <c r="A96" t="s">
        <v>230</v>
      </c>
      <c r="C96" t="str">
        <f t="shared" si="275"/>
        <v>ev14_unacquiredspell</v>
      </c>
      <c r="D96" t="str">
        <f t="shared" si="276"/>
        <v>ev14</v>
      </c>
      <c r="E96">
        <f t="shared" si="277"/>
        <v>1</v>
      </c>
      <c r="G96" t="b">
        <v>0</v>
      </c>
      <c r="I96">
        <v>9.99</v>
      </c>
      <c r="J96">
        <v>13000</v>
      </c>
      <c r="K96" t="s">
        <v>230</v>
      </c>
      <c r="L96">
        <v>156</v>
      </c>
      <c r="M96">
        <f t="shared" si="278"/>
        <v>156</v>
      </c>
      <c r="N96" t="str">
        <f t="shared" ca="1" si="279"/>
        <v>it</v>
      </c>
      <c r="O96" t="s">
        <v>33</v>
      </c>
      <c r="P96" t="s">
        <v>236</v>
      </c>
      <c r="Q96">
        <v>1</v>
      </c>
      <c r="R96" t="str">
        <f t="shared" ca="1" si="280"/>
        <v/>
      </c>
      <c r="V96" t="str">
        <f t="shared" ca="1" si="281"/>
        <v/>
      </c>
      <c r="Z96" t="str">
        <f t="shared" ca="1" si="282"/>
        <v/>
      </c>
      <c r="AD96" t="str">
        <f t="shared" ca="1" si="283"/>
        <v/>
      </c>
      <c r="AH96" t="str">
        <f t="shared" ca="1" si="284"/>
        <v>it</v>
      </c>
      <c r="AI96" t="str">
        <f t="shared" si="285"/>
        <v>Cash_sAcquiredSpell</v>
      </c>
      <c r="AJ96">
        <f t="shared" si="286"/>
        <v>1</v>
      </c>
      <c r="AK96" t="str">
        <f t="shared" ca="1" si="287"/>
        <v/>
      </c>
      <c r="AL96" t="str">
        <f t="shared" si="288"/>
        <v/>
      </c>
      <c r="AM96" t="str">
        <f t="shared" si="289"/>
        <v/>
      </c>
      <c r="AN96" t="str">
        <f t="shared" ca="1" si="290"/>
        <v/>
      </c>
      <c r="AO96" t="str">
        <f t="shared" si="291"/>
        <v/>
      </c>
      <c r="AP96" t="str">
        <f t="shared" si="292"/>
        <v/>
      </c>
      <c r="AQ96" t="str">
        <f t="shared" ca="1" si="293"/>
        <v/>
      </c>
      <c r="AR96" t="str">
        <f t="shared" si="294"/>
        <v/>
      </c>
      <c r="AS96" t="str">
        <f t="shared" si="295"/>
        <v/>
      </c>
      <c r="AT96" t="str">
        <f t="shared" ca="1" si="296"/>
        <v/>
      </c>
      <c r="AU96" t="str">
        <f t="shared" si="297"/>
        <v/>
      </c>
      <c r="AV96" t="str">
        <f t="shared" si="298"/>
        <v/>
      </c>
      <c r="AW96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6" t="str">
        <f t="shared" si="300"/>
        <v/>
      </c>
    </row>
    <row r="97" spans="1:50">
      <c r="A97" t="s">
        <v>232</v>
      </c>
      <c r="C97" t="str">
        <f t="shared" si="275"/>
        <v>ev13_acquiredspell_0001</v>
      </c>
      <c r="D97" t="str">
        <f t="shared" si="276"/>
        <v>ev13</v>
      </c>
      <c r="E97">
        <f t="shared" si="277"/>
        <v>1</v>
      </c>
      <c r="G97" t="b">
        <v>0</v>
      </c>
      <c r="I97">
        <v>9.99</v>
      </c>
      <c r="J97">
        <v>13000</v>
      </c>
      <c r="K97" t="s">
        <v>232</v>
      </c>
      <c r="L97">
        <v>240</v>
      </c>
      <c r="M97">
        <f t="shared" si="278"/>
        <v>240</v>
      </c>
      <c r="N97" t="str">
        <f t="shared" ca="1" si="279"/>
        <v>it</v>
      </c>
      <c r="O97" t="s">
        <v>33</v>
      </c>
      <c r="P97" t="s">
        <v>236</v>
      </c>
      <c r="Q97">
        <v>1</v>
      </c>
      <c r="R97" t="str">
        <f t="shared" ca="1" si="280"/>
        <v/>
      </c>
      <c r="V97" t="str">
        <f t="shared" ca="1" si="281"/>
        <v/>
      </c>
      <c r="Z97" t="str">
        <f t="shared" ca="1" si="282"/>
        <v/>
      </c>
      <c r="AD97" t="str">
        <f t="shared" ca="1" si="283"/>
        <v/>
      </c>
      <c r="AH97" t="str">
        <f t="shared" ca="1" si="284"/>
        <v>it</v>
      </c>
      <c r="AI97" t="str">
        <f t="shared" si="285"/>
        <v>Cash_sAcquiredSpell</v>
      </c>
      <c r="AJ97">
        <f t="shared" si="286"/>
        <v>1</v>
      </c>
      <c r="AK97" t="str">
        <f t="shared" ca="1" si="287"/>
        <v/>
      </c>
      <c r="AL97" t="str">
        <f t="shared" si="288"/>
        <v/>
      </c>
      <c r="AM97" t="str">
        <f t="shared" si="289"/>
        <v/>
      </c>
      <c r="AN97" t="str">
        <f t="shared" ca="1" si="290"/>
        <v/>
      </c>
      <c r="AO97" t="str">
        <f t="shared" si="291"/>
        <v/>
      </c>
      <c r="AP97" t="str">
        <f t="shared" si="292"/>
        <v/>
      </c>
      <c r="AQ97" t="str">
        <f t="shared" ca="1" si="293"/>
        <v/>
      </c>
      <c r="AR97" t="str">
        <f t="shared" si="294"/>
        <v/>
      </c>
      <c r="AS97" t="str">
        <f t="shared" si="295"/>
        <v/>
      </c>
      <c r="AT97" t="str">
        <f t="shared" ca="1" si="296"/>
        <v/>
      </c>
      <c r="AU97" t="str">
        <f t="shared" si="297"/>
        <v/>
      </c>
      <c r="AV97" t="str">
        <f t="shared" si="298"/>
        <v/>
      </c>
      <c r="AW97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7" t="str">
        <f t="shared" si="300"/>
        <v/>
      </c>
    </row>
    <row r="98" spans="1:50">
      <c r="A98" t="s">
        <v>234</v>
      </c>
      <c r="C98" t="str">
        <f t="shared" si="275"/>
        <v>ev13_acquiredspell_0002</v>
      </c>
      <c r="D98" t="str">
        <f t="shared" si="276"/>
        <v>ev13</v>
      </c>
      <c r="E98">
        <f t="shared" si="277"/>
        <v>1</v>
      </c>
      <c r="G98" t="b">
        <v>0</v>
      </c>
      <c r="I98">
        <v>9.99</v>
      </c>
      <c r="J98">
        <v>13000</v>
      </c>
      <c r="K98" t="s">
        <v>234</v>
      </c>
      <c r="L98">
        <v>652</v>
      </c>
      <c r="M98">
        <f t="shared" si="278"/>
        <v>652</v>
      </c>
      <c r="N98" t="str">
        <f t="shared" ca="1" si="279"/>
        <v>it</v>
      </c>
      <c r="O98" t="s">
        <v>33</v>
      </c>
      <c r="P98" t="s">
        <v>236</v>
      </c>
      <c r="Q98">
        <v>1</v>
      </c>
      <c r="R98" t="str">
        <f t="shared" ca="1" si="280"/>
        <v/>
      </c>
      <c r="V98" t="str">
        <f t="shared" ca="1" si="281"/>
        <v/>
      </c>
      <c r="Z98" t="str">
        <f t="shared" ca="1" si="282"/>
        <v/>
      </c>
      <c r="AD98" t="str">
        <f t="shared" ca="1" si="283"/>
        <v/>
      </c>
      <c r="AH98" t="str">
        <f t="shared" ca="1" si="284"/>
        <v>it</v>
      </c>
      <c r="AI98" t="str">
        <f t="shared" si="285"/>
        <v>Cash_sAcquiredSpell</v>
      </c>
      <c r="AJ98">
        <f t="shared" si="286"/>
        <v>1</v>
      </c>
      <c r="AK98" t="str">
        <f t="shared" ca="1" si="287"/>
        <v/>
      </c>
      <c r="AL98" t="str">
        <f t="shared" si="288"/>
        <v/>
      </c>
      <c r="AM98" t="str">
        <f t="shared" si="289"/>
        <v/>
      </c>
      <c r="AN98" t="str">
        <f t="shared" ca="1" si="290"/>
        <v/>
      </c>
      <c r="AO98" t="str">
        <f t="shared" si="291"/>
        <v/>
      </c>
      <c r="AP98" t="str">
        <f t="shared" si="292"/>
        <v/>
      </c>
      <c r="AQ98" t="str">
        <f t="shared" ca="1" si="293"/>
        <v/>
      </c>
      <c r="AR98" t="str">
        <f t="shared" si="294"/>
        <v/>
      </c>
      <c r="AS98" t="str">
        <f t="shared" si="295"/>
        <v/>
      </c>
      <c r="AT98" t="str">
        <f t="shared" ca="1" si="296"/>
        <v/>
      </c>
      <c r="AU98" t="str">
        <f t="shared" si="297"/>
        <v/>
      </c>
      <c r="AV98" t="str">
        <f t="shared" si="298"/>
        <v/>
      </c>
      <c r="AW98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8" t="str">
        <f t="shared" si="300"/>
        <v/>
      </c>
    </row>
    <row r="99" spans="1:50">
      <c r="A99" t="s">
        <v>228</v>
      </c>
      <c r="C99" t="str">
        <f t="shared" si="275"/>
        <v>ev13_acquiredspell</v>
      </c>
      <c r="D99" t="str">
        <f t="shared" si="276"/>
        <v>ev13</v>
      </c>
      <c r="E99">
        <f t="shared" si="277"/>
        <v>1</v>
      </c>
      <c r="G99" t="b">
        <v>0</v>
      </c>
      <c r="I99">
        <v>9.99</v>
      </c>
      <c r="J99">
        <v>13000</v>
      </c>
      <c r="K99" t="s">
        <v>228</v>
      </c>
      <c r="L99">
        <v>358</v>
      </c>
      <c r="M99">
        <f t="shared" si="278"/>
        <v>358</v>
      </c>
      <c r="N99" t="str">
        <f t="shared" ca="1" si="279"/>
        <v>it</v>
      </c>
      <c r="O99" t="s">
        <v>33</v>
      </c>
      <c r="P99" t="s">
        <v>236</v>
      </c>
      <c r="Q99">
        <v>1</v>
      </c>
      <c r="R99" t="str">
        <f t="shared" ca="1" si="280"/>
        <v/>
      </c>
      <c r="V99" t="str">
        <f t="shared" ca="1" si="281"/>
        <v/>
      </c>
      <c r="Z99" t="str">
        <f t="shared" ca="1" si="282"/>
        <v/>
      </c>
      <c r="AD99" t="str">
        <f t="shared" ca="1" si="283"/>
        <v/>
      </c>
      <c r="AH99" t="str">
        <f t="shared" ca="1" si="284"/>
        <v>it</v>
      </c>
      <c r="AI99" t="str">
        <f t="shared" si="285"/>
        <v>Cash_sAcquiredSpell</v>
      </c>
      <c r="AJ99">
        <f t="shared" si="286"/>
        <v>1</v>
      </c>
      <c r="AK99" t="str">
        <f t="shared" ca="1" si="287"/>
        <v/>
      </c>
      <c r="AL99" t="str">
        <f t="shared" si="288"/>
        <v/>
      </c>
      <c r="AM99" t="str">
        <f t="shared" si="289"/>
        <v/>
      </c>
      <c r="AN99" t="str">
        <f t="shared" ca="1" si="290"/>
        <v/>
      </c>
      <c r="AO99" t="str">
        <f t="shared" si="291"/>
        <v/>
      </c>
      <c r="AP99" t="str">
        <f t="shared" si="292"/>
        <v/>
      </c>
      <c r="AQ99" t="str">
        <f t="shared" ca="1" si="293"/>
        <v/>
      </c>
      <c r="AR99" t="str">
        <f t="shared" si="294"/>
        <v/>
      </c>
      <c r="AS99" t="str">
        <f t="shared" si="295"/>
        <v/>
      </c>
      <c r="AT99" t="str">
        <f t="shared" ca="1" si="296"/>
        <v/>
      </c>
      <c r="AU99" t="str">
        <f t="shared" si="297"/>
        <v/>
      </c>
      <c r="AV99" t="str">
        <f t="shared" si="298"/>
        <v/>
      </c>
      <c r="AW99" t="str">
        <f t="shared" ca="1" si="29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9" t="str">
        <f t="shared" si="300"/>
        <v/>
      </c>
    </row>
  </sheetData>
  <phoneticPr fontId="1" type="noConversion"/>
  <dataValidations count="2">
    <dataValidation type="list" allowBlank="1" showInputMessage="1" showErrorMessage="1" sqref="AE80:AE91 AE2:AE74 AA2:AA91 W2:W91 S2:S91 O2:O91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2:AF74 P95 P2:P91 T2:T91 X2:X91 AB2:AB91 AF80:AF91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201</v>
      </c>
      <c r="B1" t="s">
        <v>202</v>
      </c>
      <c r="C1" s="2" t="s">
        <v>203</v>
      </c>
    </row>
    <row r="2" spans="1:3">
      <c r="A2">
        <v>1</v>
      </c>
      <c r="B2">
        <v>1</v>
      </c>
      <c r="C2" t="s">
        <v>204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205</v>
      </c>
    </row>
    <row r="6" spans="1:3">
      <c r="A6">
        <v>7</v>
      </c>
      <c r="B6">
        <v>10</v>
      </c>
      <c r="C6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D6"/>
  <sheetViews>
    <sheetView workbookViewId="0"/>
  </sheetViews>
  <sheetFormatPr defaultRowHeight="16.5"/>
  <cols>
    <col min="1" max="1" width="13.625" bestFit="1" customWidth="1"/>
    <col min="2" max="2" width="12.75" bestFit="1" customWidth="1"/>
    <col min="4" max="4" width="21.5" customWidth="1"/>
  </cols>
  <sheetData>
    <row r="1" spans="1:4" ht="27" customHeight="1">
      <c r="A1" t="s">
        <v>223</v>
      </c>
      <c r="B1" t="s">
        <v>226</v>
      </c>
      <c r="C1" t="s">
        <v>227</v>
      </c>
      <c r="D1" s="2" t="s">
        <v>203</v>
      </c>
    </row>
    <row r="2" spans="1:4">
      <c r="A2" t="b">
        <v>0</v>
      </c>
      <c r="B2" t="s">
        <v>221</v>
      </c>
      <c r="C2">
        <v>1</v>
      </c>
      <c r="D2" t="s">
        <v>231</v>
      </c>
    </row>
    <row r="3" spans="1:4">
      <c r="A3" t="b">
        <v>0</v>
      </c>
      <c r="B3" t="s">
        <v>222</v>
      </c>
      <c r="C3">
        <v>1</v>
      </c>
      <c r="D3" t="s">
        <v>231</v>
      </c>
    </row>
    <row r="4" spans="1:4">
      <c r="A4" t="b">
        <v>1</v>
      </c>
      <c r="B4" t="s">
        <v>224</v>
      </c>
      <c r="C4">
        <v>20</v>
      </c>
      <c r="D4" t="s">
        <v>233</v>
      </c>
    </row>
    <row r="5" spans="1:4">
      <c r="A5" t="b">
        <v>1</v>
      </c>
      <c r="B5" t="s">
        <v>225</v>
      </c>
      <c r="C5">
        <v>20</v>
      </c>
      <c r="D5" t="s">
        <v>235</v>
      </c>
    </row>
    <row r="6" spans="1:4">
      <c r="A6" t="b">
        <v>1</v>
      </c>
      <c r="B6" t="s">
        <v>214</v>
      </c>
      <c r="C6">
        <v>20</v>
      </c>
      <c r="D6" t="s">
        <v>229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D6"/>
  <sheetViews>
    <sheetView workbookViewId="0"/>
  </sheetViews>
  <sheetFormatPr defaultRowHeight="16.5"/>
  <cols>
    <col min="1" max="1" width="13.625" bestFit="1" customWidth="1"/>
    <col min="2" max="2" width="12.75" bestFit="1" customWidth="1"/>
    <col min="4" max="4" width="26.75" customWidth="1"/>
  </cols>
  <sheetData>
    <row r="1" spans="1:4" ht="27" customHeight="1">
      <c r="A1" t="s">
        <v>246</v>
      </c>
      <c r="B1" t="s">
        <v>237</v>
      </c>
      <c r="C1" t="s">
        <v>227</v>
      </c>
      <c r="D1" s="2" t="s">
        <v>203</v>
      </c>
    </row>
    <row r="2" spans="1:4">
      <c r="A2">
        <v>0</v>
      </c>
      <c r="B2" t="s">
        <v>238</v>
      </c>
      <c r="C2">
        <v>1</v>
      </c>
      <c r="D2" t="s">
        <v>245</v>
      </c>
    </row>
    <row r="3" spans="1:4">
      <c r="A3">
        <v>0</v>
      </c>
      <c r="B3" t="s">
        <v>239</v>
      </c>
      <c r="C3">
        <v>1</v>
      </c>
      <c r="D3" t="s">
        <v>245</v>
      </c>
    </row>
    <row r="4" spans="1:4">
      <c r="A4">
        <v>1</v>
      </c>
      <c r="B4" t="s">
        <v>240</v>
      </c>
      <c r="C4">
        <v>1</v>
      </c>
      <c r="D4" t="s">
        <v>243</v>
      </c>
    </row>
    <row r="5" spans="1:4">
      <c r="A5">
        <v>2</v>
      </c>
      <c r="B5" t="s">
        <v>241</v>
      </c>
      <c r="C5">
        <v>20</v>
      </c>
      <c r="D5" t="s">
        <v>244</v>
      </c>
    </row>
    <row r="6" spans="1:4">
      <c r="A6">
        <v>1</v>
      </c>
      <c r="B6" t="s">
        <v>242</v>
      </c>
      <c r="C6">
        <v>1</v>
      </c>
      <c r="D6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2023-01-10T16:45:09Z</dcterms:modified>
</cp:coreProperties>
</file>