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6ED64BF-B9FF-4F2A-BD68-F1424ECA7EBE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externalReferences>
    <externalReference r:id="rId5"/>
  </externalReferences>
  <definedNames>
    <definedName name="_xlnm._FilterDatabase" localSheetId="0" hidden="1">PetTable!$A$1:$I$34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6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S2" i="1" l="1"/>
  <c r="O6" i="1" l="1"/>
  <c r="O5" i="1"/>
  <c r="O4" i="1"/>
  <c r="O3" i="1"/>
  <c r="O2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B0B415D-37B7-48EF-A06C-851A42D22034}">
      <text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6DB51DEF-ACB5-48D0-AF37-FC3329A85095}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</text>
    </comment>
  </commentList>
</comments>
</file>

<file path=xl/sharedStrings.xml><?xml version="1.0" encoding="utf-8"?>
<sst xmlns="http://schemas.openxmlformats.org/spreadsheetml/2006/main" count="111" uniqueCount="105">
  <si>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</si>
  <si>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</si>
  <si>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</si>
  <si>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</si>
  <si>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</si>
  <si>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</si>
  <si>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</si>
  <si>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</si>
  <si>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</si>
  <si>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</si>
  <si>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</si>
  <si>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</si>
  <si>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</si>
  <si>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</si>
  <si>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</si>
  <si>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</si>
  <si>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</si>
  <si>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</si>
  <si>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</si>
  <si>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</si>
  <si>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</si>
  <si>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</si>
  <si>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</si>
  <si>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</si>
  <si>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</si>
  <si>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</si>
  <si>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</si>
  <si>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</si>
  <si>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</si>
  <si>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</si>
  <si>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</si>
  <si>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</si>
  <si>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</si>
  <si>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</si>
  <si>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</si>
  <si>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</si>
  <si>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</si>
  <si>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</si>
  <si>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</si>
  <si>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</si>
  <si>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</si>
  <si>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</si>
  <si>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</si>
  <si>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</si>
  <si>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</si>
  <si>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</si>
  <si>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</si>
  <si>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</si>
  <si>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</si>
  <si>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</si>
  <si>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</si>
  <si>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</si>
  <si>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</si>
  <si>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</si>
  <si>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</si>
  <si>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</si>
  <si>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</si>
  <si>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</si>
  <si>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</si>
  <si>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</si>
  <si>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</si>
  <si>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</si>
  <si>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</si>
  <si>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</si>
  <si>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</si>
  <si>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</si>
  <si>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</si>
  <si>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</si>
  <si>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</si>
  <si>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</si>
  <si>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</si>
  <si>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</si>
  <si>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</si>
  <si>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</si>
  <si>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</si>
  <si>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</si>
  <si>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</si>
  <si>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</si>
  <si>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</si>
  <si>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</si>
  <si>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</si>
  <si>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</si>
  <si>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</si>
  <si>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</si>
  <si>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</si>
  <si>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</si>
  <si>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</si>
  <si>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</si>
  <si>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</si>
  <si>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</si>
  <si>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</si>
  <si>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</si>
  <si>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</si>
  <si>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</si>
  <si>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</si>
  <si>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</si>
  <si>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</si>
  <si>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</si>
  <si>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</si>
  <si>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</si>
  <si>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</si>
  <si>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</si>
  <si>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</si>
  <si>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참고카운트</t>
    <phoneticPr fontId="1" type="noConversion"/>
  </si>
  <si>
    <t>firPetLst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</si>
</sst>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</row>
        <row r="2">
          <cell r="A2" t="str">
            <v>levelpass</v>
          </cell>
          <cell r="B2" t="str">
            <v>계정당 하나 사는 레벨 패스</v>
          </cell>
          <cell r="C2" t="str">
            <v>levelpass</v>
          </cell>
          <cell r="D2" t="str">
            <v>levelpass</v>
          </cell>
          <cell r="E2">
            <v>1</v>
          </cell>
          <cell r="G2" t="b">
            <v>0</v>
          </cell>
          <cell r="I2">
            <v>9.99</v>
          </cell>
          <cell r="J2">
            <v>13000</v>
          </cell>
          <cell r="K2" t="str">
            <v>levelpass</v>
          </cell>
          <cell r="L2">
            <v>744</v>
          </cell>
          <cell r="M2">
            <v>744</v>
          </cell>
          <cell r="N2" t="str">
            <v>it</v>
          </cell>
          <cell r="O2" t="str">
            <v>아이템</v>
          </cell>
          <cell r="P2" t="str">
            <v>Cash_bLevelPass</v>
          </cell>
          <cell r="Q2">
            <v>1</v>
          </cell>
        </row>
        <row r="3">
          <cell r="A3" t="str">
            <v>brokenenergy</v>
          </cell>
          <cell r="C3" t="str">
            <v>brokenenergy</v>
          </cell>
          <cell r="D3" t="str">
            <v>brokenenergy</v>
          </cell>
          <cell r="E3">
            <v>1</v>
          </cell>
          <cell r="G3" t="b">
            <v>0</v>
          </cell>
          <cell r="I3">
            <v>4.99</v>
          </cell>
          <cell r="J3">
            <v>6500</v>
          </cell>
          <cell r="K3" t="str">
            <v>brokenenergy</v>
          </cell>
          <cell r="L3">
            <v>493</v>
          </cell>
          <cell r="M3">
            <v>493</v>
          </cell>
          <cell r="N3" t="str">
            <v>it</v>
          </cell>
          <cell r="O3" t="str">
            <v>아이템</v>
          </cell>
          <cell r="P3" t="str">
            <v>Cash_sBrokenEnergy</v>
          </cell>
          <cell r="Q3">
            <v>1</v>
          </cell>
        </row>
        <row r="4">
          <cell r="A4" t="str">
            <v>ev1_bigboost</v>
          </cell>
          <cell r="B4" t="str">
            <v>다 떨어졌을 때 5분 빅부스트</v>
          </cell>
          <cell r="C4" t="str">
            <v>ev1_bigboost</v>
          </cell>
          <cell r="D4" t="str">
            <v>ev1</v>
          </cell>
          <cell r="E4">
            <v>2</v>
          </cell>
          <cell r="G4" t="b">
            <v>0</v>
          </cell>
          <cell r="I4">
            <v>9.99</v>
          </cell>
          <cell r="J4">
            <v>13000</v>
          </cell>
          <cell r="K4" t="str">
            <v>ev1_bigboost</v>
          </cell>
          <cell r="L4">
            <v>234</v>
          </cell>
          <cell r="M4">
            <v>234</v>
          </cell>
          <cell r="N4" t="str">
            <v>cu</v>
          </cell>
          <cell r="O4" t="str">
            <v>재화</v>
          </cell>
          <cell r="P4" t="str">
            <v>EN</v>
          </cell>
          <cell r="Q4">
            <v>600</v>
          </cell>
        </row>
        <row r="5">
          <cell r="A5" t="str">
            <v>ev2_almostthere</v>
          </cell>
          <cell r="C5" t="str">
            <v>ev2_almostthere</v>
          </cell>
          <cell r="D5" t="str">
            <v>ev2</v>
          </cell>
          <cell r="E5">
            <v>2</v>
          </cell>
          <cell r="G5" t="b">
            <v>0</v>
          </cell>
          <cell r="I5">
            <v>4.99</v>
          </cell>
          <cell r="J5">
            <v>6500</v>
          </cell>
          <cell r="K5" t="str">
            <v>ev2_almostthere</v>
          </cell>
          <cell r="L5">
            <v>125</v>
          </cell>
          <cell r="M5">
            <v>125</v>
          </cell>
          <cell r="N5" t="str">
            <v>cu</v>
          </cell>
          <cell r="O5" t="str">
            <v>재화</v>
          </cell>
          <cell r="P5" t="str">
            <v>EN</v>
          </cell>
          <cell r="Q5">
            <v>500</v>
          </cell>
        </row>
        <row r="6">
          <cell r="A6" t="str">
            <v>ev3_oneofthree_1</v>
          </cell>
          <cell r="C6" t="str">
            <v>ev3_oneofthree_1</v>
          </cell>
          <cell r="D6" t="str">
            <v>ev3</v>
          </cell>
          <cell r="E6">
            <v>3</v>
          </cell>
          <cell r="G6" t="b">
            <v>0</v>
          </cell>
          <cell r="I6">
            <v>14.99</v>
          </cell>
          <cell r="J6">
            <v>19000</v>
          </cell>
          <cell r="K6" t="str">
            <v>ev3_oneofthree_1</v>
          </cell>
          <cell r="L6">
            <v>348</v>
          </cell>
          <cell r="M6">
            <v>348</v>
          </cell>
          <cell r="N6" t="str">
            <v>cu</v>
          </cell>
          <cell r="O6" t="str">
            <v>재화</v>
          </cell>
          <cell r="P6" t="str">
            <v>EN</v>
          </cell>
          <cell r="Q6">
            <v>30</v>
          </cell>
        </row>
        <row r="7">
          <cell r="A7" t="str">
            <v>ev3_oneofthree_2</v>
          </cell>
          <cell r="C7" t="str">
            <v>ev3_oneofthree_2</v>
          </cell>
          <cell r="D7" t="str">
            <v>ev3</v>
          </cell>
          <cell r="E7">
            <v>3</v>
          </cell>
          <cell r="G7" t="b">
            <v>0</v>
          </cell>
          <cell r="I7">
            <v>29.99</v>
          </cell>
          <cell r="J7">
            <v>39000</v>
          </cell>
          <cell r="K7" t="str">
            <v>ev3_oneofthree_2</v>
          </cell>
          <cell r="L7">
            <v>431</v>
          </cell>
          <cell r="M7">
            <v>431</v>
          </cell>
          <cell r="N7" t="str">
            <v>cu</v>
          </cell>
          <cell r="O7" t="str">
            <v>재화</v>
          </cell>
          <cell r="P7" t="str">
            <v>EN</v>
          </cell>
          <cell r="Q7">
            <v>60</v>
          </cell>
        </row>
        <row r="8">
          <cell r="A8" t="str">
            <v>ev3_oneofthree_3</v>
          </cell>
          <cell r="C8" t="str">
            <v>ev3_oneofthree_3</v>
          </cell>
          <cell r="D8" t="str">
            <v>ev3</v>
          </cell>
          <cell r="E8">
            <v>4</v>
          </cell>
          <cell r="G8" t="b">
            <v>0</v>
          </cell>
          <cell r="I8">
            <v>49.99</v>
          </cell>
          <cell r="J8">
            <v>69000</v>
          </cell>
          <cell r="K8" t="str">
            <v>ev3_oneofthree_3</v>
          </cell>
          <cell r="L8">
            <v>969</v>
          </cell>
          <cell r="M8">
            <v>969</v>
          </cell>
          <cell r="N8" t="str">
            <v>cu</v>
          </cell>
          <cell r="O8" t="str">
            <v>재화</v>
          </cell>
          <cell r="P8" t="str">
            <v>EN</v>
          </cell>
          <cell r="Q8">
            <v>90</v>
          </cell>
        </row>
        <row r="9">
          <cell r="A9" t="str">
            <v>ev4_conti_1</v>
          </cell>
          <cell r="C9" t="str">
            <v>ev4_conti_1</v>
          </cell>
          <cell r="D9" t="str">
            <v>ev4</v>
          </cell>
          <cell r="E9">
            <v>3</v>
          </cell>
          <cell r="F9">
            <v>1</v>
          </cell>
          <cell r="G9" t="b">
            <v>1</v>
          </cell>
          <cell r="L9">
            <v>987</v>
          </cell>
          <cell r="M9">
            <v>987</v>
          </cell>
          <cell r="N9" t="str">
            <v>cu</v>
          </cell>
          <cell r="O9" t="str">
            <v>재화</v>
          </cell>
          <cell r="P9" t="str">
            <v>EN</v>
          </cell>
          <cell r="Q9">
            <v>80</v>
          </cell>
        </row>
        <row r="10">
          <cell r="A10" t="str">
            <v>ev4_conti_2</v>
          </cell>
          <cell r="C10" t="str">
            <v>ev4_conti_2</v>
          </cell>
          <cell r="D10" t="str">
            <v>ev4</v>
          </cell>
          <cell r="E10">
            <v>1</v>
          </cell>
          <cell r="F10">
            <v>2</v>
          </cell>
          <cell r="G10" t="b">
            <v>1</v>
          </cell>
          <cell r="L10">
            <v>261</v>
          </cell>
          <cell r="M10">
            <v>261</v>
          </cell>
          <cell r="N10" t="str">
            <v>cu</v>
          </cell>
          <cell r="O10" t="str">
            <v>재화</v>
          </cell>
          <cell r="P10" t="str">
            <v>EN</v>
          </cell>
          <cell r="Q10">
            <v>150</v>
          </cell>
        </row>
        <row r="11">
          <cell r="A11" t="str">
            <v>ev4_conti_3</v>
          </cell>
          <cell r="C11" t="str">
            <v>ev4_conti_3</v>
          </cell>
          <cell r="D11" t="str">
            <v>ev4</v>
          </cell>
          <cell r="E11">
            <v>4</v>
          </cell>
          <cell r="F11">
            <v>3</v>
          </cell>
          <cell r="G11" t="b">
            <v>0</v>
          </cell>
          <cell r="I11">
            <v>1.99</v>
          </cell>
          <cell r="J11">
            <v>2500</v>
          </cell>
          <cell r="K11" t="str">
            <v>ev4_conti_3</v>
          </cell>
          <cell r="L11">
            <v>390</v>
          </cell>
          <cell r="M11">
            <v>390</v>
          </cell>
          <cell r="N11" t="str">
            <v>cu</v>
          </cell>
          <cell r="O11" t="str">
            <v>재화</v>
          </cell>
          <cell r="P11" t="str">
            <v>GO</v>
          </cell>
          <cell r="Q11">
            <v>20000</v>
          </cell>
        </row>
        <row r="12">
          <cell r="A12" t="str">
            <v>ev4_conti_4</v>
          </cell>
          <cell r="C12" t="str">
            <v>ev4_conti_4</v>
          </cell>
          <cell r="D12" t="str">
            <v>ev4</v>
          </cell>
          <cell r="E12">
            <v>2</v>
          </cell>
          <cell r="F12">
            <v>4</v>
          </cell>
          <cell r="G12" t="b">
            <v>1</v>
          </cell>
          <cell r="L12">
            <v>997</v>
          </cell>
          <cell r="M12">
            <v>997</v>
          </cell>
          <cell r="N12" t="str">
            <v>cu</v>
          </cell>
          <cell r="O12" t="str">
            <v>재화</v>
          </cell>
          <cell r="P12" t="str">
            <v>EN</v>
          </cell>
          <cell r="Q12">
            <v>150</v>
          </cell>
        </row>
        <row r="13">
          <cell r="A13" t="str">
            <v>ev5_oneplustwo_1</v>
          </cell>
          <cell r="C13" t="str">
            <v>ev5_oneplustwo_1</v>
          </cell>
          <cell r="D13" t="str">
            <v>ev5</v>
          </cell>
          <cell r="E13">
            <v>4</v>
          </cell>
          <cell r="F13">
            <v>1</v>
          </cell>
          <cell r="G13" t="b">
            <v>0</v>
          </cell>
          <cell r="I13">
            <v>19.989999999999998</v>
          </cell>
          <cell r="J13">
            <v>25000</v>
          </cell>
          <cell r="K13" t="str">
            <v>ev5_oneplustwo_1</v>
          </cell>
          <cell r="L13">
            <v>384</v>
          </cell>
          <cell r="M13">
            <v>384</v>
          </cell>
          <cell r="N13" t="str">
            <v>cu</v>
          </cell>
          <cell r="O13" t="str">
            <v>재화</v>
          </cell>
          <cell r="P13" t="str">
            <v>EN</v>
          </cell>
          <cell r="Q13">
            <v>350</v>
          </cell>
        </row>
        <row r="14">
          <cell r="A14" t="str">
            <v>ev5_oneplustwo_2</v>
          </cell>
          <cell r="C14" t="str">
            <v>ev5_oneplustwo_2</v>
          </cell>
          <cell r="D14" t="str">
            <v>ev5</v>
          </cell>
          <cell r="E14">
            <v>3</v>
          </cell>
          <cell r="F14">
            <v>2</v>
          </cell>
          <cell r="G14" t="b">
            <v>1</v>
          </cell>
          <cell r="L14">
            <v>619</v>
          </cell>
          <cell r="M14">
            <v>619</v>
          </cell>
          <cell r="N14" t="str">
            <v>cu</v>
          </cell>
          <cell r="O14" t="str">
            <v>재화</v>
          </cell>
          <cell r="P14" t="str">
            <v>GO</v>
          </cell>
          <cell r="Q14">
            <v>50000</v>
          </cell>
        </row>
        <row r="15">
          <cell r="A15" t="str">
            <v>ev5_oneplustwo_3</v>
          </cell>
          <cell r="C15" t="str">
            <v>ev5_oneplustwo_3</v>
          </cell>
          <cell r="D15" t="str">
            <v>ev5</v>
          </cell>
          <cell r="E15">
            <v>4</v>
          </cell>
          <cell r="F15">
            <v>3</v>
          </cell>
          <cell r="G15" t="b">
            <v>1</v>
          </cell>
          <cell r="L15">
            <v>150</v>
          </cell>
          <cell r="M15">
            <v>150</v>
          </cell>
          <cell r="N15" t="str">
            <v>cu</v>
          </cell>
          <cell r="O15" t="str">
            <v>재화</v>
          </cell>
          <cell r="P15" t="str">
            <v>EN</v>
          </cell>
          <cell r="Q15">
            <v>450</v>
          </cell>
        </row>
        <row r="16">
          <cell r="A16" t="str">
            <v>ev11_flashsale</v>
          </cell>
          <cell r="C16" t="str">
            <v>ev11_flashsale</v>
          </cell>
          <cell r="D16" t="str">
            <v>ev11</v>
          </cell>
          <cell r="E16">
            <v>2</v>
          </cell>
          <cell r="G16" t="b">
            <v>0</v>
          </cell>
          <cell r="I16">
            <v>9.99</v>
          </cell>
          <cell r="J16">
            <v>13000</v>
          </cell>
          <cell r="K16" t="str">
            <v>ev11_flashsale</v>
          </cell>
          <cell r="L16">
            <v>682</v>
          </cell>
          <cell r="M16">
            <v>682</v>
          </cell>
          <cell r="N16" t="str">
            <v>cu</v>
          </cell>
          <cell r="O16" t="str">
            <v>재화</v>
          </cell>
          <cell r="P16" t="str">
            <v>EN</v>
          </cell>
          <cell r="Q16">
            <v>700</v>
          </cell>
        </row>
        <row r="17">
          <cell r="A17" t="str">
            <v>ev12_nuclearsale</v>
          </cell>
          <cell r="C17" t="str">
            <v>ev12_nuclearsale</v>
          </cell>
          <cell r="D17" t="str">
            <v>ev12</v>
          </cell>
          <cell r="E17">
            <v>2</v>
          </cell>
          <cell r="G17" t="b">
            <v>0</v>
          </cell>
          <cell r="I17">
            <v>9.99</v>
          </cell>
          <cell r="J17">
            <v>13000</v>
          </cell>
          <cell r="K17" t="str">
            <v>ev12_nuclearsale</v>
          </cell>
          <cell r="L17">
            <v>601</v>
          </cell>
          <cell r="M17">
            <v>601</v>
          </cell>
          <cell r="N17" t="str">
            <v>cu</v>
          </cell>
          <cell r="O17" t="str">
            <v>재화</v>
          </cell>
          <cell r="P17" t="str">
            <v>EN</v>
          </cell>
          <cell r="Q17">
            <v>800</v>
          </cell>
        </row>
        <row r="18">
          <cell r="A18" t="str">
            <v>fortunewheel</v>
          </cell>
          <cell r="C18" t="str">
            <v>fortunewheel</v>
          </cell>
          <cell r="D18" t="str">
            <v>fortunewheel</v>
          </cell>
          <cell r="E18">
            <v>1</v>
          </cell>
          <cell r="G18" t="b">
            <v>0</v>
          </cell>
          <cell r="I18">
            <v>0.99</v>
          </cell>
          <cell r="J18">
            <v>1200</v>
          </cell>
          <cell r="K18" t="str">
            <v>fortunewheel</v>
          </cell>
          <cell r="L18">
            <v>797</v>
          </cell>
          <cell r="M18">
            <v>797</v>
          </cell>
          <cell r="N18" t="str">
            <v>it</v>
          </cell>
          <cell r="O18" t="str">
            <v>아이템</v>
          </cell>
          <cell r="P18" t="str">
            <v>Cash_sFortuneWheel</v>
          </cell>
          <cell r="Q18">
            <v>1</v>
          </cell>
        </row>
        <row r="19">
          <cell r="A19" t="str">
            <v>firstpurchase</v>
          </cell>
          <cell r="C19" t="str">
            <v>firstpurchase</v>
          </cell>
          <cell r="D19" t="str">
            <v>firstpurchase</v>
          </cell>
          <cell r="E19">
            <v>3</v>
          </cell>
          <cell r="G19" t="b">
            <v>1</v>
          </cell>
          <cell r="L19">
            <v>658</v>
          </cell>
          <cell r="M19">
            <v>658</v>
          </cell>
          <cell r="N19" t="str">
            <v>it</v>
          </cell>
          <cell r="O19" t="str">
            <v>아이템</v>
          </cell>
          <cell r="P19" t="str">
            <v>Spell_0003</v>
          </cell>
          <cell r="Q19">
            <v>1</v>
          </cell>
        </row>
        <row r="20">
          <cell r="A20" t="str">
            <v>seventotalgroup1_1</v>
          </cell>
          <cell r="B20" t="str">
            <v xml:space="preserve">세븐데이즈 </v>
          </cell>
          <cell r="C20" t="str">
            <v>seventotalgroup1_1</v>
          </cell>
          <cell r="D20" t="str">
            <v>seventotalgroup1</v>
          </cell>
          <cell r="E20">
            <v>3</v>
          </cell>
          <cell r="G20" t="b">
            <v>0</v>
          </cell>
          <cell r="I20">
            <v>9.99</v>
          </cell>
          <cell r="J20">
            <v>13000</v>
          </cell>
          <cell r="K20" t="str">
            <v>seventotalgroup1_1</v>
          </cell>
          <cell r="L20">
            <v>386</v>
          </cell>
          <cell r="M20">
            <v>386</v>
          </cell>
          <cell r="N20" t="str">
            <v>cu</v>
          </cell>
          <cell r="O20" t="str">
            <v>재화</v>
          </cell>
          <cell r="P20" t="str">
            <v>EN</v>
          </cell>
          <cell r="Q20">
            <v>100</v>
          </cell>
        </row>
        <row r="21">
          <cell r="A21" t="str">
            <v>seventotalgroup1_2</v>
          </cell>
          <cell r="C21" t="str">
            <v>seventotalgroup1_2</v>
          </cell>
          <cell r="D21" t="str">
            <v>seventotalgroup1</v>
          </cell>
          <cell r="E21">
            <v>3</v>
          </cell>
          <cell r="G21" t="b">
            <v>0</v>
          </cell>
          <cell r="I21">
            <v>14.99</v>
          </cell>
          <cell r="J21">
            <v>19000</v>
          </cell>
          <cell r="K21" t="str">
            <v>seventotalgroup1_2</v>
          </cell>
          <cell r="L21">
            <v>582</v>
          </cell>
          <cell r="M21">
            <v>582</v>
          </cell>
          <cell r="N21" t="str">
            <v>it</v>
          </cell>
          <cell r="O21" t="str">
            <v>아이템</v>
          </cell>
          <cell r="P21" t="str">
            <v>Cash_sSevenTotal</v>
          </cell>
          <cell r="Q21">
            <v>75</v>
          </cell>
        </row>
        <row r="22">
          <cell r="A22" t="str">
            <v>seventotalgroup1_3</v>
          </cell>
          <cell r="C22" t="str">
            <v>seventotalgroup1_3</v>
          </cell>
          <cell r="D22" t="str">
            <v>seventotalgroup1</v>
          </cell>
          <cell r="E22">
            <v>3</v>
          </cell>
          <cell r="G22" t="b">
            <v>0</v>
          </cell>
          <cell r="I22">
            <v>29.99</v>
          </cell>
          <cell r="J22">
            <v>39000</v>
          </cell>
          <cell r="K22" t="str">
            <v>seventotalgroup1_3</v>
          </cell>
          <cell r="L22">
            <v>538</v>
          </cell>
          <cell r="M22">
            <v>538</v>
          </cell>
          <cell r="N22" t="str">
            <v>cu</v>
          </cell>
          <cell r="O22" t="str">
            <v>재화</v>
          </cell>
          <cell r="P22" t="str">
            <v>EN</v>
          </cell>
          <cell r="Q22">
            <v>300</v>
          </cell>
        </row>
        <row r="23">
          <cell r="A23" t="str">
            <v>seventotalgroup1_4</v>
          </cell>
          <cell r="C23" t="str">
            <v>seventotalgroup1_4</v>
          </cell>
          <cell r="D23" t="str">
            <v>seventotalgroup1</v>
          </cell>
          <cell r="E23">
            <v>3</v>
          </cell>
          <cell r="G23" t="b">
            <v>0</v>
          </cell>
          <cell r="I23">
            <v>49.99</v>
          </cell>
          <cell r="J23">
            <v>69000</v>
          </cell>
          <cell r="K23" t="str">
            <v>seventotalgroup1_4</v>
          </cell>
          <cell r="L23">
            <v>620</v>
          </cell>
          <cell r="M23">
            <v>620</v>
          </cell>
          <cell r="N23" t="str">
            <v>it</v>
          </cell>
          <cell r="O23" t="str">
            <v>아이템</v>
          </cell>
          <cell r="P23" t="str">
            <v>Cash_sSevenTotal</v>
          </cell>
          <cell r="Q23">
            <v>200</v>
          </cell>
        </row>
        <row r="24">
          <cell r="A24" t="str">
            <v>seventotalgroup2_1</v>
          </cell>
          <cell r="C24" t="str">
            <v>seventotalgroup2_1</v>
          </cell>
          <cell r="D24" t="str">
            <v>seventotalgroup2</v>
          </cell>
          <cell r="E24">
            <v>3</v>
          </cell>
          <cell r="G24" t="b">
            <v>0</v>
          </cell>
          <cell r="I24">
            <v>9.99</v>
          </cell>
          <cell r="J24">
            <v>13000</v>
          </cell>
          <cell r="K24" t="str">
            <v>seventotalgroup2_1</v>
          </cell>
          <cell r="L24">
            <v>474</v>
          </cell>
          <cell r="M24">
            <v>474</v>
          </cell>
          <cell r="N24" t="str">
            <v>cu</v>
          </cell>
          <cell r="O24" t="str">
            <v>재화</v>
          </cell>
          <cell r="P24" t="str">
            <v>EN</v>
          </cell>
          <cell r="Q24">
            <v>100</v>
          </cell>
        </row>
        <row r="25">
          <cell r="A25" t="str">
            <v>seventotalgroup2_2</v>
          </cell>
          <cell r="C25" t="str">
            <v>seventotalgroup2_2</v>
          </cell>
          <cell r="D25" t="str">
            <v>seventotalgroup2</v>
          </cell>
          <cell r="E25">
            <v>3</v>
          </cell>
          <cell r="G25" t="b">
            <v>0</v>
          </cell>
          <cell r="I25">
            <v>14.99</v>
          </cell>
          <cell r="J25">
            <v>19000</v>
          </cell>
          <cell r="K25" t="str">
            <v>seventotalgroup2_2</v>
          </cell>
          <cell r="L25">
            <v>244</v>
          </cell>
          <cell r="M25">
            <v>244</v>
          </cell>
          <cell r="N25" t="str">
            <v>it</v>
          </cell>
          <cell r="O25" t="str">
            <v>아이템</v>
          </cell>
          <cell r="P25" t="str">
            <v>Cash_sSevenTotal</v>
          </cell>
          <cell r="Q25">
            <v>400</v>
          </cell>
        </row>
        <row r="26">
          <cell r="A26" t="str">
            <v>seventotalgroup2_3</v>
          </cell>
          <cell r="C26" t="str">
            <v>seventotalgroup2_3</v>
          </cell>
          <cell r="D26" t="str">
            <v>seventotalgroup2</v>
          </cell>
          <cell r="E26">
            <v>3</v>
          </cell>
          <cell r="G26" t="b">
            <v>0</v>
          </cell>
          <cell r="I26">
            <v>29.99</v>
          </cell>
          <cell r="J26">
            <v>39000</v>
          </cell>
          <cell r="K26" t="str">
            <v>seventotalgroup2_3</v>
          </cell>
          <cell r="L26">
            <v>944</v>
          </cell>
          <cell r="M26">
            <v>944</v>
          </cell>
          <cell r="N26" t="str">
            <v>cu</v>
          </cell>
          <cell r="O26" t="str">
            <v>재화</v>
          </cell>
          <cell r="P26" t="str">
            <v>EN</v>
          </cell>
          <cell r="Q26">
            <v>300</v>
          </cell>
        </row>
        <row r="27">
          <cell r="A27" t="str">
            <v>seventotalgroup2_4</v>
          </cell>
          <cell r="C27" t="str">
            <v>seventotalgroup2_4</v>
          </cell>
          <cell r="D27" t="str">
            <v>seventotalgroup2</v>
          </cell>
          <cell r="E27">
            <v>3</v>
          </cell>
          <cell r="G27" t="b">
            <v>0</v>
          </cell>
          <cell r="I27">
            <v>49.99</v>
          </cell>
          <cell r="J27">
            <v>69000</v>
          </cell>
          <cell r="K27" t="str">
            <v>seventotalgroup2_4</v>
          </cell>
          <cell r="L27">
            <v>383</v>
          </cell>
          <cell r="M27">
            <v>383</v>
          </cell>
          <cell r="N27" t="str">
            <v>it</v>
          </cell>
          <cell r="O27" t="str">
            <v>아이템</v>
          </cell>
          <cell r="P27" t="str">
            <v>Cash_sSevenTotal</v>
          </cell>
          <cell r="Q27">
            <v>1200</v>
          </cell>
        </row>
        <row r="28">
          <cell r="A28" t="str">
            <v>seventotalgroup3_1</v>
          </cell>
          <cell r="C28" t="str">
            <v>seventotalgroup3_1</v>
          </cell>
          <cell r="D28" t="str">
            <v>seventotalgroup3</v>
          </cell>
          <cell r="E28">
            <v>3</v>
          </cell>
          <cell r="G28" t="b">
            <v>0</v>
          </cell>
          <cell r="I28">
            <v>9.99</v>
          </cell>
          <cell r="J28">
            <v>13000</v>
          </cell>
          <cell r="K28" t="str">
            <v>seventotalgroup3_1</v>
          </cell>
          <cell r="L28">
            <v>545</v>
          </cell>
          <cell r="M28">
            <v>545</v>
          </cell>
          <cell r="N28" t="str">
            <v>cu</v>
          </cell>
          <cell r="O28" t="str">
            <v>재화</v>
          </cell>
          <cell r="P28" t="str">
            <v>EN</v>
          </cell>
          <cell r="Q28">
            <v>100</v>
          </cell>
        </row>
        <row r="29">
          <cell r="A29" t="str">
            <v>seventotalgroup3_2</v>
          </cell>
          <cell r="C29" t="str">
            <v>seventotalgroup3_2</v>
          </cell>
          <cell r="D29" t="str">
            <v>seventotalgroup3</v>
          </cell>
          <cell r="E29">
            <v>3</v>
          </cell>
          <cell r="G29" t="b">
            <v>0</v>
          </cell>
          <cell r="I29">
            <v>14.99</v>
          </cell>
          <cell r="J29">
            <v>19000</v>
          </cell>
          <cell r="K29" t="str">
            <v>seventotalgroup3_2</v>
          </cell>
          <cell r="L29">
            <v>231</v>
          </cell>
          <cell r="M29">
            <v>231</v>
          </cell>
          <cell r="N29" t="str">
            <v>it</v>
          </cell>
          <cell r="O29" t="str">
            <v>아이템</v>
          </cell>
          <cell r="P29" t="str">
            <v>Cash_sSevenTotal</v>
          </cell>
          <cell r="Q29">
            <v>300</v>
          </cell>
        </row>
        <row r="30">
          <cell r="A30" t="str">
            <v>seventotalgroup3_3</v>
          </cell>
          <cell r="C30" t="str">
            <v>seventotalgroup3_3</v>
          </cell>
          <cell r="D30" t="str">
            <v>seventotalgroup3</v>
          </cell>
          <cell r="E30">
            <v>3</v>
          </cell>
          <cell r="G30" t="b">
            <v>0</v>
          </cell>
          <cell r="I30">
            <v>29.99</v>
          </cell>
          <cell r="J30">
            <v>39000</v>
          </cell>
          <cell r="K30" t="str">
            <v>seventotalgroup3_3</v>
          </cell>
          <cell r="L30">
            <v>654</v>
          </cell>
          <cell r="M30">
            <v>654</v>
          </cell>
          <cell r="N30" t="str">
            <v>cu</v>
          </cell>
          <cell r="O30" t="str">
            <v>재화</v>
          </cell>
          <cell r="P30" t="str">
            <v>EN</v>
          </cell>
          <cell r="Q30">
            <v>300</v>
          </cell>
        </row>
        <row r="31">
          <cell r="A31" t="str">
            <v>seventotalgroup3_4</v>
          </cell>
          <cell r="C31" t="str">
            <v>seventotalgroup3_4</v>
          </cell>
          <cell r="D31" t="str">
            <v>seventotalgroup3</v>
          </cell>
          <cell r="E31">
            <v>3</v>
          </cell>
          <cell r="G31" t="b">
            <v>0</v>
          </cell>
          <cell r="I31">
            <v>49.99</v>
          </cell>
          <cell r="J31">
            <v>69000</v>
          </cell>
          <cell r="K31" t="str">
            <v>seventotalgroup3_4</v>
          </cell>
          <cell r="L31">
            <v>279</v>
          </cell>
          <cell r="M31">
            <v>279</v>
          </cell>
          <cell r="N31" t="str">
            <v>it</v>
          </cell>
          <cell r="O31" t="str">
            <v>아이템</v>
          </cell>
          <cell r="P31" t="str">
            <v>Cash_sSevenTotal</v>
          </cell>
          <cell r="Q31">
            <v>1000</v>
          </cell>
        </row>
        <row r="32">
          <cell r="A32" t="str">
            <v>festivalgroup1_1</v>
          </cell>
          <cell r="B32" t="str">
            <v>페스티발</v>
          </cell>
          <cell r="C32" t="str">
            <v>festivalgroup1_1</v>
          </cell>
          <cell r="D32" t="str">
            <v>festivalgroup1</v>
          </cell>
          <cell r="E32">
            <v>3</v>
          </cell>
          <cell r="G32" t="b">
            <v>0</v>
          </cell>
          <cell r="I32">
            <v>9.99</v>
          </cell>
          <cell r="J32">
            <v>13000</v>
          </cell>
          <cell r="K32" t="str">
            <v>festivalgroup1_1</v>
          </cell>
          <cell r="L32">
            <v>359</v>
          </cell>
          <cell r="M32">
            <v>359</v>
          </cell>
          <cell r="N32" t="str">
            <v>it</v>
          </cell>
          <cell r="O32" t="str">
            <v>아이템</v>
          </cell>
          <cell r="P32" t="str">
            <v>Cash_sFestivalTotal</v>
          </cell>
          <cell r="Q32">
            <v>500</v>
          </cell>
        </row>
        <row r="33">
          <cell r="A33" t="str">
            <v>festivalgroup1_2</v>
          </cell>
          <cell r="C33" t="str">
            <v>festivalgroup1_2</v>
          </cell>
          <cell r="D33" t="str">
            <v>festivalgroup1</v>
          </cell>
          <cell r="E33">
            <v>3</v>
          </cell>
          <cell r="G33" t="b">
            <v>0</v>
          </cell>
          <cell r="I33">
            <v>14.99</v>
          </cell>
          <cell r="J33">
            <v>19000</v>
          </cell>
          <cell r="K33" t="str">
            <v>festivalgroup1_2</v>
          </cell>
          <cell r="L33">
            <v>881</v>
          </cell>
          <cell r="M33">
            <v>881</v>
          </cell>
          <cell r="N33" t="str">
            <v>cu</v>
          </cell>
          <cell r="O33" t="str">
            <v>재화</v>
          </cell>
          <cell r="P33" t="str">
            <v>EN</v>
          </cell>
          <cell r="Q33">
            <v>300</v>
          </cell>
        </row>
        <row r="34">
          <cell r="A34" t="str">
            <v>festivalgroup1_3</v>
          </cell>
          <cell r="C34" t="str">
            <v>festivalgroup1_3</v>
          </cell>
          <cell r="D34" t="str">
            <v>festivalgroup1</v>
          </cell>
          <cell r="E34">
            <v>3</v>
          </cell>
          <cell r="G34" t="b">
            <v>0</v>
          </cell>
          <cell r="I34">
            <v>29.99</v>
          </cell>
          <cell r="J34">
            <v>39000</v>
          </cell>
          <cell r="K34" t="str">
            <v>festivalgroup1_3</v>
          </cell>
          <cell r="L34">
            <v>108</v>
          </cell>
          <cell r="M34">
            <v>108</v>
          </cell>
          <cell r="N34" t="str">
            <v>it</v>
          </cell>
          <cell r="O34" t="str">
            <v>아이템</v>
          </cell>
          <cell r="P34" t="str">
            <v>Cash_sFestivalTotal</v>
          </cell>
          <cell r="Q34">
            <v>1500</v>
          </cell>
        </row>
        <row r="35">
          <cell r="A35" t="str">
            <v>festivalgroup1_4</v>
          </cell>
          <cell r="C35" t="str">
            <v>festivalgroup1_4</v>
          </cell>
          <cell r="D35" t="str">
            <v>festivalgroup1</v>
          </cell>
          <cell r="E35">
            <v>3</v>
          </cell>
          <cell r="G35" t="b">
            <v>0</v>
          </cell>
          <cell r="I35">
            <v>49.99</v>
          </cell>
          <cell r="J35">
            <v>69000</v>
          </cell>
          <cell r="K35" t="str">
            <v>festivalgroup1_4</v>
          </cell>
          <cell r="L35">
            <v>550</v>
          </cell>
          <cell r="M35">
            <v>550</v>
          </cell>
          <cell r="N35" t="str">
            <v>cu</v>
          </cell>
          <cell r="O35" t="str">
            <v>재화</v>
          </cell>
          <cell r="P35" t="str">
            <v>EN</v>
          </cell>
          <cell r="Q35">
            <v>100</v>
          </cell>
        </row>
        <row r="36">
          <cell r="A36" t="str">
            <v>festivalgroup2_1</v>
          </cell>
          <cell r="C36" t="str">
            <v>festivalgroup2_1</v>
          </cell>
          <cell r="D36" t="str">
            <v>festivalgroup2</v>
          </cell>
          <cell r="E36">
            <v>3</v>
          </cell>
          <cell r="G36" t="b">
            <v>0</v>
          </cell>
          <cell r="I36">
            <v>9.99</v>
          </cell>
          <cell r="J36">
            <v>13000</v>
          </cell>
          <cell r="K36" t="str">
            <v>festivalgroup2_1</v>
          </cell>
          <cell r="L36">
            <v>397</v>
          </cell>
          <cell r="M36">
            <v>397</v>
          </cell>
          <cell r="N36" t="str">
            <v>it</v>
          </cell>
          <cell r="O36" t="str">
            <v>아이템</v>
          </cell>
          <cell r="P36" t="str">
            <v>Cash_sFestivalTotal</v>
          </cell>
          <cell r="Q36">
            <v>500</v>
          </cell>
        </row>
        <row r="37">
          <cell r="A37" t="str">
            <v>festivalgroup2_2</v>
          </cell>
          <cell r="C37" t="str">
            <v>festivalgroup2_2</v>
          </cell>
          <cell r="D37" t="str">
            <v>festivalgroup2</v>
          </cell>
          <cell r="E37">
            <v>3</v>
          </cell>
          <cell r="G37" t="b">
            <v>0</v>
          </cell>
          <cell r="I37">
            <v>14.99</v>
          </cell>
          <cell r="J37">
            <v>19000</v>
          </cell>
          <cell r="K37" t="str">
            <v>festivalgroup2_2</v>
          </cell>
          <cell r="L37">
            <v>401</v>
          </cell>
          <cell r="M37">
            <v>401</v>
          </cell>
          <cell r="N37" t="str">
            <v>cu</v>
          </cell>
          <cell r="O37" t="str">
            <v>재화</v>
          </cell>
          <cell r="P37" t="str">
            <v>EN</v>
          </cell>
          <cell r="Q37">
            <v>300</v>
          </cell>
        </row>
        <row r="38">
          <cell r="A38" t="str">
            <v>festivalgroup2_3</v>
          </cell>
          <cell r="C38" t="str">
            <v>festivalgroup2_3</v>
          </cell>
          <cell r="D38" t="str">
            <v>festivalgroup2</v>
          </cell>
          <cell r="E38">
            <v>3</v>
          </cell>
          <cell r="G38" t="b">
            <v>0</v>
          </cell>
          <cell r="I38">
            <v>29.99</v>
          </cell>
          <cell r="J38">
            <v>39000</v>
          </cell>
          <cell r="K38" t="str">
            <v>festivalgroup2_3</v>
          </cell>
          <cell r="L38">
            <v>177</v>
          </cell>
          <cell r="M38">
            <v>177</v>
          </cell>
          <cell r="N38" t="str">
            <v>it</v>
          </cell>
          <cell r="O38" t="str">
            <v>아이템</v>
          </cell>
          <cell r="P38" t="str">
            <v>Cash_sFestivalTotal</v>
          </cell>
          <cell r="Q38">
            <v>1500</v>
          </cell>
        </row>
        <row r="39">
          <cell r="A39" t="str">
            <v>festivalgroup2_4</v>
          </cell>
          <cell r="C39" t="str">
            <v>festivalgroup2_4</v>
          </cell>
          <cell r="D39" t="str">
            <v>festivalgroup2</v>
          </cell>
          <cell r="E39">
            <v>3</v>
          </cell>
          <cell r="G39" t="b">
            <v>0</v>
          </cell>
          <cell r="I39">
            <v>49.99</v>
          </cell>
          <cell r="J39">
            <v>69000</v>
          </cell>
          <cell r="K39" t="str">
            <v>festivalgroup2_4</v>
          </cell>
          <cell r="L39">
            <v>506</v>
          </cell>
          <cell r="M39">
            <v>506</v>
          </cell>
          <cell r="N39" t="str">
            <v>cu</v>
          </cell>
          <cell r="O39" t="str">
            <v>재화</v>
          </cell>
          <cell r="P39" t="str">
            <v>EN</v>
          </cell>
          <cell r="Q39">
            <v>100</v>
          </cell>
        </row>
        <row r="40">
          <cell r="A40" t="str">
            <v>festivalgroup3_1</v>
          </cell>
          <cell r="C40" t="str">
            <v>festivalgroup3_1</v>
          </cell>
          <cell r="D40" t="str">
            <v>festivalgroup3</v>
          </cell>
          <cell r="E40">
            <v>3</v>
          </cell>
          <cell r="G40" t="b">
            <v>0</v>
          </cell>
          <cell r="I40">
            <v>9.99</v>
          </cell>
          <cell r="J40">
            <v>13000</v>
          </cell>
          <cell r="K40" t="str">
            <v>festivalgroup3_1</v>
          </cell>
          <cell r="L40">
            <v>741</v>
          </cell>
          <cell r="M40">
            <v>741</v>
          </cell>
          <cell r="N40" t="str">
            <v>it</v>
          </cell>
          <cell r="O40" t="str">
            <v>아이템</v>
          </cell>
          <cell r="P40" t="str">
            <v>Cash_sFestivalTotal</v>
          </cell>
          <cell r="Q40">
            <v>500</v>
          </cell>
        </row>
        <row r="41">
          <cell r="A41" t="str">
            <v>festivalgroup3_2</v>
          </cell>
          <cell r="C41" t="str">
            <v>festivalgroup3_2</v>
          </cell>
          <cell r="D41" t="str">
            <v>festivalgroup3</v>
          </cell>
          <cell r="E41">
            <v>3</v>
          </cell>
          <cell r="G41" t="b">
            <v>0</v>
          </cell>
          <cell r="I41">
            <v>14.99</v>
          </cell>
          <cell r="J41">
            <v>19000</v>
          </cell>
          <cell r="K41" t="str">
            <v>festivalgroup3_2</v>
          </cell>
          <cell r="L41">
            <v>578</v>
          </cell>
          <cell r="M41">
            <v>578</v>
          </cell>
          <cell r="N41" t="str">
            <v>cu</v>
          </cell>
          <cell r="O41" t="str">
            <v>재화</v>
          </cell>
          <cell r="P41" t="str">
            <v>EN</v>
          </cell>
          <cell r="Q41">
            <v>300</v>
          </cell>
        </row>
        <row r="42">
          <cell r="A42" t="str">
            <v>festivalgroup3_3</v>
          </cell>
          <cell r="C42" t="str">
            <v>festivalgroup3_3</v>
          </cell>
          <cell r="D42" t="str">
            <v>festivalgroup3</v>
          </cell>
          <cell r="E42">
            <v>3</v>
          </cell>
          <cell r="G42" t="b">
            <v>0</v>
          </cell>
          <cell r="I42">
            <v>29.99</v>
          </cell>
          <cell r="J42">
            <v>39000</v>
          </cell>
          <cell r="K42" t="str">
            <v>festivalgroup3_3</v>
          </cell>
          <cell r="L42">
            <v>106</v>
          </cell>
          <cell r="M42">
            <v>106</v>
          </cell>
          <cell r="N42" t="str">
            <v>it</v>
          </cell>
          <cell r="O42" t="str">
            <v>아이템</v>
          </cell>
          <cell r="P42" t="str">
            <v>Cash_sFestivalTotal</v>
          </cell>
          <cell r="Q42">
            <v>1500</v>
          </cell>
        </row>
        <row r="43">
          <cell r="A43" t="str">
            <v>festivalgroup3_4</v>
          </cell>
          <cell r="C43" t="str">
            <v>festivalgroup3_4</v>
          </cell>
          <cell r="D43" t="str">
            <v>festivalgroup3</v>
          </cell>
          <cell r="E43">
            <v>3</v>
          </cell>
          <cell r="G43" t="b">
            <v>0</v>
          </cell>
          <cell r="I43">
            <v>49.99</v>
          </cell>
          <cell r="J43">
            <v>69000</v>
          </cell>
          <cell r="K43" t="str">
            <v>festivalgroup3_4</v>
          </cell>
          <cell r="L43">
            <v>440</v>
          </cell>
          <cell r="M43">
            <v>440</v>
          </cell>
          <cell r="N43" t="str">
            <v>cu</v>
          </cell>
          <cell r="O43" t="str">
            <v>재화</v>
          </cell>
          <cell r="P43" t="str">
            <v>EN</v>
          </cell>
          <cell r="Q43">
            <v>100</v>
          </cell>
        </row>
        <row r="44">
          <cell r="A44" t="str">
            <v>cashshopenergy_1</v>
          </cell>
          <cell r="B44" t="str">
            <v>상점 에너지</v>
          </cell>
          <cell r="C44" t="str">
            <v>cashshopenergy_1</v>
          </cell>
          <cell r="D44" t="str">
            <v>cashshopenergy</v>
          </cell>
          <cell r="E44">
            <v>1</v>
          </cell>
          <cell r="G44" t="b">
            <v>0</v>
          </cell>
          <cell r="I44">
            <v>0.99</v>
          </cell>
          <cell r="J44">
            <v>1200</v>
          </cell>
          <cell r="K44" t="str">
            <v>cashshopenergy_1</v>
          </cell>
          <cell r="L44">
            <v>713</v>
          </cell>
          <cell r="M44">
            <v>713</v>
          </cell>
          <cell r="N44" t="str">
            <v>cu</v>
          </cell>
          <cell r="O44" t="str">
            <v>재화</v>
          </cell>
          <cell r="P44" t="str">
            <v>EN</v>
          </cell>
          <cell r="Q44">
            <v>30</v>
          </cell>
        </row>
        <row r="45">
          <cell r="A45" t="str">
            <v>cashshopenergy_2</v>
          </cell>
          <cell r="C45" t="str">
            <v>cashshopenergy_2</v>
          </cell>
          <cell r="D45" t="str">
            <v>cashshopenergy</v>
          </cell>
          <cell r="E45">
            <v>1</v>
          </cell>
          <cell r="G45" t="b">
            <v>0</v>
          </cell>
          <cell r="I45">
            <v>4.99</v>
          </cell>
          <cell r="J45">
            <v>5900</v>
          </cell>
          <cell r="K45" t="str">
            <v>cashshopenergy_2</v>
          </cell>
          <cell r="L45">
            <v>794</v>
          </cell>
          <cell r="M45">
            <v>794</v>
          </cell>
          <cell r="N45" t="str">
            <v>cu</v>
          </cell>
          <cell r="O45" t="str">
            <v>재화</v>
          </cell>
          <cell r="P45" t="str">
            <v>EN</v>
          </cell>
          <cell r="Q45">
            <v>90</v>
          </cell>
        </row>
        <row r="46">
          <cell r="A46" t="str">
            <v>cashshopenergy_3</v>
          </cell>
          <cell r="C46" t="str">
            <v>cashshopenergy_3</v>
          </cell>
          <cell r="D46" t="str">
            <v>cashshopenergy</v>
          </cell>
          <cell r="E46">
            <v>1</v>
          </cell>
          <cell r="G46" t="b">
            <v>0</v>
          </cell>
          <cell r="I46">
            <v>9.99</v>
          </cell>
          <cell r="J46">
            <v>12000</v>
          </cell>
          <cell r="K46" t="str">
            <v>cashshopenergy_3</v>
          </cell>
          <cell r="L46">
            <v>121</v>
          </cell>
          <cell r="M46">
            <v>121</v>
          </cell>
          <cell r="N46" t="str">
            <v>cu</v>
          </cell>
          <cell r="O46" t="str">
            <v>재화</v>
          </cell>
          <cell r="P46" t="str">
            <v>EN</v>
          </cell>
          <cell r="Q46">
            <v>260</v>
          </cell>
        </row>
        <row r="47">
          <cell r="A47" t="str">
            <v>cashshopenergy_4</v>
          </cell>
          <cell r="C47" t="str">
            <v>cashshopenergy_4</v>
          </cell>
          <cell r="D47" t="str">
            <v>cashshopenergy</v>
          </cell>
          <cell r="E47">
            <v>1</v>
          </cell>
          <cell r="G47" t="b">
            <v>0</v>
          </cell>
          <cell r="I47">
            <v>19.989999999999998</v>
          </cell>
          <cell r="J47">
            <v>25000</v>
          </cell>
          <cell r="K47" t="str">
            <v>cashshopenergy_4</v>
          </cell>
          <cell r="L47">
            <v>114</v>
          </cell>
          <cell r="M47">
            <v>114</v>
          </cell>
          <cell r="N47" t="str">
            <v>cu</v>
          </cell>
          <cell r="O47" t="str">
            <v>재화</v>
          </cell>
          <cell r="P47" t="str">
            <v>EN</v>
          </cell>
          <cell r="Q47">
            <v>525</v>
          </cell>
        </row>
        <row r="48">
          <cell r="A48" t="str">
            <v>cashshopenergy_5</v>
          </cell>
          <cell r="C48" t="str">
            <v>cashshopenergy_5</v>
          </cell>
          <cell r="D48" t="str">
            <v>cashshopenergy</v>
          </cell>
          <cell r="E48">
            <v>1</v>
          </cell>
          <cell r="G48" t="b">
            <v>0</v>
          </cell>
          <cell r="I48">
            <v>49.99</v>
          </cell>
          <cell r="J48">
            <v>65000</v>
          </cell>
          <cell r="K48" t="str">
            <v>cashshopenergy_5</v>
          </cell>
          <cell r="L48">
            <v>950</v>
          </cell>
          <cell r="M48">
            <v>950</v>
          </cell>
          <cell r="N48" t="str">
            <v>cu</v>
          </cell>
          <cell r="O48" t="str">
            <v>재화</v>
          </cell>
          <cell r="P48" t="str">
            <v>EN</v>
          </cell>
          <cell r="Q48">
            <v>1600</v>
          </cell>
        </row>
        <row r="49">
          <cell r="A49" t="str">
            <v>cashshopenergy_6</v>
          </cell>
          <cell r="C49" t="str">
            <v>cashshopenergy_6</v>
          </cell>
          <cell r="D49" t="str">
            <v>cashshopenergy</v>
          </cell>
          <cell r="E49">
            <v>1</v>
          </cell>
          <cell r="G49" t="b">
            <v>0</v>
          </cell>
          <cell r="I49">
            <v>99.99</v>
          </cell>
          <cell r="J49">
            <v>119000</v>
          </cell>
          <cell r="K49" t="str">
            <v>cashshopenergy_6</v>
          </cell>
          <cell r="L49">
            <v>490</v>
          </cell>
          <cell r="M49">
            <v>490</v>
          </cell>
          <cell r="N49" t="str">
            <v>cu</v>
          </cell>
          <cell r="O49" t="str">
            <v>재화</v>
          </cell>
          <cell r="P49" t="str">
            <v>EN</v>
          </cell>
          <cell r="Q49">
            <v>3600</v>
          </cell>
        </row>
        <row r="50">
          <cell r="A50" t="str">
            <v>cashshopenergy_1_more</v>
          </cell>
          <cell r="B50" t="str">
            <v>상점 에너지 200% 더</v>
          </cell>
          <cell r="C50" t="str">
            <v>cashshopenergy_1_more</v>
          </cell>
          <cell r="D50" t="str">
            <v>cashshopenergy</v>
          </cell>
          <cell r="E50">
            <v>1</v>
          </cell>
          <cell r="G50" t="b">
            <v>0</v>
          </cell>
          <cell r="I50">
            <v>0.99</v>
          </cell>
          <cell r="J50">
            <v>1200</v>
          </cell>
          <cell r="K50" t="str">
            <v>cashshopenergy_1_more</v>
          </cell>
          <cell r="L50">
            <v>338</v>
          </cell>
          <cell r="M50">
            <v>338</v>
          </cell>
          <cell r="N50" t="str">
            <v>cu</v>
          </cell>
          <cell r="O50" t="str">
            <v>재화</v>
          </cell>
          <cell r="P50" t="str">
            <v>EN</v>
          </cell>
          <cell r="Q50">
            <v>90</v>
          </cell>
        </row>
        <row r="51">
          <cell r="A51" t="str">
            <v>cashshopenergy_2_more</v>
          </cell>
          <cell r="C51" t="str">
            <v>cashshopenergy_2_more</v>
          </cell>
          <cell r="D51" t="str">
            <v>cashshopenergy</v>
          </cell>
          <cell r="E51">
            <v>1</v>
          </cell>
          <cell r="G51" t="b">
            <v>0</v>
          </cell>
          <cell r="I51">
            <v>4.99</v>
          </cell>
          <cell r="J51">
            <v>5900</v>
          </cell>
          <cell r="K51" t="str">
            <v>cashshopenergy_2_more</v>
          </cell>
          <cell r="L51">
            <v>215</v>
          </cell>
          <cell r="M51">
            <v>215</v>
          </cell>
          <cell r="N51" t="str">
            <v>cu</v>
          </cell>
          <cell r="O51" t="str">
            <v>재화</v>
          </cell>
          <cell r="P51" t="str">
            <v>EN</v>
          </cell>
          <cell r="Q51">
            <v>270</v>
          </cell>
        </row>
        <row r="52">
          <cell r="A52" t="str">
            <v>cashshopenergy_3_more</v>
          </cell>
          <cell r="C52" t="str">
            <v>cashshopenergy_3_more</v>
          </cell>
          <cell r="D52" t="str">
            <v>cashshopenergy</v>
          </cell>
          <cell r="E52">
            <v>1</v>
          </cell>
          <cell r="G52" t="b">
            <v>0</v>
          </cell>
          <cell r="I52">
            <v>9.99</v>
          </cell>
          <cell r="J52">
            <v>12000</v>
          </cell>
          <cell r="K52" t="str">
            <v>cashshopenergy_3_more</v>
          </cell>
          <cell r="L52">
            <v>674</v>
          </cell>
          <cell r="M52">
            <v>674</v>
          </cell>
          <cell r="N52" t="str">
            <v>cu</v>
          </cell>
          <cell r="O52" t="str">
            <v>재화</v>
          </cell>
          <cell r="P52" t="str">
            <v>EN</v>
          </cell>
          <cell r="Q52">
            <v>780</v>
          </cell>
        </row>
        <row r="53">
          <cell r="A53" t="str">
            <v>cashshopenergy_4_more</v>
          </cell>
          <cell r="C53" t="str">
            <v>cashshopenergy_4_more</v>
          </cell>
          <cell r="D53" t="str">
            <v>cashshopenergy</v>
          </cell>
          <cell r="E53">
            <v>1</v>
          </cell>
          <cell r="G53" t="b">
            <v>0</v>
          </cell>
          <cell r="I53">
            <v>19.989999999999998</v>
          </cell>
          <cell r="J53">
            <v>25000</v>
          </cell>
          <cell r="K53" t="str">
            <v>cashshopenergy_4_more</v>
          </cell>
          <cell r="L53">
            <v>145</v>
          </cell>
          <cell r="M53">
            <v>145</v>
          </cell>
          <cell r="N53" t="str">
            <v>cu</v>
          </cell>
          <cell r="O53" t="str">
            <v>재화</v>
          </cell>
          <cell r="P53" t="str">
            <v>EN</v>
          </cell>
          <cell r="Q53">
            <v>1575</v>
          </cell>
        </row>
        <row r="54">
          <cell r="A54" t="str">
            <v>cashshopenergy_5_more</v>
          </cell>
          <cell r="C54" t="str">
            <v>cashshopenergy_5_more</v>
          </cell>
          <cell r="D54" t="str">
            <v>cashshopenergy</v>
          </cell>
          <cell r="E54">
            <v>1</v>
          </cell>
          <cell r="G54" t="b">
            <v>0</v>
          </cell>
          <cell r="I54">
            <v>49.99</v>
          </cell>
          <cell r="J54">
            <v>65000</v>
          </cell>
          <cell r="K54" t="str">
            <v>cashshopenergy_5_more</v>
          </cell>
          <cell r="L54">
            <v>858</v>
          </cell>
          <cell r="M54">
            <v>858</v>
          </cell>
          <cell r="N54" t="str">
            <v>cu</v>
          </cell>
          <cell r="O54" t="str">
            <v>재화</v>
          </cell>
          <cell r="P54" t="str">
            <v>EN</v>
          </cell>
          <cell r="Q54">
            <v>4800</v>
          </cell>
        </row>
        <row r="55">
          <cell r="A55" t="str">
            <v>cashshopenergy_6_more</v>
          </cell>
          <cell r="C55" t="str">
            <v>cashshopenergy_6_more</v>
          </cell>
          <cell r="D55" t="str">
            <v>cashshopenergy</v>
          </cell>
          <cell r="E55">
            <v>1</v>
          </cell>
          <cell r="G55" t="b">
            <v>0</v>
          </cell>
          <cell r="I55">
            <v>99.99</v>
          </cell>
          <cell r="J55">
            <v>119000</v>
          </cell>
          <cell r="K55" t="str">
            <v>cashshopenergy_6_more</v>
          </cell>
          <cell r="L55">
            <v>173</v>
          </cell>
          <cell r="M55">
            <v>173</v>
          </cell>
          <cell r="N55" t="str">
            <v>cu</v>
          </cell>
          <cell r="O55" t="str">
            <v>재화</v>
          </cell>
          <cell r="P55" t="str">
            <v>EN</v>
          </cell>
          <cell r="Q55">
            <v>10800</v>
          </cell>
        </row>
        <row r="56">
          <cell r="A56" t="str">
            <v>cashshopgold_1</v>
          </cell>
          <cell r="C56" t="str">
            <v>cashshopgold_1</v>
          </cell>
          <cell r="D56" t="str">
            <v>cashshopgold</v>
          </cell>
          <cell r="E56">
            <v>1</v>
          </cell>
          <cell r="G56" t="b">
            <v>0</v>
          </cell>
          <cell r="I56">
            <v>0.99</v>
          </cell>
          <cell r="J56">
            <v>1200</v>
          </cell>
          <cell r="K56" t="str">
            <v>cashshopgold_1</v>
          </cell>
          <cell r="L56">
            <v>201</v>
          </cell>
          <cell r="M56">
            <v>201</v>
          </cell>
          <cell r="N56" t="str">
            <v>cu</v>
          </cell>
          <cell r="O56" t="str">
            <v>재화</v>
          </cell>
          <cell r="P56" t="str">
            <v>GO</v>
          </cell>
          <cell r="Q56">
            <v>40000</v>
          </cell>
        </row>
        <row r="57">
          <cell r="A57" t="str">
            <v>cashshopgold_2</v>
          </cell>
          <cell r="C57" t="str">
            <v>cashshopgold_2</v>
          </cell>
          <cell r="D57" t="str">
            <v>cashshopgold</v>
          </cell>
          <cell r="E57">
            <v>1</v>
          </cell>
          <cell r="G57" t="b">
            <v>0</v>
          </cell>
          <cell r="I57">
            <v>4.99</v>
          </cell>
          <cell r="J57">
            <v>5900</v>
          </cell>
          <cell r="K57" t="str">
            <v>cashshopgold_2</v>
          </cell>
          <cell r="L57">
            <v>803</v>
          </cell>
          <cell r="M57">
            <v>803</v>
          </cell>
          <cell r="N57" t="str">
            <v>cu</v>
          </cell>
          <cell r="O57" t="str">
            <v>재화</v>
          </cell>
          <cell r="P57" t="str">
            <v>GO</v>
          </cell>
          <cell r="Q57">
            <v>105000</v>
          </cell>
        </row>
        <row r="58">
          <cell r="A58" t="str">
            <v>cashshopgold_3</v>
          </cell>
          <cell r="C58" t="str">
            <v>cashshopgold_3</v>
          </cell>
          <cell r="D58" t="str">
            <v>cashshopgold</v>
          </cell>
          <cell r="E58">
            <v>1</v>
          </cell>
          <cell r="G58" t="b">
            <v>0</v>
          </cell>
          <cell r="I58">
            <v>9.99</v>
          </cell>
          <cell r="J58">
            <v>12000</v>
          </cell>
          <cell r="K58" t="str">
            <v>cashshopgold_3</v>
          </cell>
          <cell r="L58">
            <v>650</v>
          </cell>
          <cell r="M58">
            <v>650</v>
          </cell>
          <cell r="N58" t="str">
            <v>cu</v>
          </cell>
          <cell r="O58" t="str">
            <v>재화</v>
          </cell>
          <cell r="P58" t="str">
            <v>GO</v>
          </cell>
          <cell r="Q58">
            <v>250000</v>
          </cell>
        </row>
        <row r="59">
          <cell r="A59" t="str">
            <v>cashshopgold_4</v>
          </cell>
          <cell r="C59" t="str">
            <v>cashshopgold_4</v>
          </cell>
          <cell r="D59" t="str">
            <v>cashshopgold</v>
          </cell>
          <cell r="E59">
            <v>1</v>
          </cell>
          <cell r="G59" t="b">
            <v>0</v>
          </cell>
          <cell r="I59">
            <v>19.989999999999998</v>
          </cell>
          <cell r="J59">
            <v>25000</v>
          </cell>
          <cell r="K59" t="str">
            <v>cashshopgold_4</v>
          </cell>
          <cell r="L59">
            <v>953</v>
          </cell>
          <cell r="M59">
            <v>953</v>
          </cell>
          <cell r="N59" t="str">
            <v>cu</v>
          </cell>
          <cell r="O59" t="str">
            <v>재화</v>
          </cell>
          <cell r="P59" t="str">
            <v>GO</v>
          </cell>
          <cell r="Q59">
            <v>600000</v>
          </cell>
        </row>
        <row r="60">
          <cell r="A60" t="str">
            <v>cashshopgold_5</v>
          </cell>
          <cell r="C60" t="str">
            <v>cashshopgold_5</v>
          </cell>
          <cell r="D60" t="str">
            <v>cashshopgold</v>
          </cell>
          <cell r="E60">
            <v>1</v>
          </cell>
          <cell r="G60" t="b">
            <v>0</v>
          </cell>
          <cell r="I60">
            <v>49.99</v>
          </cell>
          <cell r="J60">
            <v>65000</v>
          </cell>
          <cell r="K60" t="str">
            <v>cashshopgold_5</v>
          </cell>
          <cell r="L60">
            <v>640</v>
          </cell>
          <cell r="M60">
            <v>640</v>
          </cell>
          <cell r="N60" t="str">
            <v>cu</v>
          </cell>
          <cell r="O60" t="str">
            <v>재화</v>
          </cell>
          <cell r="P60" t="str">
            <v>GO</v>
          </cell>
          <cell r="Q60">
            <v>1900000</v>
          </cell>
        </row>
        <row r="61">
          <cell r="A61" t="str">
            <v>cashshopgold_6</v>
          </cell>
          <cell r="C61" t="str">
            <v>cashshopgold_6</v>
          </cell>
          <cell r="D61" t="str">
            <v>cashshopgold</v>
          </cell>
          <cell r="E61">
            <v>1</v>
          </cell>
          <cell r="G61" t="b">
            <v>0</v>
          </cell>
          <cell r="I61">
            <v>99.99</v>
          </cell>
          <cell r="J61">
            <v>119000</v>
          </cell>
          <cell r="K61" t="str">
            <v>cashshopgold_6</v>
          </cell>
          <cell r="L61">
            <v>553</v>
          </cell>
          <cell r="M61">
            <v>553</v>
          </cell>
          <cell r="N61" t="str">
            <v>cu</v>
          </cell>
          <cell r="O61" t="str">
            <v>재화</v>
          </cell>
          <cell r="P61" t="str">
            <v>GO</v>
          </cell>
          <cell r="Q61">
            <v>4500000</v>
          </cell>
        </row>
        <row r="62">
          <cell r="A62" t="str">
            <v>cashshopgold_1_more</v>
          </cell>
          <cell r="C62" t="str">
            <v>cashshopgold_1_more</v>
          </cell>
          <cell r="D62" t="str">
            <v>cashshopgold</v>
          </cell>
          <cell r="E62">
            <v>1</v>
          </cell>
          <cell r="G62" t="b">
            <v>0</v>
          </cell>
          <cell r="I62">
            <v>0.99</v>
          </cell>
          <cell r="J62">
            <v>1200</v>
          </cell>
          <cell r="K62" t="str">
            <v>cashshopgold_1_more</v>
          </cell>
          <cell r="L62">
            <v>963</v>
          </cell>
          <cell r="M62">
            <v>963</v>
          </cell>
          <cell r="N62" t="str">
            <v>cu</v>
          </cell>
          <cell r="O62" t="str">
            <v>재화</v>
          </cell>
          <cell r="P62" t="str">
            <v>GO</v>
          </cell>
          <cell r="Q62">
            <v>120000</v>
          </cell>
        </row>
        <row r="63">
          <cell r="A63" t="str">
            <v>cashshopgold_2_more</v>
          </cell>
          <cell r="C63" t="str">
            <v>cashshopgold_2_more</v>
          </cell>
          <cell r="D63" t="str">
            <v>cashshopgold</v>
          </cell>
          <cell r="E63">
            <v>1</v>
          </cell>
          <cell r="G63" t="b">
            <v>0</v>
          </cell>
          <cell r="I63">
            <v>4.99</v>
          </cell>
          <cell r="J63">
            <v>5900</v>
          </cell>
          <cell r="K63" t="str">
            <v>cashshopgold_2_more</v>
          </cell>
          <cell r="L63">
            <v>340</v>
          </cell>
          <cell r="M63">
            <v>340</v>
          </cell>
          <cell r="N63" t="str">
            <v>cu</v>
          </cell>
          <cell r="O63" t="str">
            <v>재화</v>
          </cell>
          <cell r="P63" t="str">
            <v>GO</v>
          </cell>
          <cell r="Q63">
            <v>315000</v>
          </cell>
        </row>
        <row r="64">
          <cell r="A64" t="str">
            <v>cashshopgold_3_more</v>
          </cell>
          <cell r="C64" t="str">
            <v>cashshopgold_3_more</v>
          </cell>
          <cell r="D64" t="str">
            <v>cashshopgold</v>
          </cell>
          <cell r="E64">
            <v>1</v>
          </cell>
          <cell r="G64" t="b">
            <v>0</v>
          </cell>
          <cell r="I64">
            <v>9.99</v>
          </cell>
          <cell r="J64">
            <v>12000</v>
          </cell>
          <cell r="K64" t="str">
            <v>cashshopgold_3_more</v>
          </cell>
          <cell r="L64">
            <v>420</v>
          </cell>
          <cell r="M64">
            <v>420</v>
          </cell>
          <cell r="N64" t="str">
            <v>cu</v>
          </cell>
          <cell r="O64" t="str">
            <v>재화</v>
          </cell>
          <cell r="P64" t="str">
            <v>GO</v>
          </cell>
          <cell r="Q64">
            <v>750000</v>
          </cell>
        </row>
        <row r="65">
          <cell r="A65" t="str">
            <v>cashshopgold_4_more</v>
          </cell>
          <cell r="C65" t="str">
            <v>cashshopgold_4_more</v>
          </cell>
          <cell r="D65" t="str">
            <v>cashshopgold</v>
          </cell>
          <cell r="E65">
            <v>1</v>
          </cell>
          <cell r="G65" t="b">
            <v>0</v>
          </cell>
          <cell r="I65">
            <v>19.989999999999998</v>
          </cell>
          <cell r="J65">
            <v>25000</v>
          </cell>
          <cell r="K65" t="str">
            <v>cashshopgold_4_more</v>
          </cell>
          <cell r="L65">
            <v>756</v>
          </cell>
          <cell r="M65">
            <v>756</v>
          </cell>
          <cell r="N65" t="str">
            <v>cu</v>
          </cell>
          <cell r="O65" t="str">
            <v>재화</v>
          </cell>
          <cell r="P65" t="str">
            <v>GO</v>
          </cell>
          <cell r="Q65">
            <v>1800000</v>
          </cell>
        </row>
        <row r="66">
          <cell r="A66" t="str">
            <v>cashshopgold_5_more</v>
          </cell>
          <cell r="C66" t="str">
            <v>cashshopgold_5_more</v>
          </cell>
          <cell r="D66" t="str">
            <v>cashshopgold</v>
          </cell>
          <cell r="E66">
            <v>1</v>
          </cell>
          <cell r="G66" t="b">
            <v>0</v>
          </cell>
          <cell r="I66">
            <v>49.99</v>
          </cell>
          <cell r="J66">
            <v>65000</v>
          </cell>
          <cell r="K66" t="str">
            <v>cashshopgold_5_more</v>
          </cell>
          <cell r="L66">
            <v>979</v>
          </cell>
          <cell r="M66">
            <v>979</v>
          </cell>
          <cell r="N66" t="str">
            <v>cu</v>
          </cell>
          <cell r="O66" t="str">
            <v>재화</v>
          </cell>
          <cell r="P66" t="str">
            <v>GO</v>
          </cell>
          <cell r="Q66">
            <v>5700000</v>
          </cell>
        </row>
        <row r="67">
          <cell r="A67" t="str">
            <v>cashshopgold_6_more</v>
          </cell>
          <cell r="C67" t="str">
            <v>cashshopgold_6_more</v>
          </cell>
          <cell r="D67" t="str">
            <v>cashshopgold</v>
          </cell>
          <cell r="E67">
            <v>1</v>
          </cell>
          <cell r="G67" t="b">
            <v>0</v>
          </cell>
          <cell r="I67">
            <v>99.99</v>
          </cell>
          <cell r="J67">
            <v>119000</v>
          </cell>
          <cell r="K67" t="str">
            <v>cashshopgold_6_more</v>
          </cell>
          <cell r="L67">
            <v>435</v>
          </cell>
          <cell r="M67">
            <v>435</v>
          </cell>
          <cell r="N67" t="str">
            <v>cu</v>
          </cell>
          <cell r="O67" t="str">
            <v>재화</v>
          </cell>
          <cell r="P67" t="str">
            <v>GO</v>
          </cell>
          <cell r="Q67">
            <v>13500000</v>
          </cell>
        </row>
        <row r="68">
          <cell r="A68" t="str">
            <v>petsale_1</v>
          </cell>
          <cell r="B68" t="str">
            <v>펫 대량 판매</v>
          </cell>
          <cell r="C68" t="str">
            <v>petsale_1</v>
          </cell>
          <cell r="D68" t="str">
            <v>petsale</v>
          </cell>
          <cell r="E68">
            <v>1</v>
          </cell>
          <cell r="G68" t="b">
            <v>0</v>
          </cell>
          <cell r="I68">
            <v>9.99</v>
          </cell>
          <cell r="J68">
            <v>13000</v>
          </cell>
          <cell r="K68" t="str">
            <v>petsale_1</v>
          </cell>
          <cell r="L68">
            <v>781</v>
          </cell>
          <cell r="M68">
            <v>781</v>
          </cell>
          <cell r="N68" t="str">
            <v>it</v>
          </cell>
          <cell r="O68" t="str">
            <v>아이템</v>
          </cell>
          <cell r="P68" t="str">
            <v>Cash_sPetSale</v>
          </cell>
          <cell r="Q68">
            <v>1</v>
          </cell>
        </row>
        <row r="69">
          <cell r="A69" t="str">
            <v>petsale_2</v>
          </cell>
          <cell r="C69" t="str">
            <v>petsale_2</v>
          </cell>
          <cell r="D69" t="str">
            <v>petsale</v>
          </cell>
          <cell r="E69">
            <v>1</v>
          </cell>
          <cell r="G69" t="b">
            <v>0</v>
          </cell>
          <cell r="I69">
            <v>19.989999999999998</v>
          </cell>
          <cell r="J69">
            <v>19000</v>
          </cell>
          <cell r="K69" t="str">
            <v>petsale_2</v>
          </cell>
          <cell r="L69">
            <v>142</v>
          </cell>
          <cell r="M69">
            <v>142</v>
          </cell>
          <cell r="N69" t="str">
            <v>it</v>
          </cell>
          <cell r="O69" t="str">
            <v>아이템</v>
          </cell>
          <cell r="P69" t="str">
            <v>Cash_sPetSale</v>
          </cell>
          <cell r="Q69">
            <v>1</v>
          </cell>
        </row>
        <row r="70">
          <cell r="A70" t="str">
            <v>petsale_3</v>
          </cell>
          <cell r="C70" t="str">
            <v>petsale_3</v>
          </cell>
          <cell r="D70" t="str">
            <v>petsale</v>
          </cell>
          <cell r="E70">
            <v>1</v>
          </cell>
          <cell r="G70" t="b">
            <v>0</v>
          </cell>
          <cell r="I70">
            <v>29.99</v>
          </cell>
          <cell r="J70">
            <v>39000</v>
          </cell>
          <cell r="K70" t="str">
            <v>petsale_3</v>
          </cell>
          <cell r="L70">
            <v>610</v>
          </cell>
          <cell r="M70">
            <v>610</v>
          </cell>
          <cell r="N70" t="str">
            <v>it</v>
          </cell>
          <cell r="O70" t="str">
            <v>아이템</v>
          </cell>
          <cell r="P70" t="str">
            <v>Cash_sPetSale</v>
          </cell>
          <cell r="Q70">
            <v>1</v>
          </cell>
        </row>
        <row r="71">
          <cell r="A71" t="str">
            <v>petsale_4</v>
          </cell>
          <cell r="C71" t="str">
            <v>petsale_4</v>
          </cell>
          <cell r="D71" t="str">
            <v>petsale</v>
          </cell>
          <cell r="E71">
            <v>1</v>
          </cell>
          <cell r="G71" t="b">
            <v>0</v>
          </cell>
          <cell r="I71">
            <v>39.99</v>
          </cell>
          <cell r="J71">
            <v>48000</v>
          </cell>
          <cell r="K71" t="str">
            <v>petsale_4</v>
          </cell>
          <cell r="L71">
            <v>433</v>
          </cell>
          <cell r="M71">
            <v>433</v>
          </cell>
          <cell r="N71" t="str">
            <v>it</v>
          </cell>
          <cell r="O71" t="str">
            <v>아이템</v>
          </cell>
          <cell r="P71" t="str">
            <v>Cash_sPetSale</v>
          </cell>
          <cell r="Q71">
            <v>1</v>
          </cell>
        </row>
        <row r="72">
          <cell r="A72" t="str">
            <v>petsale_5</v>
          </cell>
          <cell r="C72" t="str">
            <v>petsale_5</v>
          </cell>
          <cell r="D72" t="str">
            <v>petsale</v>
          </cell>
          <cell r="E72">
            <v>1</v>
          </cell>
          <cell r="G72" t="b">
            <v>0</v>
          </cell>
          <cell r="I72">
            <v>49.99</v>
          </cell>
          <cell r="J72">
            <v>65000</v>
          </cell>
          <cell r="K72" t="str">
            <v>petsale_5</v>
          </cell>
          <cell r="L72">
            <v>604</v>
          </cell>
          <cell r="M72">
            <v>604</v>
          </cell>
          <cell r="N72" t="str">
            <v>it</v>
          </cell>
          <cell r="O72" t="str">
            <v>아이템</v>
          </cell>
          <cell r="P72" t="str">
            <v>Cash_sPetSale</v>
          </cell>
          <cell r="Q72">
            <v>1</v>
          </cell>
        </row>
        <row r="73">
          <cell r="A73" t="str">
            <v>petcapture_better</v>
          </cell>
          <cell r="B73" t="str">
            <v>펫 포획도구</v>
          </cell>
          <cell r="C73" t="str">
            <v>petcapture_better</v>
          </cell>
          <cell r="D73" t="str">
            <v>petcapture</v>
          </cell>
          <cell r="E73">
            <v>1</v>
          </cell>
          <cell r="G73" t="b">
            <v>0</v>
          </cell>
          <cell r="I73">
            <v>0.99</v>
          </cell>
          <cell r="J73">
            <v>1200</v>
          </cell>
          <cell r="K73" t="str">
            <v>petcapture_better</v>
          </cell>
          <cell r="L73">
            <v>902</v>
          </cell>
          <cell r="M73">
            <v>902</v>
          </cell>
          <cell r="N73" t="str">
            <v>it</v>
          </cell>
          <cell r="O73" t="str">
            <v>아이템</v>
          </cell>
          <cell r="P73" t="str">
            <v>Item_cCaptureBetter</v>
          </cell>
          <cell r="Q73">
            <v>5</v>
          </cell>
        </row>
        <row r="74">
          <cell r="A74" t="str">
            <v>petcapture_best</v>
          </cell>
          <cell r="C74" t="str">
            <v>petcapture_best</v>
          </cell>
          <cell r="D74" t="str">
            <v>petcapture</v>
          </cell>
          <cell r="E74">
            <v>1</v>
          </cell>
          <cell r="G74" t="b">
            <v>0</v>
          </cell>
          <cell r="I74">
            <v>4.99</v>
          </cell>
          <cell r="J74">
            <v>5900</v>
          </cell>
          <cell r="K74" t="str">
            <v>petcapture_best</v>
          </cell>
          <cell r="L74">
            <v>924</v>
          </cell>
          <cell r="M74">
            <v>924</v>
          </cell>
          <cell r="N74" t="str">
            <v>it</v>
          </cell>
          <cell r="O74" t="str">
            <v>아이템</v>
          </cell>
          <cell r="P74" t="str">
            <v>Item_cCaptureBest</v>
          </cell>
          <cell r="Q74">
            <v>5</v>
          </cell>
        </row>
        <row r="75">
          <cell r="A75" t="str">
            <v>stageclear_1</v>
          </cell>
          <cell r="B75" t="str">
            <v>n층 돌파 패키지</v>
          </cell>
          <cell r="C75" t="str">
            <v>stageclear_1</v>
          </cell>
          <cell r="D75" t="str">
            <v>stageclear</v>
          </cell>
          <cell r="E75">
            <v>4</v>
          </cell>
          <cell r="G75" t="b">
            <v>0</v>
          </cell>
          <cell r="H75">
            <v>4</v>
          </cell>
          <cell r="I75">
            <v>0.99</v>
          </cell>
          <cell r="J75">
            <v>1200</v>
          </cell>
          <cell r="K75" t="str">
            <v>stageclear_1</v>
          </cell>
          <cell r="L75">
            <v>802</v>
          </cell>
          <cell r="M75">
            <v>802</v>
          </cell>
          <cell r="N75" t="str">
            <v>cu</v>
          </cell>
          <cell r="O75" t="str">
            <v>재화</v>
          </cell>
          <cell r="P75" t="str">
            <v>EN</v>
          </cell>
          <cell r="Q75">
            <v>30</v>
          </cell>
        </row>
        <row r="76">
          <cell r="A76" t="str">
            <v>stageclear_2</v>
          </cell>
          <cell r="C76" t="str">
            <v>stageclear_2</v>
          </cell>
          <cell r="D76" t="str">
            <v>stageclear</v>
          </cell>
          <cell r="E76">
            <v>4</v>
          </cell>
          <cell r="G76" t="b">
            <v>0</v>
          </cell>
          <cell r="H76">
            <v>4</v>
          </cell>
          <cell r="I76">
            <v>4.99</v>
          </cell>
          <cell r="J76">
            <v>5900</v>
          </cell>
          <cell r="K76" t="str">
            <v>stageclear_2</v>
          </cell>
          <cell r="L76">
            <v>585</v>
          </cell>
          <cell r="M76">
            <v>585</v>
          </cell>
          <cell r="N76" t="str">
            <v>cu</v>
          </cell>
          <cell r="O76" t="str">
            <v>재화</v>
          </cell>
          <cell r="P76" t="str">
            <v>EN</v>
          </cell>
          <cell r="Q76">
            <v>60</v>
          </cell>
        </row>
        <row r="77">
          <cell r="A77" t="str">
            <v>stageclear_3</v>
          </cell>
          <cell r="C77" t="str">
            <v>stageclear_3</v>
          </cell>
          <cell r="D77" t="str">
            <v>stageclear</v>
          </cell>
          <cell r="E77">
            <v>4</v>
          </cell>
          <cell r="G77" t="b">
            <v>0</v>
          </cell>
          <cell r="H77">
            <v>4</v>
          </cell>
          <cell r="I77">
            <v>9.99</v>
          </cell>
          <cell r="J77">
            <v>13000</v>
          </cell>
          <cell r="K77" t="str">
            <v>stageclear_3</v>
          </cell>
          <cell r="L77">
            <v>634</v>
          </cell>
          <cell r="M77">
            <v>634</v>
          </cell>
          <cell r="N77" t="str">
            <v>cu</v>
          </cell>
          <cell r="O77" t="str">
            <v>재화</v>
          </cell>
          <cell r="P77" t="str">
            <v>EN</v>
          </cell>
          <cell r="Q77">
            <v>90</v>
          </cell>
        </row>
        <row r="78">
          <cell r="A78" t="str">
            <v>stageclear_5</v>
          </cell>
          <cell r="C78" t="str">
            <v>stageclear_5</v>
          </cell>
          <cell r="D78" t="str">
            <v>stageclear</v>
          </cell>
          <cell r="E78">
            <v>4</v>
          </cell>
          <cell r="G78" t="b">
            <v>0</v>
          </cell>
          <cell r="H78">
            <v>4</v>
          </cell>
          <cell r="I78">
            <v>9.99</v>
          </cell>
          <cell r="J78">
            <v>13000</v>
          </cell>
          <cell r="K78" t="str">
            <v>stageclear_5</v>
          </cell>
          <cell r="L78">
            <v>791</v>
          </cell>
          <cell r="M78">
            <v>791</v>
          </cell>
          <cell r="N78" t="str">
            <v>cu</v>
          </cell>
          <cell r="O78" t="str">
            <v>재화</v>
          </cell>
          <cell r="P78" t="str">
            <v>EN</v>
          </cell>
          <cell r="Q78">
            <v>120</v>
          </cell>
        </row>
        <row r="79">
          <cell r="A79" t="str">
            <v>stageclear_10</v>
          </cell>
          <cell r="C79" t="str">
            <v>stageclear_10</v>
          </cell>
          <cell r="D79" t="str">
            <v>stageclear</v>
          </cell>
          <cell r="E79">
            <v>4</v>
          </cell>
          <cell r="G79" t="b">
            <v>0</v>
          </cell>
          <cell r="H79">
            <v>4</v>
          </cell>
          <cell r="I79">
            <v>9.99</v>
          </cell>
          <cell r="J79">
            <v>13000</v>
          </cell>
          <cell r="K79" t="str">
            <v>stageclear_10</v>
          </cell>
          <cell r="L79">
            <v>484</v>
          </cell>
          <cell r="M79">
            <v>484</v>
          </cell>
          <cell r="N79" t="str">
            <v>cu</v>
          </cell>
          <cell r="O79" t="str">
            <v>재화</v>
          </cell>
          <cell r="P79" t="str">
            <v>EN</v>
          </cell>
          <cell r="Q79">
            <v>150</v>
          </cell>
        </row>
        <row r="80">
          <cell r="A80" t="str">
            <v>dailygem</v>
          </cell>
          <cell r="B80" t="str">
            <v>다이아 월정액</v>
          </cell>
          <cell r="C80" t="str">
            <v>dailygem</v>
          </cell>
          <cell r="D80" t="str">
            <v>dailygem</v>
          </cell>
          <cell r="E80">
            <v>2</v>
          </cell>
          <cell r="G80" t="b">
            <v>0</v>
          </cell>
          <cell r="I80">
            <v>4.99</v>
          </cell>
          <cell r="J80">
            <v>5900</v>
          </cell>
          <cell r="K80" t="str">
            <v>dailygem</v>
          </cell>
          <cell r="L80">
            <v>212</v>
          </cell>
          <cell r="M80">
            <v>212</v>
          </cell>
          <cell r="N80" t="str">
            <v>it</v>
          </cell>
          <cell r="O80" t="str">
            <v>아이템</v>
          </cell>
          <cell r="P80" t="str">
            <v>Item_cDailyGem</v>
          </cell>
          <cell r="Q80">
            <v>15</v>
          </cell>
        </row>
        <row r="81">
          <cell r="A81" t="str">
            <v>researchboost</v>
          </cell>
          <cell r="B81" t="str">
            <v>분석 월정액</v>
          </cell>
          <cell r="C81" t="str">
            <v>researchboost</v>
          </cell>
          <cell r="D81" t="str">
            <v>researchboost</v>
          </cell>
          <cell r="E81">
            <v>2</v>
          </cell>
          <cell r="G81" t="b">
            <v>0</v>
          </cell>
          <cell r="I81">
            <v>4.99</v>
          </cell>
          <cell r="J81">
            <v>5900</v>
          </cell>
          <cell r="K81" t="str">
            <v>researchboost</v>
          </cell>
          <cell r="L81">
            <v>131</v>
          </cell>
          <cell r="M81">
            <v>131</v>
          </cell>
          <cell r="N81" t="str">
            <v>it</v>
          </cell>
          <cell r="O81" t="str">
            <v>아이템</v>
          </cell>
          <cell r="P81" t="str">
            <v>Cash_sResearchBoost</v>
          </cell>
          <cell r="Q81">
            <v>1</v>
          </cell>
        </row>
        <row r="82">
          <cell r="A82" t="str">
            <v>relay_1</v>
          </cell>
          <cell r="B82" t="str">
            <v>릴레이팩</v>
          </cell>
          <cell r="C82" t="str">
            <v>relay_1</v>
          </cell>
          <cell r="D82" t="str">
            <v>relay</v>
          </cell>
          <cell r="E82">
            <v>3</v>
          </cell>
          <cell r="G82" t="b">
            <v>0</v>
          </cell>
          <cell r="I82">
            <v>0.99</v>
          </cell>
          <cell r="J82">
            <v>1200</v>
          </cell>
          <cell r="K82" t="str">
            <v>relay_1</v>
          </cell>
          <cell r="L82">
            <v>704</v>
          </cell>
          <cell r="M82">
            <v>704</v>
          </cell>
          <cell r="N82" t="str">
            <v>cu</v>
          </cell>
          <cell r="O82" t="str">
            <v>재화</v>
          </cell>
          <cell r="P82" t="str">
            <v>EN</v>
          </cell>
          <cell r="Q82">
            <v>30</v>
          </cell>
        </row>
        <row r="83">
          <cell r="A83" t="str">
            <v>relay_2</v>
          </cell>
          <cell r="C83" t="str">
            <v>relay_2</v>
          </cell>
          <cell r="D83" t="str">
            <v>relay</v>
          </cell>
          <cell r="E83">
            <v>3</v>
          </cell>
          <cell r="G83" t="b">
            <v>0</v>
          </cell>
          <cell r="I83">
            <v>0.99</v>
          </cell>
          <cell r="J83">
            <v>1200</v>
          </cell>
          <cell r="K83" t="str">
            <v>relay_2</v>
          </cell>
          <cell r="L83">
            <v>148</v>
          </cell>
          <cell r="M83">
            <v>148</v>
          </cell>
          <cell r="N83" t="str">
            <v>cu</v>
          </cell>
          <cell r="O83" t="str">
            <v>재화</v>
          </cell>
          <cell r="P83" t="str">
            <v>EN</v>
          </cell>
          <cell r="Q83">
            <v>60</v>
          </cell>
        </row>
        <row r="84">
          <cell r="A84" t="str">
            <v>relay_3</v>
          </cell>
          <cell r="C84" t="str">
            <v>relay_3</v>
          </cell>
          <cell r="D84" t="str">
            <v>relay</v>
          </cell>
          <cell r="E84">
            <v>4</v>
          </cell>
          <cell r="G84" t="b">
            <v>0</v>
          </cell>
          <cell r="I84">
            <v>0.99</v>
          </cell>
          <cell r="J84">
            <v>1200</v>
          </cell>
          <cell r="K84" t="str">
            <v>relay_3</v>
          </cell>
          <cell r="L84">
            <v>784</v>
          </cell>
          <cell r="M84">
            <v>784</v>
          </cell>
          <cell r="N84" t="str">
            <v>cu</v>
          </cell>
          <cell r="O84" t="str">
            <v>재화</v>
          </cell>
          <cell r="P84" t="str">
            <v>EN</v>
          </cell>
          <cell r="Q84">
            <v>90</v>
          </cell>
        </row>
        <row r="85">
          <cell r="A85" t="str">
            <v>relay_4</v>
          </cell>
          <cell r="C85" t="str">
            <v>relay_4</v>
          </cell>
          <cell r="D85" t="str">
            <v>relay</v>
          </cell>
          <cell r="E85">
            <v>3</v>
          </cell>
          <cell r="G85" t="b">
            <v>0</v>
          </cell>
          <cell r="I85">
            <v>4.99</v>
          </cell>
          <cell r="J85">
            <v>5900</v>
          </cell>
          <cell r="K85" t="str">
            <v>relay_4</v>
          </cell>
          <cell r="L85">
            <v>354</v>
          </cell>
          <cell r="M85">
            <v>354</v>
          </cell>
          <cell r="N85" t="str">
            <v>cu</v>
          </cell>
          <cell r="O85" t="str">
            <v>재화</v>
          </cell>
          <cell r="P85" t="str">
            <v>EN</v>
          </cell>
          <cell r="Q85">
            <v>30</v>
          </cell>
        </row>
        <row r="86">
          <cell r="A86" t="str">
            <v>relay_5</v>
          </cell>
          <cell r="C86" t="str">
            <v>relay_5</v>
          </cell>
          <cell r="D86" t="str">
            <v>relay</v>
          </cell>
          <cell r="E86">
            <v>3</v>
          </cell>
          <cell r="G86" t="b">
            <v>0</v>
          </cell>
          <cell r="I86">
            <v>4.99</v>
          </cell>
          <cell r="J86">
            <v>5900</v>
          </cell>
          <cell r="K86" t="str">
            <v>relay_5</v>
          </cell>
          <cell r="L86">
            <v>414</v>
          </cell>
          <cell r="M86">
            <v>414</v>
          </cell>
          <cell r="N86" t="str">
            <v>cu</v>
          </cell>
          <cell r="O86" t="str">
            <v>재화</v>
          </cell>
          <cell r="P86" t="str">
            <v>EN</v>
          </cell>
          <cell r="Q86">
            <v>60</v>
          </cell>
        </row>
        <row r="87">
          <cell r="A87" t="str">
            <v>relay_6</v>
          </cell>
          <cell r="C87" t="str">
            <v>relay_6</v>
          </cell>
          <cell r="D87" t="str">
            <v>relay</v>
          </cell>
          <cell r="E87">
            <v>4</v>
          </cell>
          <cell r="G87" t="b">
            <v>0</v>
          </cell>
          <cell r="I87">
            <v>9.99</v>
          </cell>
          <cell r="J87">
            <v>13000</v>
          </cell>
          <cell r="K87" t="str">
            <v>relay_6</v>
          </cell>
          <cell r="L87">
            <v>726</v>
          </cell>
          <cell r="M87">
            <v>726</v>
          </cell>
          <cell r="N87" t="str">
            <v>cu</v>
          </cell>
          <cell r="O87" t="str">
            <v>재화</v>
          </cell>
          <cell r="P87" t="str">
            <v>EN</v>
          </cell>
          <cell r="Q87">
            <v>90</v>
          </cell>
        </row>
        <row r="88">
          <cell r="A88" t="str">
            <v>relay_7</v>
          </cell>
          <cell r="C88" t="str">
            <v>relay_7</v>
          </cell>
          <cell r="D88" t="str">
            <v>relay</v>
          </cell>
          <cell r="E88">
            <v>3</v>
          </cell>
          <cell r="G88" t="b">
            <v>0</v>
          </cell>
          <cell r="I88">
            <v>9.99</v>
          </cell>
          <cell r="J88">
            <v>13000</v>
          </cell>
          <cell r="K88" t="str">
            <v>relay_7</v>
          </cell>
          <cell r="L88">
            <v>679</v>
          </cell>
          <cell r="M88">
            <v>679</v>
          </cell>
          <cell r="N88" t="str">
            <v>cu</v>
          </cell>
          <cell r="O88" t="str">
            <v>재화</v>
          </cell>
          <cell r="P88" t="str">
            <v>EN</v>
          </cell>
          <cell r="Q88">
            <v>30</v>
          </cell>
        </row>
        <row r="89">
          <cell r="A89" t="str">
            <v>relay_8</v>
          </cell>
          <cell r="C89" t="str">
            <v>relay_8</v>
          </cell>
          <cell r="D89" t="str">
            <v>relay</v>
          </cell>
          <cell r="E89">
            <v>3</v>
          </cell>
          <cell r="G89" t="b">
            <v>0</v>
          </cell>
          <cell r="I89">
            <v>19.989999999999998</v>
          </cell>
          <cell r="J89">
            <v>25000</v>
          </cell>
          <cell r="K89" t="str">
            <v>relay_8</v>
          </cell>
          <cell r="L89">
            <v>752</v>
          </cell>
          <cell r="M89">
            <v>752</v>
          </cell>
          <cell r="N89" t="str">
            <v>cu</v>
          </cell>
          <cell r="O89" t="str">
            <v>재화</v>
          </cell>
          <cell r="P89" t="str">
            <v>EN</v>
          </cell>
          <cell r="Q89">
            <v>30</v>
          </cell>
        </row>
        <row r="90">
          <cell r="A90" t="str">
            <v>relay_9</v>
          </cell>
          <cell r="C90" t="str">
            <v>relay_9</v>
          </cell>
          <cell r="D90" t="str">
            <v>relay</v>
          </cell>
          <cell r="E90">
            <v>3</v>
          </cell>
          <cell r="G90" t="b">
            <v>0</v>
          </cell>
          <cell r="I90">
            <v>39.99</v>
          </cell>
          <cell r="J90">
            <v>48000</v>
          </cell>
          <cell r="K90" t="str">
            <v>relay_9</v>
          </cell>
          <cell r="L90">
            <v>534</v>
          </cell>
          <cell r="M90">
            <v>534</v>
          </cell>
          <cell r="N90" t="str">
            <v>cu</v>
          </cell>
          <cell r="O90" t="str">
            <v>재화</v>
          </cell>
          <cell r="P90" t="str">
            <v>EN</v>
          </cell>
          <cell r="Q90">
            <v>60</v>
          </cell>
        </row>
        <row r="91">
          <cell r="A91" t="str">
            <v>relay_10</v>
          </cell>
          <cell r="C91" t="str">
            <v>relay_10</v>
          </cell>
          <cell r="D91" t="str">
            <v>relay</v>
          </cell>
          <cell r="E91">
            <v>4</v>
          </cell>
          <cell r="G91" t="b">
            <v>0</v>
          </cell>
          <cell r="I91">
            <v>49.99</v>
          </cell>
          <cell r="J91">
            <v>69000</v>
          </cell>
          <cell r="K91" t="str">
            <v>relay_10</v>
          </cell>
          <cell r="L91">
            <v>243</v>
          </cell>
          <cell r="M91">
            <v>243</v>
          </cell>
          <cell r="N91" t="str">
            <v>cu</v>
          </cell>
          <cell r="O91" t="str">
            <v>재화</v>
          </cell>
          <cell r="P91" t="str">
            <v>EN</v>
          </cell>
          <cell r="Q91">
            <v>90</v>
          </cell>
        </row>
        <row r="92">
          <cell r="A92" t="str">
            <v>autonew_1</v>
          </cell>
          <cell r="B92" t="str">
            <v>없는 거 신규 패키지</v>
          </cell>
          <cell r="C92" t="str">
            <v>autonew_1</v>
          </cell>
          <cell r="D92" t="str">
            <v>autonew</v>
          </cell>
          <cell r="E92">
            <v>4</v>
          </cell>
          <cell r="G92" t="b">
            <v>0</v>
          </cell>
          <cell r="I92">
            <v>99.99</v>
          </cell>
          <cell r="J92">
            <v>109000</v>
          </cell>
          <cell r="K92" t="str">
            <v>autonew_1</v>
          </cell>
          <cell r="L92">
            <v>792</v>
          </cell>
          <cell r="M92">
            <v>792</v>
          </cell>
          <cell r="N92" t="str">
            <v>it</v>
          </cell>
          <cell r="O92" t="str">
            <v>아이템</v>
          </cell>
          <cell r="P92" t="str">
            <v>Cash_sAutoNew</v>
          </cell>
          <cell r="Q92">
            <v>1</v>
          </cell>
        </row>
        <row r="93">
          <cell r="A93" t="str">
            <v>analysisexpboost_1</v>
          </cell>
          <cell r="B93" t="str">
            <v>분석 부스트</v>
          </cell>
          <cell r="C93" t="str">
            <v>analysisexpboost_1</v>
          </cell>
          <cell r="D93" t="str">
            <v>analysisexpboost</v>
          </cell>
          <cell r="E93">
            <v>4</v>
          </cell>
          <cell r="G93" t="b">
            <v>0</v>
          </cell>
          <cell r="I93">
            <v>0.99</v>
          </cell>
          <cell r="J93">
            <v>1200</v>
          </cell>
          <cell r="K93" t="str">
            <v>analysisexpboost_1</v>
          </cell>
          <cell r="L93">
            <v>384</v>
          </cell>
          <cell r="M93">
            <v>384</v>
          </cell>
          <cell r="N93" t="str">
            <v>it</v>
          </cell>
          <cell r="O93" t="str">
            <v>아이템</v>
          </cell>
          <cell r="P93" t="str">
            <v>Cash_sAutoNew</v>
          </cell>
          <cell r="Q93">
            <v>1</v>
          </cell>
        </row>
        <row r="94">
          <cell r="A94" t="str">
            <v>analysisexpboost_2</v>
          </cell>
          <cell r="C94" t="str">
            <v>analysisexpboost_2</v>
          </cell>
          <cell r="D94" t="str">
            <v>analysisexpboost</v>
          </cell>
          <cell r="E94">
            <v>4</v>
          </cell>
          <cell r="G94" t="b">
            <v>0</v>
          </cell>
          <cell r="I94">
            <v>4.99</v>
          </cell>
          <cell r="J94">
            <v>5900</v>
          </cell>
          <cell r="K94" t="str">
            <v>analysisexpboost_2</v>
          </cell>
          <cell r="L94">
            <v>681</v>
          </cell>
          <cell r="M94">
            <v>681</v>
          </cell>
          <cell r="N94" t="str">
            <v>it</v>
          </cell>
          <cell r="O94" t="str">
            <v>아이템</v>
          </cell>
          <cell r="P94" t="str">
            <v>Cash_sAutoNew</v>
          </cell>
          <cell r="Q94">
            <v>1</v>
          </cell>
        </row>
        <row r="95">
          <cell r="A95" t="str">
            <v>analysisexpboost_3</v>
          </cell>
          <cell r="C95" t="str">
            <v>analysisexpboost_3</v>
          </cell>
          <cell r="D95" t="str">
            <v>analysisexpboost</v>
          </cell>
          <cell r="E95">
            <v>4</v>
          </cell>
          <cell r="G95" t="b">
            <v>0</v>
          </cell>
          <cell r="I95">
            <v>9.99</v>
          </cell>
          <cell r="J95">
            <v>13000</v>
          </cell>
          <cell r="K95" t="str">
            <v>analysisexpboost_3</v>
          </cell>
          <cell r="L95">
            <v>813</v>
          </cell>
          <cell r="M95">
            <v>813</v>
          </cell>
          <cell r="N95" t="str">
            <v>it</v>
          </cell>
          <cell r="O95" t="str">
            <v>아이템</v>
          </cell>
          <cell r="P95" t="str">
            <v>Cash_sAutoNew</v>
          </cell>
          <cell r="Q95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2.125" customWidth="1"/>
    <col min="2" max="2" width="21.125" customWidth="1"/>
    <col min="5" max="6" width="19" customWidth="1"/>
    <col min="9" max="11" width="9" customWidth="1" outlineLevel="1"/>
    <col min="13" max="15" width="9" customWidth="1" outlineLevel="1"/>
    <col min="17" max="17" width="9" customWidth="1" outlineLevel="1"/>
    <col min="19" max="19" width="9" customWidth="1" outlineLevel="1"/>
  </cols>
  <sheetData>
    <row r="1" spans="1:19" ht="27" customHeight="1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J1" s="2" t="s">
        <v>30</v>
      </c>
      <c r="K1" s="2" t="s">
        <v>31</v>
      </c>
      <c r="N1" t="s">
        <v>39</v>
      </c>
      <c r="O1" t="s">
        <v>103</v>
      </c>
      <c r="Q1" t="s">
        <v>58</v>
      </c>
      <c r="S1" t="s">
        <v>104</v>
      </c>
    </row>
    <row r="2" spans="1:19">
      <c r="A2" t="s">
        <v>40</v>
      </c>
      <c r="B2" t="str">
        <f>"PetName_"&amp;E2</f>
        <v>PetName_CuteUnicorn</v>
      </c>
      <c r="C2">
        <v>5</v>
      </c>
      <c r="D2">
        <f>C2*3</f>
        <v>15</v>
      </c>
      <c r="E2" t="s">
        <v>41</v>
      </c>
      <c r="F2" t="str">
        <f>"Pet_"&amp;E2</f>
        <v>Pet_CuteUnicorn</v>
      </c>
      <c r="G2">
        <f>RANK(C2,C:C)</f>
        <v>1</v>
      </c>
      <c r="H2">
        <f>VLOOKUP(C2,$M:$N,2,0)*100/COUNTIFS(C:C,C2,I:I,"&lt;="&amp;$Q$2)</f>
        <v>0.75</v>
      </c>
      <c r="I2">
        <v>0</v>
      </c>
      <c r="J2" t="str">
        <f t="shared" ref="J2" ca="1" si="0">IF(ROW()=2,K2,OFFSET(J2,-1,0)&amp;IF(LEN(K2)=0,"",","&amp;K2))</f>
        <v/>
      </c>
      <c r="K2" t="str">
        <f t="shared" ref="K2:K5" si="1">IF(C2&lt;&gt;1,"",""""&amp;A2&amp;"""")</f>
        <v/>
      </c>
      <c r="M2">
        <v>1</v>
      </c>
      <c r="N2">
        <v>0.4</v>
      </c>
      <c r="O2">
        <f>COUNTIF(C:C,M2)</f>
        <v>7</v>
      </c>
      <c r="Q2">
        <v>1</v>
      </c>
      <c r="S2" t="str">
        <f ca="1">"["&amp;
IF(LEFT(OFFSET(J1,COUNTA(J:J)-1,0),1)=",",SUBSTITUTE(OFFSET(J1,COUNTA(J:J)-1,0),",","",1),OFFSET(J1,COUNTA(J:J)-1,0))
&amp;"]"</f>
        <v>["Pet_0006","Pet_0010","Pet_0012","Pet_0013","Pet_0018","Pet_0021","Pet_0032"]</v>
      </c>
    </row>
    <row r="3" spans="1:19">
      <c r="A3" t="s">
        <v>0</v>
      </c>
      <c r="B3" t="str">
        <f t="shared" ref="B3:B34" si="2">"PetName_"&amp;E3</f>
        <v>PetName_TamporaB</v>
      </c>
      <c r="C3">
        <v>5</v>
      </c>
      <c r="D3">
        <f t="shared" ref="D3:D34" si="3">C3*3</f>
        <v>15</v>
      </c>
      <c r="E3" t="s">
        <v>42</v>
      </c>
      <c r="F3" t="str">
        <f t="shared" ref="F3:F34" si="4">"Pet_"&amp;E3</f>
        <v>Pet_TamporaB</v>
      </c>
      <c r="G3">
        <f t="shared" ref="G3:G34" si="5">RANK(C3,C:C)</f>
        <v>1</v>
      </c>
      <c r="H3">
        <f t="shared" ref="H3:H34" si="6">VLOOKUP(C3,$M:$N,2,0)*100/COUNTIFS(C:C,C3,I:I,"&lt;="&amp;$Q$2)</f>
        <v>0.75</v>
      </c>
      <c r="I3">
        <v>0</v>
      </c>
      <c r="J3" t="str">
        <f t="shared" ref="J3:J34" ca="1" si="7">IF(ROW()=2,K3,OFFSET(J3,-1,0)&amp;IF(LEN(K3)=0,"",","&amp;K3))</f>
        <v/>
      </c>
      <c r="K3" t="str">
        <f t="shared" si="1"/>
        <v/>
      </c>
      <c r="M3">
        <v>2</v>
      </c>
      <c r="N3">
        <v>0.3</v>
      </c>
      <c r="O3">
        <f t="shared" ref="O3:O6" si="8">COUNTIF(C:C,M3)</f>
        <v>9</v>
      </c>
    </row>
    <row r="4" spans="1:19">
      <c r="A4" t="s">
        <v>1</v>
      </c>
      <c r="B4" t="str">
        <f t="shared" si="2"/>
        <v>PetName_TamporaA</v>
      </c>
      <c r="C4">
        <v>3</v>
      </c>
      <c r="D4">
        <f t="shared" si="3"/>
        <v>9</v>
      </c>
      <c r="E4" t="s">
        <v>43</v>
      </c>
      <c r="F4" t="str">
        <f t="shared" si="4"/>
        <v>Pet_TamporaA</v>
      </c>
      <c r="G4">
        <f t="shared" si="5"/>
        <v>10</v>
      </c>
      <c r="H4">
        <f t="shared" si="6"/>
        <v>2.25</v>
      </c>
      <c r="I4">
        <v>0</v>
      </c>
      <c r="J4" t="str">
        <f t="shared" ca="1" si="7"/>
        <v/>
      </c>
      <c r="K4" t="str">
        <f t="shared" si="1"/>
        <v/>
      </c>
      <c r="M4">
        <v>3</v>
      </c>
      <c r="N4">
        <v>0.18</v>
      </c>
      <c r="O4">
        <f t="shared" si="8"/>
        <v>8</v>
      </c>
    </row>
    <row r="5" spans="1:19">
      <c r="A5" t="s">
        <v>2</v>
      </c>
      <c r="B5" t="str">
        <f t="shared" si="2"/>
        <v>PetName_FirePigA</v>
      </c>
      <c r="C5">
        <v>2</v>
      </c>
      <c r="D5">
        <f t="shared" si="3"/>
        <v>6</v>
      </c>
      <c r="E5" t="s">
        <v>44</v>
      </c>
      <c r="F5" t="str">
        <f t="shared" si="4"/>
        <v>Pet_FirePigA</v>
      </c>
      <c r="G5">
        <f t="shared" si="5"/>
        <v>18</v>
      </c>
      <c r="H5">
        <f t="shared" si="6"/>
        <v>3.3333333333333335</v>
      </c>
      <c r="I5">
        <v>0</v>
      </c>
      <c r="J5" t="str">
        <f t="shared" ca="1" si="7"/>
        <v/>
      </c>
      <c r="K5" t="str">
        <f t="shared" si="1"/>
        <v/>
      </c>
      <c r="M5">
        <v>4</v>
      </c>
      <c r="N5">
        <v>0.09</v>
      </c>
      <c r="O5">
        <f t="shared" si="8"/>
        <v>5</v>
      </c>
    </row>
    <row r="6" spans="1:19">
      <c r="A6" t="s">
        <v>3</v>
      </c>
      <c r="B6" t="str">
        <f t="shared" si="2"/>
        <v>PetName_FirePigB</v>
      </c>
      <c r="C6">
        <v>3</v>
      </c>
      <c r="D6">
        <f t="shared" si="3"/>
        <v>9</v>
      </c>
      <c r="E6" t="s">
        <v>45</v>
      </c>
      <c r="F6" t="str">
        <f t="shared" si="4"/>
        <v>Pet_FirePigB</v>
      </c>
      <c r="G6">
        <f t="shared" si="5"/>
        <v>10</v>
      </c>
      <c r="H6">
        <f t="shared" si="6"/>
        <v>2.25</v>
      </c>
      <c r="I6">
        <v>0</v>
      </c>
      <c r="J6" t="str">
        <f t="shared" ca="1" si="7"/>
        <v/>
      </c>
      <c r="K6" t="str">
        <f>IF(C6&lt;&gt;1,"",""""&amp;A6&amp;"""")</f>
        <v/>
      </c>
      <c r="M6">
        <v>5</v>
      </c>
      <c r="N6">
        <v>0.03</v>
      </c>
      <c r="O6">
        <f t="shared" si="8"/>
        <v>4</v>
      </c>
    </row>
    <row r="7" spans="1:19">
      <c r="A7" t="s">
        <v>4</v>
      </c>
      <c r="B7" t="str">
        <f t="shared" si="2"/>
        <v>PetName_ShellfishA</v>
      </c>
      <c r="C7">
        <v>1</v>
      </c>
      <c r="D7">
        <f t="shared" si="3"/>
        <v>3</v>
      </c>
      <c r="E7" t="s">
        <v>46</v>
      </c>
      <c r="F7" t="str">
        <f t="shared" si="4"/>
        <v>Pet_ShellfishA</v>
      </c>
      <c r="G7">
        <f t="shared" si="5"/>
        <v>27</v>
      </c>
      <c r="H7">
        <f t="shared" si="6"/>
        <v>5.7142857142857144</v>
      </c>
      <c r="I7">
        <v>0</v>
      </c>
      <c r="J7" t="str">
        <f t="shared" ca="1" si="7"/>
        <v>,"Pet_0006"</v>
      </c>
      <c r="K7" t="str">
        <f t="shared" ref="K7:K34" si="9">IF(C7&lt;&gt;1,"",""""&amp;A7&amp;"""")</f>
        <v>"Pet_0006"</v>
      </c>
    </row>
    <row r="8" spans="1:19">
      <c r="A8" t="s">
        <v>47</v>
      </c>
      <c r="B8" t="str">
        <f t="shared" si="2"/>
        <v>PetName_ShellfishC</v>
      </c>
      <c r="C8">
        <v>4</v>
      </c>
      <c r="D8">
        <f t="shared" si="3"/>
        <v>12</v>
      </c>
      <c r="E8" t="s">
        <v>48</v>
      </c>
      <c r="F8" t="str">
        <f t="shared" si="4"/>
        <v>Pet_ShellfishC</v>
      </c>
      <c r="G8">
        <f t="shared" si="5"/>
        <v>5</v>
      </c>
      <c r="H8">
        <f t="shared" si="6"/>
        <v>1.8</v>
      </c>
      <c r="I8">
        <v>0</v>
      </c>
      <c r="J8" t="str">
        <f t="shared" ca="1" si="7"/>
        <v>,"Pet_0006"</v>
      </c>
      <c r="K8" t="str">
        <f t="shared" si="9"/>
        <v/>
      </c>
    </row>
    <row r="9" spans="1:19">
      <c r="A9" t="s">
        <v>49</v>
      </c>
      <c r="B9" t="str">
        <f t="shared" si="2"/>
        <v>PetName_ShellfishE</v>
      </c>
      <c r="C9">
        <v>2</v>
      </c>
      <c r="D9">
        <f t="shared" si="3"/>
        <v>6</v>
      </c>
      <c r="E9" t="s">
        <v>50</v>
      </c>
      <c r="F9" t="str">
        <f t="shared" si="4"/>
        <v>Pet_ShellfishE</v>
      </c>
      <c r="G9">
        <f t="shared" si="5"/>
        <v>18</v>
      </c>
      <c r="H9">
        <f t="shared" si="6"/>
        <v>3.3333333333333335</v>
      </c>
      <c r="I9">
        <v>0</v>
      </c>
      <c r="J9" t="str">
        <f t="shared" ca="1" si="7"/>
        <v>,"Pet_0006"</v>
      </c>
      <c r="K9" t="str">
        <f t="shared" si="9"/>
        <v/>
      </c>
    </row>
    <row r="10" spans="1:19">
      <c r="A10" t="s">
        <v>51</v>
      </c>
      <c r="B10" t="str">
        <f t="shared" si="2"/>
        <v>PetName_StarfishC</v>
      </c>
      <c r="C10">
        <v>3</v>
      </c>
      <c r="D10">
        <f t="shared" si="3"/>
        <v>9</v>
      </c>
      <c r="E10" t="s">
        <v>52</v>
      </c>
      <c r="F10" t="str">
        <f t="shared" si="4"/>
        <v>Pet_StarfishC</v>
      </c>
      <c r="G10">
        <f t="shared" si="5"/>
        <v>10</v>
      </c>
      <c r="H10">
        <f t="shared" si="6"/>
        <v>2.25</v>
      </c>
      <c r="I10">
        <v>1</v>
      </c>
      <c r="J10" t="str">
        <f t="shared" ca="1" si="7"/>
        <v>,"Pet_0006"</v>
      </c>
      <c r="K10" t="str">
        <f t="shared" si="9"/>
        <v/>
      </c>
    </row>
    <row r="11" spans="1:19">
      <c r="A11" t="s">
        <v>53</v>
      </c>
      <c r="B11" t="str">
        <f t="shared" si="2"/>
        <v>PetName_StarfishD</v>
      </c>
      <c r="C11">
        <v>1</v>
      </c>
      <c r="D11">
        <f t="shared" si="3"/>
        <v>3</v>
      </c>
      <c r="E11" t="s">
        <v>54</v>
      </c>
      <c r="F11" t="str">
        <f t="shared" si="4"/>
        <v>Pet_StarfishD</v>
      </c>
      <c r="G11">
        <f t="shared" si="5"/>
        <v>27</v>
      </c>
      <c r="H11">
        <f t="shared" si="6"/>
        <v>5.7142857142857144</v>
      </c>
      <c r="I11">
        <v>0</v>
      </c>
      <c r="J11" t="str">
        <f t="shared" ca="1" si="7"/>
        <v>,"Pet_0006","Pet_0010"</v>
      </c>
      <c r="K11" t="str">
        <f t="shared" si="9"/>
        <v>"Pet_0010"</v>
      </c>
    </row>
    <row r="12" spans="1:19">
      <c r="A12" t="s">
        <v>55</v>
      </c>
      <c r="B12" t="str">
        <f t="shared" si="2"/>
        <v>PetName_StarfishE</v>
      </c>
      <c r="C12">
        <v>2</v>
      </c>
      <c r="D12">
        <f t="shared" si="3"/>
        <v>6</v>
      </c>
      <c r="E12" t="s">
        <v>56</v>
      </c>
      <c r="F12" t="str">
        <f t="shared" si="4"/>
        <v>Pet_StarfishE</v>
      </c>
      <c r="G12">
        <f t="shared" si="5"/>
        <v>18</v>
      </c>
      <c r="H12">
        <f t="shared" si="6"/>
        <v>3.3333333333333335</v>
      </c>
      <c r="I12">
        <v>0</v>
      </c>
      <c r="J12" t="str">
        <f t="shared" ca="1" si="7"/>
        <v>,"Pet_0006","Pet_0010"</v>
      </c>
      <c r="K12" t="str">
        <f t="shared" si="9"/>
        <v/>
      </c>
    </row>
    <row r="13" spans="1:19">
      <c r="A13" t="s">
        <v>81</v>
      </c>
      <c r="B13" t="str">
        <f t="shared" si="2"/>
        <v>PetName_BettyA</v>
      </c>
      <c r="C13">
        <v>1</v>
      </c>
      <c r="D13">
        <f t="shared" si="3"/>
        <v>3</v>
      </c>
      <c r="E13" t="s">
        <v>59</v>
      </c>
      <c r="F13" t="str">
        <f t="shared" si="4"/>
        <v>Pet_BettyA</v>
      </c>
      <c r="G13">
        <f t="shared" si="5"/>
        <v>27</v>
      </c>
      <c r="H13">
        <f t="shared" si="6"/>
        <v>5.7142857142857144</v>
      </c>
      <c r="I13">
        <v>0</v>
      </c>
      <c r="J13" t="str">
        <f t="shared" ca="1" si="7"/>
        <v>,"Pet_0006","Pet_0010","Pet_0012"</v>
      </c>
      <c r="K13" t="str">
        <f t="shared" si="9"/>
        <v>"Pet_0012"</v>
      </c>
    </row>
    <row r="14" spans="1:19">
      <c r="A14" t="s">
        <v>82</v>
      </c>
      <c r="B14" t="str">
        <f t="shared" si="2"/>
        <v>PetName_BettyC</v>
      </c>
      <c r="C14">
        <v>1</v>
      </c>
      <c r="D14">
        <f t="shared" si="3"/>
        <v>3</v>
      </c>
      <c r="E14" t="s">
        <v>60</v>
      </c>
      <c r="F14" t="str">
        <f t="shared" si="4"/>
        <v>Pet_BettyC</v>
      </c>
      <c r="G14">
        <f t="shared" si="5"/>
        <v>27</v>
      </c>
      <c r="H14">
        <f t="shared" si="6"/>
        <v>5.7142857142857144</v>
      </c>
      <c r="I14">
        <v>0</v>
      </c>
      <c r="J14" t="str">
        <f t="shared" ca="1" si="7"/>
        <v>,"Pet_0006","Pet_0010","Pet_0012","Pet_0013"</v>
      </c>
      <c r="K14" t="str">
        <f t="shared" si="9"/>
        <v>"Pet_0013"</v>
      </c>
    </row>
    <row r="15" spans="1:19">
      <c r="A15" t="s">
        <v>83</v>
      </c>
      <c r="B15" t="str">
        <f t="shared" si="2"/>
        <v>PetName_CuteCrabA</v>
      </c>
      <c r="C15">
        <v>2</v>
      </c>
      <c r="D15">
        <f t="shared" si="3"/>
        <v>6</v>
      </c>
      <c r="E15" t="s">
        <v>61</v>
      </c>
      <c r="F15" t="str">
        <f t="shared" si="4"/>
        <v>Pet_CuteCrabA</v>
      </c>
      <c r="G15">
        <f t="shared" si="5"/>
        <v>18</v>
      </c>
      <c r="H15">
        <f t="shared" si="6"/>
        <v>3.3333333333333335</v>
      </c>
      <c r="I15">
        <v>0</v>
      </c>
      <c r="J15" t="str">
        <f t="shared" ca="1" si="7"/>
        <v>,"Pet_0006","Pet_0010","Pet_0012","Pet_0013"</v>
      </c>
      <c r="K15" t="str">
        <f t="shared" si="9"/>
        <v/>
      </c>
    </row>
    <row r="16" spans="1:19">
      <c r="A16" t="s">
        <v>84</v>
      </c>
      <c r="B16" t="str">
        <f t="shared" si="2"/>
        <v>PetName_CuteCrabB</v>
      </c>
      <c r="C16">
        <v>4</v>
      </c>
      <c r="D16">
        <f t="shared" si="3"/>
        <v>12</v>
      </c>
      <c r="E16" t="s">
        <v>62</v>
      </c>
      <c r="F16" t="str">
        <f t="shared" si="4"/>
        <v>Pet_CuteCrabB</v>
      </c>
      <c r="G16">
        <f t="shared" si="5"/>
        <v>5</v>
      </c>
      <c r="H16">
        <f t="shared" si="6"/>
        <v>1.8</v>
      </c>
      <c r="I16">
        <v>0</v>
      </c>
      <c r="J16" t="str">
        <f t="shared" ca="1" si="7"/>
        <v>,"Pet_0006","Pet_0010","Pet_0012","Pet_0013"</v>
      </c>
      <c r="K16" t="str">
        <f t="shared" si="9"/>
        <v/>
      </c>
    </row>
    <row r="17" spans="1:11">
      <c r="A17" t="s">
        <v>85</v>
      </c>
      <c r="B17" t="str">
        <f t="shared" si="2"/>
        <v>PetName_DinoA</v>
      </c>
      <c r="C17">
        <v>3</v>
      </c>
      <c r="D17">
        <f t="shared" si="3"/>
        <v>9</v>
      </c>
      <c r="E17" t="s">
        <v>63</v>
      </c>
      <c r="F17" t="str">
        <f t="shared" si="4"/>
        <v>Pet_DinoA</v>
      </c>
      <c r="G17">
        <f t="shared" si="5"/>
        <v>10</v>
      </c>
      <c r="H17">
        <f t="shared" si="6"/>
        <v>2.25</v>
      </c>
      <c r="I17">
        <v>0</v>
      </c>
      <c r="J17" t="str">
        <f t="shared" ca="1" si="7"/>
        <v>,"Pet_0006","Pet_0010","Pet_0012","Pet_0013"</v>
      </c>
      <c r="K17" t="str">
        <f t="shared" si="9"/>
        <v/>
      </c>
    </row>
    <row r="18" spans="1:11">
      <c r="A18" t="s">
        <v>86</v>
      </c>
      <c r="B18" t="str">
        <f t="shared" si="2"/>
        <v>PetName_DinoB</v>
      </c>
      <c r="C18">
        <v>4</v>
      </c>
      <c r="D18">
        <f t="shared" si="3"/>
        <v>12</v>
      </c>
      <c r="E18" t="s">
        <v>64</v>
      </c>
      <c r="F18" t="str">
        <f t="shared" si="4"/>
        <v>Pet_DinoB</v>
      </c>
      <c r="G18">
        <f t="shared" si="5"/>
        <v>5</v>
      </c>
      <c r="H18">
        <f t="shared" si="6"/>
        <v>1.8</v>
      </c>
      <c r="I18">
        <v>0</v>
      </c>
      <c r="J18" t="str">
        <f t="shared" ca="1" si="7"/>
        <v>,"Pet_0006","Pet_0010","Pet_0012","Pet_0013"</v>
      </c>
      <c r="K18" t="str">
        <f t="shared" si="9"/>
        <v/>
      </c>
    </row>
    <row r="19" spans="1:11">
      <c r="A19" t="s">
        <v>87</v>
      </c>
      <c r="B19" t="str">
        <f t="shared" si="2"/>
        <v>PetName_DinoC</v>
      </c>
      <c r="C19">
        <v>1</v>
      </c>
      <c r="D19">
        <f t="shared" si="3"/>
        <v>3</v>
      </c>
      <c r="E19" t="s">
        <v>65</v>
      </c>
      <c r="F19" t="str">
        <f t="shared" si="4"/>
        <v>Pet_DinoC</v>
      </c>
      <c r="G19">
        <f t="shared" si="5"/>
        <v>27</v>
      </c>
      <c r="H19">
        <f t="shared" si="6"/>
        <v>5.7142857142857144</v>
      </c>
      <c r="I19">
        <v>0</v>
      </c>
      <c r="J19" t="str">
        <f t="shared" ca="1" si="7"/>
        <v>,"Pet_0006","Pet_0010","Pet_0012","Pet_0013","Pet_0018"</v>
      </c>
      <c r="K19" t="str">
        <f t="shared" si="9"/>
        <v>"Pet_0018"</v>
      </c>
    </row>
    <row r="20" spans="1:11">
      <c r="A20" t="s">
        <v>88</v>
      </c>
      <c r="B20" t="str">
        <f t="shared" si="2"/>
        <v>PetName_PlantaA</v>
      </c>
      <c r="C20">
        <v>3</v>
      </c>
      <c r="D20">
        <f t="shared" si="3"/>
        <v>9</v>
      </c>
      <c r="E20" t="s">
        <v>66</v>
      </c>
      <c r="F20" t="str">
        <f t="shared" si="4"/>
        <v>Pet_PlantaA</v>
      </c>
      <c r="G20">
        <f t="shared" si="5"/>
        <v>10</v>
      </c>
      <c r="H20">
        <f t="shared" si="6"/>
        <v>2.25</v>
      </c>
      <c r="I20">
        <v>0</v>
      </c>
      <c r="J20" t="str">
        <f t="shared" ca="1" si="7"/>
        <v>,"Pet_0006","Pet_0010","Pet_0012","Pet_0013","Pet_0018"</v>
      </c>
      <c r="K20" t="str">
        <f t="shared" si="9"/>
        <v/>
      </c>
    </row>
    <row r="21" spans="1:11">
      <c r="A21" t="s">
        <v>89</v>
      </c>
      <c r="B21" t="str">
        <f t="shared" si="2"/>
        <v>PetName_PlantaB</v>
      </c>
      <c r="C21">
        <v>2</v>
      </c>
      <c r="D21">
        <f t="shared" si="3"/>
        <v>6</v>
      </c>
      <c r="E21" t="s">
        <v>67</v>
      </c>
      <c r="F21" t="str">
        <f t="shared" si="4"/>
        <v>Pet_PlantaB</v>
      </c>
      <c r="G21">
        <f t="shared" si="5"/>
        <v>18</v>
      </c>
      <c r="H21">
        <f t="shared" si="6"/>
        <v>3.3333333333333335</v>
      </c>
      <c r="I21">
        <v>0</v>
      </c>
      <c r="J21" t="str">
        <f t="shared" ca="1" si="7"/>
        <v>,"Pet_0006","Pet_0010","Pet_0012","Pet_0013","Pet_0018"</v>
      </c>
      <c r="K21" t="str">
        <f t="shared" si="9"/>
        <v/>
      </c>
    </row>
    <row r="22" spans="1:11">
      <c r="A22" t="s">
        <v>90</v>
      </c>
      <c r="B22" t="str">
        <f t="shared" si="2"/>
        <v>PetName_PuffeA</v>
      </c>
      <c r="C22">
        <v>1</v>
      </c>
      <c r="D22">
        <f t="shared" si="3"/>
        <v>3</v>
      </c>
      <c r="E22" t="s">
        <v>68</v>
      </c>
      <c r="F22" t="str">
        <f t="shared" si="4"/>
        <v>Pet_PuffeA</v>
      </c>
      <c r="G22">
        <f t="shared" si="5"/>
        <v>27</v>
      </c>
      <c r="H22">
        <f t="shared" si="6"/>
        <v>5.7142857142857144</v>
      </c>
      <c r="I22">
        <v>0</v>
      </c>
      <c r="J22" t="str">
        <f t="shared" ca="1" si="7"/>
        <v>,"Pet_0006","Pet_0010","Pet_0012","Pet_0013","Pet_0018","Pet_0021"</v>
      </c>
      <c r="K22" t="str">
        <f t="shared" si="9"/>
        <v>"Pet_0021"</v>
      </c>
    </row>
    <row r="23" spans="1:11">
      <c r="A23" t="s">
        <v>91</v>
      </c>
      <c r="B23" t="str">
        <f t="shared" si="2"/>
        <v>PetName_PuffeB</v>
      </c>
      <c r="C23">
        <v>3</v>
      </c>
      <c r="D23">
        <f t="shared" si="3"/>
        <v>9</v>
      </c>
      <c r="E23" t="s">
        <v>69</v>
      </c>
      <c r="F23" t="str">
        <f t="shared" si="4"/>
        <v>Pet_PuffeB</v>
      </c>
      <c r="G23">
        <f t="shared" si="5"/>
        <v>10</v>
      </c>
      <c r="H23">
        <f t="shared" si="6"/>
        <v>2.25</v>
      </c>
      <c r="I23">
        <v>0</v>
      </c>
      <c r="J23" t="str">
        <f t="shared" ca="1" si="7"/>
        <v>,"Pet_0006","Pet_0010","Pet_0012","Pet_0013","Pet_0018","Pet_0021"</v>
      </c>
      <c r="K23" t="str">
        <f t="shared" si="9"/>
        <v/>
      </c>
    </row>
    <row r="24" spans="1:11">
      <c r="A24" t="s">
        <v>92</v>
      </c>
      <c r="B24" t="str">
        <f t="shared" si="2"/>
        <v>PetName_Rosehips</v>
      </c>
      <c r="C24">
        <v>5</v>
      </c>
      <c r="D24">
        <f t="shared" si="3"/>
        <v>15</v>
      </c>
      <c r="E24" t="s">
        <v>70</v>
      </c>
      <c r="F24" t="str">
        <f t="shared" si="4"/>
        <v>Pet_Rosehips</v>
      </c>
      <c r="G24">
        <f t="shared" si="5"/>
        <v>1</v>
      </c>
      <c r="H24">
        <f t="shared" si="6"/>
        <v>0.75</v>
      </c>
      <c r="I24">
        <v>0</v>
      </c>
      <c r="J24" t="str">
        <f t="shared" ca="1" si="7"/>
        <v>,"Pet_0006","Pet_0010","Pet_0012","Pet_0013","Pet_0018","Pet_0021"</v>
      </c>
      <c r="K24" t="str">
        <f t="shared" si="9"/>
        <v/>
      </c>
    </row>
    <row r="25" spans="1:11">
      <c r="A25" t="s">
        <v>93</v>
      </c>
      <c r="B25" t="str">
        <f t="shared" si="2"/>
        <v>PetName_SdDragon00</v>
      </c>
      <c r="C25">
        <v>4</v>
      </c>
      <c r="D25">
        <f t="shared" si="3"/>
        <v>12</v>
      </c>
      <c r="E25" t="s">
        <v>71</v>
      </c>
      <c r="F25" t="str">
        <f t="shared" si="4"/>
        <v>Pet_SdDragon00</v>
      </c>
      <c r="G25">
        <f t="shared" si="5"/>
        <v>5</v>
      </c>
      <c r="H25">
        <f t="shared" si="6"/>
        <v>1.8</v>
      </c>
      <c r="I25">
        <v>0</v>
      </c>
      <c r="J25" t="str">
        <f t="shared" ca="1" si="7"/>
        <v>,"Pet_0006","Pet_0010","Pet_0012","Pet_0013","Pet_0018","Pet_0021"</v>
      </c>
      <c r="K25" t="str">
        <f t="shared" si="9"/>
        <v/>
      </c>
    </row>
    <row r="26" spans="1:11">
      <c r="A26" t="s">
        <v>94</v>
      </c>
      <c r="B26" t="str">
        <f t="shared" si="2"/>
        <v>PetName_SdDragon33</v>
      </c>
      <c r="C26">
        <v>3</v>
      </c>
      <c r="D26">
        <f t="shared" si="3"/>
        <v>9</v>
      </c>
      <c r="E26" t="s">
        <v>72</v>
      </c>
      <c r="F26" t="str">
        <f t="shared" si="4"/>
        <v>Pet_SdDragon33</v>
      </c>
      <c r="G26">
        <f t="shared" si="5"/>
        <v>10</v>
      </c>
      <c r="H26">
        <f t="shared" si="6"/>
        <v>2.25</v>
      </c>
      <c r="I26">
        <v>0</v>
      </c>
      <c r="J26" t="str">
        <f t="shared" ca="1" si="7"/>
        <v>,"Pet_0006","Pet_0010","Pet_0012","Pet_0013","Pet_0018","Pet_0021"</v>
      </c>
      <c r="K26" t="str">
        <f t="shared" si="9"/>
        <v/>
      </c>
    </row>
    <row r="27" spans="1:11">
      <c r="A27" t="s">
        <v>95</v>
      </c>
      <c r="B27" t="str">
        <f t="shared" si="2"/>
        <v>PetName_SdDragon35</v>
      </c>
      <c r="C27">
        <v>3</v>
      </c>
      <c r="D27">
        <f t="shared" si="3"/>
        <v>9</v>
      </c>
      <c r="E27" t="s">
        <v>73</v>
      </c>
      <c r="F27" t="str">
        <f t="shared" si="4"/>
        <v>Pet_SdDragon35</v>
      </c>
      <c r="G27">
        <f t="shared" si="5"/>
        <v>10</v>
      </c>
      <c r="H27">
        <f t="shared" si="6"/>
        <v>2.25</v>
      </c>
      <c r="I27">
        <v>0</v>
      </c>
      <c r="J27" t="str">
        <f t="shared" ca="1" si="7"/>
        <v>,"Pet_0006","Pet_0010","Pet_0012","Pet_0013","Pet_0018","Pet_0021"</v>
      </c>
      <c r="K27" t="str">
        <f t="shared" si="9"/>
        <v/>
      </c>
    </row>
    <row r="28" spans="1:11">
      <c r="A28" t="s">
        <v>96</v>
      </c>
      <c r="B28" t="str">
        <f t="shared" si="2"/>
        <v>PetName_SdDragon38</v>
      </c>
      <c r="C28">
        <v>4</v>
      </c>
      <c r="D28">
        <f t="shared" si="3"/>
        <v>12</v>
      </c>
      <c r="E28" t="s">
        <v>74</v>
      </c>
      <c r="F28" t="str">
        <f t="shared" si="4"/>
        <v>Pet_SdDragon38</v>
      </c>
      <c r="G28">
        <f t="shared" si="5"/>
        <v>5</v>
      </c>
      <c r="H28">
        <f t="shared" si="6"/>
        <v>1.8</v>
      </c>
      <c r="I28">
        <v>0</v>
      </c>
      <c r="J28" t="str">
        <f t="shared" ca="1" si="7"/>
        <v>,"Pet_0006","Pet_0010","Pet_0012","Pet_0013","Pet_0018","Pet_0021"</v>
      </c>
      <c r="K28" t="str">
        <f t="shared" si="9"/>
        <v/>
      </c>
    </row>
    <row r="29" spans="1:11">
      <c r="A29" t="s">
        <v>97</v>
      </c>
      <c r="B29" t="str">
        <f t="shared" si="2"/>
        <v>PetName_SdDragon56</v>
      </c>
      <c r="C29">
        <v>2</v>
      </c>
      <c r="D29">
        <f t="shared" si="3"/>
        <v>6</v>
      </c>
      <c r="E29" t="s">
        <v>75</v>
      </c>
      <c r="F29" t="str">
        <f t="shared" si="4"/>
        <v>Pet_SdDragon56</v>
      </c>
      <c r="G29">
        <f t="shared" si="5"/>
        <v>18</v>
      </c>
      <c r="H29">
        <f t="shared" si="6"/>
        <v>3.3333333333333335</v>
      </c>
      <c r="I29">
        <v>0</v>
      </c>
      <c r="J29" t="str">
        <f t="shared" ca="1" si="7"/>
        <v>,"Pet_0006","Pet_0010","Pet_0012","Pet_0013","Pet_0018","Pet_0021"</v>
      </c>
      <c r="K29" t="str">
        <f t="shared" si="9"/>
        <v/>
      </c>
    </row>
    <row r="30" spans="1:11">
      <c r="A30" t="s">
        <v>98</v>
      </c>
      <c r="B30" t="str">
        <f t="shared" si="2"/>
        <v>PetName_SdDragon57</v>
      </c>
      <c r="C30">
        <v>5</v>
      </c>
      <c r="D30">
        <f t="shared" si="3"/>
        <v>15</v>
      </c>
      <c r="E30" t="s">
        <v>76</v>
      </c>
      <c r="F30" t="str">
        <f t="shared" si="4"/>
        <v>Pet_SdDragon57</v>
      </c>
      <c r="G30">
        <f t="shared" si="5"/>
        <v>1</v>
      </c>
      <c r="H30">
        <f t="shared" si="6"/>
        <v>0.75</v>
      </c>
      <c r="I30">
        <v>0</v>
      </c>
      <c r="J30" t="str">
        <f t="shared" ca="1" si="7"/>
        <v>,"Pet_0006","Pet_0010","Pet_0012","Pet_0013","Pet_0018","Pet_0021"</v>
      </c>
      <c r="K30" t="str">
        <f t="shared" si="9"/>
        <v/>
      </c>
    </row>
    <row r="31" spans="1:11">
      <c r="A31" t="s">
        <v>99</v>
      </c>
      <c r="B31" t="str">
        <f t="shared" si="2"/>
        <v>PetName_SdDragon68</v>
      </c>
      <c r="C31">
        <v>2</v>
      </c>
      <c r="D31">
        <f t="shared" si="3"/>
        <v>6</v>
      </c>
      <c r="E31" t="s">
        <v>77</v>
      </c>
      <c r="F31" t="str">
        <f t="shared" si="4"/>
        <v>Pet_SdDragon68</v>
      </c>
      <c r="G31">
        <f t="shared" si="5"/>
        <v>18</v>
      </c>
      <c r="H31">
        <f t="shared" si="6"/>
        <v>3.3333333333333335</v>
      </c>
      <c r="I31">
        <v>0</v>
      </c>
      <c r="J31" t="str">
        <f t="shared" ca="1" si="7"/>
        <v>,"Pet_0006","Pet_0010","Pet_0012","Pet_0013","Pet_0018","Pet_0021"</v>
      </c>
      <c r="K31" t="str">
        <f t="shared" si="9"/>
        <v/>
      </c>
    </row>
    <row r="32" spans="1:11">
      <c r="A32" t="s">
        <v>100</v>
      </c>
      <c r="B32" t="str">
        <f t="shared" si="2"/>
        <v>PetName_Swinecone</v>
      </c>
      <c r="C32">
        <v>2</v>
      </c>
      <c r="D32">
        <f t="shared" si="3"/>
        <v>6</v>
      </c>
      <c r="E32" t="s">
        <v>78</v>
      </c>
      <c r="F32" t="str">
        <f t="shared" si="4"/>
        <v>Pet_Swinecone</v>
      </c>
      <c r="G32">
        <f t="shared" si="5"/>
        <v>18</v>
      </c>
      <c r="H32">
        <f t="shared" si="6"/>
        <v>3.3333333333333335</v>
      </c>
      <c r="I32">
        <v>0</v>
      </c>
      <c r="J32" t="str">
        <f t="shared" ca="1" si="7"/>
        <v>,"Pet_0006","Pet_0010","Pet_0012","Pet_0013","Pet_0018","Pet_0021"</v>
      </c>
      <c r="K32" t="str">
        <f t="shared" si="9"/>
        <v/>
      </c>
    </row>
    <row r="33" spans="1:11">
      <c r="A33" t="s">
        <v>101</v>
      </c>
      <c r="B33" t="str">
        <f t="shared" si="2"/>
        <v>PetName_WhispaA</v>
      </c>
      <c r="C33">
        <v>1</v>
      </c>
      <c r="D33">
        <f t="shared" si="3"/>
        <v>3</v>
      </c>
      <c r="E33" t="s">
        <v>79</v>
      </c>
      <c r="F33" t="str">
        <f t="shared" si="4"/>
        <v>Pet_WhispaA</v>
      </c>
      <c r="G33">
        <f t="shared" si="5"/>
        <v>27</v>
      </c>
      <c r="H33">
        <f t="shared" si="6"/>
        <v>5.7142857142857144</v>
      </c>
      <c r="I33">
        <v>0</v>
      </c>
      <c r="J33" t="str">
        <f t="shared" ca="1" si="7"/>
        <v>,"Pet_0006","Pet_0010","Pet_0012","Pet_0013","Pet_0018","Pet_0021","Pet_0032"</v>
      </c>
      <c r="K33" t="str">
        <f t="shared" si="9"/>
        <v>"Pet_0032"</v>
      </c>
    </row>
    <row r="34" spans="1:11">
      <c r="A34" t="s">
        <v>102</v>
      </c>
      <c r="B34" t="str">
        <f t="shared" si="2"/>
        <v>PetName_WhispaB</v>
      </c>
      <c r="C34">
        <v>2</v>
      </c>
      <c r="D34">
        <f t="shared" si="3"/>
        <v>6</v>
      </c>
      <c r="E34" t="s">
        <v>80</v>
      </c>
      <c r="F34" t="str">
        <f t="shared" si="4"/>
        <v>Pet_WhispaB</v>
      </c>
      <c r="G34">
        <f t="shared" si="5"/>
        <v>18</v>
      </c>
      <c r="H34">
        <f t="shared" si="6"/>
        <v>3.3333333333333335</v>
      </c>
      <c r="I34">
        <v>0</v>
      </c>
      <c r="J34" t="str">
        <f t="shared" ca="1" si="7"/>
        <v>,"Pet_0006","Pet_0010","Pet_0012","Pet_0013","Pet_0018","Pet_0021","Pet_0032"</v>
      </c>
      <c r="K34" t="str">
        <f t="shared" si="9"/>
        <v/>
      </c>
    </row>
  </sheetData>
  <autoFilter ref="A1:I34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>
      <selection activeCell="B1" sqref="B1"/>
    </sheetView>
  </sheetViews>
  <sheetFormatPr defaultRowHeight="16.5"/>
  <cols>
    <col min="3" max="3" width="19.5" customWidth="1"/>
  </cols>
  <sheetData>
    <row r="1" spans="1:3" ht="27" customHeight="1">
      <c r="A1" t="s">
        <v>6</v>
      </c>
      <c r="B1" t="s">
        <v>7</v>
      </c>
      <c r="C1" s="1" t="s">
        <v>8</v>
      </c>
    </row>
    <row r="2" spans="1:3">
      <c r="A2">
        <v>1</v>
      </c>
      <c r="B2">
        <v>25</v>
      </c>
      <c r="C2" t="s">
        <v>9</v>
      </c>
    </row>
    <row r="3" spans="1:3">
      <c r="A3">
        <v>2</v>
      </c>
      <c r="B3">
        <v>20</v>
      </c>
      <c r="C3" t="s">
        <v>10</v>
      </c>
    </row>
    <row r="4" spans="1:3">
      <c r="A4">
        <v>3</v>
      </c>
      <c r="B4">
        <v>15</v>
      </c>
      <c r="C4" t="s">
        <v>11</v>
      </c>
    </row>
    <row r="5" spans="1:3">
      <c r="A5">
        <v>4</v>
      </c>
      <c r="B5">
        <v>10</v>
      </c>
      <c r="C5" t="s">
        <v>12</v>
      </c>
    </row>
    <row r="6" spans="1: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/>
  <cols>
    <col min="5" max="6" width="9" outlineLevel="1"/>
    <col min="8" max="8" width="9" outlineLevel="1"/>
  </cols>
  <sheetData>
    <row r="1" spans="1:8" ht="27" customHeight="1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/>
  </sheetViews>
  <sheetFormatPr defaultRowHeight="16.5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>
      <c r="A3" t="s">
        <v>19</v>
      </c>
      <c r="B3" t="s">
        <v>23</v>
      </c>
      <c r="C3">
        <v>1</v>
      </c>
      <c r="D3">
        <v>0.75</v>
      </c>
      <c r="E3">
        <v>0.5</v>
      </c>
      <c r="F3">
        <f>VLOOKUP(G3,[1]ShopProductTable!$A:$Q,MATCH("cn1",[1]ShopProductTable!$A$1:$Q$1,0),0)</f>
        <v>5</v>
      </c>
      <c r="G3" t="s">
        <v>28</v>
      </c>
    </row>
    <row r="4" spans="1:7">
      <c r="A4" t="s">
        <v>20</v>
      </c>
      <c r="B4" t="s">
        <v>24</v>
      </c>
      <c r="C4">
        <v>1</v>
      </c>
      <c r="D4">
        <v>0.95</v>
      </c>
      <c r="E4">
        <v>0.9</v>
      </c>
      <c r="F4">
        <f>VLOOKUP(G4,[1]ShopProductTable!$A:$Q,MATCH("cn1",[1]ShopProductTable!$A$1:$Q$1,0),0)</f>
        <v>5</v>
      </c>
      <c r="G4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2023-01-31T17:37:56Z</dcterms:modified>
</cp:coreProperties>
</file>