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8D7F9F8-3E19-4978-9B33-375C5C31E386}" xr6:coauthVersionLast="47" xr6:coauthVersionMax="47" xr10:uidLastSave="{00000000-0000-0000-0000-000000000000}"/>
  <bookViews>
    <workbookView xWindow="-120" yWindow="-120" windowWidth="24240" windowHeight="13140" activeTab="5" xr2:uid="{09274F9C-5D79-4C8F-9B53-4C593F8D4943}"/>
  </bookViews>
  <sheets>
    <sheet name="GachaSpellTable" sheetId="1" r:id="rId1"/>
    <sheet name="ShopSpellTable" sheetId="4" r:id="rId2"/>
    <sheet name="GachaActorTable" sheetId="2" r:id="rId3"/>
    <sheet name="ShopActorTable" sheetId="6" r:id="rId4"/>
    <sheet name="GachaEquipTable" sheetId="3" r:id="rId5"/>
    <sheet name="ShopEquipTab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5" l="1"/>
  <c r="E3" i="5"/>
  <c r="E2" i="5"/>
  <c r="D2" i="5" s="1"/>
  <c r="D3" i="5" s="1"/>
  <c r="D4" i="5" s="1"/>
  <c r="S3" i="1"/>
  <c r="C8" i="1"/>
  <c r="C7" i="1"/>
  <c r="C6" i="1"/>
  <c r="C5" i="1"/>
  <c r="C4" i="1"/>
  <c r="C3" i="1"/>
  <c r="C2" i="1"/>
  <c r="G2" i="5" l="1"/>
  <c r="Q9" i="1"/>
  <c r="P9" i="1"/>
  <c r="O9" i="1"/>
  <c r="N9" i="1"/>
  <c r="M9" i="1"/>
  <c r="L9" i="1"/>
  <c r="K9" i="1"/>
  <c r="J9" i="1"/>
  <c r="I9" i="1"/>
  <c r="H9" i="1"/>
  <c r="G9" i="1"/>
  <c r="C4" i="2"/>
  <c r="C3" i="2"/>
  <c r="C2" i="2"/>
  <c r="E3" i="6" l="1"/>
  <c r="E2" i="6"/>
  <c r="D2" i="6" s="1"/>
  <c r="E4" i="4"/>
  <c r="E3" i="4"/>
  <c r="E2" i="4"/>
  <c r="D2" i="4" s="1"/>
  <c r="D3" i="4" s="1"/>
  <c r="D4" i="4" s="1"/>
  <c r="D3" i="6" l="1"/>
  <c r="G2" i="4"/>
  <c r="G2" i="6" l="1"/>
  <c r="F9" i="1"/>
  <c r="E9" i="1"/>
  <c r="D9" i="1"/>
</calcChain>
</file>

<file path=xl/sharedStrings.xml><?xml version="1.0" encoding="utf-8"?>
<sst xmlns="http://schemas.openxmlformats.org/spreadsheetml/2006/main" count="48" uniqueCount="36">
  <si>
    <t>grade|Int</t>
  </si>
  <si>
    <t>star|Int</t>
  </si>
  <si>
    <t>prob|float</t>
    <phoneticPr fontId="1" type="noConversion"/>
  </si>
  <si>
    <t>TotalSpellGachaStep</t>
    <phoneticPr fontId="1" type="noConversion"/>
  </si>
  <si>
    <t>글로벌 스트링 상수에 넣어야 한다</t>
    <phoneticPr fontId="1" type="noConversion"/>
  </si>
  <si>
    <t>확률합 검증</t>
    <phoneticPr fontId="1" type="noConversion"/>
  </si>
  <si>
    <t>id|String</t>
    <phoneticPr fontId="1" type="noConversion"/>
  </si>
  <si>
    <t>Spell10</t>
    <phoneticPr fontId="1" type="noConversion"/>
  </si>
  <si>
    <t>Spell50</t>
    <phoneticPr fontId="1" type="noConversion"/>
  </si>
  <si>
    <t>count|Int</t>
    <phoneticPr fontId="1" type="noConversion"/>
  </si>
  <si>
    <t>price|Int</t>
    <phoneticPr fontId="1" type="noConversion"/>
  </si>
  <si>
    <t>Spell2</t>
    <phoneticPr fontId="1" type="noConversion"/>
  </si>
  <si>
    <t>테이블연결</t>
    <phoneticPr fontId="1" type="noConversion"/>
  </si>
  <si>
    <t>Jason화</t>
    <phoneticPr fontId="1" type="noConversion"/>
  </si>
  <si>
    <t>shpSpell</t>
    <phoneticPr fontId="1" type="noConversion"/>
  </si>
  <si>
    <t>Actor1</t>
    <phoneticPr fontId="1" type="noConversion"/>
  </si>
  <si>
    <t>Actor10</t>
    <phoneticPr fontId="1" type="noConversion"/>
  </si>
  <si>
    <t>shpActor</t>
    <phoneticPr fontId="1" type="noConversion"/>
  </si>
  <si>
    <t>probCount0|Float</t>
    <phoneticPr fontId="1" type="noConversion"/>
  </si>
  <si>
    <t>probs|Float!</t>
    <phoneticPr fontId="1" type="noConversion"/>
  </si>
  <si>
    <t>probCount1|Float</t>
    <phoneticPr fontId="1" type="noConversion"/>
  </si>
  <si>
    <t>prob|Float</t>
    <phoneticPr fontId="1" type="noConversion"/>
  </si>
  <si>
    <t>probCount2|Float</t>
  </si>
  <si>
    <t>probCount3|Float</t>
  </si>
  <si>
    <t>probCount4|Float</t>
  </si>
  <si>
    <t>probCount5|Float</t>
  </si>
  <si>
    <t>probCount6|Float</t>
  </si>
  <si>
    <t>probCount7|Float</t>
  </si>
  <si>
    <t>probCount8|Float</t>
  </si>
  <si>
    <t>probCount9|Float</t>
  </si>
  <si>
    <t>probCount10|Float</t>
  </si>
  <si>
    <t>adjustProbs|Float!</t>
    <phoneticPr fontId="1" type="noConversion"/>
  </si>
  <si>
    <t>Equip1</t>
    <phoneticPr fontId="1" type="noConversion"/>
  </si>
  <si>
    <t>Equip10</t>
    <phoneticPr fontId="1" type="noConversion"/>
  </si>
  <si>
    <t>shpEquip</t>
    <phoneticPr fontId="1" type="noConversion"/>
  </si>
  <si>
    <t>Equip50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</si>
</sst>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B2EA-6544-40D3-B1ED-0FD4B8BAA222}">
  <dimension ref="A1:T10"/>
  <sheetViews>
    <sheetView workbookViewId="0"/>
  </sheetViews>
  <sheetFormatPr defaultRowHeight="16.5" outlineLevelRow="1" outlineLevelCol="1" x14ac:dyDescent="0.3"/>
  <cols>
    <col min="3" max="3" width="28.75" customWidth="1"/>
    <col min="4" max="17" width="9" hidden="1" customWidth="1" outlineLevel="1"/>
    <col min="18" max="18" width="9" collapsed="1"/>
    <col min="19" max="19" width="9" hidden="1" customWidth="1" outlineLevel="1"/>
    <col min="20" max="20" width="9" collapsed="1"/>
  </cols>
  <sheetData>
    <row r="1" spans="1:19" ht="27" customHeight="1" x14ac:dyDescent="0.3">
      <c r="A1" t="s">
        <v>0</v>
      </c>
      <c r="B1" t="s">
        <v>1</v>
      </c>
      <c r="C1" t="s">
        <v>19</v>
      </c>
      <c r="D1">
        <v>1</v>
      </c>
      <c r="E1">
        <v>5</v>
      </c>
      <c r="F1">
        <v>10</v>
      </c>
      <c r="G1">
        <v>20</v>
      </c>
      <c r="H1">
        <v>40</v>
      </c>
      <c r="I1">
        <v>70</v>
      </c>
      <c r="J1">
        <v>110</v>
      </c>
      <c r="K1">
        <v>160</v>
      </c>
      <c r="L1">
        <v>210</v>
      </c>
      <c r="M1">
        <v>270</v>
      </c>
      <c r="N1">
        <v>340</v>
      </c>
      <c r="O1">
        <v>420</v>
      </c>
      <c r="P1">
        <v>510</v>
      </c>
      <c r="Q1">
        <v>600</v>
      </c>
      <c r="S1" t="s">
        <v>3</v>
      </c>
    </row>
    <row r="2" spans="1:19" x14ac:dyDescent="0.3">
      <c r="A2">
        <v>1</v>
      </c>
      <c r="B2">
        <v>5</v>
      </c>
      <c r="C2" t="str">
        <f>D2
&amp;", "&amp;E2&amp;", "&amp;F2&amp;", "&amp;G2&amp;", "&amp;H2&amp;", "&amp;I2
&amp;", "&amp;J2&amp;", "&amp;K2&amp;", "&amp;L2&amp;", "&amp;M2&amp;", "&amp;N2
&amp;", "&amp;O2&amp;", "&amp;P2&amp;", "&amp;Q2</f>
        <v>0, 0, 0, 0, 0, 0, 0, 0, 0, 0, 0, 0.003, 0.007, 0.012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3.0000000000000001E-3</v>
      </c>
      <c r="P2">
        <v>7.0000000000000001E-3</v>
      </c>
      <c r="Q2">
        <v>1.2E-2</v>
      </c>
      <c r="S2" t="s">
        <v>4</v>
      </c>
    </row>
    <row r="3" spans="1:19" x14ac:dyDescent="0.3">
      <c r="A3">
        <v>1</v>
      </c>
      <c r="B3">
        <v>4</v>
      </c>
      <c r="C3" t="str">
        <f t="shared" ref="C3:C8" si="0">D3
&amp;", "&amp;E3&amp;", "&amp;F3&amp;", "&amp;G3&amp;", "&amp;H3&amp;", "&amp;I3
&amp;", "&amp;J3&amp;", "&amp;K3&amp;", "&amp;L3&amp;", "&amp;M3&amp;", "&amp;N3
&amp;", "&amp;O3&amp;", "&amp;P3&amp;", "&amp;Q3</f>
        <v>0, 0, 0, 0, 0, 0, 0, 0, 0.005, 0.015, 0.03, 0.04, 0.05, 0.06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5.0000000000000001E-3</v>
      </c>
      <c r="M3">
        <v>1.4999999999999999E-2</v>
      </c>
      <c r="N3">
        <v>0.03</v>
      </c>
      <c r="O3">
        <v>0.04</v>
      </c>
      <c r="P3">
        <v>0.05</v>
      </c>
      <c r="Q3">
        <v>0.06</v>
      </c>
      <c r="S3" t="str">
        <f>D1
&amp;", "&amp;E1&amp;", "&amp;F1&amp;", "&amp;G1&amp;", "&amp;H1&amp;", "&amp;I1
&amp;", "&amp;J1&amp;", "&amp;K1&amp;", "&amp;L1&amp;", "&amp;M1&amp;", "&amp;N1
&amp;", "&amp;O1&amp;", "&amp;P1&amp;", "&amp;Q1</f>
        <v>1, 5, 10, 20, 40, 70, 110, 160, 210, 270, 340, 420, 510, 600</v>
      </c>
    </row>
    <row r="4" spans="1:19" x14ac:dyDescent="0.3">
      <c r="A4">
        <v>1</v>
      </c>
      <c r="B4">
        <v>3</v>
      </c>
      <c r="C4" t="str">
        <f t="shared" si="0"/>
        <v>0, 0, 0, 0, 0, 0.01, 0.025, 0.05, 0.07, 0.08, 0.1, 0.11, 0.12, 0.13</v>
      </c>
      <c r="D4">
        <v>0</v>
      </c>
      <c r="E4">
        <v>0</v>
      </c>
      <c r="F4">
        <v>0</v>
      </c>
      <c r="G4">
        <v>0</v>
      </c>
      <c r="H4">
        <v>0</v>
      </c>
      <c r="I4">
        <v>0.01</v>
      </c>
      <c r="J4">
        <v>2.5000000000000001E-2</v>
      </c>
      <c r="K4">
        <v>0.05</v>
      </c>
      <c r="L4">
        <v>7.0000000000000007E-2</v>
      </c>
      <c r="M4">
        <v>0.08</v>
      </c>
      <c r="N4">
        <v>0.1</v>
      </c>
      <c r="O4">
        <v>0.11</v>
      </c>
      <c r="P4">
        <v>0.12</v>
      </c>
      <c r="Q4">
        <v>0.13</v>
      </c>
    </row>
    <row r="5" spans="1:19" x14ac:dyDescent="0.3">
      <c r="A5">
        <v>0</v>
      </c>
      <c r="B5">
        <v>4</v>
      </c>
      <c r="C5" t="str">
        <f t="shared" si="0"/>
        <v>0, 0, 0, 0.025, 0.05, 0.08, 0.1, 0.12, 0.13, 0.14, 0.145, 0.148, 0.15, 0.16</v>
      </c>
      <c r="D5">
        <v>0</v>
      </c>
      <c r="E5">
        <v>0</v>
      </c>
      <c r="F5">
        <v>0</v>
      </c>
      <c r="G5">
        <v>2.5000000000000001E-2</v>
      </c>
      <c r="H5">
        <v>0.05</v>
      </c>
      <c r="I5">
        <v>0.08</v>
      </c>
      <c r="J5">
        <v>0.1</v>
      </c>
      <c r="K5">
        <v>0.12</v>
      </c>
      <c r="L5">
        <v>0.13</v>
      </c>
      <c r="M5">
        <v>0.14000000000000001</v>
      </c>
      <c r="N5">
        <v>0.14499999999999999</v>
      </c>
      <c r="O5">
        <v>0.14799999999999999</v>
      </c>
      <c r="P5">
        <v>0.15</v>
      </c>
      <c r="Q5">
        <v>0.16</v>
      </c>
    </row>
    <row r="6" spans="1:19" x14ac:dyDescent="0.3">
      <c r="A6">
        <v>0</v>
      </c>
      <c r="B6">
        <v>3</v>
      </c>
      <c r="C6" t="str">
        <f t="shared" si="0"/>
        <v>0, 0.05, 0.1, 0.125, 0.135, 0.145, 0.155, 0.16, 0.165, 0.17, 0.18, 0.19, 0.195, 0.197</v>
      </c>
      <c r="D6">
        <v>0</v>
      </c>
      <c r="E6">
        <v>0.05</v>
      </c>
      <c r="F6">
        <v>0.1</v>
      </c>
      <c r="G6">
        <v>0.125</v>
      </c>
      <c r="H6">
        <v>0.13500000000000001</v>
      </c>
      <c r="I6">
        <v>0.14499999999999999</v>
      </c>
      <c r="J6">
        <v>0.155</v>
      </c>
      <c r="K6">
        <v>0.16</v>
      </c>
      <c r="L6">
        <v>0.16500000000000001</v>
      </c>
      <c r="M6">
        <v>0.17</v>
      </c>
      <c r="N6">
        <v>0.18</v>
      </c>
      <c r="O6">
        <v>0.19</v>
      </c>
      <c r="P6">
        <v>0.19500000000000001</v>
      </c>
      <c r="Q6">
        <v>0.19700000000000001</v>
      </c>
    </row>
    <row r="7" spans="1:19" x14ac:dyDescent="0.3">
      <c r="A7">
        <v>0</v>
      </c>
      <c r="B7">
        <v>2</v>
      </c>
      <c r="C7" t="str">
        <f t="shared" si="0"/>
        <v>0.35, 0.32, 0.31, 0.3, 0.28, 0.275, 0.26, 0.24, 0.23, 0.22, 0.21, 0.205, 0.202, 0.2</v>
      </c>
      <c r="D7">
        <v>0.35</v>
      </c>
      <c r="E7">
        <v>0.32</v>
      </c>
      <c r="F7">
        <v>0.31</v>
      </c>
      <c r="G7">
        <v>0.3</v>
      </c>
      <c r="H7">
        <v>0.28000000000000003</v>
      </c>
      <c r="I7">
        <v>0.27500000000000002</v>
      </c>
      <c r="J7">
        <v>0.26</v>
      </c>
      <c r="K7">
        <v>0.24</v>
      </c>
      <c r="L7">
        <v>0.23</v>
      </c>
      <c r="M7">
        <v>0.22</v>
      </c>
      <c r="N7">
        <v>0.21</v>
      </c>
      <c r="O7">
        <v>0.20499999999999999</v>
      </c>
      <c r="P7">
        <v>0.20200000000000001</v>
      </c>
      <c r="Q7">
        <v>0.2</v>
      </c>
    </row>
    <row r="8" spans="1:19" x14ac:dyDescent="0.3">
      <c r="A8">
        <v>0</v>
      </c>
      <c r="B8">
        <v>1</v>
      </c>
      <c r="C8" t="str">
        <f t="shared" si="0"/>
        <v>0.65, 0.63, 0.59, 0.55, 0.535, 0.49, 0.46, 0.43, 0.4, 0.375, 0.335, 0.304, 0.276, 0.241</v>
      </c>
      <c r="D8">
        <v>0.65</v>
      </c>
      <c r="E8">
        <v>0.63</v>
      </c>
      <c r="F8">
        <v>0.59</v>
      </c>
      <c r="G8">
        <v>0.55000000000000004</v>
      </c>
      <c r="H8">
        <v>0.53500000000000003</v>
      </c>
      <c r="I8">
        <v>0.49</v>
      </c>
      <c r="J8">
        <v>0.46</v>
      </c>
      <c r="K8">
        <v>0.43</v>
      </c>
      <c r="L8">
        <v>0.4</v>
      </c>
      <c r="M8">
        <v>0.375</v>
      </c>
      <c r="N8">
        <v>0.33500000000000002</v>
      </c>
      <c r="O8">
        <v>0.30399999999999999</v>
      </c>
      <c r="P8">
        <v>0.27600000000000002</v>
      </c>
      <c r="Q8">
        <v>0.24099999999999999</v>
      </c>
    </row>
    <row r="9" spans="1:19" hidden="1" outlineLevel="1" x14ac:dyDescent="0.3">
      <c r="C9" t="s">
        <v>5</v>
      </c>
      <c r="D9" s="1" t="str">
        <f>IF(SUM(D2:D8)=1,"",SUM(D2:D8)&amp;": 합 이상")</f>
        <v/>
      </c>
      <c r="E9" s="1" t="str">
        <f>IF(SUM(E2:E8)=1,"",SUM(E2:E8)&amp;": 합이상")</f>
        <v/>
      </c>
      <c r="F9" s="1" t="str">
        <f>IF(SUM(F2:F8)=1,"",SUM(F2:F8)&amp;": 합이상")</f>
        <v/>
      </c>
      <c r="G9" s="1" t="str">
        <f>IF(SUM(G2:G8)=1,"",SUM(G2:G8)&amp;": 합이상")</f>
        <v/>
      </c>
      <c r="H9" s="1" t="str">
        <f t="shared" ref="H9:I9" si="1">IF(SUM(H2:H8)=1,"",SUM(H2:H8)&amp;": 합이상")</f>
        <v/>
      </c>
      <c r="I9" s="1" t="str">
        <f t="shared" si="1"/>
        <v/>
      </c>
      <c r="J9" s="1" t="str">
        <f t="shared" ref="J9" si="2">IF(SUM(J2:J8)=1,"",SUM(J2:J8)&amp;": 합이상")</f>
        <v/>
      </c>
      <c r="K9" s="1" t="str">
        <f t="shared" ref="K9" si="3">IF(SUM(K2:K8)=1,"",SUM(K2:K8)&amp;": 합이상")</f>
        <v/>
      </c>
      <c r="L9" s="1" t="str">
        <f t="shared" ref="L9" si="4">IF(SUM(L2:L8)=1,"",SUM(L2:L8)&amp;": 합이상")</f>
        <v/>
      </c>
      <c r="M9" s="1" t="str">
        <f t="shared" ref="M9" si="5">IF(SUM(M2:M8)=1,"",SUM(M2:M8)&amp;": 합이상")</f>
        <v/>
      </c>
      <c r="N9" s="1" t="str">
        <f t="shared" ref="N9" si="6">IF(SUM(N2:N8)=1,"",SUM(N2:N8)&amp;": 합이상")</f>
        <v/>
      </c>
      <c r="O9" s="1" t="str">
        <f t="shared" ref="O9" si="7">IF(SUM(O2:O8)=1,"",SUM(O2:O8)&amp;": 합이상")</f>
        <v/>
      </c>
      <c r="P9" s="1" t="str">
        <f t="shared" ref="P9" si="8">IF(SUM(P2:P8)=1,"",SUM(P2:P8)&amp;": 합이상")</f>
        <v/>
      </c>
      <c r="Q9" s="1" t="str">
        <f t="shared" ref="Q9" si="9">IF(SUM(Q2:Q8)=1,"",SUM(Q2:Q8)&amp;": 합이상")</f>
        <v/>
      </c>
    </row>
    <row r="10" spans="1:19" collapsed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9E20-4BA2-4A44-9152-3AB980159ACB}">
  <dimension ref="A1:G4"/>
  <sheetViews>
    <sheetView workbookViewId="0">
      <selection activeCell="G2" sqref="G2"/>
    </sheetView>
  </sheetViews>
  <sheetFormatPr defaultRowHeight="16.5" outlineLevelCol="1" x14ac:dyDescent="0.3"/>
  <cols>
    <col min="1" max="1" width="12.75" bestFit="1" customWidth="1"/>
    <col min="4" max="5" width="9" customWidth="1" outlineLevel="1"/>
    <col min="7" max="7" width="9" customWidth="1" outlineLevel="1"/>
  </cols>
  <sheetData>
    <row r="1" spans="1:7" ht="27" customHeight="1" x14ac:dyDescent="0.3">
      <c r="A1" t="s">
        <v>6</v>
      </c>
      <c r="B1" t="s">
        <v>9</v>
      </c>
      <c r="C1" t="s">
        <v>10</v>
      </c>
      <c r="D1" t="s">
        <v>12</v>
      </c>
      <c r="E1" t="s">
        <v>13</v>
      </c>
      <c r="G1" t="s">
        <v>14</v>
      </c>
    </row>
    <row r="2" spans="1:7" x14ac:dyDescent="0.3">
      <c r="A2" t="s">
        <v>11</v>
      </c>
      <c r="B2">
        <v>2</v>
      </c>
      <c r="C2">
        <v>20</v>
      </c>
      <c r="D2" t="str">
        <f t="shared" ref="D2:D4" ca="1" si="0">IF(ROW()=2,E2,OFFSET(D2,-1,0)&amp;IF(LEN(E2)=0,"",","&amp;E2))</f>
        <v>"2":20</v>
      </c>
      <c r="E2" t="str">
        <f>""""&amp;$B2&amp;""""&amp;""&amp;":"&amp;C2</f>
        <v>"2":20</v>
      </c>
      <c r="G2" t="str">
        <f ca="1">"{"&amp;
IF(LEFT(OFFSET(D1,COUNTA(D:D)-1,0),1)=",",SUBSTITUTE(OFFSET(D1,COUNTA(D:D)-1,0),",","",1),OFFSET(D1,COUNTA(D:D)-1,0))
&amp;"}"</f>
        <v>{"2":20,"10":90,"50":400}</v>
      </c>
    </row>
    <row r="3" spans="1:7" x14ac:dyDescent="0.3">
      <c r="A3" t="s">
        <v>7</v>
      </c>
      <c r="B3">
        <v>10</v>
      </c>
      <c r="C3">
        <v>90</v>
      </c>
      <c r="D3" t="str">
        <f t="shared" ca="1" si="0"/>
        <v>"2":20,"10":90</v>
      </c>
      <c r="E3" t="str">
        <f t="shared" ref="E3:E4" si="1">""""&amp;$B3&amp;""""&amp;""&amp;":"&amp;C3</f>
        <v>"10":90</v>
      </c>
    </row>
    <row r="4" spans="1:7" x14ac:dyDescent="0.3">
      <c r="A4" t="s">
        <v>8</v>
      </c>
      <c r="B4">
        <v>50</v>
      </c>
      <c r="C4">
        <v>400</v>
      </c>
      <c r="D4" t="str">
        <f t="shared" ca="1" si="0"/>
        <v>"2":20,"10":90,"50":400</v>
      </c>
      <c r="E4" t="str">
        <f t="shared" si="1"/>
        <v>"50":400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031F-935E-4BEE-BE91-1E3BF349C9A0}">
  <dimension ref="A1:N4"/>
  <sheetViews>
    <sheetView workbookViewId="0"/>
  </sheetViews>
  <sheetFormatPr defaultRowHeight="16.5" outlineLevelCol="1" x14ac:dyDescent="0.3"/>
  <cols>
    <col min="3" max="3" width="46.375" customWidth="1"/>
    <col min="4" max="14" width="9" customWidth="1" outlineLevel="1"/>
  </cols>
  <sheetData>
    <row r="1" spans="1:14" ht="27" customHeight="1" x14ac:dyDescent="0.3">
      <c r="A1" t="s">
        <v>0</v>
      </c>
      <c r="B1" t="s">
        <v>21</v>
      </c>
      <c r="C1" t="s">
        <v>31</v>
      </c>
      <c r="D1" t="s">
        <v>18</v>
      </c>
      <c r="E1" t="s">
        <v>20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3">
      <c r="A2">
        <v>2</v>
      </c>
      <c r="B2">
        <v>5.0000000000000001E-3</v>
      </c>
      <c r="C2" t="str">
        <f>D2
&amp;", "&amp;E2
&amp;", "&amp;F2
&amp;", "&amp;G2
&amp;", "&amp;H2
&amp;", "&amp;I2
&amp;", "&amp;J2
&amp;", "&amp;K2
&amp;", "&amp;L2
&amp;", "&amp;M2
&amp;", "&amp;N2</f>
        <v>0, 0, 0, 0, 0, 0, 0.005, 0.005, 0.005, 0.005, 0.005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5.0000000000000001E-3</v>
      </c>
      <c r="K2">
        <v>5.0000000000000001E-3</v>
      </c>
      <c r="L2">
        <v>5.0000000000000001E-3</v>
      </c>
      <c r="M2">
        <v>5.0000000000000001E-3</v>
      </c>
      <c r="N2">
        <v>5.0000000000000001E-3</v>
      </c>
    </row>
    <row r="3" spans="1:14" x14ac:dyDescent="0.3">
      <c r="A3">
        <v>1</v>
      </c>
      <c r="B3">
        <v>1.6E-2</v>
      </c>
      <c r="C3" t="str">
        <f t="shared" ref="C3:C4" si="0">D3
&amp;", "&amp;E3
&amp;", "&amp;F3
&amp;", "&amp;G3
&amp;", "&amp;H3
&amp;", "&amp;I3
&amp;", "&amp;J3
&amp;", "&amp;K3
&amp;", "&amp;L3
&amp;", "&amp;M3
&amp;", "&amp;N3</f>
        <v>0, 0, 0, 0, 0, 0, 0.016, 0.016, 0.016, 0.016, 0.016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1.6E-2</v>
      </c>
      <c r="K3">
        <v>1.6E-2</v>
      </c>
      <c r="L3">
        <v>1.6E-2</v>
      </c>
      <c r="M3">
        <v>1.6E-2</v>
      </c>
      <c r="N3">
        <v>1.6E-2</v>
      </c>
    </row>
    <row r="4" spans="1:14" x14ac:dyDescent="0.3">
      <c r="A4">
        <v>0</v>
      </c>
      <c r="B4">
        <v>4.2000000000000003E-2</v>
      </c>
      <c r="C4" t="str">
        <f t="shared" si="0"/>
        <v>1, 0.45, 0.22, 0.16, 0.12, 0.1, 0.08, 0.06, 0.042, 0.042, 0.042</v>
      </c>
      <c r="D4">
        <v>1</v>
      </c>
      <c r="E4">
        <v>0.45</v>
      </c>
      <c r="F4">
        <v>0.22</v>
      </c>
      <c r="G4">
        <v>0.16</v>
      </c>
      <c r="H4">
        <v>0.12</v>
      </c>
      <c r="I4">
        <v>0.1</v>
      </c>
      <c r="J4">
        <v>0.08</v>
      </c>
      <c r="K4">
        <v>0.06</v>
      </c>
      <c r="L4">
        <v>4.2000000000000003E-2</v>
      </c>
      <c r="M4">
        <v>4.2000000000000003E-2</v>
      </c>
      <c r="N4">
        <v>4.2000000000000003E-2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F405-75D3-4FD5-A068-903C749D568E}">
  <dimension ref="A1:G3"/>
  <sheetViews>
    <sheetView workbookViewId="0">
      <selection activeCell="G2" sqref="G2"/>
    </sheetView>
  </sheetViews>
  <sheetFormatPr defaultRowHeight="16.5" outlineLevelCol="1" x14ac:dyDescent="0.3"/>
  <cols>
    <col min="1" max="1" width="12.75" bestFit="1" customWidth="1"/>
    <col min="4" max="5" width="9" customWidth="1" outlineLevel="1"/>
    <col min="7" max="7" width="9" customWidth="1" outlineLevel="1"/>
  </cols>
  <sheetData>
    <row r="1" spans="1:7" ht="27" customHeight="1" x14ac:dyDescent="0.3">
      <c r="A1" t="s">
        <v>6</v>
      </c>
      <c r="B1" t="s">
        <v>9</v>
      </c>
      <c r="C1" t="s">
        <v>10</v>
      </c>
      <c r="D1" t="s">
        <v>12</v>
      </c>
      <c r="E1" t="s">
        <v>13</v>
      </c>
      <c r="G1" t="s">
        <v>17</v>
      </c>
    </row>
    <row r="2" spans="1:7" x14ac:dyDescent="0.3">
      <c r="A2" t="s">
        <v>15</v>
      </c>
      <c r="B2">
        <v>1</v>
      </c>
      <c r="C2">
        <v>50</v>
      </c>
      <c r="D2" t="str">
        <f t="shared" ref="D2:D3" ca="1" si="0">IF(ROW()=2,E2,OFFSET(D2,-1,0)&amp;IF(LEN(E2)=0,"",","&amp;E2))</f>
        <v>"1":50</v>
      </c>
      <c r="E2" t="str">
        <f>""""&amp;$B2&amp;""""&amp;""&amp;":"&amp;C2</f>
        <v>"1":50</v>
      </c>
      <c r="G2" t="str">
        <f ca="1">"{"&amp;
IF(LEFT(OFFSET(D1,COUNTA(D:D)-1,0),1)=",",SUBSTITUTE(OFFSET(D1,COUNTA(D:D)-1,0),",","",1),OFFSET(D1,COUNTA(D:D)-1,0))
&amp;"}"</f>
        <v>{"1":50,"10":450}</v>
      </c>
    </row>
    <row r="3" spans="1:7" x14ac:dyDescent="0.3">
      <c r="A3" t="s">
        <v>16</v>
      </c>
      <c r="B3">
        <v>10</v>
      </c>
      <c r="C3">
        <v>450</v>
      </c>
      <c r="D3" t="str">
        <f t="shared" ca="1" si="0"/>
        <v>"1":50,"10":450</v>
      </c>
      <c r="E3" t="str">
        <f>""""&amp;$B3&amp;""""&amp;""&amp;":"&amp;C3</f>
        <v>"10":450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CA06-935E-4F88-BB53-C1852D3947A3}">
  <dimension ref="A1:B6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0</v>
      </c>
      <c r="B1" t="s">
        <v>2</v>
      </c>
    </row>
    <row r="2" spans="1:2" x14ac:dyDescent="0.3">
      <c r="A2">
        <v>4</v>
      </c>
      <c r="B2">
        <v>6.0000000000000001E-3</v>
      </c>
    </row>
    <row r="3" spans="1:2" x14ac:dyDescent="0.3">
      <c r="A3">
        <v>3</v>
      </c>
      <c r="B3">
        <v>4.4999999999999998E-2</v>
      </c>
    </row>
    <row r="4" spans="1:2" x14ac:dyDescent="0.3">
      <c r="A4">
        <v>2</v>
      </c>
      <c r="B4">
        <v>0.2</v>
      </c>
    </row>
    <row r="5" spans="1:2" x14ac:dyDescent="0.3">
      <c r="A5">
        <v>1</v>
      </c>
      <c r="B5">
        <v>0.34899999999999998</v>
      </c>
    </row>
    <row r="6" spans="1:2" x14ac:dyDescent="0.3">
      <c r="A6">
        <v>0</v>
      </c>
      <c r="B6">
        <v>0.4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8CC8-8B1A-494D-9B5E-6343713E47F3}">
  <dimension ref="A1:G4"/>
  <sheetViews>
    <sheetView tabSelected="1" workbookViewId="0">
      <selection activeCell="G2" sqref="G2"/>
    </sheetView>
  </sheetViews>
  <sheetFormatPr defaultRowHeight="16.5" outlineLevelCol="1" x14ac:dyDescent="0.3"/>
  <cols>
    <col min="1" max="1" width="12.75" bestFit="1" customWidth="1"/>
    <col min="4" max="5" width="9" customWidth="1" outlineLevel="1"/>
    <col min="7" max="7" width="9" customWidth="1" outlineLevel="1"/>
  </cols>
  <sheetData>
    <row r="1" spans="1:7" ht="27" customHeight="1" x14ac:dyDescent="0.3">
      <c r="A1" t="s">
        <v>6</v>
      </c>
      <c r="B1" t="s">
        <v>9</v>
      </c>
      <c r="C1" t="s">
        <v>10</v>
      </c>
      <c r="D1" t="s">
        <v>12</v>
      </c>
      <c r="E1" t="s">
        <v>13</v>
      </c>
      <c r="G1" t="s">
        <v>34</v>
      </c>
    </row>
    <row r="2" spans="1:7" x14ac:dyDescent="0.3">
      <c r="A2" t="s">
        <v>32</v>
      </c>
      <c r="B2">
        <v>1</v>
      </c>
      <c r="C2">
        <v>80</v>
      </c>
      <c r="D2" t="str">
        <f t="shared" ref="D2:D3" ca="1" si="0">IF(ROW()=2,E2,OFFSET(D2,-1,0)&amp;IF(LEN(E2)=0,"",","&amp;E2))</f>
        <v>"1":80</v>
      </c>
      <c r="E2" t="str">
        <f>""""&amp;$B2&amp;""""&amp;""&amp;":"&amp;C2</f>
        <v>"1":80</v>
      </c>
      <c r="G2" t="str">
        <f ca="1">"{"&amp;
IF(LEFT(OFFSET(D1,COUNTA(D:D)-1,0),1)=",",SUBSTITUTE(OFFSET(D1,COUNTA(D:D)-1,0),",","",1),OFFSET(D1,COUNTA(D:D)-1,0))
&amp;"}"</f>
        <v>{"1":80,"10":750,"50":3500}</v>
      </c>
    </row>
    <row r="3" spans="1:7" x14ac:dyDescent="0.3">
      <c r="A3" t="s">
        <v>33</v>
      </c>
      <c r="B3">
        <v>10</v>
      </c>
      <c r="C3">
        <v>750</v>
      </c>
      <c r="D3" t="str">
        <f t="shared" ca="1" si="0"/>
        <v>"1":80,"10":750</v>
      </c>
      <c r="E3" t="str">
        <f>""""&amp;$B3&amp;""""&amp;""&amp;":"&amp;C3</f>
        <v>"10":750</v>
      </c>
    </row>
    <row r="4" spans="1:7" x14ac:dyDescent="0.3">
      <c r="A4" t="s">
        <v>35</v>
      </c>
      <c r="B4">
        <v>50</v>
      </c>
      <c r="C4">
        <v>3500</v>
      </c>
      <c r="D4" t="str">
        <f t="shared" ref="D4" ca="1" si="1">IF(ROW()=2,E4,OFFSET(D4,-1,0)&amp;IF(LEN(E4)=0,"",","&amp;E4))</f>
        <v>"1":80,"10":750,"50":3500</v>
      </c>
      <c r="E4" t="str">
        <f>""""&amp;$B4&amp;""""&amp;""&amp;":"&amp;C4</f>
        <v>"50":3500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GachaSpellTable</vt:lpstr>
      <vt:lpstr>ShopSpellTable</vt:lpstr>
      <vt:lpstr>GachaActorTable</vt:lpstr>
      <vt:lpstr>ShopActorTable</vt:lpstr>
      <vt:lpstr>GachaEquipTable</vt:lpstr>
      <vt:lpstr>ShopEquipTable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2022-10-27T05:30:12Z</dcterms:created>
  <dcterms:modified xsi:type="dcterms:W3CDTF">2023-01-26T16:34:52Z</dcterms:modified>
</cp:coreProperties>
</file>