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7F202F0-A310-424B-B7C4-77EB077C8E83}" xr6:coauthVersionLast="47" xr6:coauthVersionMax="47" xr10:uidLastSave="{00000000-0000-0000-0000-000000000000}"/>
  <bookViews>
    <workbookView xWindow="-120" yWindow="-120" windowWidth="29040" windowHeight="15840" xr2:uid="{FDFA0471-B5F4-423D-8F9C-44E1C36087DA}"/>
  </bookViews>
  <sheets>
    <sheet name="EquipTable" sheetId="1" r:id="rId1"/>
    <sheet name="EquipCompositeTable" sheetId="2" r:id="rId2"/>
    <sheet name="EquipGradeTable" sheetId="3" r:id="rId3"/>
  </sheets>
  <definedNames>
    <definedName name="_xlnm._FilterDatabase" localSheetId="0" hidden="1">EquipTable!$Y$1:$Y$346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2" l="1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2" i="2"/>
  <c r="G8" i="2"/>
  <c r="G47" i="2"/>
  <c r="A28" i="2"/>
  <c r="A30" i="2"/>
  <c r="A56" i="2"/>
  <c r="A22" i="2"/>
  <c r="G5" i="2"/>
  <c r="A55" i="2"/>
  <c r="A35" i="2"/>
  <c r="G53" i="2"/>
  <c r="A8" i="2"/>
  <c r="A34" i="2"/>
  <c r="A19" i="2"/>
  <c r="A9" i="2"/>
  <c r="G40" i="2"/>
  <c r="G27" i="2"/>
  <c r="A15" i="2"/>
  <c r="G36" i="2"/>
  <c r="A48" i="2"/>
  <c r="A26" i="2"/>
  <c r="A17" i="2"/>
  <c r="A44" i="2"/>
  <c r="A21" i="2"/>
  <c r="A23" i="2"/>
  <c r="A4" i="2"/>
  <c r="A49" i="2"/>
  <c r="G46" i="2"/>
  <c r="G29" i="2"/>
  <c r="A42" i="2"/>
  <c r="G43" i="2"/>
  <c r="A24" i="2"/>
  <c r="A45" i="2"/>
  <c r="A20" i="2"/>
  <c r="G13" i="2"/>
  <c r="A57" i="2"/>
  <c r="G16" i="2"/>
  <c r="G56" i="2"/>
  <c r="G21" i="2"/>
  <c r="A31" i="2"/>
  <c r="A33" i="2"/>
  <c r="A58" i="2"/>
  <c r="G35" i="2"/>
  <c r="G24" i="2"/>
  <c r="A2" i="2"/>
  <c r="G37" i="2"/>
  <c r="A18" i="2"/>
  <c r="A36" i="2"/>
  <c r="G28" i="2"/>
  <c r="G10" i="2"/>
  <c r="G44" i="2"/>
  <c r="G9" i="2"/>
  <c r="G18" i="2"/>
  <c r="A12" i="2"/>
  <c r="G38" i="2"/>
  <c r="G30" i="2"/>
  <c r="A38" i="2"/>
  <c r="G26" i="2"/>
  <c r="A6" i="2"/>
  <c r="G11" i="2"/>
  <c r="G3" i="2"/>
  <c r="G45" i="2"/>
  <c r="A32" i="2"/>
  <c r="G6" i="2"/>
  <c r="A52" i="2"/>
  <c r="G34" i="2"/>
  <c r="G12" i="2"/>
  <c r="A47" i="2"/>
  <c r="A25" i="2"/>
  <c r="A27" i="2"/>
  <c r="A54" i="2"/>
  <c r="G22" i="2"/>
  <c r="G42" i="2"/>
  <c r="A10" i="2"/>
  <c r="G55" i="2"/>
  <c r="G17" i="2"/>
  <c r="A14" i="2"/>
  <c r="A50" i="2"/>
  <c r="G2" i="2"/>
  <c r="G51" i="2"/>
  <c r="G54" i="2"/>
  <c r="G19" i="2"/>
  <c r="A40" i="2"/>
  <c r="A11" i="2"/>
  <c r="A53" i="2"/>
  <c r="G58" i="2"/>
  <c r="A37" i="2"/>
  <c r="G23" i="2"/>
  <c r="A13" i="2"/>
  <c r="A16" i="2"/>
  <c r="A43" i="2"/>
  <c r="A46" i="2"/>
  <c r="A29" i="2"/>
  <c r="A41" i="2"/>
  <c r="A51" i="2"/>
  <c r="G31" i="2"/>
  <c r="G20" i="2"/>
  <c r="G15" i="2"/>
  <c r="G49" i="2"/>
  <c r="G48" i="2"/>
  <c r="G4" i="2"/>
  <c r="G41" i="2"/>
  <c r="G7" i="2"/>
  <c r="G57" i="2"/>
  <c r="G52" i="2"/>
  <c r="A3" i="2"/>
  <c r="A5" i="2"/>
  <c r="G39" i="2"/>
  <c r="G33" i="2"/>
  <c r="G14" i="2"/>
  <c r="A39" i="2"/>
  <c r="G25" i="2"/>
  <c r="A7" i="2"/>
  <c r="M309" i="1" l="1"/>
  <c r="L309" i="1"/>
  <c r="K309" i="1"/>
  <c r="M308" i="1"/>
  <c r="L308" i="1"/>
  <c r="K308" i="1"/>
  <c r="M307" i="1"/>
  <c r="L307" i="1"/>
  <c r="K307" i="1"/>
  <c r="M306" i="1"/>
  <c r="L306" i="1"/>
  <c r="K306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79" i="1"/>
  <c r="L79" i="1"/>
  <c r="K79" i="1"/>
  <c r="M78" i="1"/>
  <c r="L78" i="1"/>
  <c r="K78" i="1"/>
  <c r="M77" i="1"/>
  <c r="L77" i="1"/>
  <c r="K77" i="1"/>
  <c r="M76" i="1"/>
  <c r="L76" i="1"/>
  <c r="K76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75" i="1"/>
  <c r="L75" i="1"/>
  <c r="K75" i="1"/>
  <c r="M74" i="1"/>
  <c r="L74" i="1"/>
  <c r="K74" i="1"/>
  <c r="M73" i="1"/>
  <c r="L73" i="1"/>
  <c r="K73" i="1"/>
  <c r="M72" i="1"/>
  <c r="L72" i="1"/>
  <c r="K72" i="1"/>
  <c r="M38" i="1"/>
  <c r="L38" i="1"/>
  <c r="K38" i="1"/>
  <c r="M37" i="1"/>
  <c r="L37" i="1"/>
  <c r="K37" i="1"/>
  <c r="M36" i="1"/>
  <c r="L36" i="1"/>
  <c r="K36" i="1"/>
  <c r="M35" i="1"/>
  <c r="L35" i="1"/>
  <c r="K35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4" i="1"/>
  <c r="K33" i="1"/>
  <c r="K32" i="1"/>
  <c r="K31" i="1"/>
  <c r="K30" i="1"/>
  <c r="G50" i="2"/>
  <c r="G33" i="1"/>
  <c r="G130" i="1"/>
  <c r="G292" i="1"/>
  <c r="G236" i="1"/>
  <c r="G346" i="1"/>
  <c r="G266" i="1"/>
  <c r="G35" i="1"/>
  <c r="E160" i="1"/>
  <c r="G127" i="1"/>
  <c r="G229" i="1"/>
  <c r="E142" i="1"/>
  <c r="G82" i="1"/>
  <c r="G162" i="1"/>
  <c r="E109" i="1"/>
  <c r="E308" i="1"/>
  <c r="G148" i="1"/>
  <c r="G43" i="1"/>
  <c r="E59" i="1"/>
  <c r="E126" i="1"/>
  <c r="G194" i="1"/>
  <c r="E104" i="1"/>
  <c r="E137" i="1"/>
  <c r="G237" i="1"/>
  <c r="G296" i="1"/>
  <c r="G232" i="1"/>
  <c r="E277" i="1"/>
  <c r="G103" i="1"/>
  <c r="E244" i="1"/>
  <c r="E188" i="1"/>
  <c r="E40" i="1"/>
  <c r="G44" i="1"/>
  <c r="E293" i="1"/>
  <c r="E255" i="1"/>
  <c r="E281" i="1"/>
  <c r="E259" i="1"/>
  <c r="G211" i="1"/>
  <c r="E195" i="1"/>
  <c r="G125" i="1"/>
  <c r="G141" i="1"/>
  <c r="G112" i="1"/>
  <c r="G153" i="1"/>
  <c r="G256" i="1"/>
  <c r="E41" i="1"/>
  <c r="G319" i="1"/>
  <c r="E132" i="1"/>
  <c r="E242" i="1"/>
  <c r="G156" i="1"/>
  <c r="E319" i="1"/>
  <c r="E112" i="1"/>
  <c r="E65" i="1"/>
  <c r="E119" i="1"/>
  <c r="G158" i="1"/>
  <c r="G279" i="1"/>
  <c r="E42" i="1"/>
  <c r="G258" i="1"/>
  <c r="E94" i="1"/>
  <c r="E239" i="1"/>
  <c r="E271" i="1"/>
  <c r="G81" i="1"/>
  <c r="G107" i="1"/>
  <c r="E340" i="1"/>
  <c r="G289" i="1"/>
  <c r="G218" i="1"/>
  <c r="E338" i="1"/>
  <c r="G269" i="1"/>
  <c r="G93" i="1"/>
  <c r="E171" i="1"/>
  <c r="E285" i="1"/>
  <c r="E70" i="1"/>
  <c r="G108" i="1"/>
  <c r="E203" i="1"/>
  <c r="G137" i="1"/>
  <c r="E100" i="1"/>
  <c r="E243" i="1"/>
  <c r="G115" i="1"/>
  <c r="E202" i="1"/>
  <c r="G274" i="1"/>
  <c r="G100" i="1"/>
  <c r="G74" i="1"/>
  <c r="G332" i="1"/>
  <c r="G147" i="1"/>
  <c r="G253" i="1"/>
  <c r="E183" i="1"/>
  <c r="E123" i="1"/>
  <c r="G101" i="1"/>
  <c r="G42" i="1"/>
  <c r="G195" i="1"/>
  <c r="G321" i="1"/>
  <c r="E148" i="1"/>
  <c r="E246" i="1"/>
  <c r="E279" i="1"/>
  <c r="G84" i="1"/>
  <c r="E219" i="1"/>
  <c r="G72" i="1"/>
  <c r="E288" i="1"/>
  <c r="E290" i="1"/>
  <c r="E196" i="1"/>
  <c r="G203" i="1"/>
  <c r="E120" i="1"/>
  <c r="G166" i="1"/>
  <c r="G68" i="1"/>
  <c r="G54" i="1"/>
  <c r="E64" i="1"/>
  <c r="G251" i="1"/>
  <c r="G326" i="1"/>
  <c r="E310" i="1"/>
  <c r="G159" i="1"/>
  <c r="G245" i="1"/>
  <c r="E67" i="1"/>
  <c r="E124" i="1"/>
  <c r="E88" i="1"/>
  <c r="G259" i="1"/>
  <c r="G304" i="1"/>
  <c r="E193" i="1"/>
  <c r="G330" i="1"/>
  <c r="E327" i="1"/>
  <c r="E117" i="1"/>
  <c r="E299" i="1"/>
  <c r="G242" i="1"/>
  <c r="E39" i="1"/>
  <c r="E238" i="1"/>
  <c r="G197" i="1"/>
  <c r="E34" i="1"/>
  <c r="G39" i="1"/>
  <c r="G323" i="1"/>
  <c r="E52" i="1"/>
  <c r="E336" i="1"/>
  <c r="E222" i="1"/>
  <c r="E253" i="1"/>
  <c r="G331" i="1"/>
  <c r="G135" i="1"/>
  <c r="E221" i="1"/>
  <c r="G86" i="1"/>
  <c r="G63" i="1"/>
  <c r="E150" i="1"/>
  <c r="G222" i="1"/>
  <c r="G73" i="1"/>
  <c r="E147" i="1"/>
  <c r="E220" i="1"/>
  <c r="G164" i="1"/>
  <c r="E154" i="1"/>
  <c r="E50" i="1"/>
  <c r="E204" i="1"/>
  <c r="E331" i="1"/>
  <c r="G288" i="1"/>
  <c r="G227" i="1"/>
  <c r="G225" i="1"/>
  <c r="G150" i="1"/>
  <c r="E270" i="1"/>
  <c r="G262" i="1"/>
  <c r="G307" i="1"/>
  <c r="G294" i="1"/>
  <c r="E225" i="1"/>
  <c r="G124" i="1"/>
  <c r="G62" i="1"/>
  <c r="E48" i="1"/>
  <c r="E275" i="1"/>
  <c r="G214" i="1"/>
  <c r="G290" i="1"/>
  <c r="E174" i="1"/>
  <c r="E263" i="1"/>
  <c r="G46" i="1"/>
  <c r="G275" i="1"/>
  <c r="G342" i="1"/>
  <c r="G235" i="1"/>
  <c r="E74" i="1"/>
  <c r="G270" i="1"/>
  <c r="G94" i="1"/>
  <c r="E105" i="1"/>
  <c r="E201" i="1"/>
  <c r="E209" i="1"/>
  <c r="G205" i="1"/>
  <c r="G132" i="1"/>
  <c r="E146" i="1"/>
  <c r="E122" i="1"/>
  <c r="E47" i="1"/>
  <c r="E81" i="1"/>
  <c r="G312" i="1"/>
  <c r="E172" i="1"/>
  <c r="E312" i="1"/>
  <c r="E186" i="1"/>
  <c r="G276" i="1"/>
  <c r="G247" i="1"/>
  <c r="G190" i="1"/>
  <c r="E317" i="1"/>
  <c r="E125" i="1"/>
  <c r="E107" i="1"/>
  <c r="E286" i="1"/>
  <c r="E233" i="1"/>
  <c r="E297" i="1"/>
  <c r="G226" i="1"/>
  <c r="E216" i="1"/>
  <c r="G163" i="1"/>
  <c r="E199" i="1"/>
  <c r="G341" i="1"/>
  <c r="E140" i="1"/>
  <c r="E230" i="1"/>
  <c r="G344" i="1"/>
  <c r="G152" i="1"/>
  <c r="G265" i="1"/>
  <c r="E210" i="1"/>
  <c r="E198" i="1"/>
  <c r="E227" i="1"/>
  <c r="E307" i="1"/>
  <c r="E173" i="1"/>
  <c r="E153" i="1"/>
  <c r="G325" i="1"/>
  <c r="E324" i="1"/>
  <c r="G320" i="1"/>
  <c r="G40" i="1"/>
  <c r="E129" i="1"/>
  <c r="G91" i="1"/>
  <c r="E264" i="1"/>
  <c r="G45" i="1"/>
  <c r="E103" i="1"/>
  <c r="E313" i="1"/>
  <c r="E342" i="1"/>
  <c r="G340" i="1"/>
  <c r="G255" i="1"/>
  <c r="G301" i="1"/>
  <c r="G198" i="1"/>
  <c r="G171" i="1"/>
  <c r="G183" i="1"/>
  <c r="E322" i="1"/>
  <c r="G87" i="1"/>
  <c r="E30" i="1"/>
  <c r="E301" i="1"/>
  <c r="E298" i="1"/>
  <c r="E206" i="1"/>
  <c r="G328" i="1"/>
  <c r="E97" i="1"/>
  <c r="G154" i="1"/>
  <c r="E315" i="1"/>
  <c r="E185" i="1"/>
  <c r="G322" i="1"/>
  <c r="G233" i="1"/>
  <c r="E51" i="1"/>
  <c r="E99" i="1"/>
  <c r="G118" i="1"/>
  <c r="E194" i="1"/>
  <c r="G58" i="1"/>
  <c r="G31" i="1"/>
  <c r="G309" i="1"/>
  <c r="G230" i="1"/>
  <c r="E316" i="1"/>
  <c r="G177" i="1"/>
  <c r="E211" i="1"/>
  <c r="G78" i="1"/>
  <c r="E200" i="1"/>
  <c r="E75" i="1"/>
  <c r="G212" i="1"/>
  <c r="G97" i="1"/>
  <c r="G246" i="1"/>
  <c r="G249" i="1"/>
  <c r="E335" i="1"/>
  <c r="G60" i="1"/>
  <c r="G122" i="1"/>
  <c r="E235" i="1"/>
  <c r="G213" i="1"/>
  <c r="E218" i="1"/>
  <c r="E159" i="1"/>
  <c r="E165" i="1"/>
  <c r="G129" i="1"/>
  <c r="E92" i="1"/>
  <c r="G267" i="1"/>
  <c r="G187" i="1"/>
  <c r="G117" i="1"/>
  <c r="E305" i="1"/>
  <c r="G180" i="1"/>
  <c r="E332" i="1"/>
  <c r="G336" i="1"/>
  <c r="G217" i="1"/>
  <c r="G244" i="1"/>
  <c r="E62" i="1"/>
  <c r="G59" i="1"/>
  <c r="G34" i="1"/>
  <c r="E134" i="1"/>
  <c r="E38" i="1"/>
  <c r="E115" i="1"/>
  <c r="G38" i="1"/>
  <c r="G69" i="1"/>
  <c r="E58" i="1"/>
  <c r="E36" i="1"/>
  <c r="E333" i="1"/>
  <c r="G231" i="1"/>
  <c r="E161" i="1"/>
  <c r="E337" i="1"/>
  <c r="E181" i="1"/>
  <c r="G144" i="1"/>
  <c r="G202" i="1"/>
  <c r="G142" i="1"/>
  <c r="E341" i="1"/>
  <c r="G193" i="1"/>
  <c r="E57" i="1"/>
  <c r="E240" i="1"/>
  <c r="E66" i="1"/>
  <c r="E180" i="1"/>
  <c r="G131" i="1"/>
  <c r="E130" i="1"/>
  <c r="G138" i="1"/>
  <c r="E61" i="1"/>
  <c r="E72" i="1"/>
  <c r="G333" i="1"/>
  <c r="G128" i="1"/>
  <c r="G311" i="1"/>
  <c r="G299" i="1"/>
  <c r="G89" i="1"/>
  <c r="G47" i="1"/>
  <c r="G66" i="1"/>
  <c r="E266" i="1"/>
  <c r="E63" i="1"/>
  <c r="G120" i="1"/>
  <c r="E343" i="1"/>
  <c r="G283" i="1"/>
  <c r="G209" i="1"/>
  <c r="E157" i="1"/>
  <c r="E282" i="1"/>
  <c r="G178" i="1"/>
  <c r="G149" i="1"/>
  <c r="E208" i="1"/>
  <c r="E291" i="1"/>
  <c r="G282" i="1"/>
  <c r="G105" i="1"/>
  <c r="E326" i="1"/>
  <c r="E228" i="1"/>
  <c r="G184" i="1"/>
  <c r="E176" i="1"/>
  <c r="E276" i="1"/>
  <c r="G48" i="1"/>
  <c r="G30" i="1"/>
  <c r="E164" i="1"/>
  <c r="E86" i="1"/>
  <c r="G145" i="1"/>
  <c r="G240" i="1"/>
  <c r="E260" i="1"/>
  <c r="E77" i="1"/>
  <c r="E166" i="1"/>
  <c r="E234" i="1"/>
  <c r="G241" i="1"/>
  <c r="G155" i="1"/>
  <c r="G338" i="1"/>
  <c r="E314" i="1"/>
  <c r="G337" i="1"/>
  <c r="G250" i="1"/>
  <c r="E32" i="1"/>
  <c r="G55" i="1"/>
  <c r="G111" i="1"/>
  <c r="G95" i="1"/>
  <c r="G92" i="1"/>
  <c r="E149" i="1"/>
  <c r="E84" i="1"/>
  <c r="G109" i="1"/>
  <c r="E80" i="1"/>
  <c r="E116" i="1"/>
  <c r="G139" i="1"/>
  <c r="E60" i="1"/>
  <c r="E207" i="1"/>
  <c r="E35" i="1"/>
  <c r="E328" i="1"/>
  <c r="G315" i="1"/>
  <c r="E284" i="1"/>
  <c r="G110" i="1"/>
  <c r="G56" i="1"/>
  <c r="G116" i="1"/>
  <c r="E295" i="1"/>
  <c r="E49" i="1"/>
  <c r="E55" i="1"/>
  <c r="E241" i="1"/>
  <c r="G252" i="1"/>
  <c r="G224" i="1"/>
  <c r="E231" i="1"/>
  <c r="E311" i="1"/>
  <c r="E145" i="1"/>
  <c r="G79" i="1"/>
  <c r="E245" i="1"/>
  <c r="G160" i="1"/>
  <c r="E280" i="1"/>
  <c r="G310" i="1"/>
  <c r="G169" i="1"/>
  <c r="E252" i="1"/>
  <c r="E268" i="1"/>
  <c r="G278" i="1"/>
  <c r="E191" i="1"/>
  <c r="E224" i="1"/>
  <c r="E168" i="1"/>
  <c r="E304" i="1"/>
  <c r="G281" i="1"/>
  <c r="E226" i="1"/>
  <c r="E294" i="1"/>
  <c r="E83" i="1"/>
  <c r="G167" i="1"/>
  <c r="E345" i="1"/>
  <c r="E144" i="1"/>
  <c r="E143" i="1"/>
  <c r="G32" i="1"/>
  <c r="G204" i="1"/>
  <c r="G70" i="1"/>
  <c r="G76" i="1"/>
  <c r="G51" i="1"/>
  <c r="G98" i="1"/>
  <c r="G264" i="1"/>
  <c r="E93" i="1"/>
  <c r="G263" i="1"/>
  <c r="G179" i="1"/>
  <c r="E139" i="1"/>
  <c r="E121" i="1"/>
  <c r="G305" i="1"/>
  <c r="G295" i="1"/>
  <c r="G314" i="1"/>
  <c r="G175" i="1"/>
  <c r="E106" i="1"/>
  <c r="G136" i="1"/>
  <c r="G161" i="1"/>
  <c r="G176" i="1"/>
  <c r="G114" i="1"/>
  <c r="G261" i="1"/>
  <c r="G173" i="1"/>
  <c r="E170" i="1"/>
  <c r="E296" i="1"/>
  <c r="E98" i="1"/>
  <c r="E265" i="1"/>
  <c r="E175" i="1"/>
  <c r="G77" i="1"/>
  <c r="G317" i="1"/>
  <c r="G291" i="1"/>
  <c r="G248" i="1"/>
  <c r="E69" i="1"/>
  <c r="E329" i="1"/>
  <c r="E85" i="1"/>
  <c r="G207" i="1"/>
  <c r="E76" i="1"/>
  <c r="E344" i="1"/>
  <c r="G192" i="1"/>
  <c r="E56" i="1"/>
  <c r="E127" i="1"/>
  <c r="E101" i="1"/>
  <c r="G151" i="1"/>
  <c r="G238" i="1"/>
  <c r="E82" i="1"/>
  <c r="G303" i="1"/>
  <c r="G298" i="1"/>
  <c r="G324" i="1"/>
  <c r="E156" i="1"/>
  <c r="E44" i="1"/>
  <c r="G210" i="1"/>
  <c r="G272" i="1"/>
  <c r="E197" i="1"/>
  <c r="G215" i="1"/>
  <c r="G168" i="1"/>
  <c r="G277" i="1"/>
  <c r="G181" i="1"/>
  <c r="E162" i="1"/>
  <c r="G189" i="1"/>
  <c r="G157" i="1"/>
  <c r="G119" i="1"/>
  <c r="E320" i="1"/>
  <c r="G285" i="1"/>
  <c r="G170" i="1"/>
  <c r="E318" i="1"/>
  <c r="G329" i="1"/>
  <c r="G316" i="1"/>
  <c r="G104" i="1"/>
  <c r="E110" i="1"/>
  <c r="E254" i="1"/>
  <c r="E273" i="1"/>
  <c r="E177" i="1"/>
  <c r="E190" i="1"/>
  <c r="G216" i="1"/>
  <c r="G271" i="1"/>
  <c r="E283" i="1"/>
  <c r="G280" i="1"/>
  <c r="G334" i="1"/>
  <c r="G335" i="1"/>
  <c r="E114" i="1"/>
  <c r="G286" i="1"/>
  <c r="E73" i="1"/>
  <c r="E68" i="1"/>
  <c r="G220" i="1"/>
  <c r="G287" i="1"/>
  <c r="G182" i="1"/>
  <c r="E152" i="1"/>
  <c r="E262" i="1"/>
  <c r="G52" i="1"/>
  <c r="G36" i="1"/>
  <c r="E95" i="1"/>
  <c r="G61" i="1"/>
  <c r="G297" i="1"/>
  <c r="G208" i="1"/>
  <c r="G318" i="1"/>
  <c r="G88" i="1"/>
  <c r="E102" i="1"/>
  <c r="G306" i="1"/>
  <c r="G57" i="1"/>
  <c r="E136" i="1"/>
  <c r="G75" i="1"/>
  <c r="E205" i="1"/>
  <c r="E78" i="1"/>
  <c r="E269" i="1"/>
  <c r="G146" i="1"/>
  <c r="E118" i="1"/>
  <c r="E274" i="1"/>
  <c r="G64" i="1"/>
  <c r="G221" i="1"/>
  <c r="E330" i="1"/>
  <c r="G53" i="1"/>
  <c r="G185" i="1"/>
  <c r="E37" i="1"/>
  <c r="G239" i="1"/>
  <c r="G65" i="1"/>
  <c r="G268" i="1"/>
  <c r="E91" i="1"/>
  <c r="E256" i="1"/>
  <c r="E267" i="1"/>
  <c r="G191" i="1"/>
  <c r="G199" i="1"/>
  <c r="E217" i="1"/>
  <c r="G37" i="1"/>
  <c r="E292" i="1"/>
  <c r="G343" i="1"/>
  <c r="G206" i="1"/>
  <c r="E258" i="1"/>
  <c r="E96" i="1"/>
  <c r="G143" i="1"/>
  <c r="G223" i="1"/>
  <c r="G234" i="1"/>
  <c r="E321" i="1"/>
  <c r="G260" i="1"/>
  <c r="E248" i="1"/>
  <c r="G83" i="1"/>
  <c r="E163" i="1"/>
  <c r="G327" i="1"/>
  <c r="E111" i="1"/>
  <c r="G50" i="1"/>
  <c r="G113" i="1"/>
  <c r="E261" i="1"/>
  <c r="G228" i="1"/>
  <c r="E43" i="1"/>
  <c r="E212" i="1"/>
  <c r="E346" i="1"/>
  <c r="E325" i="1"/>
  <c r="G273" i="1"/>
  <c r="E302" i="1"/>
  <c r="G284" i="1"/>
  <c r="E192" i="1"/>
  <c r="E89" i="1"/>
  <c r="E151" i="1"/>
  <c r="E250" i="1"/>
  <c r="E33" i="1"/>
  <c r="E323" i="1"/>
  <c r="G99" i="1"/>
  <c r="E131" i="1"/>
  <c r="G313" i="1"/>
  <c r="E87" i="1"/>
  <c r="E113" i="1"/>
  <c r="G172" i="1"/>
  <c r="G174" i="1"/>
  <c r="G257" i="1"/>
  <c r="E128" i="1"/>
  <c r="E189" i="1"/>
  <c r="E167" i="1"/>
  <c r="G300" i="1"/>
  <c r="E237" i="1"/>
  <c r="G41" i="1"/>
  <c r="E287" i="1"/>
  <c r="E182" i="1"/>
  <c r="G71" i="1"/>
  <c r="G219" i="1"/>
  <c r="E90" i="1"/>
  <c r="E306" i="1"/>
  <c r="E249" i="1"/>
  <c r="E53" i="1"/>
  <c r="G80" i="1"/>
  <c r="E187" i="1"/>
  <c r="E339" i="1"/>
  <c r="G123" i="1"/>
  <c r="G90" i="1"/>
  <c r="E71" i="1"/>
  <c r="E214" i="1"/>
  <c r="G140" i="1"/>
  <c r="G345" i="1"/>
  <c r="G188" i="1"/>
  <c r="E300" i="1"/>
  <c r="E155" i="1"/>
  <c r="E223" i="1"/>
  <c r="E251" i="1"/>
  <c r="E135" i="1"/>
  <c r="G254" i="1"/>
  <c r="G165" i="1"/>
  <c r="G121" i="1"/>
  <c r="E309" i="1"/>
  <c r="G302" i="1"/>
  <c r="E169" i="1"/>
  <c r="E45" i="1"/>
  <c r="E289" i="1"/>
  <c r="E46" i="1"/>
  <c r="E31" i="1"/>
  <c r="E215" i="1"/>
  <c r="G196" i="1"/>
  <c r="E184" i="1"/>
  <c r="E54" i="1"/>
  <c r="E141" i="1"/>
  <c r="E108" i="1"/>
  <c r="E79" i="1"/>
  <c r="E334" i="1"/>
  <c r="G201" i="1"/>
  <c r="G67" i="1"/>
  <c r="G126" i="1"/>
  <c r="G133" i="1"/>
  <c r="E257" i="1"/>
  <c r="E232" i="1"/>
  <c r="G308" i="1"/>
  <c r="G49" i="1"/>
  <c r="G106" i="1"/>
  <c r="G102" i="1"/>
  <c r="E272" i="1"/>
  <c r="G96" i="1"/>
  <c r="E229" i="1"/>
  <c r="G200" i="1"/>
  <c r="E247" i="1"/>
  <c r="G293" i="1"/>
  <c r="E236" i="1"/>
  <c r="G339" i="1"/>
  <c r="E179" i="1"/>
  <c r="E158" i="1"/>
  <c r="E213" i="1"/>
  <c r="G243" i="1"/>
  <c r="E133" i="1"/>
  <c r="E178" i="1"/>
  <c r="G85" i="1"/>
  <c r="E303" i="1"/>
  <c r="E278" i="1"/>
  <c r="E138" i="1"/>
  <c r="G134" i="1"/>
  <c r="G186" i="1"/>
  <c r="A306" i="1" l="1"/>
  <c r="B306" i="1" s="1"/>
  <c r="A308" i="1"/>
  <c r="B308" i="1" s="1"/>
  <c r="A307" i="1"/>
  <c r="B307" i="1" s="1"/>
  <c r="A309" i="1"/>
  <c r="B309" i="1" s="1"/>
  <c r="A191" i="1"/>
  <c r="B191" i="1" s="1"/>
  <c r="A193" i="1"/>
  <c r="B193" i="1" s="1"/>
  <c r="A192" i="1"/>
  <c r="B192" i="1" s="1"/>
  <c r="A194" i="1"/>
  <c r="B194" i="1" s="1"/>
  <c r="A76" i="1"/>
  <c r="B76" i="1" s="1"/>
  <c r="A78" i="1"/>
  <c r="B78" i="1" s="1"/>
  <c r="A77" i="1"/>
  <c r="B77" i="1" s="1"/>
  <c r="A79" i="1"/>
  <c r="B79" i="1" s="1"/>
  <c r="A343" i="1"/>
  <c r="B343" i="1" s="1"/>
  <c r="A345" i="1"/>
  <c r="B345" i="1" s="1"/>
  <c r="A344" i="1"/>
  <c r="B344" i="1" s="1"/>
  <c r="A346" i="1"/>
  <c r="B346" i="1" s="1"/>
  <c r="A302" i="1"/>
  <c r="B302" i="1" s="1"/>
  <c r="A304" i="1"/>
  <c r="B304" i="1" s="1"/>
  <c r="A303" i="1"/>
  <c r="B303" i="1" s="1"/>
  <c r="A305" i="1"/>
  <c r="B305" i="1" s="1"/>
  <c r="A265" i="1"/>
  <c r="B265" i="1" s="1"/>
  <c r="A267" i="1"/>
  <c r="B267" i="1" s="1"/>
  <c r="A266" i="1"/>
  <c r="B266" i="1" s="1"/>
  <c r="A268" i="1"/>
  <c r="B268" i="1" s="1"/>
  <c r="A228" i="1"/>
  <c r="B228" i="1" s="1"/>
  <c r="A230" i="1"/>
  <c r="B230" i="1" s="1"/>
  <c r="A229" i="1"/>
  <c r="B229" i="1" s="1"/>
  <c r="A231" i="1"/>
  <c r="B231" i="1" s="1"/>
  <c r="A187" i="1"/>
  <c r="B187" i="1" s="1"/>
  <c r="A189" i="1"/>
  <c r="B189" i="1" s="1"/>
  <c r="A188" i="1"/>
  <c r="B188" i="1" s="1"/>
  <c r="A190" i="1"/>
  <c r="B190" i="1" s="1"/>
  <c r="A150" i="1"/>
  <c r="B150" i="1" s="1"/>
  <c r="A152" i="1"/>
  <c r="B152" i="1" s="1"/>
  <c r="A151" i="1"/>
  <c r="B151" i="1" s="1"/>
  <c r="A153" i="1"/>
  <c r="B153" i="1" s="1"/>
  <c r="A113" i="1"/>
  <c r="B113" i="1" s="1"/>
  <c r="A115" i="1"/>
  <c r="B115" i="1" s="1"/>
  <c r="A114" i="1"/>
  <c r="B114" i="1" s="1"/>
  <c r="A116" i="1"/>
  <c r="B116" i="1" s="1"/>
  <c r="A72" i="1"/>
  <c r="B72" i="1" s="1"/>
  <c r="A74" i="1"/>
  <c r="B74" i="1" s="1"/>
  <c r="A73" i="1"/>
  <c r="B73" i="1" s="1"/>
  <c r="A75" i="1"/>
  <c r="B75" i="1" s="1"/>
  <c r="A35" i="1"/>
  <c r="B35" i="1" s="1"/>
  <c r="A37" i="1"/>
  <c r="B37" i="1" s="1"/>
  <c r="A36" i="1"/>
  <c r="B36" i="1" s="1"/>
  <c r="A38" i="1"/>
  <c r="B38" i="1" s="1"/>
  <c r="A310" i="1"/>
  <c r="B310" i="1" s="1"/>
  <c r="A312" i="1"/>
  <c r="B312" i="1" s="1"/>
  <c r="A314" i="1"/>
  <c r="B314" i="1" s="1"/>
  <c r="A316" i="1"/>
  <c r="B316" i="1" s="1"/>
  <c r="A318" i="1"/>
  <c r="B318" i="1" s="1"/>
  <c r="A320" i="1"/>
  <c r="B320" i="1" s="1"/>
  <c r="A322" i="1"/>
  <c r="B322" i="1" s="1"/>
  <c r="A324" i="1"/>
  <c r="B324" i="1" s="1"/>
  <c r="A326" i="1"/>
  <c r="B326" i="1" s="1"/>
  <c r="A328" i="1"/>
  <c r="B328" i="1" s="1"/>
  <c r="A330" i="1"/>
  <c r="B330" i="1" s="1"/>
  <c r="A331" i="1"/>
  <c r="B331" i="1" s="1"/>
  <c r="A333" i="1"/>
  <c r="B333" i="1" s="1"/>
  <c r="A336" i="1"/>
  <c r="B336" i="1" s="1"/>
  <c r="A338" i="1"/>
  <c r="B338" i="1" s="1"/>
  <c r="A339" i="1"/>
  <c r="B339" i="1" s="1"/>
  <c r="A341" i="1"/>
  <c r="B341" i="1" s="1"/>
  <c r="A311" i="1"/>
  <c r="B311" i="1" s="1"/>
  <c r="A313" i="1"/>
  <c r="B313" i="1" s="1"/>
  <c r="A315" i="1"/>
  <c r="B315" i="1" s="1"/>
  <c r="A317" i="1"/>
  <c r="B317" i="1" s="1"/>
  <c r="A319" i="1"/>
  <c r="B319" i="1" s="1"/>
  <c r="A321" i="1"/>
  <c r="B321" i="1" s="1"/>
  <c r="A323" i="1"/>
  <c r="B323" i="1" s="1"/>
  <c r="A325" i="1"/>
  <c r="B325" i="1" s="1"/>
  <c r="A327" i="1"/>
  <c r="B327" i="1" s="1"/>
  <c r="A329" i="1"/>
  <c r="B329" i="1" s="1"/>
  <c r="A332" i="1"/>
  <c r="B332" i="1" s="1"/>
  <c r="A334" i="1"/>
  <c r="B334" i="1" s="1"/>
  <c r="A335" i="1"/>
  <c r="B335" i="1" s="1"/>
  <c r="A337" i="1"/>
  <c r="B337" i="1" s="1"/>
  <c r="A340" i="1"/>
  <c r="B340" i="1" s="1"/>
  <c r="A342" i="1"/>
  <c r="B342" i="1" s="1"/>
  <c r="A232" i="1"/>
  <c r="B232" i="1" s="1"/>
  <c r="A234" i="1"/>
  <c r="B234" i="1" s="1"/>
  <c r="A236" i="1"/>
  <c r="B236" i="1" s="1"/>
  <c r="A238" i="1"/>
  <c r="B238" i="1" s="1"/>
  <c r="A240" i="1"/>
  <c r="B240" i="1" s="1"/>
  <c r="A242" i="1"/>
  <c r="B242" i="1" s="1"/>
  <c r="A244" i="1"/>
  <c r="B244" i="1" s="1"/>
  <c r="A246" i="1"/>
  <c r="B246" i="1" s="1"/>
  <c r="A248" i="1"/>
  <c r="B248" i="1" s="1"/>
  <c r="A250" i="1"/>
  <c r="B250" i="1" s="1"/>
  <c r="A252" i="1"/>
  <c r="B252" i="1" s="1"/>
  <c r="A253" i="1"/>
  <c r="B253" i="1" s="1"/>
  <c r="A255" i="1"/>
  <c r="B255" i="1" s="1"/>
  <c r="A258" i="1"/>
  <c r="B258" i="1" s="1"/>
  <c r="A260" i="1"/>
  <c r="B260" i="1" s="1"/>
  <c r="A261" i="1"/>
  <c r="B261" i="1" s="1"/>
  <c r="A263" i="1"/>
  <c r="B263" i="1" s="1"/>
  <c r="A269" i="1"/>
  <c r="B269" i="1" s="1"/>
  <c r="A271" i="1"/>
  <c r="B271" i="1" s="1"/>
  <c r="A273" i="1"/>
  <c r="B273" i="1" s="1"/>
  <c r="A275" i="1"/>
  <c r="B275" i="1" s="1"/>
  <c r="A277" i="1"/>
  <c r="B277" i="1" s="1"/>
  <c r="A279" i="1"/>
  <c r="B279" i="1" s="1"/>
  <c r="A281" i="1"/>
  <c r="B281" i="1" s="1"/>
  <c r="A283" i="1"/>
  <c r="B283" i="1" s="1"/>
  <c r="A285" i="1"/>
  <c r="B285" i="1" s="1"/>
  <c r="A287" i="1"/>
  <c r="B287" i="1" s="1"/>
  <c r="A289" i="1"/>
  <c r="B289" i="1" s="1"/>
  <c r="A290" i="1"/>
  <c r="B290" i="1" s="1"/>
  <c r="A292" i="1"/>
  <c r="B292" i="1" s="1"/>
  <c r="A295" i="1"/>
  <c r="B295" i="1" s="1"/>
  <c r="A297" i="1"/>
  <c r="B297" i="1" s="1"/>
  <c r="A298" i="1"/>
  <c r="B298" i="1" s="1"/>
  <c r="A300" i="1"/>
  <c r="B300" i="1" s="1"/>
  <c r="A233" i="1"/>
  <c r="B233" i="1" s="1"/>
  <c r="A235" i="1"/>
  <c r="B235" i="1" s="1"/>
  <c r="A237" i="1"/>
  <c r="B237" i="1" s="1"/>
  <c r="A239" i="1"/>
  <c r="B239" i="1" s="1"/>
  <c r="A241" i="1"/>
  <c r="B241" i="1" s="1"/>
  <c r="A243" i="1"/>
  <c r="B243" i="1" s="1"/>
  <c r="A245" i="1"/>
  <c r="B245" i="1" s="1"/>
  <c r="A247" i="1"/>
  <c r="B247" i="1" s="1"/>
  <c r="A249" i="1"/>
  <c r="B249" i="1" s="1"/>
  <c r="A251" i="1"/>
  <c r="B251" i="1" s="1"/>
  <c r="A254" i="1"/>
  <c r="B254" i="1" s="1"/>
  <c r="A256" i="1"/>
  <c r="B256" i="1" s="1"/>
  <c r="A257" i="1"/>
  <c r="B257" i="1" s="1"/>
  <c r="A259" i="1"/>
  <c r="B259" i="1" s="1"/>
  <c r="A262" i="1"/>
  <c r="B262" i="1" s="1"/>
  <c r="A264" i="1"/>
  <c r="B264" i="1" s="1"/>
  <c r="A270" i="1"/>
  <c r="B270" i="1" s="1"/>
  <c r="A272" i="1"/>
  <c r="B272" i="1" s="1"/>
  <c r="A274" i="1"/>
  <c r="B274" i="1" s="1"/>
  <c r="A276" i="1"/>
  <c r="B276" i="1" s="1"/>
  <c r="A278" i="1"/>
  <c r="B278" i="1" s="1"/>
  <c r="A280" i="1"/>
  <c r="B280" i="1" s="1"/>
  <c r="A282" i="1"/>
  <c r="B282" i="1" s="1"/>
  <c r="A284" i="1"/>
  <c r="B284" i="1" s="1"/>
  <c r="A286" i="1"/>
  <c r="B286" i="1" s="1"/>
  <c r="A288" i="1"/>
  <c r="B288" i="1" s="1"/>
  <c r="A291" i="1"/>
  <c r="B291" i="1" s="1"/>
  <c r="A293" i="1"/>
  <c r="B293" i="1" s="1"/>
  <c r="A294" i="1"/>
  <c r="B294" i="1" s="1"/>
  <c r="A296" i="1"/>
  <c r="B296" i="1" s="1"/>
  <c r="A299" i="1"/>
  <c r="B299" i="1" s="1"/>
  <c r="A301" i="1"/>
  <c r="B301" i="1" s="1"/>
  <c r="A195" i="1"/>
  <c r="B195" i="1" s="1"/>
  <c r="A197" i="1"/>
  <c r="B197" i="1" s="1"/>
  <c r="A199" i="1"/>
  <c r="B199" i="1" s="1"/>
  <c r="A201" i="1"/>
  <c r="B201" i="1" s="1"/>
  <c r="A203" i="1"/>
  <c r="B203" i="1" s="1"/>
  <c r="A205" i="1"/>
  <c r="B205" i="1" s="1"/>
  <c r="A207" i="1"/>
  <c r="B207" i="1" s="1"/>
  <c r="A209" i="1"/>
  <c r="B209" i="1" s="1"/>
  <c r="A211" i="1"/>
  <c r="B211" i="1" s="1"/>
  <c r="A213" i="1"/>
  <c r="B213" i="1" s="1"/>
  <c r="A215" i="1"/>
  <c r="B215" i="1" s="1"/>
  <c r="A216" i="1"/>
  <c r="B216" i="1" s="1"/>
  <c r="A218" i="1"/>
  <c r="B218" i="1" s="1"/>
  <c r="A221" i="1"/>
  <c r="B221" i="1" s="1"/>
  <c r="A223" i="1"/>
  <c r="B223" i="1" s="1"/>
  <c r="A224" i="1"/>
  <c r="B224" i="1" s="1"/>
  <c r="A226" i="1"/>
  <c r="B226" i="1" s="1"/>
  <c r="A196" i="1"/>
  <c r="B196" i="1" s="1"/>
  <c r="A198" i="1"/>
  <c r="B198" i="1" s="1"/>
  <c r="A200" i="1"/>
  <c r="B200" i="1" s="1"/>
  <c r="A202" i="1"/>
  <c r="B202" i="1" s="1"/>
  <c r="A204" i="1"/>
  <c r="B204" i="1" s="1"/>
  <c r="A206" i="1"/>
  <c r="B206" i="1" s="1"/>
  <c r="A208" i="1"/>
  <c r="B208" i="1" s="1"/>
  <c r="A210" i="1"/>
  <c r="B210" i="1" s="1"/>
  <c r="A212" i="1"/>
  <c r="B212" i="1" s="1"/>
  <c r="A214" i="1"/>
  <c r="B214" i="1" s="1"/>
  <c r="A217" i="1"/>
  <c r="B217" i="1" s="1"/>
  <c r="A219" i="1"/>
  <c r="B219" i="1" s="1"/>
  <c r="A220" i="1"/>
  <c r="B220" i="1" s="1"/>
  <c r="A222" i="1"/>
  <c r="B222" i="1" s="1"/>
  <c r="A225" i="1"/>
  <c r="B225" i="1" s="1"/>
  <c r="A227" i="1"/>
  <c r="B227" i="1" s="1"/>
  <c r="A154" i="1"/>
  <c r="B154" i="1" s="1"/>
  <c r="A156" i="1"/>
  <c r="B156" i="1" s="1"/>
  <c r="A158" i="1"/>
  <c r="B158" i="1" s="1"/>
  <c r="A160" i="1"/>
  <c r="B160" i="1" s="1"/>
  <c r="A162" i="1"/>
  <c r="B162" i="1" s="1"/>
  <c r="A164" i="1"/>
  <c r="B164" i="1" s="1"/>
  <c r="A166" i="1"/>
  <c r="B166" i="1" s="1"/>
  <c r="A168" i="1"/>
  <c r="B168" i="1" s="1"/>
  <c r="A170" i="1"/>
  <c r="B170" i="1" s="1"/>
  <c r="A172" i="1"/>
  <c r="B172" i="1" s="1"/>
  <c r="A174" i="1"/>
  <c r="B174" i="1" s="1"/>
  <c r="A175" i="1"/>
  <c r="B175" i="1" s="1"/>
  <c r="A177" i="1"/>
  <c r="B177" i="1" s="1"/>
  <c r="A180" i="1"/>
  <c r="B180" i="1" s="1"/>
  <c r="A182" i="1"/>
  <c r="B182" i="1" s="1"/>
  <c r="A183" i="1"/>
  <c r="B183" i="1" s="1"/>
  <c r="A185" i="1"/>
  <c r="B185" i="1" s="1"/>
  <c r="A155" i="1"/>
  <c r="B155" i="1" s="1"/>
  <c r="A157" i="1"/>
  <c r="B157" i="1" s="1"/>
  <c r="A159" i="1"/>
  <c r="B159" i="1" s="1"/>
  <c r="A161" i="1"/>
  <c r="B161" i="1" s="1"/>
  <c r="A163" i="1"/>
  <c r="B163" i="1" s="1"/>
  <c r="A165" i="1"/>
  <c r="B165" i="1" s="1"/>
  <c r="A167" i="1"/>
  <c r="B167" i="1" s="1"/>
  <c r="A169" i="1"/>
  <c r="B169" i="1" s="1"/>
  <c r="A171" i="1"/>
  <c r="B171" i="1" s="1"/>
  <c r="A173" i="1"/>
  <c r="B173" i="1" s="1"/>
  <c r="A176" i="1"/>
  <c r="B176" i="1" s="1"/>
  <c r="A178" i="1"/>
  <c r="B178" i="1" s="1"/>
  <c r="A179" i="1"/>
  <c r="B179" i="1" s="1"/>
  <c r="A181" i="1"/>
  <c r="B181" i="1" s="1"/>
  <c r="A184" i="1"/>
  <c r="B184" i="1" s="1"/>
  <c r="A186" i="1"/>
  <c r="B186" i="1" s="1"/>
  <c r="A117" i="1"/>
  <c r="B117" i="1" s="1"/>
  <c r="A119" i="1"/>
  <c r="B119" i="1" s="1"/>
  <c r="A121" i="1"/>
  <c r="B121" i="1" s="1"/>
  <c r="A123" i="1"/>
  <c r="B123" i="1" s="1"/>
  <c r="A125" i="1"/>
  <c r="B125" i="1" s="1"/>
  <c r="A127" i="1"/>
  <c r="B127" i="1" s="1"/>
  <c r="A129" i="1"/>
  <c r="B129" i="1" s="1"/>
  <c r="A131" i="1"/>
  <c r="B131" i="1" s="1"/>
  <c r="A133" i="1"/>
  <c r="B133" i="1" s="1"/>
  <c r="A135" i="1"/>
  <c r="B135" i="1" s="1"/>
  <c r="A137" i="1"/>
  <c r="B137" i="1" s="1"/>
  <c r="A138" i="1"/>
  <c r="B138" i="1" s="1"/>
  <c r="A140" i="1"/>
  <c r="B140" i="1" s="1"/>
  <c r="A143" i="1"/>
  <c r="B143" i="1" s="1"/>
  <c r="A145" i="1"/>
  <c r="B145" i="1" s="1"/>
  <c r="A146" i="1"/>
  <c r="B146" i="1" s="1"/>
  <c r="A148" i="1"/>
  <c r="B148" i="1" s="1"/>
  <c r="A118" i="1"/>
  <c r="B118" i="1" s="1"/>
  <c r="A120" i="1"/>
  <c r="B120" i="1" s="1"/>
  <c r="A122" i="1"/>
  <c r="B122" i="1" s="1"/>
  <c r="A124" i="1"/>
  <c r="B124" i="1" s="1"/>
  <c r="A126" i="1"/>
  <c r="B126" i="1" s="1"/>
  <c r="A128" i="1"/>
  <c r="B128" i="1" s="1"/>
  <c r="A130" i="1"/>
  <c r="B130" i="1" s="1"/>
  <c r="A132" i="1"/>
  <c r="B132" i="1" s="1"/>
  <c r="A134" i="1"/>
  <c r="B134" i="1" s="1"/>
  <c r="A136" i="1"/>
  <c r="B136" i="1" s="1"/>
  <c r="A139" i="1"/>
  <c r="B139" i="1" s="1"/>
  <c r="A141" i="1"/>
  <c r="B141" i="1" s="1"/>
  <c r="A142" i="1"/>
  <c r="B142" i="1" s="1"/>
  <c r="A144" i="1"/>
  <c r="B144" i="1" s="1"/>
  <c r="A147" i="1"/>
  <c r="B147" i="1" s="1"/>
  <c r="A149" i="1"/>
  <c r="B149" i="1" s="1"/>
  <c r="A80" i="1"/>
  <c r="B80" i="1" s="1"/>
  <c r="A83" i="1"/>
  <c r="B83" i="1" s="1"/>
  <c r="A86" i="1"/>
  <c r="B86" i="1" s="1"/>
  <c r="A89" i="1"/>
  <c r="B89" i="1" s="1"/>
  <c r="A92" i="1"/>
  <c r="B92" i="1" s="1"/>
  <c r="A95" i="1"/>
  <c r="B95" i="1" s="1"/>
  <c r="A98" i="1"/>
  <c r="B98" i="1" s="1"/>
  <c r="A101" i="1"/>
  <c r="B101" i="1" s="1"/>
  <c r="A104" i="1"/>
  <c r="B104" i="1" s="1"/>
  <c r="A107" i="1"/>
  <c r="B107" i="1" s="1"/>
  <c r="A110" i="1"/>
  <c r="B110" i="1" s="1"/>
  <c r="A81" i="1"/>
  <c r="B81" i="1" s="1"/>
  <c r="A84" i="1"/>
  <c r="B84" i="1" s="1"/>
  <c r="A87" i="1"/>
  <c r="B87" i="1" s="1"/>
  <c r="A90" i="1"/>
  <c r="B90" i="1" s="1"/>
  <c r="A93" i="1"/>
  <c r="B93" i="1" s="1"/>
  <c r="A96" i="1"/>
  <c r="B96" i="1" s="1"/>
  <c r="A99" i="1"/>
  <c r="B99" i="1" s="1"/>
  <c r="A102" i="1"/>
  <c r="B102" i="1" s="1"/>
  <c r="A105" i="1"/>
  <c r="B105" i="1" s="1"/>
  <c r="A108" i="1"/>
  <c r="B108" i="1" s="1"/>
  <c r="A111" i="1"/>
  <c r="B111" i="1" s="1"/>
  <c r="A82" i="1"/>
  <c r="B82" i="1" s="1"/>
  <c r="A85" i="1"/>
  <c r="B85" i="1" s="1"/>
  <c r="A88" i="1"/>
  <c r="B88" i="1" s="1"/>
  <c r="A91" i="1"/>
  <c r="B91" i="1" s="1"/>
  <c r="A94" i="1"/>
  <c r="B94" i="1" s="1"/>
  <c r="A97" i="1"/>
  <c r="B97" i="1" s="1"/>
  <c r="A100" i="1"/>
  <c r="B100" i="1" s="1"/>
  <c r="A103" i="1"/>
  <c r="B103" i="1" s="1"/>
  <c r="A106" i="1"/>
  <c r="B106" i="1" s="1"/>
  <c r="A109" i="1"/>
  <c r="B109" i="1" s="1"/>
  <c r="A112" i="1"/>
  <c r="B112" i="1" s="1"/>
  <c r="A39" i="1"/>
  <c r="B39" i="1" s="1"/>
  <c r="A42" i="1"/>
  <c r="B42" i="1" s="1"/>
  <c r="A45" i="1"/>
  <c r="B45" i="1" s="1"/>
  <c r="A48" i="1"/>
  <c r="B48" i="1" s="1"/>
  <c r="A51" i="1"/>
  <c r="B51" i="1" s="1"/>
  <c r="A54" i="1"/>
  <c r="B54" i="1" s="1"/>
  <c r="A57" i="1"/>
  <c r="B57" i="1" s="1"/>
  <c r="A60" i="1"/>
  <c r="B60" i="1" s="1"/>
  <c r="A63" i="1"/>
  <c r="B63" i="1" s="1"/>
  <c r="A66" i="1"/>
  <c r="B66" i="1" s="1"/>
  <c r="A69" i="1"/>
  <c r="B69" i="1" s="1"/>
  <c r="A40" i="1"/>
  <c r="B40" i="1" s="1"/>
  <c r="A43" i="1"/>
  <c r="B43" i="1" s="1"/>
  <c r="A46" i="1"/>
  <c r="B46" i="1" s="1"/>
  <c r="A49" i="1"/>
  <c r="B49" i="1" s="1"/>
  <c r="A52" i="1"/>
  <c r="B52" i="1" s="1"/>
  <c r="A55" i="1"/>
  <c r="B55" i="1" s="1"/>
  <c r="A58" i="1"/>
  <c r="B58" i="1" s="1"/>
  <c r="A61" i="1"/>
  <c r="B61" i="1" s="1"/>
  <c r="A64" i="1"/>
  <c r="B64" i="1" s="1"/>
  <c r="A67" i="1"/>
  <c r="B67" i="1" s="1"/>
  <c r="A70" i="1"/>
  <c r="B70" i="1" s="1"/>
  <c r="A41" i="1"/>
  <c r="B41" i="1" s="1"/>
  <c r="A44" i="1"/>
  <c r="B44" i="1" s="1"/>
  <c r="A47" i="1"/>
  <c r="B47" i="1" s="1"/>
  <c r="A50" i="1"/>
  <c r="B50" i="1" s="1"/>
  <c r="A53" i="1"/>
  <c r="B53" i="1" s="1"/>
  <c r="A56" i="1"/>
  <c r="B56" i="1" s="1"/>
  <c r="A59" i="1"/>
  <c r="B59" i="1" s="1"/>
  <c r="A62" i="1"/>
  <c r="B62" i="1" s="1"/>
  <c r="A65" i="1"/>
  <c r="B65" i="1" s="1"/>
  <c r="A68" i="1"/>
  <c r="B68" i="1" s="1"/>
  <c r="A71" i="1"/>
  <c r="B71" i="1" s="1"/>
  <c r="A33" i="1"/>
  <c r="B33" i="1" s="1"/>
  <c r="A32" i="1"/>
  <c r="B32" i="1" s="1"/>
  <c r="A31" i="1"/>
  <c r="B31" i="1" s="1"/>
  <c r="A34" i="1"/>
  <c r="B34" i="1" s="1"/>
  <c r="A30" i="1"/>
  <c r="B30" i="1" s="1"/>
  <c r="K29" i="1"/>
  <c r="G29" i="1"/>
  <c r="E29" i="1"/>
  <c r="A29" i="1" l="1"/>
  <c r="B29" i="1" s="1"/>
  <c r="K28" i="1"/>
  <c r="E28" i="1"/>
  <c r="G28" i="1"/>
  <c r="A28" i="1" l="1"/>
  <c r="B28" i="1" s="1"/>
  <c r="K27" i="1"/>
  <c r="E27" i="1"/>
  <c r="G27" i="1"/>
  <c r="A27" i="1" l="1"/>
  <c r="B27" i="1" s="1"/>
  <c r="K26" i="1" l="1"/>
  <c r="E26" i="1"/>
  <c r="G26" i="1"/>
  <c r="A26" i="1" l="1"/>
  <c r="B26" i="1" s="1"/>
  <c r="K25" i="1"/>
  <c r="E25" i="1"/>
  <c r="G25" i="1"/>
  <c r="A25" i="1" l="1"/>
  <c r="B25" i="1" s="1"/>
  <c r="K24" i="1"/>
  <c r="E24" i="1"/>
  <c r="G24" i="1"/>
  <c r="A24" i="1" l="1"/>
  <c r="B24" i="1" s="1"/>
  <c r="K23" i="1"/>
  <c r="G23" i="1"/>
  <c r="E23" i="1"/>
  <c r="A23" i="1" l="1"/>
  <c r="B23" i="1" s="1"/>
  <c r="K12" i="1" l="1"/>
  <c r="K11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K2" i="1"/>
  <c r="E14" i="1"/>
  <c r="G18" i="1"/>
  <c r="G22" i="1"/>
  <c r="G8" i="1"/>
  <c r="G14" i="1"/>
  <c r="E20" i="1"/>
  <c r="E2" i="1"/>
  <c r="G4" i="1"/>
  <c r="G5" i="1"/>
  <c r="E7" i="1"/>
  <c r="G6" i="1"/>
  <c r="E10" i="1"/>
  <c r="G16" i="1"/>
  <c r="E17" i="1"/>
  <c r="G20" i="1"/>
  <c r="E9" i="1"/>
  <c r="E6" i="1"/>
  <c r="G17" i="1"/>
  <c r="E4" i="1"/>
  <c r="G15" i="1"/>
  <c r="G21" i="1"/>
  <c r="E15" i="1"/>
  <c r="E21" i="1"/>
  <c r="E12" i="1"/>
  <c r="G2" i="1"/>
  <c r="E5" i="1"/>
  <c r="E19" i="1"/>
  <c r="G11" i="1"/>
  <c r="G12" i="1"/>
  <c r="G3" i="1"/>
  <c r="E11" i="1"/>
  <c r="G13" i="1"/>
  <c r="G19" i="1"/>
  <c r="E16" i="1"/>
  <c r="E18" i="1"/>
  <c r="G9" i="1"/>
  <c r="E22" i="1"/>
  <c r="G10" i="1"/>
  <c r="E3" i="1"/>
  <c r="E8" i="1"/>
  <c r="E13" i="1"/>
  <c r="G7" i="1"/>
  <c r="A5" i="1" l="1"/>
  <c r="B5" i="1" s="1"/>
  <c r="A6" i="1"/>
  <c r="B6" i="1" s="1"/>
  <c r="A7" i="1"/>
  <c r="B7" i="1" s="1"/>
  <c r="A8" i="1"/>
  <c r="B8" i="1" s="1"/>
  <c r="A3" i="1"/>
  <c r="B3" i="1" s="1"/>
  <c r="A4" i="1"/>
  <c r="B4" i="1" s="1"/>
  <c r="A9" i="1"/>
  <c r="B9" i="1" s="1"/>
  <c r="A15" i="1"/>
  <c r="B15" i="1" s="1"/>
  <c r="A19" i="1"/>
  <c r="B19" i="1" s="1"/>
  <c r="A10" i="1"/>
  <c r="B10" i="1" s="1"/>
  <c r="A16" i="1"/>
  <c r="B16" i="1" s="1"/>
  <c r="A20" i="1"/>
  <c r="B20" i="1" s="1"/>
  <c r="A13" i="1"/>
  <c r="B13" i="1" s="1"/>
  <c r="A17" i="1"/>
  <c r="B17" i="1" s="1"/>
  <c r="A21" i="1"/>
  <c r="B21" i="1" s="1"/>
  <c r="A14" i="1"/>
  <c r="B14" i="1" s="1"/>
  <c r="A18" i="1"/>
  <c r="B18" i="1" s="1"/>
  <c r="A22" i="1"/>
  <c r="B22" i="1" s="1"/>
  <c r="A11" i="1"/>
  <c r="B11" i="1" s="1"/>
  <c r="A12" i="1"/>
  <c r="B12" i="1" s="1"/>
  <c r="A2" i="1"/>
  <c r="B2" i="1" s="1"/>
</calcChain>
</file>

<file path=xl/sharedStrings.xml><?xml version="1.0" encoding="utf-8"?>
<sst xmlns="http://schemas.openxmlformats.org/spreadsheetml/2006/main" count="1220" uniqueCount="127">
  <si>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</si>
  <si>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</si>
  <si>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</si>
  <si>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</si>
  <si>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</si>
  <si>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</si>
  <si>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</si>
  <si>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</si>
  <si>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</si>
  <si>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</si>
  <si>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</si>
  <si>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</si>
  <si>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</si>
  <si>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</si>
  <si>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</si>
  <si>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atk|Int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</si>
  <si>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</si>
  <si>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</si>
  <si>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</si>
  <si>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</si>
  <si>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</si>
  <si>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</si>
  <si>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</si>
  <si>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</si>
  <si>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</si>
  <si>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</si>
  <si>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</si>
  <si>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</si>
  <si>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</si>
  <si>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</si>
  <si>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</si>
  <si>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</si>
  <si>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</si>
  <si>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</si>
  <si>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</si>
  <si>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</si>
  <si>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</si>
  <si>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</si>
  <si>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</si>
  <si>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</si>
  <si>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</si>
  <si>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</si>
  <si>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</si>
  <si>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</si>
  <si>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</si>
  <si>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</si>
  <si>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</si>
  <si>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</si>
  <si>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</si>
  <si>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</si>
  <si>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</si>
  <si>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</si>
  <si>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</si>
  <si>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</si>
  <si>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</si>
  <si>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</si>
  <si>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</si>
  <si>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</si>
  <si>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</si>
  <si>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</si>
  <si>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</si>
  <si>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</si>
  <si>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</si>
  <si>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</si>
  <si>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</si>
  <si>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</si>
  <si>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</si>
  <si>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</si>
  <si>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</si>
  <si>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</si>
  <si>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</si>
  <si>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</si>
  <si>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</si>
  <si>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</si>
  <si>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</si>
  <si>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</si>
  <si>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</si>
  <si>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</si>
  <si>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</si>
  <si>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</si>
  <si>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</si>
  <si>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</si>
  <si>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</si>
  <si>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</si>
  <si>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</si>
  <si>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</si>
  <si>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</si>
  <si>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</si>
  <si>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</si>
  <si>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</si>
  <si>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</si>
  <si>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</si>
  <si>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</si>
  <si>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</si>
  <si>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</si>
  <si>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</si>
  <si>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</si>
  <si>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</si>
  <si>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</si>
  <si>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</si>
  <si>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</si>
  <si>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</si>
  <si>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</si>
  <si>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</si>
  <si>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</si>
  <si>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</si>
  <si>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</si>
  <si>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</si>
  <si>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</si>
  <si>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</si>
  <si>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</si>
  <si>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</si>
  <si>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</si>
  <si>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</si>
  <si>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</si>
  <si>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</si>
  <si>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</si>
  <si>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</si>
  <si>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</si>
  <si>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</si>
  <si>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</si>
  <si>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</si>
  <si>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</si>
  <si>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</si>
  <si>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</si>
  <si>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group|String</t>
    <phoneticPr fontId="1" type="noConversion"/>
  </si>
  <si>
    <t>materialType|int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</si>
</sst>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F3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3.875" bestFit="1" customWidth="1"/>
    <col min="4" max="4" width="11.875" hidden="1" customWidth="1" outlineLevel="1"/>
    <col min="5" max="5" width="9" collapsed="1"/>
    <col min="6" max="6" width="9" hidden="1" customWidth="1" outlineLevel="1"/>
    <col min="7" max="7" width="9" collapsed="1"/>
    <col min="8" max="8" width="9" hidden="1" customWidth="1" outlineLevel="1"/>
    <col min="9" max="9" width="9" collapsed="1"/>
    <col min="11" max="11" width="9" hidden="1" customWidth="1" outlineLevel="1"/>
    <col min="12" max="12" width="14.5" customWidth="1" collapsed="1"/>
    <col min="13" max="13" width="19.75" bestFit="1" customWidth="1"/>
    <col min="23" max="23" width="12.875" bestFit="1" customWidth="1"/>
    <col min="25" max="25" width="9" hidden="1" customWidth="1" outlineLevel="1"/>
    <col min="26" max="26" width="9" collapsed="1"/>
    <col min="27" max="28" width="9" hidden="1" customWidth="1" outlineLevel="1"/>
    <col min="29" max="29" width="9" collapsed="1"/>
    <col min="30" max="31" width="9" hidden="1" customWidth="1" outlineLevel="1"/>
    <col min="32" max="32" width="9" collapsed="1"/>
  </cols>
  <sheetData>
    <row r="1" spans="1:31" ht="27" customHeight="1" x14ac:dyDescent="0.3">
      <c r="A1" t="s">
        <v>0</v>
      </c>
      <c r="B1" t="s">
        <v>125</v>
      </c>
      <c r="C1" t="s">
        <v>3</v>
      </c>
      <c r="D1" t="s">
        <v>1</v>
      </c>
      <c r="E1" t="s">
        <v>2</v>
      </c>
      <c r="F1" t="s">
        <v>27</v>
      </c>
      <c r="G1" t="s">
        <v>28</v>
      </c>
      <c r="H1" t="s">
        <v>30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114</v>
      </c>
      <c r="AA1" t="s">
        <v>5</v>
      </c>
      <c r="AB1" t="s">
        <v>6</v>
      </c>
      <c r="AD1" t="s">
        <v>29</v>
      </c>
      <c r="AE1" t="s">
        <v>6</v>
      </c>
    </row>
    <row r="2" spans="1:31" x14ac:dyDescent="0.3">
      <c r="A2" t="str">
        <f ca="1">"Equip"&amp;TEXT(C2,"00")&amp;TEXT(E2,"0")&amp;TEXT(G2,"0")&amp;TEXT(H2,"00")</f>
        <v>Equip000001</v>
      </c>
      <c r="B2" t="str">
        <f ca="1">RIGHT(A2,4)</f>
        <v>0001</v>
      </c>
      <c r="C2">
        <v>0</v>
      </c>
      <c r="D2" t="s">
        <v>4</v>
      </c>
      <c r="E2">
        <f t="shared" ref="E2:G8" ca="1" si="0">VLOOKUP(D2,OFFSET(INDIRECT("$A:$B"),0,MATCH(D$1&amp;"_Verify",INDIRECT("$1:$1"),0)-1),2,0)</f>
        <v>0</v>
      </c>
      <c r="F2" t="s">
        <v>21</v>
      </c>
      <c r="G2">
        <f t="shared" ca="1" si="0"/>
        <v>0</v>
      </c>
      <c r="H2">
        <v>1</v>
      </c>
      <c r="I2">
        <v>100</v>
      </c>
      <c r="J2" t="s">
        <v>51</v>
      </c>
      <c r="K2">
        <f>COUNTIF(J:J,J2)</f>
        <v>7</v>
      </c>
      <c r="L2" t="str">
        <f>"Shot_"&amp;J2</f>
        <v>Shot_SlicerAxe</v>
      </c>
      <c r="M2" t="str">
        <f>"EquipName_"&amp;J2</f>
        <v>EquipName_SlicerAxe</v>
      </c>
      <c r="N2">
        <v>1</v>
      </c>
      <c r="O2">
        <v>10</v>
      </c>
      <c r="P2">
        <v>5.0000000000000001E-3</v>
      </c>
      <c r="Q2">
        <v>11</v>
      </c>
      <c r="R2">
        <v>0.5</v>
      </c>
      <c r="S2">
        <v>13</v>
      </c>
      <c r="T2">
        <v>0.1</v>
      </c>
      <c r="U2">
        <v>15</v>
      </c>
      <c r="V2">
        <v>0.15</v>
      </c>
      <c r="W2" t="s">
        <v>44</v>
      </c>
      <c r="X2">
        <v>4</v>
      </c>
      <c r="Y2">
        <v>0</v>
      </c>
      <c r="AA2" t="s">
        <v>4</v>
      </c>
      <c r="AB2">
        <v>0</v>
      </c>
      <c r="AD2" t="s">
        <v>22</v>
      </c>
      <c r="AE2">
        <v>0</v>
      </c>
    </row>
    <row r="3" spans="1:31" x14ac:dyDescent="0.3">
      <c r="A3" t="str">
        <f t="shared" ref="A3:A22" ca="1" si="1">"Equip"&amp;TEXT(C3,"00")&amp;TEXT(E3,"0")&amp;TEXT(G3,"0")&amp;TEXT(H3,"00")</f>
        <v>Equip010001</v>
      </c>
      <c r="B3" t="str">
        <f ca="1">RIGHT(A3,4)</f>
        <v>0001</v>
      </c>
      <c r="C3">
        <v>1</v>
      </c>
      <c r="D3" t="s">
        <v>4</v>
      </c>
      <c r="E3">
        <f t="shared" ref="E3:E8" ca="1" si="2">VLOOKUP(D3,OFFSET(INDIRECT("$A:$B"),0,MATCH(D$1&amp;"_Verify",INDIRECT("$1:$1"),0)-1),2,0)</f>
        <v>0</v>
      </c>
      <c r="F3" t="s">
        <v>21</v>
      </c>
      <c r="G3">
        <f t="shared" ca="1" si="0"/>
        <v>0</v>
      </c>
      <c r="H3">
        <v>1</v>
      </c>
      <c r="I3">
        <v>200</v>
      </c>
      <c r="J3" t="s">
        <v>51</v>
      </c>
      <c r="K3">
        <f>COUNTIF(J:J,J3)</f>
        <v>7</v>
      </c>
      <c r="L3" t="str">
        <f t="shared" ref="L3:L59" si="3">"Shot_"&amp;J3</f>
        <v>Shot_SlicerAxe</v>
      </c>
      <c r="M3" t="str">
        <f t="shared" ref="M3:M59" si="4">"EquipName_"&amp;J3</f>
        <v>EquipName_SlicerAxe</v>
      </c>
      <c r="N3">
        <v>1</v>
      </c>
      <c r="O3">
        <v>10</v>
      </c>
      <c r="P3">
        <v>5.0000000000000001E-3</v>
      </c>
      <c r="Q3">
        <v>11</v>
      </c>
      <c r="R3">
        <v>0.5</v>
      </c>
      <c r="S3">
        <v>13</v>
      </c>
      <c r="T3">
        <v>0.1</v>
      </c>
      <c r="U3">
        <v>15</v>
      </c>
      <c r="V3">
        <v>0.15</v>
      </c>
      <c r="W3" t="s">
        <v>44</v>
      </c>
      <c r="X3">
        <v>4</v>
      </c>
      <c r="Y3">
        <v>0</v>
      </c>
      <c r="AA3" t="s">
        <v>7</v>
      </c>
      <c r="AB3">
        <v>1</v>
      </c>
      <c r="AD3" t="s">
        <v>24</v>
      </c>
      <c r="AE3">
        <v>1</v>
      </c>
    </row>
    <row r="4" spans="1:31" x14ac:dyDescent="0.3">
      <c r="A4" t="str">
        <f t="shared" ca="1" si="1"/>
        <v>Equip020001</v>
      </c>
      <c r="B4" t="str">
        <f ca="1">RIGHT(A4,4)</f>
        <v>0001</v>
      </c>
      <c r="C4">
        <v>2</v>
      </c>
      <c r="D4" t="s">
        <v>4</v>
      </c>
      <c r="E4">
        <f t="shared" ca="1" si="2"/>
        <v>0</v>
      </c>
      <c r="F4" t="s">
        <v>21</v>
      </c>
      <c r="G4">
        <f t="shared" ca="1" si="0"/>
        <v>0</v>
      </c>
      <c r="H4">
        <v>1</v>
      </c>
      <c r="I4">
        <v>300</v>
      </c>
      <c r="J4" t="s">
        <v>51</v>
      </c>
      <c r="K4">
        <f>COUNTIF(J:J,J4)</f>
        <v>7</v>
      </c>
      <c r="L4" t="str">
        <f t="shared" si="3"/>
        <v>Shot_SlicerAxe</v>
      </c>
      <c r="M4" t="str">
        <f t="shared" si="4"/>
        <v>EquipName_SlicerAxe</v>
      </c>
      <c r="N4">
        <v>1</v>
      </c>
      <c r="O4">
        <v>10</v>
      </c>
      <c r="P4">
        <v>5.0000000000000001E-3</v>
      </c>
      <c r="Q4">
        <v>11</v>
      </c>
      <c r="R4">
        <v>0.5</v>
      </c>
      <c r="S4">
        <v>13</v>
      </c>
      <c r="T4">
        <v>0.1</v>
      </c>
      <c r="U4">
        <v>15</v>
      </c>
      <c r="V4">
        <v>0.15</v>
      </c>
      <c r="W4" t="s">
        <v>44</v>
      </c>
      <c r="X4">
        <v>4</v>
      </c>
      <c r="Y4">
        <v>0</v>
      </c>
      <c r="AA4" t="s">
        <v>8</v>
      </c>
      <c r="AB4">
        <v>2</v>
      </c>
      <c r="AD4" t="s">
        <v>26</v>
      </c>
      <c r="AE4">
        <v>2</v>
      </c>
    </row>
    <row r="5" spans="1:31" x14ac:dyDescent="0.3">
      <c r="A5" t="str">
        <f t="shared" ca="1" si="1"/>
        <v>Equip030001</v>
      </c>
      <c r="B5" t="str">
        <f ca="1">RIGHT(A5,4)</f>
        <v>0001</v>
      </c>
      <c r="C5">
        <v>3</v>
      </c>
      <c r="D5" t="s">
        <v>4</v>
      </c>
      <c r="E5">
        <f t="shared" ca="1" si="2"/>
        <v>0</v>
      </c>
      <c r="F5" t="s">
        <v>21</v>
      </c>
      <c r="G5">
        <f t="shared" ca="1" si="0"/>
        <v>0</v>
      </c>
      <c r="H5">
        <v>1</v>
      </c>
      <c r="I5">
        <v>400</v>
      </c>
      <c r="J5" t="s">
        <v>51</v>
      </c>
      <c r="K5">
        <f>COUNTIF(J:J,J5)</f>
        <v>7</v>
      </c>
      <c r="L5" t="str">
        <f t="shared" si="3"/>
        <v>Shot_SlicerAxe</v>
      </c>
      <c r="M5" t="str">
        <f t="shared" si="4"/>
        <v>EquipName_SlicerAxe</v>
      </c>
      <c r="N5">
        <v>1</v>
      </c>
      <c r="O5">
        <v>10</v>
      </c>
      <c r="P5">
        <v>5.0000000000000001E-3</v>
      </c>
      <c r="Q5">
        <v>11</v>
      </c>
      <c r="R5">
        <v>0.5</v>
      </c>
      <c r="S5">
        <v>13</v>
      </c>
      <c r="T5">
        <v>0.1</v>
      </c>
      <c r="U5">
        <v>15</v>
      </c>
      <c r="V5">
        <v>0.15</v>
      </c>
      <c r="W5" t="s">
        <v>44</v>
      </c>
      <c r="X5">
        <v>4</v>
      </c>
      <c r="Y5">
        <v>0</v>
      </c>
      <c r="AA5" t="s">
        <v>9</v>
      </c>
      <c r="AB5">
        <v>3</v>
      </c>
    </row>
    <row r="6" spans="1:31" x14ac:dyDescent="0.3">
      <c r="A6" t="str">
        <f t="shared" ca="1" si="1"/>
        <v>Equip040001</v>
      </c>
      <c r="B6" t="str">
        <f ca="1">RIGHT(A6,4)</f>
        <v>0001</v>
      </c>
      <c r="C6">
        <v>4</v>
      </c>
      <c r="D6" t="s">
        <v>4</v>
      </c>
      <c r="E6">
        <f t="shared" ca="1" si="2"/>
        <v>0</v>
      </c>
      <c r="F6" t="s">
        <v>21</v>
      </c>
      <c r="G6">
        <f t="shared" ca="1" si="0"/>
        <v>0</v>
      </c>
      <c r="H6">
        <v>1</v>
      </c>
      <c r="I6">
        <v>500</v>
      </c>
      <c r="J6" t="s">
        <v>51</v>
      </c>
      <c r="K6">
        <f>COUNTIF(J:J,J6)</f>
        <v>7</v>
      </c>
      <c r="L6" t="str">
        <f t="shared" si="3"/>
        <v>Shot_SlicerAxe</v>
      </c>
      <c r="M6" t="str">
        <f t="shared" si="4"/>
        <v>EquipName_SlicerAxe</v>
      </c>
      <c r="N6">
        <v>1</v>
      </c>
      <c r="O6">
        <v>10</v>
      </c>
      <c r="P6">
        <v>5.0000000000000001E-3</v>
      </c>
      <c r="Q6">
        <v>11</v>
      </c>
      <c r="R6">
        <v>0.5</v>
      </c>
      <c r="S6">
        <v>13</v>
      </c>
      <c r="T6">
        <v>0.1</v>
      </c>
      <c r="U6">
        <v>15</v>
      </c>
      <c r="V6">
        <v>0.15</v>
      </c>
      <c r="W6" t="s">
        <v>44</v>
      </c>
      <c r="X6">
        <v>4</v>
      </c>
      <c r="Y6">
        <v>0</v>
      </c>
      <c r="AA6" t="s">
        <v>10</v>
      </c>
      <c r="AB6">
        <v>4</v>
      </c>
    </row>
    <row r="7" spans="1:31" x14ac:dyDescent="0.3">
      <c r="A7" t="str">
        <f t="shared" ca="1" si="1"/>
        <v>Equip050001</v>
      </c>
      <c r="B7" t="str">
        <f ca="1">RIGHT(A7,4)</f>
        <v>0001</v>
      </c>
      <c r="C7">
        <v>5</v>
      </c>
      <c r="D7" t="s">
        <v>4</v>
      </c>
      <c r="E7">
        <f t="shared" ca="1" si="2"/>
        <v>0</v>
      </c>
      <c r="F7" t="s">
        <v>21</v>
      </c>
      <c r="G7">
        <f t="shared" ca="1" si="0"/>
        <v>0</v>
      </c>
      <c r="H7">
        <v>1</v>
      </c>
      <c r="I7">
        <v>600</v>
      </c>
      <c r="J7" t="s">
        <v>51</v>
      </c>
      <c r="K7">
        <f>COUNTIF(J:J,J7)</f>
        <v>7</v>
      </c>
      <c r="L7" t="str">
        <f t="shared" si="3"/>
        <v>Shot_SlicerAxe</v>
      </c>
      <c r="M7" t="str">
        <f t="shared" si="4"/>
        <v>EquipName_SlicerAxe</v>
      </c>
      <c r="N7">
        <v>1</v>
      </c>
      <c r="O7">
        <v>10</v>
      </c>
      <c r="P7">
        <v>5.0000000000000001E-3</v>
      </c>
      <c r="Q7">
        <v>11</v>
      </c>
      <c r="R7">
        <v>0.5</v>
      </c>
      <c r="S7">
        <v>13</v>
      </c>
      <c r="T7">
        <v>0.1</v>
      </c>
      <c r="U7">
        <v>15</v>
      </c>
      <c r="V7">
        <v>0.15</v>
      </c>
      <c r="W7" t="s">
        <v>44</v>
      </c>
      <c r="X7">
        <v>4</v>
      </c>
      <c r="Y7">
        <v>0</v>
      </c>
      <c r="AA7" t="s">
        <v>11</v>
      </c>
      <c r="AB7">
        <v>5</v>
      </c>
    </row>
    <row r="8" spans="1:31" x14ac:dyDescent="0.3">
      <c r="A8" t="str">
        <f t="shared" ca="1" si="1"/>
        <v>Equip060001</v>
      </c>
      <c r="B8" t="str">
        <f ca="1">RIGHT(A8,4)</f>
        <v>0001</v>
      </c>
      <c r="C8">
        <v>6</v>
      </c>
      <c r="D8" t="s">
        <v>4</v>
      </c>
      <c r="E8">
        <f t="shared" ca="1" si="2"/>
        <v>0</v>
      </c>
      <c r="F8" t="s">
        <v>21</v>
      </c>
      <c r="G8">
        <f t="shared" ca="1" si="0"/>
        <v>0</v>
      </c>
      <c r="H8">
        <v>1</v>
      </c>
      <c r="I8">
        <v>700</v>
      </c>
      <c r="J8" t="s">
        <v>51</v>
      </c>
      <c r="K8">
        <f>COUNTIF(J:J,J8)</f>
        <v>7</v>
      </c>
      <c r="L8" t="str">
        <f t="shared" si="3"/>
        <v>Shot_SlicerAxe</v>
      </c>
      <c r="M8" t="str">
        <f t="shared" si="4"/>
        <v>EquipName_SlicerAxe</v>
      </c>
      <c r="N8">
        <v>1</v>
      </c>
      <c r="O8">
        <v>10</v>
      </c>
      <c r="P8">
        <v>5.0000000000000001E-3</v>
      </c>
      <c r="Q8">
        <v>11</v>
      </c>
      <c r="R8">
        <v>0.5</v>
      </c>
      <c r="S8">
        <v>13</v>
      </c>
      <c r="T8">
        <v>0.1</v>
      </c>
      <c r="U8">
        <v>15</v>
      </c>
      <c r="V8">
        <v>0.15</v>
      </c>
      <c r="W8" t="s">
        <v>44</v>
      </c>
      <c r="X8">
        <v>4</v>
      </c>
      <c r="Y8">
        <v>0</v>
      </c>
      <c r="AA8" t="s">
        <v>12</v>
      </c>
      <c r="AB8">
        <v>6</v>
      </c>
    </row>
    <row r="9" spans="1:31" x14ac:dyDescent="0.3">
      <c r="A9" t="str">
        <f t="shared" ca="1" si="1"/>
        <v>Equip000002</v>
      </c>
      <c r="B9" t="str">
        <f ca="1">RIGHT(A9,4)</f>
        <v>0002</v>
      </c>
      <c r="C9">
        <v>0</v>
      </c>
      <c r="D9" t="s">
        <v>4</v>
      </c>
      <c r="E9">
        <f t="shared" ref="E9:E26" ca="1" si="5">VLOOKUP(D9,OFFSET(INDIRECT("$A:$B"),0,MATCH(D$1&amp;"_Verify",INDIRECT("$1:$1"),0)-1),2,0)</f>
        <v>0</v>
      </c>
      <c r="F9" t="s">
        <v>21</v>
      </c>
      <c r="G9">
        <f t="shared" ref="G9:G26" ca="1" si="6">VLOOKUP(F9,OFFSET(INDIRECT("$A:$B"),0,MATCH(F$1&amp;"_Verify",INDIRECT("$1:$1"),0)-1),2,0)</f>
        <v>0</v>
      </c>
      <c r="H9">
        <v>2</v>
      </c>
      <c r="I9">
        <v>101</v>
      </c>
      <c r="J9" t="s">
        <v>31</v>
      </c>
      <c r="K9">
        <f>COUNTIF(J:J,J9)</f>
        <v>7</v>
      </c>
      <c r="L9" t="str">
        <f t="shared" si="3"/>
        <v>Shot_StAxe</v>
      </c>
      <c r="M9" t="str">
        <f t="shared" si="4"/>
        <v>EquipName_StAxe</v>
      </c>
      <c r="N9">
        <v>1</v>
      </c>
      <c r="Y9">
        <v>0</v>
      </c>
      <c r="AA9" t="s">
        <v>13</v>
      </c>
      <c r="AB9">
        <v>7</v>
      </c>
    </row>
    <row r="10" spans="1:31" x14ac:dyDescent="0.3">
      <c r="A10" t="str">
        <f t="shared" ca="1" si="1"/>
        <v>Equip010002</v>
      </c>
      <c r="B10" t="str">
        <f ca="1">RIGHT(A10,4)</f>
        <v>0002</v>
      </c>
      <c r="C10">
        <v>1</v>
      </c>
      <c r="D10" t="s">
        <v>4</v>
      </c>
      <c r="E10">
        <f t="shared" ca="1" si="5"/>
        <v>0</v>
      </c>
      <c r="F10" t="s">
        <v>21</v>
      </c>
      <c r="G10">
        <f t="shared" ca="1" si="6"/>
        <v>0</v>
      </c>
      <c r="H10">
        <v>2</v>
      </c>
      <c r="I10">
        <v>201</v>
      </c>
      <c r="J10" t="s">
        <v>31</v>
      </c>
      <c r="K10">
        <f>COUNTIF(J:J,J10)</f>
        <v>7</v>
      </c>
      <c r="L10" t="str">
        <f t="shared" si="3"/>
        <v>Shot_StAxe</v>
      </c>
      <c r="M10" t="str">
        <f t="shared" si="4"/>
        <v>EquipName_StAxe</v>
      </c>
      <c r="N10">
        <v>1</v>
      </c>
      <c r="Y10">
        <v>0</v>
      </c>
      <c r="AA10" t="s">
        <v>14</v>
      </c>
      <c r="AB10">
        <v>8</v>
      </c>
    </row>
    <row r="11" spans="1:31" x14ac:dyDescent="0.3">
      <c r="A11" t="str">
        <f t="shared" ca="1" si="1"/>
        <v>Equip020002</v>
      </c>
      <c r="B11" t="str">
        <f ca="1">RIGHT(A11,4)</f>
        <v>0002</v>
      </c>
      <c r="C11">
        <v>2</v>
      </c>
      <c r="D11" t="s">
        <v>4</v>
      </c>
      <c r="E11">
        <f t="shared" ref="E11:E12" ca="1" si="7">VLOOKUP(D11,OFFSET(INDIRECT("$A:$B"),0,MATCH(D$1&amp;"_Verify",INDIRECT("$1:$1"),0)-1),2,0)</f>
        <v>0</v>
      </c>
      <c r="F11" t="s">
        <v>21</v>
      </c>
      <c r="G11">
        <f t="shared" ref="G11:G12" ca="1" si="8">VLOOKUP(F11,OFFSET(INDIRECT("$A:$B"),0,MATCH(F$1&amp;"_Verify",INDIRECT("$1:$1"),0)-1),2,0)</f>
        <v>0</v>
      </c>
      <c r="H11">
        <v>2</v>
      </c>
      <c r="I11">
        <v>301</v>
      </c>
      <c r="J11" t="s">
        <v>31</v>
      </c>
      <c r="K11">
        <f>COUNTIF(J:J,J11)</f>
        <v>7</v>
      </c>
      <c r="L11" t="str">
        <f t="shared" si="3"/>
        <v>Shot_StAxe</v>
      </c>
      <c r="M11" t="str">
        <f t="shared" si="4"/>
        <v>EquipName_StAxe</v>
      </c>
      <c r="N11">
        <v>1</v>
      </c>
      <c r="Y11">
        <v>0</v>
      </c>
    </row>
    <row r="12" spans="1:31" x14ac:dyDescent="0.3">
      <c r="A12" t="str">
        <f t="shared" ca="1" si="1"/>
        <v>Equip030002</v>
      </c>
      <c r="B12" t="str">
        <f ca="1">RIGHT(A12,4)</f>
        <v>0002</v>
      </c>
      <c r="C12">
        <v>3</v>
      </c>
      <c r="D12" t="s">
        <v>4</v>
      </c>
      <c r="E12">
        <f t="shared" ca="1" si="7"/>
        <v>0</v>
      </c>
      <c r="F12" t="s">
        <v>21</v>
      </c>
      <c r="G12">
        <f t="shared" ca="1" si="8"/>
        <v>0</v>
      </c>
      <c r="H12">
        <v>2</v>
      </c>
      <c r="I12">
        <v>401</v>
      </c>
      <c r="J12" t="s">
        <v>31</v>
      </c>
      <c r="K12">
        <f>COUNTIF(J:J,J12)</f>
        <v>7</v>
      </c>
      <c r="L12" t="str">
        <f t="shared" si="3"/>
        <v>Shot_StAxe</v>
      </c>
      <c r="M12" t="str">
        <f t="shared" si="4"/>
        <v>EquipName_StAxe</v>
      </c>
      <c r="N12">
        <v>1</v>
      </c>
      <c r="Y12">
        <v>0</v>
      </c>
    </row>
    <row r="13" spans="1:31" x14ac:dyDescent="0.3">
      <c r="A13" t="str">
        <f t="shared" ca="1" si="1"/>
        <v>Equip040002</v>
      </c>
      <c r="B13" t="str">
        <f ca="1">RIGHT(A13,4)</f>
        <v>0002</v>
      </c>
      <c r="C13">
        <v>4</v>
      </c>
      <c r="D13" t="s">
        <v>4</v>
      </c>
      <c r="E13">
        <f t="shared" ca="1" si="5"/>
        <v>0</v>
      </c>
      <c r="F13" t="s">
        <v>21</v>
      </c>
      <c r="G13">
        <f t="shared" ca="1" si="6"/>
        <v>0</v>
      </c>
      <c r="H13">
        <v>2</v>
      </c>
      <c r="I13">
        <v>501</v>
      </c>
      <c r="J13" t="s">
        <v>31</v>
      </c>
      <c r="K13">
        <f>COUNTIF(J:J,J13)</f>
        <v>7</v>
      </c>
      <c r="L13" t="str">
        <f t="shared" si="3"/>
        <v>Shot_StAxe</v>
      </c>
      <c r="M13" t="str">
        <f t="shared" si="4"/>
        <v>EquipName_StAxe</v>
      </c>
      <c r="N13">
        <v>1</v>
      </c>
      <c r="Y13">
        <v>0</v>
      </c>
    </row>
    <row r="14" spans="1:31" x14ac:dyDescent="0.3">
      <c r="A14" t="str">
        <f t="shared" ca="1" si="1"/>
        <v>Equip050002</v>
      </c>
      <c r="B14" t="str">
        <f ca="1">RIGHT(A14,4)</f>
        <v>0002</v>
      </c>
      <c r="C14">
        <v>5</v>
      </c>
      <c r="D14" t="s">
        <v>4</v>
      </c>
      <c r="E14">
        <f t="shared" ca="1" si="5"/>
        <v>0</v>
      </c>
      <c r="F14" t="s">
        <v>21</v>
      </c>
      <c r="G14">
        <f t="shared" ca="1" si="6"/>
        <v>0</v>
      </c>
      <c r="H14">
        <v>2</v>
      </c>
      <c r="I14">
        <v>601</v>
      </c>
      <c r="J14" t="s">
        <v>31</v>
      </c>
      <c r="K14">
        <f>COUNTIF(J:J,J14)</f>
        <v>7</v>
      </c>
      <c r="L14" t="str">
        <f t="shared" si="3"/>
        <v>Shot_StAxe</v>
      </c>
      <c r="M14" t="str">
        <f t="shared" si="4"/>
        <v>EquipName_StAxe</v>
      </c>
      <c r="N14">
        <v>1</v>
      </c>
      <c r="Y14">
        <v>0</v>
      </c>
    </row>
    <row r="15" spans="1:31" x14ac:dyDescent="0.3">
      <c r="A15" t="str">
        <f t="shared" ca="1" si="1"/>
        <v>Equip060002</v>
      </c>
      <c r="B15" t="str">
        <f ca="1">RIGHT(A15,4)</f>
        <v>0002</v>
      </c>
      <c r="C15">
        <v>6</v>
      </c>
      <c r="D15" t="s">
        <v>4</v>
      </c>
      <c r="E15">
        <f t="shared" ca="1" si="5"/>
        <v>0</v>
      </c>
      <c r="F15" t="s">
        <v>21</v>
      </c>
      <c r="G15">
        <f t="shared" ca="1" si="6"/>
        <v>0</v>
      </c>
      <c r="H15">
        <v>2</v>
      </c>
      <c r="I15">
        <v>701</v>
      </c>
      <c r="J15" t="s">
        <v>31</v>
      </c>
      <c r="K15">
        <f>COUNTIF(J:J,J15)</f>
        <v>7</v>
      </c>
      <c r="L15" t="str">
        <f t="shared" si="3"/>
        <v>Shot_StAxe</v>
      </c>
      <c r="M15" t="str">
        <f t="shared" si="4"/>
        <v>EquipName_StAxe</v>
      </c>
      <c r="N15">
        <v>1</v>
      </c>
      <c r="Y15">
        <v>0</v>
      </c>
    </row>
    <row r="16" spans="1:31" x14ac:dyDescent="0.3">
      <c r="A16" t="str">
        <f t="shared" ca="1" si="1"/>
        <v>Equip000003</v>
      </c>
      <c r="B16" t="str">
        <f ca="1">RIGHT(A16,4)</f>
        <v>0003</v>
      </c>
      <c r="C16">
        <v>0</v>
      </c>
      <c r="D16" t="s">
        <v>4</v>
      </c>
      <c r="E16">
        <f t="shared" ca="1" si="5"/>
        <v>0</v>
      </c>
      <c r="F16" t="s">
        <v>21</v>
      </c>
      <c r="G16">
        <f t="shared" ca="1" si="6"/>
        <v>0</v>
      </c>
      <c r="H16">
        <v>3</v>
      </c>
      <c r="I16">
        <v>102</v>
      </c>
      <c r="J16" t="s">
        <v>52</v>
      </c>
      <c r="K16">
        <f>COUNTIF(J:J,J16)</f>
        <v>7</v>
      </c>
      <c r="L16" t="str">
        <f t="shared" si="3"/>
        <v>Shot_StylizedAxe</v>
      </c>
      <c r="M16" t="str">
        <f t="shared" si="4"/>
        <v>EquipName_StylizedAxe</v>
      </c>
      <c r="N16">
        <v>1</v>
      </c>
      <c r="Y16">
        <v>0</v>
      </c>
    </row>
    <row r="17" spans="1:25" x14ac:dyDescent="0.3">
      <c r="A17" t="str">
        <f t="shared" ca="1" si="1"/>
        <v>Equip010003</v>
      </c>
      <c r="B17" t="str">
        <f ca="1">RIGHT(A17,4)</f>
        <v>0003</v>
      </c>
      <c r="C17">
        <v>1</v>
      </c>
      <c r="D17" t="s">
        <v>4</v>
      </c>
      <c r="E17">
        <f t="shared" ca="1" si="5"/>
        <v>0</v>
      </c>
      <c r="F17" t="s">
        <v>21</v>
      </c>
      <c r="G17">
        <f t="shared" ca="1" si="6"/>
        <v>0</v>
      </c>
      <c r="H17">
        <v>3</v>
      </c>
      <c r="I17">
        <v>202</v>
      </c>
      <c r="J17" t="s">
        <v>52</v>
      </c>
      <c r="K17">
        <f>COUNTIF(J:J,J17)</f>
        <v>7</v>
      </c>
      <c r="L17" t="str">
        <f t="shared" si="3"/>
        <v>Shot_StylizedAxe</v>
      </c>
      <c r="M17" t="str">
        <f t="shared" si="4"/>
        <v>EquipName_StylizedAxe</v>
      </c>
      <c r="N17">
        <v>1</v>
      </c>
      <c r="Y17">
        <v>0</v>
      </c>
    </row>
    <row r="18" spans="1:25" x14ac:dyDescent="0.3">
      <c r="A18" t="str">
        <f t="shared" ca="1" si="1"/>
        <v>Equip020003</v>
      </c>
      <c r="B18" t="str">
        <f ca="1">RIGHT(A18,4)</f>
        <v>0003</v>
      </c>
      <c r="C18">
        <v>2</v>
      </c>
      <c r="D18" t="s">
        <v>4</v>
      </c>
      <c r="E18">
        <f t="shared" ca="1" si="5"/>
        <v>0</v>
      </c>
      <c r="F18" t="s">
        <v>21</v>
      </c>
      <c r="G18">
        <f t="shared" ca="1" si="6"/>
        <v>0</v>
      </c>
      <c r="H18">
        <v>3</v>
      </c>
      <c r="I18">
        <v>302</v>
      </c>
      <c r="J18" t="s">
        <v>52</v>
      </c>
      <c r="K18">
        <f>COUNTIF(J:J,J18)</f>
        <v>7</v>
      </c>
      <c r="L18" t="str">
        <f t="shared" si="3"/>
        <v>Shot_StylizedAxe</v>
      </c>
      <c r="M18" t="str">
        <f t="shared" si="4"/>
        <v>EquipName_StylizedAxe</v>
      </c>
      <c r="N18">
        <v>1</v>
      </c>
      <c r="Y18">
        <v>0</v>
      </c>
    </row>
    <row r="19" spans="1:25" x14ac:dyDescent="0.3">
      <c r="A19" t="str">
        <f t="shared" ca="1" si="1"/>
        <v>Equip030003</v>
      </c>
      <c r="B19" t="str">
        <f ca="1">RIGHT(A19,4)</f>
        <v>0003</v>
      </c>
      <c r="C19">
        <v>3</v>
      </c>
      <c r="D19" t="s">
        <v>4</v>
      </c>
      <c r="E19">
        <f t="shared" ca="1" si="5"/>
        <v>0</v>
      </c>
      <c r="F19" t="s">
        <v>21</v>
      </c>
      <c r="G19">
        <f t="shared" ca="1" si="6"/>
        <v>0</v>
      </c>
      <c r="H19">
        <v>3</v>
      </c>
      <c r="I19">
        <v>402</v>
      </c>
      <c r="J19" t="s">
        <v>52</v>
      </c>
      <c r="K19">
        <f>COUNTIF(J:J,J19)</f>
        <v>7</v>
      </c>
      <c r="L19" t="str">
        <f t="shared" si="3"/>
        <v>Shot_StylizedAxe</v>
      </c>
      <c r="M19" t="str">
        <f t="shared" si="4"/>
        <v>EquipName_StylizedAxe</v>
      </c>
      <c r="N19">
        <v>1</v>
      </c>
      <c r="Y19">
        <v>0</v>
      </c>
    </row>
    <row r="20" spans="1:25" x14ac:dyDescent="0.3">
      <c r="A20" t="str">
        <f t="shared" ca="1" si="1"/>
        <v>Equip040003</v>
      </c>
      <c r="B20" t="str">
        <f ca="1">RIGHT(A20,4)</f>
        <v>0003</v>
      </c>
      <c r="C20">
        <v>4</v>
      </c>
      <c r="D20" t="s">
        <v>4</v>
      </c>
      <c r="E20">
        <f t="shared" ca="1" si="5"/>
        <v>0</v>
      </c>
      <c r="F20" t="s">
        <v>21</v>
      </c>
      <c r="G20">
        <f t="shared" ca="1" si="6"/>
        <v>0</v>
      </c>
      <c r="H20">
        <v>3</v>
      </c>
      <c r="I20">
        <v>502</v>
      </c>
      <c r="J20" t="s">
        <v>52</v>
      </c>
      <c r="K20">
        <f>COUNTIF(J:J,J20)</f>
        <v>7</v>
      </c>
      <c r="L20" t="str">
        <f t="shared" si="3"/>
        <v>Shot_StylizedAxe</v>
      </c>
      <c r="M20" t="str">
        <f t="shared" si="4"/>
        <v>EquipName_StylizedAxe</v>
      </c>
      <c r="N20">
        <v>1</v>
      </c>
      <c r="Y20">
        <v>0</v>
      </c>
    </row>
    <row r="21" spans="1:25" x14ac:dyDescent="0.3">
      <c r="A21" t="str">
        <f t="shared" ca="1" si="1"/>
        <v>Equip050003</v>
      </c>
      <c r="B21" t="str">
        <f ca="1">RIGHT(A21,4)</f>
        <v>0003</v>
      </c>
      <c r="C21">
        <v>5</v>
      </c>
      <c r="D21" t="s">
        <v>4</v>
      </c>
      <c r="E21">
        <f t="shared" ca="1" si="5"/>
        <v>0</v>
      </c>
      <c r="F21" t="s">
        <v>21</v>
      </c>
      <c r="G21">
        <f t="shared" ca="1" si="6"/>
        <v>0</v>
      </c>
      <c r="H21">
        <v>3</v>
      </c>
      <c r="I21">
        <v>602</v>
      </c>
      <c r="J21" t="s">
        <v>52</v>
      </c>
      <c r="K21">
        <f>COUNTIF(J:J,J21)</f>
        <v>7</v>
      </c>
      <c r="L21" t="str">
        <f t="shared" si="3"/>
        <v>Shot_StylizedAxe</v>
      </c>
      <c r="M21" t="str">
        <f t="shared" si="4"/>
        <v>EquipName_StylizedAxe</v>
      </c>
      <c r="N21">
        <v>1</v>
      </c>
      <c r="Y21">
        <v>0</v>
      </c>
    </row>
    <row r="22" spans="1:25" x14ac:dyDescent="0.3">
      <c r="A22" t="str">
        <f t="shared" ca="1" si="1"/>
        <v>Equip060003</v>
      </c>
      <c r="B22" t="str">
        <f ca="1">RIGHT(A22,4)</f>
        <v>0003</v>
      </c>
      <c r="C22">
        <v>6</v>
      </c>
      <c r="D22" t="s">
        <v>4</v>
      </c>
      <c r="E22">
        <f t="shared" ca="1" si="5"/>
        <v>0</v>
      </c>
      <c r="F22" t="s">
        <v>21</v>
      </c>
      <c r="G22">
        <f t="shared" ca="1" si="6"/>
        <v>0</v>
      </c>
      <c r="H22">
        <v>3</v>
      </c>
      <c r="I22">
        <v>702</v>
      </c>
      <c r="J22" t="s">
        <v>52</v>
      </c>
      <c r="K22">
        <f>COUNTIF(J:J,J22)</f>
        <v>7</v>
      </c>
      <c r="L22" t="str">
        <f t="shared" si="3"/>
        <v>Shot_StylizedAxe</v>
      </c>
      <c r="M22" t="str">
        <f t="shared" si="4"/>
        <v>EquipName_StylizedAxe</v>
      </c>
      <c r="N22">
        <v>1</v>
      </c>
      <c r="Y22">
        <v>0</v>
      </c>
    </row>
    <row r="23" spans="1:25" x14ac:dyDescent="0.3">
      <c r="A23" t="str">
        <f ca="1">"Equip"&amp;TEXT(C23,"00")&amp;TEXT(E23,"0")&amp;TEXT(G23,"0")&amp;TEXT(H23,"00")</f>
        <v>Equip030101</v>
      </c>
      <c r="B23" t="str">
        <f ca="1">RIGHT(A23,4)</f>
        <v>0101</v>
      </c>
      <c r="C23">
        <v>3</v>
      </c>
      <c r="D23" t="s">
        <v>4</v>
      </c>
      <c r="E23">
        <f t="shared" ca="1" si="5"/>
        <v>0</v>
      </c>
      <c r="F23" t="s">
        <v>24</v>
      </c>
      <c r="G23">
        <f t="shared" ca="1" si="6"/>
        <v>1</v>
      </c>
      <c r="H23">
        <v>1</v>
      </c>
      <c r="I23">
        <v>600</v>
      </c>
      <c r="J23" t="s">
        <v>53</v>
      </c>
      <c r="K23">
        <f>COUNTIF(J:J,J23)</f>
        <v>4</v>
      </c>
      <c r="L23" t="str">
        <f t="shared" si="3"/>
        <v>Shot_PickAxe</v>
      </c>
      <c r="M23" t="str">
        <f t="shared" si="4"/>
        <v>EquipName_PickAxe</v>
      </c>
      <c r="N23">
        <v>1</v>
      </c>
      <c r="O23">
        <v>17</v>
      </c>
      <c r="P23">
        <v>1E-3</v>
      </c>
      <c r="Q23">
        <v>18</v>
      </c>
      <c r="R23">
        <v>0.1</v>
      </c>
      <c r="S23">
        <v>19</v>
      </c>
      <c r="T23">
        <v>1E-3</v>
      </c>
      <c r="U23">
        <v>20</v>
      </c>
      <c r="V23">
        <v>0.03</v>
      </c>
      <c r="Y23">
        <v>0</v>
      </c>
    </row>
    <row r="24" spans="1:25" x14ac:dyDescent="0.3">
      <c r="A24" t="str">
        <f ca="1">"Equip"&amp;TEXT(C24,"00")&amp;TEXT(E24,"0")&amp;TEXT(G24,"0")&amp;TEXT(H24,"00")</f>
        <v>Equip040101</v>
      </c>
      <c r="B24" t="str">
        <f ca="1">RIGHT(A24,4)</f>
        <v>0101</v>
      </c>
      <c r="C24">
        <v>4</v>
      </c>
      <c r="D24" t="s">
        <v>4</v>
      </c>
      <c r="E24">
        <f t="shared" ca="1" si="5"/>
        <v>0</v>
      </c>
      <c r="F24" t="s">
        <v>24</v>
      </c>
      <c r="G24">
        <f t="shared" ca="1" si="6"/>
        <v>1</v>
      </c>
      <c r="H24">
        <v>1</v>
      </c>
      <c r="I24">
        <v>750</v>
      </c>
      <c r="J24" t="s">
        <v>53</v>
      </c>
      <c r="K24">
        <f>COUNTIF(J:J,J24)</f>
        <v>4</v>
      </c>
      <c r="L24" t="str">
        <f t="shared" si="3"/>
        <v>Shot_PickAxe</v>
      </c>
      <c r="M24" t="str">
        <f t="shared" si="4"/>
        <v>EquipName_PickAxe</v>
      </c>
      <c r="N24">
        <v>1</v>
      </c>
      <c r="O24">
        <v>17</v>
      </c>
      <c r="P24">
        <v>1E-3</v>
      </c>
      <c r="Q24">
        <v>18</v>
      </c>
      <c r="R24">
        <v>0.1</v>
      </c>
      <c r="S24">
        <v>19</v>
      </c>
      <c r="T24">
        <v>1E-3</v>
      </c>
      <c r="U24">
        <v>20</v>
      </c>
      <c r="V24">
        <v>0.03</v>
      </c>
      <c r="Y24">
        <v>0</v>
      </c>
    </row>
    <row r="25" spans="1:25" x14ac:dyDescent="0.3">
      <c r="A25" t="str">
        <f ca="1">"Equip"&amp;TEXT(C25,"00")&amp;TEXT(E25,"0")&amp;TEXT(G25,"0")&amp;TEXT(H25,"00")</f>
        <v>Equip050101</v>
      </c>
      <c r="B25" t="str">
        <f ca="1">RIGHT(A25,4)</f>
        <v>0101</v>
      </c>
      <c r="C25">
        <v>5</v>
      </c>
      <c r="D25" t="s">
        <v>4</v>
      </c>
      <c r="E25">
        <f t="shared" ca="1" si="5"/>
        <v>0</v>
      </c>
      <c r="F25" t="s">
        <v>24</v>
      </c>
      <c r="G25">
        <f t="shared" ca="1" si="6"/>
        <v>1</v>
      </c>
      <c r="H25">
        <v>1</v>
      </c>
      <c r="I25">
        <v>900</v>
      </c>
      <c r="J25" t="s">
        <v>53</v>
      </c>
      <c r="K25">
        <f>COUNTIF(J:J,J25)</f>
        <v>4</v>
      </c>
      <c r="L25" t="str">
        <f t="shared" si="3"/>
        <v>Shot_PickAxe</v>
      </c>
      <c r="M25" t="str">
        <f t="shared" si="4"/>
        <v>EquipName_PickAxe</v>
      </c>
      <c r="N25">
        <v>1</v>
      </c>
      <c r="O25">
        <v>17</v>
      </c>
      <c r="P25">
        <v>1E-3</v>
      </c>
      <c r="Q25">
        <v>18</v>
      </c>
      <c r="R25">
        <v>0.1</v>
      </c>
      <c r="S25">
        <v>19</v>
      </c>
      <c r="T25">
        <v>1E-3</v>
      </c>
      <c r="U25">
        <v>20</v>
      </c>
      <c r="V25">
        <v>0.03</v>
      </c>
      <c r="Y25">
        <v>0</v>
      </c>
    </row>
    <row r="26" spans="1:25" x14ac:dyDescent="0.3">
      <c r="A26" t="str">
        <f ca="1">"Equip"&amp;TEXT(C26,"00")&amp;TEXT(E26,"0")&amp;TEXT(G26,"0")&amp;TEXT(H26,"00")</f>
        <v>Equip060101</v>
      </c>
      <c r="B26" t="str">
        <f ca="1">RIGHT(A26,4)</f>
        <v>0101</v>
      </c>
      <c r="C26">
        <v>6</v>
      </c>
      <c r="D26" t="s">
        <v>4</v>
      </c>
      <c r="E26">
        <f t="shared" ca="1" si="5"/>
        <v>0</v>
      </c>
      <c r="F26" t="s">
        <v>24</v>
      </c>
      <c r="G26">
        <f t="shared" ca="1" si="6"/>
        <v>1</v>
      </c>
      <c r="H26">
        <v>1</v>
      </c>
      <c r="I26">
        <v>1050</v>
      </c>
      <c r="J26" t="s">
        <v>53</v>
      </c>
      <c r="K26">
        <f>COUNTIF(J:J,J26)</f>
        <v>4</v>
      </c>
      <c r="L26" t="str">
        <f t="shared" si="3"/>
        <v>Shot_PickAxe</v>
      </c>
      <c r="M26" t="str">
        <f t="shared" si="4"/>
        <v>EquipName_PickAxe</v>
      </c>
      <c r="N26">
        <v>1</v>
      </c>
      <c r="O26">
        <v>17</v>
      </c>
      <c r="P26">
        <v>1E-3</v>
      </c>
      <c r="Q26">
        <v>18</v>
      </c>
      <c r="R26">
        <v>0.1</v>
      </c>
      <c r="S26">
        <v>19</v>
      </c>
      <c r="T26">
        <v>1E-3</v>
      </c>
      <c r="U26">
        <v>20</v>
      </c>
      <c r="V26">
        <v>0.03</v>
      </c>
      <c r="Y26">
        <v>0</v>
      </c>
    </row>
    <row r="27" spans="1:25" x14ac:dyDescent="0.3">
      <c r="A27" t="str">
        <f ca="1">"Equip"&amp;TEXT(C27,"00")&amp;TEXT(E27,"0")&amp;TEXT(G27,"0")&amp;TEXT(H27,"00")</f>
        <v>Equip030102</v>
      </c>
      <c r="B27" t="str">
        <f ca="1">RIGHT(A27,4)</f>
        <v>0102</v>
      </c>
      <c r="C27">
        <v>3</v>
      </c>
      <c r="D27" t="s">
        <v>4</v>
      </c>
      <c r="E27">
        <f t="shared" ref="E27:E63" ca="1" si="9">VLOOKUP(D27,OFFSET(INDIRECT("$A:$B"),0,MATCH(D$1&amp;"_Verify",INDIRECT("$1:$1"),0)-1),2,0)</f>
        <v>0</v>
      </c>
      <c r="F27" t="s">
        <v>24</v>
      </c>
      <c r="G27">
        <f t="shared" ref="G27:G63" ca="1" si="10">VLOOKUP(F27,OFFSET(INDIRECT("$A:$B"),0,MATCH(F$1&amp;"_Verify",INDIRECT("$1:$1"),0)-1),2,0)</f>
        <v>1</v>
      </c>
      <c r="H27">
        <v>2</v>
      </c>
      <c r="I27">
        <v>601</v>
      </c>
      <c r="J27" t="s">
        <v>54</v>
      </c>
      <c r="K27">
        <f>COUNTIF(J:J,J27)</f>
        <v>4</v>
      </c>
      <c r="L27" t="str">
        <f t="shared" si="3"/>
        <v>Shot_RunicAxe</v>
      </c>
      <c r="M27" t="str">
        <f t="shared" si="4"/>
        <v>EquipName_RunicAxe</v>
      </c>
      <c r="N27">
        <v>1</v>
      </c>
      <c r="Y27">
        <v>0</v>
      </c>
    </row>
    <row r="28" spans="1:25" x14ac:dyDescent="0.3">
      <c r="A28" t="str">
        <f ca="1">"Equip"&amp;TEXT(C28,"00")&amp;TEXT(E28,"0")&amp;TEXT(G28,"0")&amp;TEXT(H28,"00")</f>
        <v>Equip040102</v>
      </c>
      <c r="B28" t="str">
        <f ca="1">RIGHT(A28,4)</f>
        <v>0102</v>
      </c>
      <c r="C28">
        <v>4</v>
      </c>
      <c r="D28" t="s">
        <v>4</v>
      </c>
      <c r="E28">
        <f t="shared" ca="1" si="9"/>
        <v>0</v>
      </c>
      <c r="F28" t="s">
        <v>24</v>
      </c>
      <c r="G28">
        <f t="shared" ca="1" si="10"/>
        <v>1</v>
      </c>
      <c r="H28">
        <v>2</v>
      </c>
      <c r="I28">
        <v>751</v>
      </c>
      <c r="J28" t="s">
        <v>54</v>
      </c>
      <c r="K28">
        <f>COUNTIF(J:J,J28)</f>
        <v>4</v>
      </c>
      <c r="L28" t="str">
        <f t="shared" si="3"/>
        <v>Shot_RunicAxe</v>
      </c>
      <c r="M28" t="str">
        <f t="shared" si="4"/>
        <v>EquipName_RunicAxe</v>
      </c>
      <c r="N28">
        <v>1</v>
      </c>
      <c r="Y28">
        <v>0</v>
      </c>
    </row>
    <row r="29" spans="1:25" x14ac:dyDescent="0.3">
      <c r="A29" t="str">
        <f ca="1">"Equip"&amp;TEXT(C29,"00")&amp;TEXT(E29,"0")&amp;TEXT(G29,"0")&amp;TEXT(H29,"00")</f>
        <v>Equip050102</v>
      </c>
      <c r="B29" t="str">
        <f ca="1">RIGHT(A29,4)</f>
        <v>0102</v>
      </c>
      <c r="C29">
        <v>5</v>
      </c>
      <c r="D29" t="s">
        <v>4</v>
      </c>
      <c r="E29">
        <f t="shared" ca="1" si="9"/>
        <v>0</v>
      </c>
      <c r="F29" t="s">
        <v>24</v>
      </c>
      <c r="G29">
        <f t="shared" ca="1" si="10"/>
        <v>1</v>
      </c>
      <c r="H29">
        <v>2</v>
      </c>
      <c r="I29">
        <v>901</v>
      </c>
      <c r="J29" t="s">
        <v>54</v>
      </c>
      <c r="K29">
        <f>COUNTIF(J:J,J29)</f>
        <v>4</v>
      </c>
      <c r="L29" t="str">
        <f t="shared" si="3"/>
        <v>Shot_RunicAxe</v>
      </c>
      <c r="M29" t="str">
        <f t="shared" si="4"/>
        <v>EquipName_RunicAxe</v>
      </c>
      <c r="N29">
        <v>1</v>
      </c>
      <c r="Y29">
        <v>0</v>
      </c>
    </row>
    <row r="30" spans="1:25" x14ac:dyDescent="0.3">
      <c r="A30" t="str">
        <f ca="1">"Equip"&amp;TEXT(C30,"00")&amp;TEXT(E30,"0")&amp;TEXT(G30,"0")&amp;TEXT(H30,"00")</f>
        <v>Equip060102</v>
      </c>
      <c r="B30" t="str">
        <f ca="1">RIGHT(A30,4)</f>
        <v>0102</v>
      </c>
      <c r="C30">
        <v>6</v>
      </c>
      <c r="D30" t="s">
        <v>4</v>
      </c>
      <c r="E30">
        <f t="shared" ca="1" si="9"/>
        <v>0</v>
      </c>
      <c r="F30" t="s">
        <v>24</v>
      </c>
      <c r="G30">
        <f t="shared" ca="1" si="10"/>
        <v>1</v>
      </c>
      <c r="H30">
        <v>2</v>
      </c>
      <c r="I30">
        <v>1051</v>
      </c>
      <c r="J30" t="s">
        <v>54</v>
      </c>
      <c r="K30">
        <f>COUNTIF(J:J,J30)</f>
        <v>4</v>
      </c>
      <c r="L30" t="str">
        <f t="shared" si="3"/>
        <v>Shot_RunicAxe</v>
      </c>
      <c r="M30" t="str">
        <f t="shared" si="4"/>
        <v>EquipName_RunicAxe</v>
      </c>
      <c r="N30">
        <v>1</v>
      </c>
      <c r="Y30">
        <v>0</v>
      </c>
    </row>
    <row r="31" spans="1:25" x14ac:dyDescent="0.3">
      <c r="A31" t="str">
        <f ca="1">"Equip"&amp;TEXT(C31,"00")&amp;TEXT(E31,"0")&amp;TEXT(G31,"0")&amp;TEXT(H31,"00")</f>
        <v>Equip030201</v>
      </c>
      <c r="B31" t="str">
        <f ca="1">RIGHT(A31,4)</f>
        <v>0201</v>
      </c>
      <c r="C31">
        <v>3</v>
      </c>
      <c r="D31" t="s">
        <v>4</v>
      </c>
      <c r="E31">
        <f t="shared" ca="1" si="9"/>
        <v>0</v>
      </c>
      <c r="F31" t="s">
        <v>26</v>
      </c>
      <c r="G31">
        <f t="shared" ca="1" si="10"/>
        <v>2</v>
      </c>
      <c r="H31">
        <v>1</v>
      </c>
      <c r="I31">
        <v>800</v>
      </c>
      <c r="J31" t="s">
        <v>55</v>
      </c>
      <c r="K31">
        <f>COUNTIF(J:J,J31)</f>
        <v>4</v>
      </c>
      <c r="L31" t="str">
        <f t="shared" si="3"/>
        <v>Shot_ElvenAxe</v>
      </c>
      <c r="M31" t="str">
        <f t="shared" si="4"/>
        <v>EquipName_ElvenAxe</v>
      </c>
      <c r="N31">
        <v>1</v>
      </c>
      <c r="Y31">
        <v>0</v>
      </c>
    </row>
    <row r="32" spans="1:25" x14ac:dyDescent="0.3">
      <c r="A32" t="str">
        <f ca="1">"Equip"&amp;TEXT(C32,"00")&amp;TEXT(E32,"0")&amp;TEXT(G32,"0")&amp;TEXT(H32,"00")</f>
        <v>Equip040201</v>
      </c>
      <c r="B32" t="str">
        <f ca="1">RIGHT(A32,4)</f>
        <v>0201</v>
      </c>
      <c r="C32">
        <v>4</v>
      </c>
      <c r="D32" t="s">
        <v>4</v>
      </c>
      <c r="E32">
        <f t="shared" ca="1" si="9"/>
        <v>0</v>
      </c>
      <c r="F32" t="s">
        <v>26</v>
      </c>
      <c r="G32">
        <f t="shared" ca="1" si="10"/>
        <v>2</v>
      </c>
      <c r="H32">
        <v>1</v>
      </c>
      <c r="I32">
        <v>1000</v>
      </c>
      <c r="J32" t="s">
        <v>55</v>
      </c>
      <c r="K32">
        <f>COUNTIF(J:J,J32)</f>
        <v>4</v>
      </c>
      <c r="L32" t="str">
        <f t="shared" si="3"/>
        <v>Shot_ElvenAxe</v>
      </c>
      <c r="M32" t="str">
        <f t="shared" si="4"/>
        <v>EquipName_ElvenAxe</v>
      </c>
      <c r="N32">
        <v>1</v>
      </c>
      <c r="Y32">
        <v>0</v>
      </c>
    </row>
    <row r="33" spans="1:25" x14ac:dyDescent="0.3">
      <c r="A33" t="str">
        <f ca="1">"Equip"&amp;TEXT(C33,"00")&amp;TEXT(E33,"0")&amp;TEXT(G33,"0")&amp;TEXT(H33,"00")</f>
        <v>Equip050201</v>
      </c>
      <c r="B33" t="str">
        <f ca="1">RIGHT(A33,4)</f>
        <v>0201</v>
      </c>
      <c r="C33">
        <v>5</v>
      </c>
      <c r="D33" t="s">
        <v>4</v>
      </c>
      <c r="E33">
        <f t="shared" ca="1" si="9"/>
        <v>0</v>
      </c>
      <c r="F33" t="s">
        <v>26</v>
      </c>
      <c r="G33">
        <f t="shared" ca="1" si="10"/>
        <v>2</v>
      </c>
      <c r="H33">
        <v>1</v>
      </c>
      <c r="I33">
        <v>1200</v>
      </c>
      <c r="J33" t="s">
        <v>55</v>
      </c>
      <c r="K33">
        <f>COUNTIF(J:J,J33)</f>
        <v>4</v>
      </c>
      <c r="L33" t="str">
        <f t="shared" si="3"/>
        <v>Shot_ElvenAxe</v>
      </c>
      <c r="M33" t="str">
        <f t="shared" si="4"/>
        <v>EquipName_ElvenAxe</v>
      </c>
      <c r="N33">
        <v>1</v>
      </c>
      <c r="Y33">
        <v>0</v>
      </c>
    </row>
    <row r="34" spans="1:25" x14ac:dyDescent="0.3">
      <c r="A34" t="str">
        <f ca="1">"Equip"&amp;TEXT(C34,"00")&amp;TEXT(E34,"0")&amp;TEXT(G34,"0")&amp;TEXT(H34,"00")</f>
        <v>Equip060201</v>
      </c>
      <c r="B34" t="str">
        <f ca="1">RIGHT(A34,4)</f>
        <v>0201</v>
      </c>
      <c r="C34">
        <v>6</v>
      </c>
      <c r="D34" t="s">
        <v>4</v>
      </c>
      <c r="E34">
        <f t="shared" ca="1" si="9"/>
        <v>0</v>
      </c>
      <c r="F34" t="s">
        <v>26</v>
      </c>
      <c r="G34">
        <f t="shared" ca="1" si="10"/>
        <v>2</v>
      </c>
      <c r="H34">
        <v>1</v>
      </c>
      <c r="I34">
        <v>1400</v>
      </c>
      <c r="J34" t="s">
        <v>55</v>
      </c>
      <c r="K34">
        <f>COUNTIF(J:J,J34)</f>
        <v>4</v>
      </c>
      <c r="L34" t="str">
        <f t="shared" si="3"/>
        <v>Shot_ElvenAxe</v>
      </c>
      <c r="M34" t="str">
        <f t="shared" si="4"/>
        <v>EquipName_ElvenAxe</v>
      </c>
      <c r="N34">
        <v>1</v>
      </c>
      <c r="Y34">
        <v>0</v>
      </c>
    </row>
    <row r="35" spans="1:25" hidden="1" x14ac:dyDescent="0.3">
      <c r="A35" t="str">
        <f ca="1">"Equip"&amp;TEXT(C35,"00")&amp;TEXT(E35,"0")&amp;TEXT(G35,"0")&amp;TEXT(H35,"00")</f>
        <v>Equip030202</v>
      </c>
      <c r="B35" t="str">
        <f ca="1">RIGHT(A35,4)</f>
        <v>0202</v>
      </c>
      <c r="C35">
        <v>3</v>
      </c>
      <c r="D35" t="s">
        <v>4</v>
      </c>
      <c r="E35">
        <f t="shared" ref="E35:E38" ca="1" si="11">VLOOKUP(D35,OFFSET(INDIRECT("$A:$B"),0,MATCH(D$1&amp;"_Verify",INDIRECT("$1:$1"),0)-1),2,0)</f>
        <v>0</v>
      </c>
      <c r="F35" t="s">
        <v>25</v>
      </c>
      <c r="G35">
        <f t="shared" ref="G35:G38" ca="1" si="12">VLOOKUP(F35,OFFSET(INDIRECT("$A:$B"),0,MATCH(F$1&amp;"_Verify",INDIRECT("$1:$1"),0)-1),2,0)</f>
        <v>2</v>
      </c>
      <c r="H35">
        <v>2</v>
      </c>
      <c r="I35">
        <v>801</v>
      </c>
      <c r="J35" t="s">
        <v>56</v>
      </c>
      <c r="K35">
        <f>COUNTIF(J:J,J35)</f>
        <v>4</v>
      </c>
      <c r="L35" t="str">
        <f t="shared" ref="L35:L38" si="13">"Shot_"&amp;J35</f>
        <v>Shot_ArsenalAxe</v>
      </c>
      <c r="M35" t="str">
        <f t="shared" ref="M35:M38" si="14">"EquipName_"&amp;J35</f>
        <v>EquipName_ArsenalAxe</v>
      </c>
      <c r="N35">
        <v>1</v>
      </c>
      <c r="Y35">
        <v>99</v>
      </c>
    </row>
    <row r="36" spans="1:25" hidden="1" x14ac:dyDescent="0.3">
      <c r="A36" t="str">
        <f ca="1">"Equip"&amp;TEXT(C36,"00")&amp;TEXT(E36,"0")&amp;TEXT(G36,"0")&amp;TEXT(H36,"00")</f>
        <v>Equip040202</v>
      </c>
      <c r="B36" t="str">
        <f ca="1">RIGHT(A36,4)</f>
        <v>0202</v>
      </c>
      <c r="C36">
        <v>4</v>
      </c>
      <c r="D36" t="s">
        <v>4</v>
      </c>
      <c r="E36">
        <f t="shared" ca="1" si="11"/>
        <v>0</v>
      </c>
      <c r="F36" t="s">
        <v>25</v>
      </c>
      <c r="G36">
        <f t="shared" ca="1" si="12"/>
        <v>2</v>
      </c>
      <c r="H36">
        <v>2</v>
      </c>
      <c r="I36">
        <v>1001</v>
      </c>
      <c r="J36" t="s">
        <v>56</v>
      </c>
      <c r="K36">
        <f>COUNTIF(J:J,J36)</f>
        <v>4</v>
      </c>
      <c r="L36" t="str">
        <f t="shared" si="13"/>
        <v>Shot_ArsenalAxe</v>
      </c>
      <c r="M36" t="str">
        <f t="shared" si="14"/>
        <v>EquipName_ArsenalAxe</v>
      </c>
      <c r="N36">
        <v>1</v>
      </c>
      <c r="Y36">
        <v>99</v>
      </c>
    </row>
    <row r="37" spans="1:25" hidden="1" x14ac:dyDescent="0.3">
      <c r="A37" t="str">
        <f ca="1">"Equip"&amp;TEXT(C37,"00")&amp;TEXT(E37,"0")&amp;TEXT(G37,"0")&amp;TEXT(H37,"00")</f>
        <v>Equip050202</v>
      </c>
      <c r="B37" t="str">
        <f ca="1">RIGHT(A37,4)</f>
        <v>0202</v>
      </c>
      <c r="C37">
        <v>5</v>
      </c>
      <c r="D37" t="s">
        <v>4</v>
      </c>
      <c r="E37">
        <f t="shared" ca="1" si="11"/>
        <v>0</v>
      </c>
      <c r="F37" t="s">
        <v>25</v>
      </c>
      <c r="G37">
        <f t="shared" ca="1" si="12"/>
        <v>2</v>
      </c>
      <c r="H37">
        <v>2</v>
      </c>
      <c r="I37">
        <v>1201</v>
      </c>
      <c r="J37" t="s">
        <v>56</v>
      </c>
      <c r="K37">
        <f>COUNTIF(J:J,J37)</f>
        <v>4</v>
      </c>
      <c r="L37" t="str">
        <f t="shared" si="13"/>
        <v>Shot_ArsenalAxe</v>
      </c>
      <c r="M37" t="str">
        <f t="shared" si="14"/>
        <v>EquipName_ArsenalAxe</v>
      </c>
      <c r="N37">
        <v>1</v>
      </c>
      <c r="Y37">
        <v>99</v>
      </c>
    </row>
    <row r="38" spans="1:25" hidden="1" x14ac:dyDescent="0.3">
      <c r="A38" t="str">
        <f ca="1">"Equip"&amp;TEXT(C38,"00")&amp;TEXT(E38,"0")&amp;TEXT(G38,"0")&amp;TEXT(H38,"00")</f>
        <v>Equip060202</v>
      </c>
      <c r="B38" t="str">
        <f ca="1">RIGHT(A38,4)</f>
        <v>0202</v>
      </c>
      <c r="C38">
        <v>6</v>
      </c>
      <c r="D38" t="s">
        <v>4</v>
      </c>
      <c r="E38">
        <f t="shared" ca="1" si="11"/>
        <v>0</v>
      </c>
      <c r="F38" t="s">
        <v>25</v>
      </c>
      <c r="G38">
        <f t="shared" ca="1" si="12"/>
        <v>2</v>
      </c>
      <c r="H38">
        <v>2</v>
      </c>
      <c r="I38">
        <v>1401</v>
      </c>
      <c r="J38" t="s">
        <v>56</v>
      </c>
      <c r="K38">
        <f>COUNTIF(J:J,J38)</f>
        <v>4</v>
      </c>
      <c r="L38" t="str">
        <f t="shared" si="13"/>
        <v>Shot_ArsenalAxe</v>
      </c>
      <c r="M38" t="str">
        <f t="shared" si="14"/>
        <v>EquipName_ArsenalAxe</v>
      </c>
      <c r="N38">
        <v>1</v>
      </c>
      <c r="Y38">
        <v>99</v>
      </c>
    </row>
    <row r="39" spans="1:25" x14ac:dyDescent="0.3">
      <c r="A39" t="str">
        <f ca="1">"Equip"&amp;TEXT(C39,"00")&amp;TEXT(E39,"0")&amp;TEXT(G39,"0")&amp;TEXT(H39,"00")</f>
        <v>Equip001001</v>
      </c>
      <c r="B39" t="str">
        <f ca="1">RIGHT(A39,4)</f>
        <v>1001</v>
      </c>
      <c r="C39">
        <v>0</v>
      </c>
      <c r="D39" t="s">
        <v>32</v>
      </c>
      <c r="E39">
        <f t="shared" ca="1" si="9"/>
        <v>1</v>
      </c>
      <c r="F39" t="s">
        <v>21</v>
      </c>
      <c r="G39">
        <f t="shared" ca="1" si="10"/>
        <v>0</v>
      </c>
      <c r="H39">
        <v>1</v>
      </c>
      <c r="I39">
        <v>100</v>
      </c>
      <c r="J39" t="s">
        <v>57</v>
      </c>
      <c r="K39">
        <f>COUNTIF(J:J,J39)</f>
        <v>7</v>
      </c>
      <c r="L39" t="str">
        <f t="shared" si="3"/>
        <v>Shot_FourMaker31</v>
      </c>
      <c r="M39" t="str">
        <f t="shared" si="4"/>
        <v>EquipName_FourMaker31</v>
      </c>
      <c r="N39">
        <v>1</v>
      </c>
      <c r="Y39">
        <v>0</v>
      </c>
    </row>
    <row r="40" spans="1:25" x14ac:dyDescent="0.3">
      <c r="A40" t="str">
        <f t="shared" ref="A40:A59" ca="1" si="15">"Equip"&amp;TEXT(C40,"00")&amp;TEXT(E40,"0")&amp;TEXT(G40,"0")&amp;TEXT(H40,"00")</f>
        <v>Equip011001</v>
      </c>
      <c r="B40" t="str">
        <f ca="1">RIGHT(A40,4)</f>
        <v>1001</v>
      </c>
      <c r="C40">
        <v>1</v>
      </c>
      <c r="D40" t="s">
        <v>32</v>
      </c>
      <c r="E40">
        <f t="shared" ca="1" si="9"/>
        <v>1</v>
      </c>
      <c r="F40" t="s">
        <v>21</v>
      </c>
      <c r="G40">
        <f t="shared" ca="1" si="10"/>
        <v>0</v>
      </c>
      <c r="H40">
        <v>1</v>
      </c>
      <c r="I40">
        <v>200</v>
      </c>
      <c r="J40" t="s">
        <v>57</v>
      </c>
      <c r="K40">
        <f>COUNTIF(J:J,J40)</f>
        <v>7</v>
      </c>
      <c r="L40" t="str">
        <f t="shared" si="3"/>
        <v>Shot_FourMaker31</v>
      </c>
      <c r="M40" t="str">
        <f t="shared" si="4"/>
        <v>EquipName_FourMaker31</v>
      </c>
      <c r="N40">
        <v>1</v>
      </c>
      <c r="Y40">
        <v>0</v>
      </c>
    </row>
    <row r="41" spans="1:25" x14ac:dyDescent="0.3">
      <c r="A41" t="str">
        <f t="shared" ca="1" si="15"/>
        <v>Equip021001</v>
      </c>
      <c r="B41" t="str">
        <f ca="1">RIGHT(A41,4)</f>
        <v>1001</v>
      </c>
      <c r="C41">
        <v>2</v>
      </c>
      <c r="D41" t="s">
        <v>32</v>
      </c>
      <c r="E41">
        <f t="shared" ca="1" si="9"/>
        <v>1</v>
      </c>
      <c r="F41" t="s">
        <v>21</v>
      </c>
      <c r="G41">
        <f t="shared" ca="1" si="10"/>
        <v>0</v>
      </c>
      <c r="H41">
        <v>1</v>
      </c>
      <c r="I41">
        <v>300</v>
      </c>
      <c r="J41" t="s">
        <v>57</v>
      </c>
      <c r="K41">
        <f>COUNTIF(J:J,J41)</f>
        <v>7</v>
      </c>
      <c r="L41" t="str">
        <f t="shared" si="3"/>
        <v>Shot_FourMaker31</v>
      </c>
      <c r="M41" t="str">
        <f t="shared" si="4"/>
        <v>EquipName_FourMaker31</v>
      </c>
      <c r="N41">
        <v>1</v>
      </c>
      <c r="Y41">
        <v>0</v>
      </c>
    </row>
    <row r="42" spans="1:25" x14ac:dyDescent="0.3">
      <c r="A42" t="str">
        <f t="shared" ca="1" si="15"/>
        <v>Equip031001</v>
      </c>
      <c r="B42" t="str">
        <f ca="1">RIGHT(A42,4)</f>
        <v>1001</v>
      </c>
      <c r="C42">
        <v>3</v>
      </c>
      <c r="D42" t="s">
        <v>32</v>
      </c>
      <c r="E42">
        <f t="shared" ca="1" si="9"/>
        <v>1</v>
      </c>
      <c r="F42" t="s">
        <v>21</v>
      </c>
      <c r="G42">
        <f t="shared" ca="1" si="10"/>
        <v>0</v>
      </c>
      <c r="H42">
        <v>1</v>
      </c>
      <c r="I42">
        <v>400</v>
      </c>
      <c r="J42" t="s">
        <v>57</v>
      </c>
      <c r="K42">
        <f>COUNTIF(J:J,J42)</f>
        <v>7</v>
      </c>
      <c r="L42" t="str">
        <f t="shared" si="3"/>
        <v>Shot_FourMaker31</v>
      </c>
      <c r="M42" t="str">
        <f t="shared" si="4"/>
        <v>EquipName_FourMaker31</v>
      </c>
      <c r="N42">
        <v>1</v>
      </c>
      <c r="Y42">
        <v>0</v>
      </c>
    </row>
    <row r="43" spans="1:25" x14ac:dyDescent="0.3">
      <c r="A43" t="str">
        <f t="shared" ca="1" si="15"/>
        <v>Equip041001</v>
      </c>
      <c r="B43" t="str">
        <f ca="1">RIGHT(A43,4)</f>
        <v>1001</v>
      </c>
      <c r="C43">
        <v>4</v>
      </c>
      <c r="D43" t="s">
        <v>32</v>
      </c>
      <c r="E43">
        <f t="shared" ca="1" si="9"/>
        <v>1</v>
      </c>
      <c r="F43" t="s">
        <v>21</v>
      </c>
      <c r="G43">
        <f t="shared" ca="1" si="10"/>
        <v>0</v>
      </c>
      <c r="H43">
        <v>1</v>
      </c>
      <c r="I43">
        <v>500</v>
      </c>
      <c r="J43" t="s">
        <v>57</v>
      </c>
      <c r="K43">
        <f>COUNTIF(J:J,J43)</f>
        <v>7</v>
      </c>
      <c r="L43" t="str">
        <f t="shared" si="3"/>
        <v>Shot_FourMaker31</v>
      </c>
      <c r="M43" t="str">
        <f t="shared" si="4"/>
        <v>EquipName_FourMaker31</v>
      </c>
      <c r="N43">
        <v>1</v>
      </c>
      <c r="Y43">
        <v>0</v>
      </c>
    </row>
    <row r="44" spans="1:25" x14ac:dyDescent="0.3">
      <c r="A44" t="str">
        <f t="shared" ca="1" si="15"/>
        <v>Equip051001</v>
      </c>
      <c r="B44" t="str">
        <f ca="1">RIGHT(A44,4)</f>
        <v>1001</v>
      </c>
      <c r="C44">
        <v>5</v>
      </c>
      <c r="D44" t="s">
        <v>32</v>
      </c>
      <c r="E44">
        <f t="shared" ca="1" si="9"/>
        <v>1</v>
      </c>
      <c r="F44" t="s">
        <v>21</v>
      </c>
      <c r="G44">
        <f t="shared" ca="1" si="10"/>
        <v>0</v>
      </c>
      <c r="H44">
        <v>1</v>
      </c>
      <c r="I44">
        <v>600</v>
      </c>
      <c r="J44" t="s">
        <v>57</v>
      </c>
      <c r="K44">
        <f>COUNTIF(J:J,J44)</f>
        <v>7</v>
      </c>
      <c r="L44" t="str">
        <f t="shared" si="3"/>
        <v>Shot_FourMaker31</v>
      </c>
      <c r="M44" t="str">
        <f t="shared" si="4"/>
        <v>EquipName_FourMaker31</v>
      </c>
      <c r="N44">
        <v>1</v>
      </c>
      <c r="Y44">
        <v>0</v>
      </c>
    </row>
    <row r="45" spans="1:25" x14ac:dyDescent="0.3">
      <c r="A45" t="str">
        <f t="shared" ca="1" si="15"/>
        <v>Equip061001</v>
      </c>
      <c r="B45" t="str">
        <f ca="1">RIGHT(A45,4)</f>
        <v>1001</v>
      </c>
      <c r="C45">
        <v>6</v>
      </c>
      <c r="D45" t="s">
        <v>32</v>
      </c>
      <c r="E45">
        <f t="shared" ca="1" si="9"/>
        <v>1</v>
      </c>
      <c r="F45" t="s">
        <v>21</v>
      </c>
      <c r="G45">
        <f t="shared" ca="1" si="10"/>
        <v>0</v>
      </c>
      <c r="H45">
        <v>1</v>
      </c>
      <c r="I45">
        <v>700</v>
      </c>
      <c r="J45" t="s">
        <v>57</v>
      </c>
      <c r="K45">
        <f>COUNTIF(J:J,J45)</f>
        <v>7</v>
      </c>
      <c r="L45" t="str">
        <f t="shared" si="3"/>
        <v>Shot_FourMaker31</v>
      </c>
      <c r="M45" t="str">
        <f t="shared" si="4"/>
        <v>EquipName_FourMaker31</v>
      </c>
      <c r="N45">
        <v>1</v>
      </c>
      <c r="Y45">
        <v>0</v>
      </c>
    </row>
    <row r="46" spans="1:25" x14ac:dyDescent="0.3">
      <c r="A46" t="str">
        <f t="shared" ca="1" si="15"/>
        <v>Equip001002</v>
      </c>
      <c r="B46" t="str">
        <f ca="1">RIGHT(A46,4)</f>
        <v>1002</v>
      </c>
      <c r="C46">
        <v>0</v>
      </c>
      <c r="D46" t="s">
        <v>32</v>
      </c>
      <c r="E46">
        <f t="shared" ca="1" si="9"/>
        <v>1</v>
      </c>
      <c r="F46" t="s">
        <v>21</v>
      </c>
      <c r="G46">
        <f t="shared" ca="1" si="10"/>
        <v>0</v>
      </c>
      <c r="H46">
        <v>2</v>
      </c>
      <c r="I46">
        <v>101</v>
      </c>
      <c r="J46" t="s">
        <v>58</v>
      </c>
      <c r="K46">
        <f>COUNTIF(J:J,J46)</f>
        <v>7</v>
      </c>
      <c r="L46" t="str">
        <f t="shared" si="3"/>
        <v>Shot_FourMaker84</v>
      </c>
      <c r="M46" t="str">
        <f t="shared" si="4"/>
        <v>EquipName_FourMaker84</v>
      </c>
      <c r="N46">
        <v>1</v>
      </c>
      <c r="Y46">
        <v>0</v>
      </c>
    </row>
    <row r="47" spans="1:25" x14ac:dyDescent="0.3">
      <c r="A47" t="str">
        <f t="shared" ca="1" si="15"/>
        <v>Equip011002</v>
      </c>
      <c r="B47" t="str">
        <f ca="1">RIGHT(A47,4)</f>
        <v>1002</v>
      </c>
      <c r="C47">
        <v>1</v>
      </c>
      <c r="D47" t="s">
        <v>32</v>
      </c>
      <c r="E47">
        <f t="shared" ca="1" si="9"/>
        <v>1</v>
      </c>
      <c r="F47" t="s">
        <v>21</v>
      </c>
      <c r="G47">
        <f t="shared" ca="1" si="10"/>
        <v>0</v>
      </c>
      <c r="H47">
        <v>2</v>
      </c>
      <c r="I47">
        <v>201</v>
      </c>
      <c r="J47" t="s">
        <v>58</v>
      </c>
      <c r="K47">
        <f>COUNTIF(J:J,J47)</f>
        <v>7</v>
      </c>
      <c r="L47" t="str">
        <f t="shared" si="3"/>
        <v>Shot_FourMaker84</v>
      </c>
      <c r="M47" t="str">
        <f t="shared" si="4"/>
        <v>EquipName_FourMaker84</v>
      </c>
      <c r="N47">
        <v>1</v>
      </c>
      <c r="Y47">
        <v>0</v>
      </c>
    </row>
    <row r="48" spans="1:25" x14ac:dyDescent="0.3">
      <c r="A48" t="str">
        <f t="shared" ca="1" si="15"/>
        <v>Equip021002</v>
      </c>
      <c r="B48" t="str">
        <f ca="1">RIGHT(A48,4)</f>
        <v>1002</v>
      </c>
      <c r="C48">
        <v>2</v>
      </c>
      <c r="D48" t="s">
        <v>32</v>
      </c>
      <c r="E48">
        <f t="shared" ca="1" si="9"/>
        <v>1</v>
      </c>
      <c r="F48" t="s">
        <v>21</v>
      </c>
      <c r="G48">
        <f t="shared" ca="1" si="10"/>
        <v>0</v>
      </c>
      <c r="H48">
        <v>2</v>
      </c>
      <c r="I48">
        <v>301</v>
      </c>
      <c r="J48" t="s">
        <v>58</v>
      </c>
      <c r="K48">
        <f>COUNTIF(J:J,J48)</f>
        <v>7</v>
      </c>
      <c r="L48" t="str">
        <f t="shared" si="3"/>
        <v>Shot_FourMaker84</v>
      </c>
      <c r="M48" t="str">
        <f t="shared" si="4"/>
        <v>EquipName_FourMaker84</v>
      </c>
      <c r="N48">
        <v>1</v>
      </c>
      <c r="Y48">
        <v>0</v>
      </c>
    </row>
    <row r="49" spans="1:25" x14ac:dyDescent="0.3">
      <c r="A49" t="str">
        <f t="shared" ca="1" si="15"/>
        <v>Equip031002</v>
      </c>
      <c r="B49" t="str">
        <f ca="1">RIGHT(A49,4)</f>
        <v>1002</v>
      </c>
      <c r="C49">
        <v>3</v>
      </c>
      <c r="D49" t="s">
        <v>32</v>
      </c>
      <c r="E49">
        <f t="shared" ca="1" si="9"/>
        <v>1</v>
      </c>
      <c r="F49" t="s">
        <v>21</v>
      </c>
      <c r="G49">
        <f t="shared" ca="1" si="10"/>
        <v>0</v>
      </c>
      <c r="H49">
        <v>2</v>
      </c>
      <c r="I49">
        <v>401</v>
      </c>
      <c r="J49" t="s">
        <v>58</v>
      </c>
      <c r="K49">
        <f>COUNTIF(J:J,J49)</f>
        <v>7</v>
      </c>
      <c r="L49" t="str">
        <f t="shared" si="3"/>
        <v>Shot_FourMaker84</v>
      </c>
      <c r="M49" t="str">
        <f t="shared" si="4"/>
        <v>EquipName_FourMaker84</v>
      </c>
      <c r="N49">
        <v>1</v>
      </c>
      <c r="Y49">
        <v>0</v>
      </c>
    </row>
    <row r="50" spans="1:25" x14ac:dyDescent="0.3">
      <c r="A50" t="str">
        <f t="shared" ca="1" si="15"/>
        <v>Equip041002</v>
      </c>
      <c r="B50" t="str">
        <f ca="1">RIGHT(A50,4)</f>
        <v>1002</v>
      </c>
      <c r="C50">
        <v>4</v>
      </c>
      <c r="D50" t="s">
        <v>32</v>
      </c>
      <c r="E50">
        <f t="shared" ca="1" si="9"/>
        <v>1</v>
      </c>
      <c r="F50" t="s">
        <v>21</v>
      </c>
      <c r="G50">
        <f t="shared" ca="1" si="10"/>
        <v>0</v>
      </c>
      <c r="H50">
        <v>2</v>
      </c>
      <c r="I50">
        <v>501</v>
      </c>
      <c r="J50" t="s">
        <v>58</v>
      </c>
      <c r="K50">
        <f>COUNTIF(J:J,J50)</f>
        <v>7</v>
      </c>
      <c r="L50" t="str">
        <f t="shared" si="3"/>
        <v>Shot_FourMaker84</v>
      </c>
      <c r="M50" t="str">
        <f t="shared" si="4"/>
        <v>EquipName_FourMaker84</v>
      </c>
      <c r="N50">
        <v>1</v>
      </c>
      <c r="Y50">
        <v>0</v>
      </c>
    </row>
    <row r="51" spans="1:25" x14ac:dyDescent="0.3">
      <c r="A51" t="str">
        <f t="shared" ca="1" si="15"/>
        <v>Equip051002</v>
      </c>
      <c r="B51" t="str">
        <f ca="1">RIGHT(A51,4)</f>
        <v>1002</v>
      </c>
      <c r="C51">
        <v>5</v>
      </c>
      <c r="D51" t="s">
        <v>32</v>
      </c>
      <c r="E51">
        <f t="shared" ca="1" si="9"/>
        <v>1</v>
      </c>
      <c r="F51" t="s">
        <v>21</v>
      </c>
      <c r="G51">
        <f t="shared" ca="1" si="10"/>
        <v>0</v>
      </c>
      <c r="H51">
        <v>2</v>
      </c>
      <c r="I51">
        <v>601</v>
      </c>
      <c r="J51" t="s">
        <v>58</v>
      </c>
      <c r="K51">
        <f>COUNTIF(J:J,J51)</f>
        <v>7</v>
      </c>
      <c r="L51" t="str">
        <f t="shared" si="3"/>
        <v>Shot_FourMaker84</v>
      </c>
      <c r="M51" t="str">
        <f t="shared" si="4"/>
        <v>EquipName_FourMaker84</v>
      </c>
      <c r="N51">
        <v>1</v>
      </c>
      <c r="Y51">
        <v>0</v>
      </c>
    </row>
    <row r="52" spans="1:25" x14ac:dyDescent="0.3">
      <c r="A52" t="str">
        <f t="shared" ca="1" si="15"/>
        <v>Equip061002</v>
      </c>
      <c r="B52" t="str">
        <f ca="1">RIGHT(A52,4)</f>
        <v>1002</v>
      </c>
      <c r="C52">
        <v>6</v>
      </c>
      <c r="D52" t="s">
        <v>32</v>
      </c>
      <c r="E52">
        <f t="shared" ca="1" si="9"/>
        <v>1</v>
      </c>
      <c r="F52" t="s">
        <v>21</v>
      </c>
      <c r="G52">
        <f t="shared" ca="1" si="10"/>
        <v>0</v>
      </c>
      <c r="H52">
        <v>2</v>
      </c>
      <c r="I52">
        <v>701</v>
      </c>
      <c r="J52" t="s">
        <v>58</v>
      </c>
      <c r="K52">
        <f>COUNTIF(J:J,J52)</f>
        <v>7</v>
      </c>
      <c r="L52" t="str">
        <f t="shared" si="3"/>
        <v>Shot_FourMaker84</v>
      </c>
      <c r="M52" t="str">
        <f t="shared" si="4"/>
        <v>EquipName_FourMaker84</v>
      </c>
      <c r="N52">
        <v>1</v>
      </c>
      <c r="Y52">
        <v>0</v>
      </c>
    </row>
    <row r="53" spans="1:25" x14ac:dyDescent="0.3">
      <c r="A53" t="str">
        <f t="shared" ca="1" si="15"/>
        <v>Equip001003</v>
      </c>
      <c r="B53" t="str">
        <f ca="1">RIGHT(A53,4)</f>
        <v>1003</v>
      </c>
      <c r="C53">
        <v>0</v>
      </c>
      <c r="D53" t="s">
        <v>32</v>
      </c>
      <c r="E53">
        <f t="shared" ca="1" si="9"/>
        <v>1</v>
      </c>
      <c r="F53" t="s">
        <v>21</v>
      </c>
      <c r="G53">
        <f t="shared" ca="1" si="10"/>
        <v>0</v>
      </c>
      <c r="H53">
        <v>3</v>
      </c>
      <c r="I53">
        <v>102</v>
      </c>
      <c r="J53" t="s">
        <v>59</v>
      </c>
      <c r="K53">
        <f>COUNTIF(J:J,J53)</f>
        <v>7</v>
      </c>
      <c r="L53" t="str">
        <f t="shared" si="3"/>
        <v>Shot_FourMaker97</v>
      </c>
      <c r="M53" t="str">
        <f t="shared" si="4"/>
        <v>EquipName_FourMaker97</v>
      </c>
      <c r="N53">
        <v>1</v>
      </c>
      <c r="Y53">
        <v>0</v>
      </c>
    </row>
    <row r="54" spans="1:25" x14ac:dyDescent="0.3">
      <c r="A54" t="str">
        <f t="shared" ca="1" si="15"/>
        <v>Equip011003</v>
      </c>
      <c r="B54" t="str">
        <f ca="1">RIGHT(A54,4)</f>
        <v>1003</v>
      </c>
      <c r="C54">
        <v>1</v>
      </c>
      <c r="D54" t="s">
        <v>32</v>
      </c>
      <c r="E54">
        <f t="shared" ca="1" si="9"/>
        <v>1</v>
      </c>
      <c r="F54" t="s">
        <v>21</v>
      </c>
      <c r="G54">
        <f t="shared" ca="1" si="10"/>
        <v>0</v>
      </c>
      <c r="H54">
        <v>3</v>
      </c>
      <c r="I54">
        <v>202</v>
      </c>
      <c r="J54" t="s">
        <v>59</v>
      </c>
      <c r="K54">
        <f>COUNTIF(J:J,J54)</f>
        <v>7</v>
      </c>
      <c r="L54" t="str">
        <f t="shared" si="3"/>
        <v>Shot_FourMaker97</v>
      </c>
      <c r="M54" t="str">
        <f t="shared" si="4"/>
        <v>EquipName_FourMaker97</v>
      </c>
      <c r="N54">
        <v>1</v>
      </c>
      <c r="Y54">
        <v>0</v>
      </c>
    </row>
    <row r="55" spans="1:25" x14ac:dyDescent="0.3">
      <c r="A55" t="str">
        <f t="shared" ca="1" si="15"/>
        <v>Equip021003</v>
      </c>
      <c r="B55" t="str">
        <f ca="1">RIGHT(A55,4)</f>
        <v>1003</v>
      </c>
      <c r="C55">
        <v>2</v>
      </c>
      <c r="D55" t="s">
        <v>32</v>
      </c>
      <c r="E55">
        <f t="shared" ca="1" si="9"/>
        <v>1</v>
      </c>
      <c r="F55" t="s">
        <v>21</v>
      </c>
      <c r="G55">
        <f t="shared" ca="1" si="10"/>
        <v>0</v>
      </c>
      <c r="H55">
        <v>3</v>
      </c>
      <c r="I55">
        <v>302</v>
      </c>
      <c r="J55" t="s">
        <v>59</v>
      </c>
      <c r="K55">
        <f>COUNTIF(J:J,J55)</f>
        <v>7</v>
      </c>
      <c r="L55" t="str">
        <f t="shared" si="3"/>
        <v>Shot_FourMaker97</v>
      </c>
      <c r="M55" t="str">
        <f t="shared" si="4"/>
        <v>EquipName_FourMaker97</v>
      </c>
      <c r="N55">
        <v>1</v>
      </c>
      <c r="Y55">
        <v>0</v>
      </c>
    </row>
    <row r="56" spans="1:25" x14ac:dyDescent="0.3">
      <c r="A56" t="str">
        <f t="shared" ca="1" si="15"/>
        <v>Equip031003</v>
      </c>
      <c r="B56" t="str">
        <f ca="1">RIGHT(A56,4)</f>
        <v>1003</v>
      </c>
      <c r="C56">
        <v>3</v>
      </c>
      <c r="D56" t="s">
        <v>32</v>
      </c>
      <c r="E56">
        <f t="shared" ca="1" si="9"/>
        <v>1</v>
      </c>
      <c r="F56" t="s">
        <v>21</v>
      </c>
      <c r="G56">
        <f t="shared" ca="1" si="10"/>
        <v>0</v>
      </c>
      <c r="H56">
        <v>3</v>
      </c>
      <c r="I56">
        <v>402</v>
      </c>
      <c r="J56" t="s">
        <v>59</v>
      </c>
      <c r="K56">
        <f>COUNTIF(J:J,J56)</f>
        <v>7</v>
      </c>
      <c r="L56" t="str">
        <f t="shared" si="3"/>
        <v>Shot_FourMaker97</v>
      </c>
      <c r="M56" t="str">
        <f t="shared" si="4"/>
        <v>EquipName_FourMaker97</v>
      </c>
      <c r="N56">
        <v>1</v>
      </c>
      <c r="Y56">
        <v>0</v>
      </c>
    </row>
    <row r="57" spans="1:25" x14ac:dyDescent="0.3">
      <c r="A57" t="str">
        <f t="shared" ca="1" si="15"/>
        <v>Equip041003</v>
      </c>
      <c r="B57" t="str">
        <f ca="1">RIGHT(A57,4)</f>
        <v>1003</v>
      </c>
      <c r="C57">
        <v>4</v>
      </c>
      <c r="D57" t="s">
        <v>32</v>
      </c>
      <c r="E57">
        <f t="shared" ca="1" si="9"/>
        <v>1</v>
      </c>
      <c r="F57" t="s">
        <v>21</v>
      </c>
      <c r="G57">
        <f t="shared" ca="1" si="10"/>
        <v>0</v>
      </c>
      <c r="H57">
        <v>3</v>
      </c>
      <c r="I57">
        <v>502</v>
      </c>
      <c r="J57" t="s">
        <v>59</v>
      </c>
      <c r="K57">
        <f>COUNTIF(J:J,J57)</f>
        <v>7</v>
      </c>
      <c r="L57" t="str">
        <f t="shared" si="3"/>
        <v>Shot_FourMaker97</v>
      </c>
      <c r="M57" t="str">
        <f t="shared" si="4"/>
        <v>EquipName_FourMaker97</v>
      </c>
      <c r="N57">
        <v>1</v>
      </c>
      <c r="Y57">
        <v>0</v>
      </c>
    </row>
    <row r="58" spans="1:25" x14ac:dyDescent="0.3">
      <c r="A58" t="str">
        <f t="shared" ca="1" si="15"/>
        <v>Equip051003</v>
      </c>
      <c r="B58" t="str">
        <f ca="1">RIGHT(A58,4)</f>
        <v>1003</v>
      </c>
      <c r="C58">
        <v>5</v>
      </c>
      <c r="D58" t="s">
        <v>32</v>
      </c>
      <c r="E58">
        <f t="shared" ca="1" si="9"/>
        <v>1</v>
      </c>
      <c r="F58" t="s">
        <v>21</v>
      </c>
      <c r="G58">
        <f t="shared" ca="1" si="10"/>
        <v>0</v>
      </c>
      <c r="H58">
        <v>3</v>
      </c>
      <c r="I58">
        <v>602</v>
      </c>
      <c r="J58" t="s">
        <v>59</v>
      </c>
      <c r="K58">
        <f>COUNTIF(J:J,J58)</f>
        <v>7</v>
      </c>
      <c r="L58" t="str">
        <f t="shared" si="3"/>
        <v>Shot_FourMaker97</v>
      </c>
      <c r="M58" t="str">
        <f t="shared" si="4"/>
        <v>EquipName_FourMaker97</v>
      </c>
      <c r="N58">
        <v>1</v>
      </c>
      <c r="Y58">
        <v>0</v>
      </c>
    </row>
    <row r="59" spans="1:25" x14ac:dyDescent="0.3">
      <c r="A59" t="str">
        <f t="shared" ca="1" si="15"/>
        <v>Equip061003</v>
      </c>
      <c r="B59" t="str">
        <f ca="1">RIGHT(A59,4)</f>
        <v>1003</v>
      </c>
      <c r="C59">
        <v>6</v>
      </c>
      <c r="D59" t="s">
        <v>32</v>
      </c>
      <c r="E59">
        <f t="shared" ca="1" si="9"/>
        <v>1</v>
      </c>
      <c r="F59" t="s">
        <v>21</v>
      </c>
      <c r="G59">
        <f t="shared" ca="1" si="10"/>
        <v>0</v>
      </c>
      <c r="H59">
        <v>3</v>
      </c>
      <c r="I59">
        <v>702</v>
      </c>
      <c r="J59" t="s">
        <v>59</v>
      </c>
      <c r="K59">
        <f>COUNTIF(J:J,J59)</f>
        <v>7</v>
      </c>
      <c r="L59" t="str">
        <f t="shared" si="3"/>
        <v>Shot_FourMaker97</v>
      </c>
      <c r="M59" t="str">
        <f t="shared" si="4"/>
        <v>EquipName_FourMaker97</v>
      </c>
      <c r="N59">
        <v>1</v>
      </c>
      <c r="Y59">
        <v>0</v>
      </c>
    </row>
    <row r="60" spans="1:25" x14ac:dyDescent="0.3">
      <c r="A60" t="str">
        <f ca="1">"Equip"&amp;TEXT(C60,"00")&amp;TEXT(E60,"0")&amp;TEXT(G60,"0")&amp;TEXT(H60,"00")</f>
        <v>Equip031101</v>
      </c>
      <c r="B60" t="str">
        <f ca="1">RIGHT(A60,4)</f>
        <v>1101</v>
      </c>
      <c r="C60">
        <v>3</v>
      </c>
      <c r="D60" t="s">
        <v>32</v>
      </c>
      <c r="E60">
        <f t="shared" ca="1" si="9"/>
        <v>1</v>
      </c>
      <c r="F60" t="s">
        <v>23</v>
      </c>
      <c r="G60">
        <f t="shared" ca="1" si="10"/>
        <v>1</v>
      </c>
      <c r="H60">
        <v>1</v>
      </c>
      <c r="I60">
        <v>600</v>
      </c>
      <c r="J60" t="s">
        <v>60</v>
      </c>
      <c r="K60">
        <f>COUNTIF(J:J,J60)</f>
        <v>4</v>
      </c>
      <c r="L60" t="str">
        <f t="shared" ref="L60:L112" si="16">"Shot_"&amp;J60</f>
        <v>Shot_FourMaker83</v>
      </c>
      <c r="M60" t="str">
        <f t="shared" ref="M60:M112" si="17">"EquipName_"&amp;J60</f>
        <v>EquipName_FourMaker83</v>
      </c>
      <c r="N60">
        <v>1</v>
      </c>
      <c r="Y60">
        <v>0</v>
      </c>
    </row>
    <row r="61" spans="1:25" x14ac:dyDescent="0.3">
      <c r="A61" t="str">
        <f ca="1">"Equip"&amp;TEXT(C61,"00")&amp;TEXT(E61,"0")&amp;TEXT(G61,"0")&amp;TEXT(H61,"00")</f>
        <v>Equip041101</v>
      </c>
      <c r="B61" t="str">
        <f ca="1">RIGHT(A61,4)</f>
        <v>1101</v>
      </c>
      <c r="C61">
        <v>4</v>
      </c>
      <c r="D61" t="s">
        <v>32</v>
      </c>
      <c r="E61">
        <f t="shared" ca="1" si="9"/>
        <v>1</v>
      </c>
      <c r="F61" t="s">
        <v>23</v>
      </c>
      <c r="G61">
        <f t="shared" ca="1" si="10"/>
        <v>1</v>
      </c>
      <c r="H61">
        <v>1</v>
      </c>
      <c r="I61">
        <v>750</v>
      </c>
      <c r="J61" t="s">
        <v>60</v>
      </c>
      <c r="K61">
        <f>COUNTIF(J:J,J61)</f>
        <v>4</v>
      </c>
      <c r="L61" t="str">
        <f t="shared" si="16"/>
        <v>Shot_FourMaker83</v>
      </c>
      <c r="M61" t="str">
        <f t="shared" si="17"/>
        <v>EquipName_FourMaker83</v>
      </c>
      <c r="N61">
        <v>1</v>
      </c>
      <c r="Y61">
        <v>0</v>
      </c>
    </row>
    <row r="62" spans="1:25" x14ac:dyDescent="0.3">
      <c r="A62" t="str">
        <f ca="1">"Equip"&amp;TEXT(C62,"00")&amp;TEXT(E62,"0")&amp;TEXT(G62,"0")&amp;TEXT(H62,"00")</f>
        <v>Equip051101</v>
      </c>
      <c r="B62" t="str">
        <f ca="1">RIGHT(A62,4)</f>
        <v>1101</v>
      </c>
      <c r="C62">
        <v>5</v>
      </c>
      <c r="D62" t="s">
        <v>32</v>
      </c>
      <c r="E62">
        <f t="shared" ca="1" si="9"/>
        <v>1</v>
      </c>
      <c r="F62" t="s">
        <v>23</v>
      </c>
      <c r="G62">
        <f t="shared" ca="1" si="10"/>
        <v>1</v>
      </c>
      <c r="H62">
        <v>1</v>
      </c>
      <c r="I62">
        <v>900</v>
      </c>
      <c r="J62" t="s">
        <v>60</v>
      </c>
      <c r="K62">
        <f>COUNTIF(J:J,J62)</f>
        <v>4</v>
      </c>
      <c r="L62" t="str">
        <f t="shared" si="16"/>
        <v>Shot_FourMaker83</v>
      </c>
      <c r="M62" t="str">
        <f t="shared" si="17"/>
        <v>EquipName_FourMaker83</v>
      </c>
      <c r="N62">
        <v>1</v>
      </c>
      <c r="Y62">
        <v>0</v>
      </c>
    </row>
    <row r="63" spans="1:25" x14ac:dyDescent="0.3">
      <c r="A63" t="str">
        <f ca="1">"Equip"&amp;TEXT(C63,"00")&amp;TEXT(E63,"0")&amp;TEXT(G63,"0")&amp;TEXT(H63,"00")</f>
        <v>Equip061101</v>
      </c>
      <c r="B63" t="str">
        <f ca="1">RIGHT(A63,4)</f>
        <v>1101</v>
      </c>
      <c r="C63">
        <v>6</v>
      </c>
      <c r="D63" t="s">
        <v>32</v>
      </c>
      <c r="E63">
        <f t="shared" ca="1" si="9"/>
        <v>1</v>
      </c>
      <c r="F63" t="s">
        <v>23</v>
      </c>
      <c r="G63">
        <f t="shared" ca="1" si="10"/>
        <v>1</v>
      </c>
      <c r="H63">
        <v>1</v>
      </c>
      <c r="I63">
        <v>1050</v>
      </c>
      <c r="J63" t="s">
        <v>60</v>
      </c>
      <c r="K63">
        <f>COUNTIF(J:J,J63)</f>
        <v>4</v>
      </c>
      <c r="L63" t="str">
        <f t="shared" si="16"/>
        <v>Shot_FourMaker83</v>
      </c>
      <c r="M63" t="str">
        <f t="shared" si="17"/>
        <v>EquipName_FourMaker83</v>
      </c>
      <c r="N63">
        <v>1</v>
      </c>
      <c r="Y63">
        <v>0</v>
      </c>
    </row>
    <row r="64" spans="1:25" x14ac:dyDescent="0.3">
      <c r="A64" t="str">
        <f ca="1">"Equip"&amp;TEXT(C64,"00")&amp;TEXT(E64,"0")&amp;TEXT(G64,"0")&amp;TEXT(H64,"00")</f>
        <v>Equip031102</v>
      </c>
      <c r="B64" t="str">
        <f ca="1">RIGHT(A64,4)</f>
        <v>1102</v>
      </c>
      <c r="C64">
        <v>3</v>
      </c>
      <c r="D64" t="s">
        <v>32</v>
      </c>
      <c r="E64">
        <f t="shared" ref="E64:E104" ca="1" si="18">VLOOKUP(D64,OFFSET(INDIRECT("$A:$B"),0,MATCH(D$1&amp;"_Verify",INDIRECT("$1:$1"),0)-1),2,0)</f>
        <v>1</v>
      </c>
      <c r="F64" t="s">
        <v>23</v>
      </c>
      <c r="G64">
        <f t="shared" ref="G64:G104" ca="1" si="19">VLOOKUP(F64,OFFSET(INDIRECT("$A:$B"),0,MATCH(F$1&amp;"_Verify",INDIRECT("$1:$1"),0)-1),2,0)</f>
        <v>1</v>
      </c>
      <c r="H64">
        <v>2</v>
      </c>
      <c r="I64">
        <v>601</v>
      </c>
      <c r="J64" t="s">
        <v>61</v>
      </c>
      <c r="K64">
        <f>COUNTIF(J:J,J64)</f>
        <v>4</v>
      </c>
      <c r="L64" t="str">
        <f t="shared" si="16"/>
        <v>Shot_FourMaker94</v>
      </c>
      <c r="M64" t="str">
        <f t="shared" si="17"/>
        <v>EquipName_FourMaker94</v>
      </c>
      <c r="N64">
        <v>1</v>
      </c>
      <c r="Y64">
        <v>0</v>
      </c>
    </row>
    <row r="65" spans="1:25" x14ac:dyDescent="0.3">
      <c r="A65" t="str">
        <f ca="1">"Equip"&amp;TEXT(C65,"00")&amp;TEXT(E65,"0")&amp;TEXT(G65,"0")&amp;TEXT(H65,"00")</f>
        <v>Equip041102</v>
      </c>
      <c r="B65" t="str">
        <f ca="1">RIGHT(A65,4)</f>
        <v>1102</v>
      </c>
      <c r="C65">
        <v>4</v>
      </c>
      <c r="D65" t="s">
        <v>32</v>
      </c>
      <c r="E65">
        <f t="shared" ca="1" si="18"/>
        <v>1</v>
      </c>
      <c r="F65" t="s">
        <v>23</v>
      </c>
      <c r="G65">
        <f t="shared" ca="1" si="19"/>
        <v>1</v>
      </c>
      <c r="H65">
        <v>2</v>
      </c>
      <c r="I65">
        <v>751</v>
      </c>
      <c r="J65" t="s">
        <v>61</v>
      </c>
      <c r="K65">
        <f>COUNTIF(J:J,J65)</f>
        <v>4</v>
      </c>
      <c r="L65" t="str">
        <f t="shared" si="16"/>
        <v>Shot_FourMaker94</v>
      </c>
      <c r="M65" t="str">
        <f t="shared" si="17"/>
        <v>EquipName_FourMaker94</v>
      </c>
      <c r="N65">
        <v>1</v>
      </c>
      <c r="Y65">
        <v>0</v>
      </c>
    </row>
    <row r="66" spans="1:25" x14ac:dyDescent="0.3">
      <c r="A66" t="str">
        <f ca="1">"Equip"&amp;TEXT(C66,"00")&amp;TEXT(E66,"0")&amp;TEXT(G66,"0")&amp;TEXT(H66,"00")</f>
        <v>Equip051102</v>
      </c>
      <c r="B66" t="str">
        <f ca="1">RIGHT(A66,4)</f>
        <v>1102</v>
      </c>
      <c r="C66">
        <v>5</v>
      </c>
      <c r="D66" t="s">
        <v>32</v>
      </c>
      <c r="E66">
        <f t="shared" ca="1" si="18"/>
        <v>1</v>
      </c>
      <c r="F66" t="s">
        <v>23</v>
      </c>
      <c r="G66">
        <f t="shared" ca="1" si="19"/>
        <v>1</v>
      </c>
      <c r="H66">
        <v>2</v>
      </c>
      <c r="I66">
        <v>901</v>
      </c>
      <c r="J66" t="s">
        <v>61</v>
      </c>
      <c r="K66">
        <f>COUNTIF(J:J,J66)</f>
        <v>4</v>
      </c>
      <c r="L66" t="str">
        <f t="shared" si="16"/>
        <v>Shot_FourMaker94</v>
      </c>
      <c r="M66" t="str">
        <f t="shared" si="17"/>
        <v>EquipName_FourMaker94</v>
      </c>
      <c r="N66">
        <v>1</v>
      </c>
      <c r="Y66">
        <v>0</v>
      </c>
    </row>
    <row r="67" spans="1:25" x14ac:dyDescent="0.3">
      <c r="A67" t="str">
        <f ca="1">"Equip"&amp;TEXT(C67,"00")&amp;TEXT(E67,"0")&amp;TEXT(G67,"0")&amp;TEXT(H67,"00")</f>
        <v>Equip061102</v>
      </c>
      <c r="B67" t="str">
        <f ca="1">RIGHT(A67,4)</f>
        <v>1102</v>
      </c>
      <c r="C67">
        <v>6</v>
      </c>
      <c r="D67" t="s">
        <v>32</v>
      </c>
      <c r="E67">
        <f t="shared" ca="1" si="18"/>
        <v>1</v>
      </c>
      <c r="F67" t="s">
        <v>23</v>
      </c>
      <c r="G67">
        <f t="shared" ca="1" si="19"/>
        <v>1</v>
      </c>
      <c r="H67">
        <v>2</v>
      </c>
      <c r="I67">
        <v>1051</v>
      </c>
      <c r="J67" t="s">
        <v>61</v>
      </c>
      <c r="K67">
        <f>COUNTIF(J:J,J67)</f>
        <v>4</v>
      </c>
      <c r="L67" t="str">
        <f t="shared" si="16"/>
        <v>Shot_FourMaker94</v>
      </c>
      <c r="M67" t="str">
        <f t="shared" si="17"/>
        <v>EquipName_FourMaker94</v>
      </c>
      <c r="N67">
        <v>1</v>
      </c>
      <c r="Y67">
        <v>0</v>
      </c>
    </row>
    <row r="68" spans="1:25" x14ac:dyDescent="0.3">
      <c r="A68" t="str">
        <f ca="1">"Equip"&amp;TEXT(C68,"00")&amp;TEXT(E68,"0")&amp;TEXT(G68,"0")&amp;TEXT(H68,"00")</f>
        <v>Equip031201</v>
      </c>
      <c r="B68" t="str">
        <f ca="1">RIGHT(A68,4)</f>
        <v>1201</v>
      </c>
      <c r="C68">
        <v>3</v>
      </c>
      <c r="D68" t="s">
        <v>32</v>
      </c>
      <c r="E68">
        <f t="shared" ca="1" si="18"/>
        <v>1</v>
      </c>
      <c r="F68" t="s">
        <v>25</v>
      </c>
      <c r="G68">
        <f t="shared" ca="1" si="19"/>
        <v>2</v>
      </c>
      <c r="H68">
        <v>1</v>
      </c>
      <c r="I68">
        <v>800</v>
      </c>
      <c r="J68" t="s">
        <v>62</v>
      </c>
      <c r="K68">
        <f>COUNTIF(J:J,J68)</f>
        <v>4</v>
      </c>
      <c r="L68" t="str">
        <f t="shared" si="16"/>
        <v>Shot_FourMaker129</v>
      </c>
      <c r="M68" t="str">
        <f t="shared" si="17"/>
        <v>EquipName_FourMaker129</v>
      </c>
      <c r="N68">
        <v>1</v>
      </c>
      <c r="Y68">
        <v>0</v>
      </c>
    </row>
    <row r="69" spans="1:25" x14ac:dyDescent="0.3">
      <c r="A69" t="str">
        <f ca="1">"Equip"&amp;TEXT(C69,"00")&amp;TEXT(E69,"0")&amp;TEXT(G69,"0")&amp;TEXT(H69,"00")</f>
        <v>Equip041201</v>
      </c>
      <c r="B69" t="str">
        <f ca="1">RIGHT(A69,4)</f>
        <v>1201</v>
      </c>
      <c r="C69">
        <v>4</v>
      </c>
      <c r="D69" t="s">
        <v>32</v>
      </c>
      <c r="E69">
        <f t="shared" ca="1" si="18"/>
        <v>1</v>
      </c>
      <c r="F69" t="s">
        <v>25</v>
      </c>
      <c r="G69">
        <f t="shared" ca="1" si="19"/>
        <v>2</v>
      </c>
      <c r="H69">
        <v>1</v>
      </c>
      <c r="I69">
        <v>1000</v>
      </c>
      <c r="J69" t="s">
        <v>62</v>
      </c>
      <c r="K69">
        <f>COUNTIF(J:J,J69)</f>
        <v>4</v>
      </c>
      <c r="L69" t="str">
        <f t="shared" si="16"/>
        <v>Shot_FourMaker129</v>
      </c>
      <c r="M69" t="str">
        <f t="shared" si="17"/>
        <v>EquipName_FourMaker129</v>
      </c>
      <c r="N69">
        <v>1</v>
      </c>
      <c r="Y69">
        <v>0</v>
      </c>
    </row>
    <row r="70" spans="1:25" x14ac:dyDescent="0.3">
      <c r="A70" t="str">
        <f ca="1">"Equip"&amp;TEXT(C70,"00")&amp;TEXT(E70,"0")&amp;TEXT(G70,"0")&amp;TEXT(H70,"00")</f>
        <v>Equip051201</v>
      </c>
      <c r="B70" t="str">
        <f ca="1">RIGHT(A70,4)</f>
        <v>1201</v>
      </c>
      <c r="C70">
        <v>5</v>
      </c>
      <c r="D70" t="s">
        <v>32</v>
      </c>
      <c r="E70">
        <f t="shared" ca="1" si="18"/>
        <v>1</v>
      </c>
      <c r="F70" t="s">
        <v>25</v>
      </c>
      <c r="G70">
        <f t="shared" ca="1" si="19"/>
        <v>2</v>
      </c>
      <c r="H70">
        <v>1</v>
      </c>
      <c r="I70">
        <v>1200</v>
      </c>
      <c r="J70" t="s">
        <v>62</v>
      </c>
      <c r="K70">
        <f>COUNTIF(J:J,J70)</f>
        <v>4</v>
      </c>
      <c r="L70" t="str">
        <f t="shared" si="16"/>
        <v>Shot_FourMaker129</v>
      </c>
      <c r="M70" t="str">
        <f t="shared" si="17"/>
        <v>EquipName_FourMaker129</v>
      </c>
      <c r="N70">
        <v>1</v>
      </c>
      <c r="Y70">
        <v>0</v>
      </c>
    </row>
    <row r="71" spans="1:25" x14ac:dyDescent="0.3">
      <c r="A71" t="str">
        <f ca="1">"Equip"&amp;TEXT(C71,"00")&amp;TEXT(E71,"0")&amp;TEXT(G71,"0")&amp;TEXT(H71,"00")</f>
        <v>Equip061201</v>
      </c>
      <c r="B71" t="str">
        <f ca="1">RIGHT(A71,4)</f>
        <v>1201</v>
      </c>
      <c r="C71">
        <v>6</v>
      </c>
      <c r="D71" t="s">
        <v>32</v>
      </c>
      <c r="E71">
        <f t="shared" ca="1" si="18"/>
        <v>1</v>
      </c>
      <c r="F71" t="s">
        <v>25</v>
      </c>
      <c r="G71">
        <f t="shared" ca="1" si="19"/>
        <v>2</v>
      </c>
      <c r="H71">
        <v>1</v>
      </c>
      <c r="I71">
        <v>1400</v>
      </c>
      <c r="J71" t="s">
        <v>62</v>
      </c>
      <c r="K71">
        <f>COUNTIF(J:J,J71)</f>
        <v>4</v>
      </c>
      <c r="L71" t="str">
        <f t="shared" si="16"/>
        <v>Shot_FourMaker129</v>
      </c>
      <c r="M71" t="str">
        <f t="shared" si="17"/>
        <v>EquipName_FourMaker129</v>
      </c>
      <c r="N71">
        <v>1</v>
      </c>
      <c r="Y71">
        <v>0</v>
      </c>
    </row>
    <row r="72" spans="1:25" hidden="1" x14ac:dyDescent="0.3">
      <c r="A72" t="str">
        <f ca="1">"Equip"&amp;TEXT(C72,"00")&amp;TEXT(E72,"0")&amp;TEXT(G72,"0")&amp;TEXT(H72,"00")</f>
        <v>Equip031202</v>
      </c>
      <c r="B72" t="str">
        <f ca="1">RIGHT(A72,4)</f>
        <v>1202</v>
      </c>
      <c r="C72">
        <v>3</v>
      </c>
      <c r="D72" t="s">
        <v>7</v>
      </c>
      <c r="E72">
        <f t="shared" ref="E72:E75" ca="1" si="20">VLOOKUP(D72,OFFSET(INDIRECT("$A:$B"),0,MATCH(D$1&amp;"_Verify",INDIRECT("$1:$1"),0)-1),2,0)</f>
        <v>1</v>
      </c>
      <c r="F72" t="s">
        <v>25</v>
      </c>
      <c r="G72">
        <f t="shared" ref="G72:G75" ca="1" si="21">VLOOKUP(F72,OFFSET(INDIRECT("$A:$B"),0,MATCH(F$1&amp;"_Verify",INDIRECT("$1:$1"),0)-1),2,0)</f>
        <v>2</v>
      </c>
      <c r="H72">
        <v>2</v>
      </c>
      <c r="I72">
        <v>801</v>
      </c>
      <c r="J72" t="s">
        <v>63</v>
      </c>
      <c r="K72">
        <f>COUNTIF(J:J,J72)</f>
        <v>4</v>
      </c>
      <c r="L72" t="str">
        <f t="shared" ref="L72:L75" si="22">"Shot_"&amp;J72</f>
        <v>Shot_FourMaker22</v>
      </c>
      <c r="M72" t="str">
        <f t="shared" ref="M72:M75" si="23">"EquipName_"&amp;J72</f>
        <v>EquipName_FourMaker22</v>
      </c>
      <c r="N72">
        <v>1</v>
      </c>
      <c r="Y72">
        <v>99</v>
      </c>
    </row>
    <row r="73" spans="1:25" hidden="1" x14ac:dyDescent="0.3">
      <c r="A73" t="str">
        <f ca="1">"Equip"&amp;TEXT(C73,"00")&amp;TEXT(E73,"0")&amp;TEXT(G73,"0")&amp;TEXT(H73,"00")</f>
        <v>Equip041202</v>
      </c>
      <c r="B73" t="str">
        <f ca="1">RIGHT(A73,4)</f>
        <v>1202</v>
      </c>
      <c r="C73">
        <v>4</v>
      </c>
      <c r="D73" t="s">
        <v>7</v>
      </c>
      <c r="E73">
        <f t="shared" ca="1" si="20"/>
        <v>1</v>
      </c>
      <c r="F73" t="s">
        <v>25</v>
      </c>
      <c r="G73">
        <f t="shared" ca="1" si="21"/>
        <v>2</v>
      </c>
      <c r="H73">
        <v>2</v>
      </c>
      <c r="I73">
        <v>1001</v>
      </c>
      <c r="J73" t="s">
        <v>63</v>
      </c>
      <c r="K73">
        <f>COUNTIF(J:J,J73)</f>
        <v>4</v>
      </c>
      <c r="L73" t="str">
        <f t="shared" si="22"/>
        <v>Shot_FourMaker22</v>
      </c>
      <c r="M73" t="str">
        <f t="shared" si="23"/>
        <v>EquipName_FourMaker22</v>
      </c>
      <c r="N73">
        <v>1</v>
      </c>
      <c r="Y73">
        <v>99</v>
      </c>
    </row>
    <row r="74" spans="1:25" hidden="1" x14ac:dyDescent="0.3">
      <c r="A74" t="str">
        <f ca="1">"Equip"&amp;TEXT(C74,"00")&amp;TEXT(E74,"0")&amp;TEXT(G74,"0")&amp;TEXT(H74,"00")</f>
        <v>Equip051202</v>
      </c>
      <c r="B74" t="str">
        <f ca="1">RIGHT(A74,4)</f>
        <v>1202</v>
      </c>
      <c r="C74">
        <v>5</v>
      </c>
      <c r="D74" t="s">
        <v>7</v>
      </c>
      <c r="E74">
        <f t="shared" ca="1" si="20"/>
        <v>1</v>
      </c>
      <c r="F74" t="s">
        <v>25</v>
      </c>
      <c r="G74">
        <f t="shared" ca="1" si="21"/>
        <v>2</v>
      </c>
      <c r="H74">
        <v>2</v>
      </c>
      <c r="I74">
        <v>1201</v>
      </c>
      <c r="J74" t="s">
        <v>63</v>
      </c>
      <c r="K74">
        <f>COUNTIF(J:J,J74)</f>
        <v>4</v>
      </c>
      <c r="L74" t="str">
        <f t="shared" si="22"/>
        <v>Shot_FourMaker22</v>
      </c>
      <c r="M74" t="str">
        <f t="shared" si="23"/>
        <v>EquipName_FourMaker22</v>
      </c>
      <c r="N74">
        <v>1</v>
      </c>
      <c r="Y74">
        <v>99</v>
      </c>
    </row>
    <row r="75" spans="1:25" hidden="1" x14ac:dyDescent="0.3">
      <c r="A75" t="str">
        <f ca="1">"Equip"&amp;TEXT(C75,"00")&amp;TEXT(E75,"0")&amp;TEXT(G75,"0")&amp;TEXT(H75,"00")</f>
        <v>Equip061202</v>
      </c>
      <c r="B75" t="str">
        <f ca="1">RIGHT(A75,4)</f>
        <v>1202</v>
      </c>
      <c r="C75">
        <v>6</v>
      </c>
      <c r="D75" t="s">
        <v>7</v>
      </c>
      <c r="E75">
        <f t="shared" ca="1" si="20"/>
        <v>1</v>
      </c>
      <c r="F75" t="s">
        <v>25</v>
      </c>
      <c r="G75">
        <f t="shared" ca="1" si="21"/>
        <v>2</v>
      </c>
      <c r="H75">
        <v>2</v>
      </c>
      <c r="I75">
        <v>1401</v>
      </c>
      <c r="J75" t="s">
        <v>63</v>
      </c>
      <c r="K75">
        <f>COUNTIF(J:J,J75)</f>
        <v>4</v>
      </c>
      <c r="L75" t="str">
        <f t="shared" si="22"/>
        <v>Shot_FourMaker22</v>
      </c>
      <c r="M75" t="str">
        <f t="shared" si="23"/>
        <v>EquipName_FourMaker22</v>
      </c>
      <c r="N75">
        <v>1</v>
      </c>
      <c r="Y75">
        <v>99</v>
      </c>
    </row>
    <row r="76" spans="1:25" hidden="1" x14ac:dyDescent="0.3">
      <c r="A76" t="str">
        <f ca="1">"Equip"&amp;TEXT(C76,"00")&amp;TEXT(E76,"0")&amp;TEXT(G76,"0")&amp;TEXT(H76,"00")</f>
        <v>Equip031203</v>
      </c>
      <c r="B76" t="str">
        <f ca="1">RIGHT(A76,4)</f>
        <v>1203</v>
      </c>
      <c r="C76">
        <v>3</v>
      </c>
      <c r="D76" t="s">
        <v>7</v>
      </c>
      <c r="E76">
        <f t="shared" ref="E76:E79" ca="1" si="24">VLOOKUP(D76,OFFSET(INDIRECT("$A:$B"),0,MATCH(D$1&amp;"_Verify",INDIRECT("$1:$1"),0)-1),2,0)</f>
        <v>1</v>
      </c>
      <c r="F76" t="s">
        <v>25</v>
      </c>
      <c r="G76">
        <f t="shared" ref="G76:G79" ca="1" si="25">VLOOKUP(F76,OFFSET(INDIRECT("$A:$B"),0,MATCH(F$1&amp;"_Verify",INDIRECT("$1:$1"),0)-1),2,0)</f>
        <v>2</v>
      </c>
      <c r="H76">
        <v>3</v>
      </c>
      <c r="I76">
        <v>802</v>
      </c>
      <c r="J76" t="s">
        <v>64</v>
      </c>
      <c r="K76">
        <f>COUNTIF(J:J,J76)</f>
        <v>4</v>
      </c>
      <c r="L76" t="str">
        <f t="shared" ref="L76:L79" si="26">"Shot_"&amp;J76</f>
        <v>Shot_FourMaker75</v>
      </c>
      <c r="M76" t="str">
        <f t="shared" ref="M76:M79" si="27">"EquipName_"&amp;J76</f>
        <v>EquipName_FourMaker75</v>
      </c>
      <c r="N76">
        <v>1</v>
      </c>
      <c r="Y76">
        <v>99</v>
      </c>
    </row>
    <row r="77" spans="1:25" hidden="1" x14ac:dyDescent="0.3">
      <c r="A77" t="str">
        <f ca="1">"Equip"&amp;TEXT(C77,"00")&amp;TEXT(E77,"0")&amp;TEXT(G77,"0")&amp;TEXT(H77,"00")</f>
        <v>Equip041203</v>
      </c>
      <c r="B77" t="str">
        <f ca="1">RIGHT(A77,4)</f>
        <v>1203</v>
      </c>
      <c r="C77">
        <v>4</v>
      </c>
      <c r="D77" t="s">
        <v>7</v>
      </c>
      <c r="E77">
        <f t="shared" ca="1" si="24"/>
        <v>1</v>
      </c>
      <c r="F77" t="s">
        <v>25</v>
      </c>
      <c r="G77">
        <f t="shared" ca="1" si="25"/>
        <v>2</v>
      </c>
      <c r="H77">
        <v>3</v>
      </c>
      <c r="I77">
        <v>1002</v>
      </c>
      <c r="J77" t="s">
        <v>64</v>
      </c>
      <c r="K77">
        <f>COUNTIF(J:J,J77)</f>
        <v>4</v>
      </c>
      <c r="L77" t="str">
        <f t="shared" si="26"/>
        <v>Shot_FourMaker75</v>
      </c>
      <c r="M77" t="str">
        <f t="shared" si="27"/>
        <v>EquipName_FourMaker75</v>
      </c>
      <c r="N77">
        <v>1</v>
      </c>
      <c r="Y77">
        <v>99</v>
      </c>
    </row>
    <row r="78" spans="1:25" hidden="1" x14ac:dyDescent="0.3">
      <c r="A78" t="str">
        <f ca="1">"Equip"&amp;TEXT(C78,"00")&amp;TEXT(E78,"0")&amp;TEXT(G78,"0")&amp;TEXT(H78,"00")</f>
        <v>Equip051203</v>
      </c>
      <c r="B78" t="str">
        <f ca="1">RIGHT(A78,4)</f>
        <v>1203</v>
      </c>
      <c r="C78">
        <v>5</v>
      </c>
      <c r="D78" t="s">
        <v>7</v>
      </c>
      <c r="E78">
        <f t="shared" ca="1" si="24"/>
        <v>1</v>
      </c>
      <c r="F78" t="s">
        <v>25</v>
      </c>
      <c r="G78">
        <f t="shared" ca="1" si="25"/>
        <v>2</v>
      </c>
      <c r="H78">
        <v>3</v>
      </c>
      <c r="I78">
        <v>1202</v>
      </c>
      <c r="J78" t="s">
        <v>64</v>
      </c>
      <c r="K78">
        <f>COUNTIF(J:J,J78)</f>
        <v>4</v>
      </c>
      <c r="L78" t="str">
        <f t="shared" si="26"/>
        <v>Shot_FourMaker75</v>
      </c>
      <c r="M78" t="str">
        <f t="shared" si="27"/>
        <v>EquipName_FourMaker75</v>
      </c>
      <c r="N78">
        <v>1</v>
      </c>
      <c r="Y78">
        <v>99</v>
      </c>
    </row>
    <row r="79" spans="1:25" hidden="1" x14ac:dyDescent="0.3">
      <c r="A79" t="str">
        <f ca="1">"Equip"&amp;TEXT(C79,"00")&amp;TEXT(E79,"0")&amp;TEXT(G79,"0")&amp;TEXT(H79,"00")</f>
        <v>Equip061203</v>
      </c>
      <c r="B79" t="str">
        <f ca="1">RIGHT(A79,4)</f>
        <v>1203</v>
      </c>
      <c r="C79">
        <v>6</v>
      </c>
      <c r="D79" t="s">
        <v>7</v>
      </c>
      <c r="E79">
        <f t="shared" ca="1" si="24"/>
        <v>1</v>
      </c>
      <c r="F79" t="s">
        <v>25</v>
      </c>
      <c r="G79">
        <f t="shared" ca="1" si="25"/>
        <v>2</v>
      </c>
      <c r="H79">
        <v>3</v>
      </c>
      <c r="I79">
        <v>1402</v>
      </c>
      <c r="J79" t="s">
        <v>64</v>
      </c>
      <c r="K79">
        <f>COUNTIF(J:J,J79)</f>
        <v>4</v>
      </c>
      <c r="L79" t="str">
        <f t="shared" si="26"/>
        <v>Shot_FourMaker75</v>
      </c>
      <c r="M79" t="str">
        <f t="shared" si="27"/>
        <v>EquipName_FourMaker75</v>
      </c>
      <c r="N79">
        <v>1</v>
      </c>
      <c r="Y79">
        <v>99</v>
      </c>
    </row>
    <row r="80" spans="1:25" x14ac:dyDescent="0.3">
      <c r="A80" t="str">
        <f ca="1">"Equip"&amp;TEXT(C80,"00")&amp;TEXT(E80,"0")&amp;TEXT(G80,"0")&amp;TEXT(H80,"00")</f>
        <v>Equip002001</v>
      </c>
      <c r="B80" t="str">
        <f ca="1">RIGHT(A80,4)</f>
        <v>2001</v>
      </c>
      <c r="C80">
        <v>0</v>
      </c>
      <c r="D80" t="s">
        <v>33</v>
      </c>
      <c r="E80">
        <f t="shared" ca="1" si="18"/>
        <v>2</v>
      </c>
      <c r="F80" t="s">
        <v>21</v>
      </c>
      <c r="G80">
        <f t="shared" ca="1" si="19"/>
        <v>0</v>
      </c>
      <c r="H80">
        <v>1</v>
      </c>
      <c r="I80">
        <v>100</v>
      </c>
      <c r="J80" t="s">
        <v>65</v>
      </c>
      <c r="K80">
        <f>COUNTIF(J:J,J80)</f>
        <v>7</v>
      </c>
      <c r="L80" t="str">
        <f t="shared" si="16"/>
        <v>Shot_JimHdBow6</v>
      </c>
      <c r="M80" t="str">
        <f t="shared" si="17"/>
        <v>EquipName_JimHdBow6</v>
      </c>
      <c r="N80">
        <v>1</v>
      </c>
      <c r="O80">
        <v>10</v>
      </c>
      <c r="P80">
        <v>5.0000000000000001E-3</v>
      </c>
      <c r="Q80">
        <v>11</v>
      </c>
      <c r="R80">
        <v>0.5</v>
      </c>
      <c r="S80">
        <v>19</v>
      </c>
      <c r="T80">
        <v>1E-3</v>
      </c>
      <c r="U80">
        <v>20</v>
      </c>
      <c r="V80">
        <v>0.03</v>
      </c>
      <c r="W80" t="s">
        <v>113</v>
      </c>
      <c r="X80">
        <v>4</v>
      </c>
      <c r="Y80">
        <v>0</v>
      </c>
    </row>
    <row r="81" spans="1:25" x14ac:dyDescent="0.3">
      <c r="A81" t="str">
        <f t="shared" ref="A81:A100" ca="1" si="28">"Equip"&amp;TEXT(C81,"00")&amp;TEXT(E81,"0")&amp;TEXT(G81,"0")&amp;TEXT(H81,"00")</f>
        <v>Equip012001</v>
      </c>
      <c r="B81" t="str">
        <f ca="1">RIGHT(A81,4)</f>
        <v>2001</v>
      </c>
      <c r="C81">
        <v>1</v>
      </c>
      <c r="D81" t="s">
        <v>33</v>
      </c>
      <c r="E81">
        <f t="shared" ca="1" si="18"/>
        <v>2</v>
      </c>
      <c r="F81" t="s">
        <v>21</v>
      </c>
      <c r="G81">
        <f t="shared" ca="1" si="19"/>
        <v>0</v>
      </c>
      <c r="H81">
        <v>1</v>
      </c>
      <c r="I81">
        <v>200</v>
      </c>
      <c r="J81" t="s">
        <v>65</v>
      </c>
      <c r="K81">
        <f>COUNTIF(J:J,J81)</f>
        <v>7</v>
      </c>
      <c r="L81" t="str">
        <f t="shared" si="16"/>
        <v>Shot_JimHdBow6</v>
      </c>
      <c r="M81" t="str">
        <f t="shared" si="17"/>
        <v>EquipName_JimHdBow6</v>
      </c>
      <c r="N81">
        <v>1</v>
      </c>
      <c r="O81">
        <v>10</v>
      </c>
      <c r="P81">
        <v>5.0000000000000001E-3</v>
      </c>
      <c r="Q81">
        <v>11</v>
      </c>
      <c r="R81">
        <v>0.5</v>
      </c>
      <c r="S81">
        <v>19</v>
      </c>
      <c r="T81">
        <v>1E-3</v>
      </c>
      <c r="U81">
        <v>20</v>
      </c>
      <c r="V81">
        <v>0.03</v>
      </c>
      <c r="W81" t="s">
        <v>113</v>
      </c>
      <c r="X81">
        <v>4</v>
      </c>
      <c r="Y81">
        <v>0</v>
      </c>
    </row>
    <row r="82" spans="1:25" x14ac:dyDescent="0.3">
      <c r="A82" t="str">
        <f t="shared" ca="1" si="28"/>
        <v>Equip022001</v>
      </c>
      <c r="B82" t="str">
        <f ca="1">RIGHT(A82,4)</f>
        <v>2001</v>
      </c>
      <c r="C82">
        <v>2</v>
      </c>
      <c r="D82" t="s">
        <v>33</v>
      </c>
      <c r="E82">
        <f t="shared" ca="1" si="18"/>
        <v>2</v>
      </c>
      <c r="F82" t="s">
        <v>21</v>
      </c>
      <c r="G82">
        <f t="shared" ca="1" si="19"/>
        <v>0</v>
      </c>
      <c r="H82">
        <v>1</v>
      </c>
      <c r="I82">
        <v>300</v>
      </c>
      <c r="J82" t="s">
        <v>65</v>
      </c>
      <c r="K82">
        <f>COUNTIF(J:J,J82)</f>
        <v>7</v>
      </c>
      <c r="L82" t="str">
        <f t="shared" si="16"/>
        <v>Shot_JimHdBow6</v>
      </c>
      <c r="M82" t="str">
        <f t="shared" si="17"/>
        <v>EquipName_JimHdBow6</v>
      </c>
      <c r="N82">
        <v>1</v>
      </c>
      <c r="O82">
        <v>10</v>
      </c>
      <c r="P82">
        <v>5.0000000000000001E-3</v>
      </c>
      <c r="Q82">
        <v>11</v>
      </c>
      <c r="R82">
        <v>0.5</v>
      </c>
      <c r="S82">
        <v>19</v>
      </c>
      <c r="T82">
        <v>1E-3</v>
      </c>
      <c r="U82">
        <v>20</v>
      </c>
      <c r="V82">
        <v>0.03</v>
      </c>
      <c r="W82" t="s">
        <v>113</v>
      </c>
      <c r="X82">
        <v>4</v>
      </c>
      <c r="Y82">
        <v>0</v>
      </c>
    </row>
    <row r="83" spans="1:25" x14ac:dyDescent="0.3">
      <c r="A83" t="str">
        <f t="shared" ca="1" si="28"/>
        <v>Equip032001</v>
      </c>
      <c r="B83" t="str">
        <f ca="1">RIGHT(A83,4)</f>
        <v>2001</v>
      </c>
      <c r="C83">
        <v>3</v>
      </c>
      <c r="D83" t="s">
        <v>33</v>
      </c>
      <c r="E83">
        <f t="shared" ca="1" si="18"/>
        <v>2</v>
      </c>
      <c r="F83" t="s">
        <v>21</v>
      </c>
      <c r="G83">
        <f t="shared" ca="1" si="19"/>
        <v>0</v>
      </c>
      <c r="H83">
        <v>1</v>
      </c>
      <c r="I83">
        <v>400</v>
      </c>
      <c r="J83" t="s">
        <v>65</v>
      </c>
      <c r="K83">
        <f>COUNTIF(J:J,J83)</f>
        <v>7</v>
      </c>
      <c r="L83" t="str">
        <f t="shared" si="16"/>
        <v>Shot_JimHdBow6</v>
      </c>
      <c r="M83" t="str">
        <f t="shared" si="17"/>
        <v>EquipName_JimHdBow6</v>
      </c>
      <c r="N83">
        <v>1</v>
      </c>
      <c r="O83">
        <v>10</v>
      </c>
      <c r="P83">
        <v>5.0000000000000001E-3</v>
      </c>
      <c r="Q83">
        <v>11</v>
      </c>
      <c r="R83">
        <v>0.5</v>
      </c>
      <c r="S83">
        <v>19</v>
      </c>
      <c r="T83">
        <v>1E-3</v>
      </c>
      <c r="U83">
        <v>20</v>
      </c>
      <c r="V83">
        <v>0.03</v>
      </c>
      <c r="W83" t="s">
        <v>113</v>
      </c>
      <c r="X83">
        <v>4</v>
      </c>
      <c r="Y83">
        <v>0</v>
      </c>
    </row>
    <row r="84" spans="1:25" x14ac:dyDescent="0.3">
      <c r="A84" t="str">
        <f t="shared" ca="1" si="28"/>
        <v>Equip042001</v>
      </c>
      <c r="B84" t="str">
        <f ca="1">RIGHT(A84,4)</f>
        <v>2001</v>
      </c>
      <c r="C84">
        <v>4</v>
      </c>
      <c r="D84" t="s">
        <v>33</v>
      </c>
      <c r="E84">
        <f t="shared" ca="1" si="18"/>
        <v>2</v>
      </c>
      <c r="F84" t="s">
        <v>21</v>
      </c>
      <c r="G84">
        <f t="shared" ca="1" si="19"/>
        <v>0</v>
      </c>
      <c r="H84">
        <v>1</v>
      </c>
      <c r="I84">
        <v>500</v>
      </c>
      <c r="J84" t="s">
        <v>65</v>
      </c>
      <c r="K84">
        <f>COUNTIF(J:J,J84)</f>
        <v>7</v>
      </c>
      <c r="L84" t="str">
        <f t="shared" si="16"/>
        <v>Shot_JimHdBow6</v>
      </c>
      <c r="M84" t="str">
        <f t="shared" si="17"/>
        <v>EquipName_JimHdBow6</v>
      </c>
      <c r="N84">
        <v>1</v>
      </c>
      <c r="O84">
        <v>10</v>
      </c>
      <c r="P84">
        <v>5.0000000000000001E-3</v>
      </c>
      <c r="Q84">
        <v>11</v>
      </c>
      <c r="R84">
        <v>0.5</v>
      </c>
      <c r="S84">
        <v>19</v>
      </c>
      <c r="T84">
        <v>1E-3</v>
      </c>
      <c r="U84">
        <v>20</v>
      </c>
      <c r="V84">
        <v>0.03</v>
      </c>
      <c r="W84" t="s">
        <v>113</v>
      </c>
      <c r="X84">
        <v>4</v>
      </c>
      <c r="Y84">
        <v>0</v>
      </c>
    </row>
    <row r="85" spans="1:25" x14ac:dyDescent="0.3">
      <c r="A85" t="str">
        <f t="shared" ca="1" si="28"/>
        <v>Equip052001</v>
      </c>
      <c r="B85" t="str">
        <f ca="1">RIGHT(A85,4)</f>
        <v>2001</v>
      </c>
      <c r="C85">
        <v>5</v>
      </c>
      <c r="D85" t="s">
        <v>33</v>
      </c>
      <c r="E85">
        <f t="shared" ca="1" si="18"/>
        <v>2</v>
      </c>
      <c r="F85" t="s">
        <v>21</v>
      </c>
      <c r="G85">
        <f t="shared" ca="1" si="19"/>
        <v>0</v>
      </c>
      <c r="H85">
        <v>1</v>
      </c>
      <c r="I85">
        <v>600</v>
      </c>
      <c r="J85" t="s">
        <v>65</v>
      </c>
      <c r="K85">
        <f>COUNTIF(J:J,J85)</f>
        <v>7</v>
      </c>
      <c r="L85" t="str">
        <f t="shared" si="16"/>
        <v>Shot_JimHdBow6</v>
      </c>
      <c r="M85" t="str">
        <f t="shared" si="17"/>
        <v>EquipName_JimHdBow6</v>
      </c>
      <c r="N85">
        <v>1</v>
      </c>
      <c r="O85">
        <v>10</v>
      </c>
      <c r="P85">
        <v>5.0000000000000001E-3</v>
      </c>
      <c r="Q85">
        <v>11</v>
      </c>
      <c r="R85">
        <v>0.5</v>
      </c>
      <c r="S85">
        <v>19</v>
      </c>
      <c r="T85">
        <v>1E-3</v>
      </c>
      <c r="U85">
        <v>20</v>
      </c>
      <c r="V85">
        <v>0.03</v>
      </c>
      <c r="W85" t="s">
        <v>113</v>
      </c>
      <c r="X85">
        <v>4</v>
      </c>
      <c r="Y85">
        <v>0</v>
      </c>
    </row>
    <row r="86" spans="1:25" x14ac:dyDescent="0.3">
      <c r="A86" t="str">
        <f t="shared" ca="1" si="28"/>
        <v>Equip062001</v>
      </c>
      <c r="B86" t="str">
        <f ca="1">RIGHT(A86,4)</f>
        <v>2001</v>
      </c>
      <c r="C86">
        <v>6</v>
      </c>
      <c r="D86" t="s">
        <v>33</v>
      </c>
      <c r="E86">
        <f t="shared" ca="1" si="18"/>
        <v>2</v>
      </c>
      <c r="F86" t="s">
        <v>21</v>
      </c>
      <c r="G86">
        <f t="shared" ca="1" si="19"/>
        <v>0</v>
      </c>
      <c r="H86">
        <v>1</v>
      </c>
      <c r="I86">
        <v>700</v>
      </c>
      <c r="J86" t="s">
        <v>65</v>
      </c>
      <c r="K86">
        <f>COUNTIF(J:J,J86)</f>
        <v>7</v>
      </c>
      <c r="L86" t="str">
        <f t="shared" si="16"/>
        <v>Shot_JimHdBow6</v>
      </c>
      <c r="M86" t="str">
        <f t="shared" si="17"/>
        <v>EquipName_JimHdBow6</v>
      </c>
      <c r="N86">
        <v>1</v>
      </c>
      <c r="O86">
        <v>10</v>
      </c>
      <c r="P86">
        <v>5.0000000000000001E-3</v>
      </c>
      <c r="Q86">
        <v>11</v>
      </c>
      <c r="R86">
        <v>0.5</v>
      </c>
      <c r="S86">
        <v>19</v>
      </c>
      <c r="T86">
        <v>1E-3</v>
      </c>
      <c r="U86">
        <v>20</v>
      </c>
      <c r="V86">
        <v>0.03</v>
      </c>
      <c r="W86" t="s">
        <v>113</v>
      </c>
      <c r="X86">
        <v>4</v>
      </c>
      <c r="Y86">
        <v>0</v>
      </c>
    </row>
    <row r="87" spans="1:25" x14ac:dyDescent="0.3">
      <c r="A87" t="str">
        <f t="shared" ca="1" si="28"/>
        <v>Equip002002</v>
      </c>
      <c r="B87" t="str">
        <f ca="1">RIGHT(A87,4)</f>
        <v>2002</v>
      </c>
      <c r="C87">
        <v>0</v>
      </c>
      <c r="D87" t="s">
        <v>33</v>
      </c>
      <c r="E87">
        <f t="shared" ca="1" si="18"/>
        <v>2</v>
      </c>
      <c r="F87" t="s">
        <v>21</v>
      </c>
      <c r="G87">
        <f t="shared" ca="1" si="19"/>
        <v>0</v>
      </c>
      <c r="H87">
        <v>2</v>
      </c>
      <c r="I87">
        <v>101</v>
      </c>
      <c r="J87" t="s">
        <v>66</v>
      </c>
      <c r="K87">
        <f>COUNTIF(J:J,J87)</f>
        <v>7</v>
      </c>
      <c r="L87" t="str">
        <f t="shared" si="16"/>
        <v>Shot_JimHdBow9</v>
      </c>
      <c r="M87" t="str">
        <f t="shared" si="17"/>
        <v>EquipName_JimHdBow9</v>
      </c>
      <c r="N87">
        <v>1</v>
      </c>
      <c r="Y87">
        <v>0</v>
      </c>
    </row>
    <row r="88" spans="1:25" x14ac:dyDescent="0.3">
      <c r="A88" t="str">
        <f t="shared" ca="1" si="28"/>
        <v>Equip012002</v>
      </c>
      <c r="B88" t="str">
        <f ca="1">RIGHT(A88,4)</f>
        <v>2002</v>
      </c>
      <c r="C88">
        <v>1</v>
      </c>
      <c r="D88" t="s">
        <v>33</v>
      </c>
      <c r="E88">
        <f t="shared" ca="1" si="18"/>
        <v>2</v>
      </c>
      <c r="F88" t="s">
        <v>21</v>
      </c>
      <c r="G88">
        <f t="shared" ca="1" si="19"/>
        <v>0</v>
      </c>
      <c r="H88">
        <v>2</v>
      </c>
      <c r="I88">
        <v>201</v>
      </c>
      <c r="J88" t="s">
        <v>66</v>
      </c>
      <c r="K88">
        <f>COUNTIF(J:J,J88)</f>
        <v>7</v>
      </c>
      <c r="L88" t="str">
        <f t="shared" si="16"/>
        <v>Shot_JimHdBow9</v>
      </c>
      <c r="M88" t="str">
        <f t="shared" si="17"/>
        <v>EquipName_JimHdBow9</v>
      </c>
      <c r="N88">
        <v>1</v>
      </c>
      <c r="Y88">
        <v>0</v>
      </c>
    </row>
    <row r="89" spans="1:25" x14ac:dyDescent="0.3">
      <c r="A89" t="str">
        <f t="shared" ca="1" si="28"/>
        <v>Equip022002</v>
      </c>
      <c r="B89" t="str">
        <f ca="1">RIGHT(A89,4)</f>
        <v>2002</v>
      </c>
      <c r="C89">
        <v>2</v>
      </c>
      <c r="D89" t="s">
        <v>33</v>
      </c>
      <c r="E89">
        <f t="shared" ca="1" si="18"/>
        <v>2</v>
      </c>
      <c r="F89" t="s">
        <v>21</v>
      </c>
      <c r="G89">
        <f t="shared" ca="1" si="19"/>
        <v>0</v>
      </c>
      <c r="H89">
        <v>2</v>
      </c>
      <c r="I89">
        <v>301</v>
      </c>
      <c r="J89" t="s">
        <v>66</v>
      </c>
      <c r="K89">
        <f>COUNTIF(J:J,J89)</f>
        <v>7</v>
      </c>
      <c r="L89" t="str">
        <f t="shared" si="16"/>
        <v>Shot_JimHdBow9</v>
      </c>
      <c r="M89" t="str">
        <f t="shared" si="17"/>
        <v>EquipName_JimHdBow9</v>
      </c>
      <c r="N89">
        <v>1</v>
      </c>
      <c r="Y89">
        <v>0</v>
      </c>
    </row>
    <row r="90" spans="1:25" x14ac:dyDescent="0.3">
      <c r="A90" t="str">
        <f t="shared" ca="1" si="28"/>
        <v>Equip032002</v>
      </c>
      <c r="B90" t="str">
        <f ca="1">RIGHT(A90,4)</f>
        <v>2002</v>
      </c>
      <c r="C90">
        <v>3</v>
      </c>
      <c r="D90" t="s">
        <v>33</v>
      </c>
      <c r="E90">
        <f t="shared" ca="1" si="18"/>
        <v>2</v>
      </c>
      <c r="F90" t="s">
        <v>21</v>
      </c>
      <c r="G90">
        <f t="shared" ca="1" si="19"/>
        <v>0</v>
      </c>
      <c r="H90">
        <v>2</v>
      </c>
      <c r="I90">
        <v>401</v>
      </c>
      <c r="J90" t="s">
        <v>66</v>
      </c>
      <c r="K90">
        <f>COUNTIF(J:J,J90)</f>
        <v>7</v>
      </c>
      <c r="L90" t="str">
        <f t="shared" si="16"/>
        <v>Shot_JimHdBow9</v>
      </c>
      <c r="M90" t="str">
        <f t="shared" si="17"/>
        <v>EquipName_JimHdBow9</v>
      </c>
      <c r="N90">
        <v>1</v>
      </c>
      <c r="Y90">
        <v>0</v>
      </c>
    </row>
    <row r="91" spans="1:25" x14ac:dyDescent="0.3">
      <c r="A91" t="str">
        <f t="shared" ca="1" si="28"/>
        <v>Equip042002</v>
      </c>
      <c r="B91" t="str">
        <f ca="1">RIGHT(A91,4)</f>
        <v>2002</v>
      </c>
      <c r="C91">
        <v>4</v>
      </c>
      <c r="D91" t="s">
        <v>33</v>
      </c>
      <c r="E91">
        <f t="shared" ca="1" si="18"/>
        <v>2</v>
      </c>
      <c r="F91" t="s">
        <v>21</v>
      </c>
      <c r="G91">
        <f t="shared" ca="1" si="19"/>
        <v>0</v>
      </c>
      <c r="H91">
        <v>2</v>
      </c>
      <c r="I91">
        <v>501</v>
      </c>
      <c r="J91" t="s">
        <v>66</v>
      </c>
      <c r="K91">
        <f>COUNTIF(J:J,J91)</f>
        <v>7</v>
      </c>
      <c r="L91" t="str">
        <f t="shared" si="16"/>
        <v>Shot_JimHdBow9</v>
      </c>
      <c r="M91" t="str">
        <f t="shared" si="17"/>
        <v>EquipName_JimHdBow9</v>
      </c>
      <c r="N91">
        <v>1</v>
      </c>
      <c r="Y91">
        <v>0</v>
      </c>
    </row>
    <row r="92" spans="1:25" x14ac:dyDescent="0.3">
      <c r="A92" t="str">
        <f t="shared" ca="1" si="28"/>
        <v>Equip052002</v>
      </c>
      <c r="B92" t="str">
        <f ca="1">RIGHT(A92,4)</f>
        <v>2002</v>
      </c>
      <c r="C92">
        <v>5</v>
      </c>
      <c r="D92" t="s">
        <v>33</v>
      </c>
      <c r="E92">
        <f t="shared" ca="1" si="18"/>
        <v>2</v>
      </c>
      <c r="F92" t="s">
        <v>21</v>
      </c>
      <c r="G92">
        <f t="shared" ca="1" si="19"/>
        <v>0</v>
      </c>
      <c r="H92">
        <v>2</v>
      </c>
      <c r="I92">
        <v>601</v>
      </c>
      <c r="J92" t="s">
        <v>66</v>
      </c>
      <c r="K92">
        <f>COUNTIF(J:J,J92)</f>
        <v>7</v>
      </c>
      <c r="L92" t="str">
        <f t="shared" si="16"/>
        <v>Shot_JimHdBow9</v>
      </c>
      <c r="M92" t="str">
        <f t="shared" si="17"/>
        <v>EquipName_JimHdBow9</v>
      </c>
      <c r="N92">
        <v>1</v>
      </c>
      <c r="Y92">
        <v>0</v>
      </c>
    </row>
    <row r="93" spans="1:25" x14ac:dyDescent="0.3">
      <c r="A93" t="str">
        <f t="shared" ca="1" si="28"/>
        <v>Equip062002</v>
      </c>
      <c r="B93" t="str">
        <f ca="1">RIGHT(A93,4)</f>
        <v>2002</v>
      </c>
      <c r="C93">
        <v>6</v>
      </c>
      <c r="D93" t="s">
        <v>33</v>
      </c>
      <c r="E93">
        <f t="shared" ca="1" si="18"/>
        <v>2</v>
      </c>
      <c r="F93" t="s">
        <v>21</v>
      </c>
      <c r="G93">
        <f t="shared" ca="1" si="19"/>
        <v>0</v>
      </c>
      <c r="H93">
        <v>2</v>
      </c>
      <c r="I93">
        <v>701</v>
      </c>
      <c r="J93" t="s">
        <v>66</v>
      </c>
      <c r="K93">
        <f>COUNTIF(J:J,J93)</f>
        <v>7</v>
      </c>
      <c r="L93" t="str">
        <f t="shared" si="16"/>
        <v>Shot_JimHdBow9</v>
      </c>
      <c r="M93" t="str">
        <f t="shared" si="17"/>
        <v>EquipName_JimHdBow9</v>
      </c>
      <c r="N93">
        <v>1</v>
      </c>
      <c r="Y93">
        <v>0</v>
      </c>
    </row>
    <row r="94" spans="1:25" x14ac:dyDescent="0.3">
      <c r="A94" t="str">
        <f t="shared" ca="1" si="28"/>
        <v>Equip002003</v>
      </c>
      <c r="B94" t="str">
        <f ca="1">RIGHT(A94,4)</f>
        <v>2003</v>
      </c>
      <c r="C94">
        <v>0</v>
      </c>
      <c r="D94" t="s">
        <v>33</v>
      </c>
      <c r="E94">
        <f t="shared" ca="1" si="18"/>
        <v>2</v>
      </c>
      <c r="F94" t="s">
        <v>21</v>
      </c>
      <c r="G94">
        <f t="shared" ca="1" si="19"/>
        <v>0</v>
      </c>
      <c r="H94">
        <v>3</v>
      </c>
      <c r="I94">
        <v>102</v>
      </c>
      <c r="J94" t="s">
        <v>67</v>
      </c>
      <c r="K94">
        <f>COUNTIF(J:J,J94)</f>
        <v>7</v>
      </c>
      <c r="L94" t="str">
        <f t="shared" si="16"/>
        <v>Shot_GoldenBow2</v>
      </c>
      <c r="M94" t="str">
        <f t="shared" si="17"/>
        <v>EquipName_GoldenBow2</v>
      </c>
      <c r="N94">
        <v>1</v>
      </c>
      <c r="Y94">
        <v>0</v>
      </c>
    </row>
    <row r="95" spans="1:25" x14ac:dyDescent="0.3">
      <c r="A95" t="str">
        <f t="shared" ca="1" si="28"/>
        <v>Equip012003</v>
      </c>
      <c r="B95" t="str">
        <f ca="1">RIGHT(A95,4)</f>
        <v>2003</v>
      </c>
      <c r="C95">
        <v>1</v>
      </c>
      <c r="D95" t="s">
        <v>33</v>
      </c>
      <c r="E95">
        <f t="shared" ca="1" si="18"/>
        <v>2</v>
      </c>
      <c r="F95" t="s">
        <v>21</v>
      </c>
      <c r="G95">
        <f t="shared" ca="1" si="19"/>
        <v>0</v>
      </c>
      <c r="H95">
        <v>3</v>
      </c>
      <c r="I95">
        <v>202</v>
      </c>
      <c r="J95" t="s">
        <v>67</v>
      </c>
      <c r="K95">
        <f>COUNTIF(J:J,J95)</f>
        <v>7</v>
      </c>
      <c r="L95" t="str">
        <f t="shared" si="16"/>
        <v>Shot_GoldenBow2</v>
      </c>
      <c r="M95" t="str">
        <f t="shared" si="17"/>
        <v>EquipName_GoldenBow2</v>
      </c>
      <c r="N95">
        <v>1</v>
      </c>
      <c r="Y95">
        <v>0</v>
      </c>
    </row>
    <row r="96" spans="1:25" x14ac:dyDescent="0.3">
      <c r="A96" t="str">
        <f t="shared" ca="1" si="28"/>
        <v>Equip022003</v>
      </c>
      <c r="B96" t="str">
        <f ca="1">RIGHT(A96,4)</f>
        <v>2003</v>
      </c>
      <c r="C96">
        <v>2</v>
      </c>
      <c r="D96" t="s">
        <v>33</v>
      </c>
      <c r="E96">
        <f t="shared" ca="1" si="18"/>
        <v>2</v>
      </c>
      <c r="F96" t="s">
        <v>21</v>
      </c>
      <c r="G96">
        <f t="shared" ca="1" si="19"/>
        <v>0</v>
      </c>
      <c r="H96">
        <v>3</v>
      </c>
      <c r="I96">
        <v>302</v>
      </c>
      <c r="J96" t="s">
        <v>67</v>
      </c>
      <c r="K96">
        <f>COUNTIF(J:J,J96)</f>
        <v>7</v>
      </c>
      <c r="L96" t="str">
        <f t="shared" si="16"/>
        <v>Shot_GoldenBow2</v>
      </c>
      <c r="M96" t="str">
        <f t="shared" si="17"/>
        <v>EquipName_GoldenBow2</v>
      </c>
      <c r="N96">
        <v>1</v>
      </c>
      <c r="Y96">
        <v>0</v>
      </c>
    </row>
    <row r="97" spans="1:25" x14ac:dyDescent="0.3">
      <c r="A97" t="str">
        <f t="shared" ca="1" si="28"/>
        <v>Equip032003</v>
      </c>
      <c r="B97" t="str">
        <f ca="1">RIGHT(A97,4)</f>
        <v>2003</v>
      </c>
      <c r="C97">
        <v>3</v>
      </c>
      <c r="D97" t="s">
        <v>33</v>
      </c>
      <c r="E97">
        <f t="shared" ca="1" si="18"/>
        <v>2</v>
      </c>
      <c r="F97" t="s">
        <v>21</v>
      </c>
      <c r="G97">
        <f t="shared" ca="1" si="19"/>
        <v>0</v>
      </c>
      <c r="H97">
        <v>3</v>
      </c>
      <c r="I97">
        <v>402</v>
      </c>
      <c r="J97" t="s">
        <v>67</v>
      </c>
      <c r="K97">
        <f>COUNTIF(J:J,J97)</f>
        <v>7</v>
      </c>
      <c r="L97" t="str">
        <f t="shared" si="16"/>
        <v>Shot_GoldenBow2</v>
      </c>
      <c r="M97" t="str">
        <f t="shared" si="17"/>
        <v>EquipName_GoldenBow2</v>
      </c>
      <c r="N97">
        <v>1</v>
      </c>
      <c r="Y97">
        <v>0</v>
      </c>
    </row>
    <row r="98" spans="1:25" x14ac:dyDescent="0.3">
      <c r="A98" t="str">
        <f t="shared" ca="1" si="28"/>
        <v>Equip042003</v>
      </c>
      <c r="B98" t="str">
        <f ca="1">RIGHT(A98,4)</f>
        <v>2003</v>
      </c>
      <c r="C98">
        <v>4</v>
      </c>
      <c r="D98" t="s">
        <v>33</v>
      </c>
      <c r="E98">
        <f t="shared" ca="1" si="18"/>
        <v>2</v>
      </c>
      <c r="F98" t="s">
        <v>21</v>
      </c>
      <c r="G98">
        <f t="shared" ca="1" si="19"/>
        <v>0</v>
      </c>
      <c r="H98">
        <v>3</v>
      </c>
      <c r="I98">
        <v>502</v>
      </c>
      <c r="J98" t="s">
        <v>67</v>
      </c>
      <c r="K98">
        <f>COUNTIF(J:J,J98)</f>
        <v>7</v>
      </c>
      <c r="L98" t="str">
        <f t="shared" si="16"/>
        <v>Shot_GoldenBow2</v>
      </c>
      <c r="M98" t="str">
        <f t="shared" si="17"/>
        <v>EquipName_GoldenBow2</v>
      </c>
      <c r="N98">
        <v>1</v>
      </c>
      <c r="Y98">
        <v>0</v>
      </c>
    </row>
    <row r="99" spans="1:25" x14ac:dyDescent="0.3">
      <c r="A99" t="str">
        <f t="shared" ca="1" si="28"/>
        <v>Equip052003</v>
      </c>
      <c r="B99" t="str">
        <f ca="1">RIGHT(A99,4)</f>
        <v>2003</v>
      </c>
      <c r="C99">
        <v>5</v>
      </c>
      <c r="D99" t="s">
        <v>33</v>
      </c>
      <c r="E99">
        <f t="shared" ca="1" si="18"/>
        <v>2</v>
      </c>
      <c r="F99" t="s">
        <v>21</v>
      </c>
      <c r="G99">
        <f t="shared" ca="1" si="19"/>
        <v>0</v>
      </c>
      <c r="H99">
        <v>3</v>
      </c>
      <c r="I99">
        <v>602</v>
      </c>
      <c r="J99" t="s">
        <v>67</v>
      </c>
      <c r="K99">
        <f>COUNTIF(J:J,J99)</f>
        <v>7</v>
      </c>
      <c r="L99" t="str">
        <f t="shared" si="16"/>
        <v>Shot_GoldenBow2</v>
      </c>
      <c r="M99" t="str">
        <f t="shared" si="17"/>
        <v>EquipName_GoldenBow2</v>
      </c>
      <c r="N99">
        <v>1</v>
      </c>
      <c r="Y99">
        <v>0</v>
      </c>
    </row>
    <row r="100" spans="1:25" x14ac:dyDescent="0.3">
      <c r="A100" t="str">
        <f t="shared" ca="1" si="28"/>
        <v>Equip062003</v>
      </c>
      <c r="B100" t="str">
        <f ca="1">RIGHT(A100,4)</f>
        <v>2003</v>
      </c>
      <c r="C100">
        <v>6</v>
      </c>
      <c r="D100" t="s">
        <v>33</v>
      </c>
      <c r="E100">
        <f t="shared" ca="1" si="18"/>
        <v>2</v>
      </c>
      <c r="F100" t="s">
        <v>21</v>
      </c>
      <c r="G100">
        <f t="shared" ca="1" si="19"/>
        <v>0</v>
      </c>
      <c r="H100">
        <v>3</v>
      </c>
      <c r="I100">
        <v>702</v>
      </c>
      <c r="J100" t="s">
        <v>67</v>
      </c>
      <c r="K100">
        <f>COUNTIF(J:J,J100)</f>
        <v>7</v>
      </c>
      <c r="L100" t="str">
        <f t="shared" si="16"/>
        <v>Shot_GoldenBow2</v>
      </c>
      <c r="M100" t="str">
        <f t="shared" si="17"/>
        <v>EquipName_GoldenBow2</v>
      </c>
      <c r="N100">
        <v>1</v>
      </c>
      <c r="Y100">
        <v>0</v>
      </c>
    </row>
    <row r="101" spans="1:25" x14ac:dyDescent="0.3">
      <c r="A101" t="str">
        <f ca="1">"Equip"&amp;TEXT(C101,"00")&amp;TEXT(E101,"0")&amp;TEXT(G101,"0")&amp;TEXT(H101,"00")</f>
        <v>Equip032101</v>
      </c>
      <c r="B101" t="str">
        <f ca="1">RIGHT(A101,4)</f>
        <v>2101</v>
      </c>
      <c r="C101">
        <v>3</v>
      </c>
      <c r="D101" t="s">
        <v>33</v>
      </c>
      <c r="E101">
        <f t="shared" ca="1" si="18"/>
        <v>2</v>
      </c>
      <c r="F101" t="s">
        <v>23</v>
      </c>
      <c r="G101">
        <f t="shared" ca="1" si="19"/>
        <v>1</v>
      </c>
      <c r="H101">
        <v>1</v>
      </c>
      <c r="I101">
        <v>600</v>
      </c>
      <c r="J101" t="s">
        <v>68</v>
      </c>
      <c r="K101">
        <f>COUNTIF(J:J,J101)</f>
        <v>4</v>
      </c>
      <c r="L101" t="str">
        <f t="shared" si="16"/>
        <v>Shot_IchkaBow</v>
      </c>
      <c r="M101" t="str">
        <f t="shared" si="17"/>
        <v>EquipName_IchkaBow</v>
      </c>
      <c r="N101">
        <v>1</v>
      </c>
      <c r="Y101">
        <v>0</v>
      </c>
    </row>
    <row r="102" spans="1:25" x14ac:dyDescent="0.3">
      <c r="A102" t="str">
        <f ca="1">"Equip"&amp;TEXT(C102,"00")&amp;TEXT(E102,"0")&amp;TEXT(G102,"0")&amp;TEXT(H102,"00")</f>
        <v>Equip042101</v>
      </c>
      <c r="B102" t="str">
        <f ca="1">RIGHT(A102,4)</f>
        <v>2101</v>
      </c>
      <c r="C102">
        <v>4</v>
      </c>
      <c r="D102" t="s">
        <v>33</v>
      </c>
      <c r="E102">
        <f t="shared" ca="1" si="18"/>
        <v>2</v>
      </c>
      <c r="F102" t="s">
        <v>23</v>
      </c>
      <c r="G102">
        <f t="shared" ca="1" si="19"/>
        <v>1</v>
      </c>
      <c r="H102">
        <v>1</v>
      </c>
      <c r="I102">
        <v>750</v>
      </c>
      <c r="J102" t="s">
        <v>68</v>
      </c>
      <c r="K102">
        <f>COUNTIF(J:J,J102)</f>
        <v>4</v>
      </c>
      <c r="L102" t="str">
        <f t="shared" si="16"/>
        <v>Shot_IchkaBow</v>
      </c>
      <c r="M102" t="str">
        <f t="shared" si="17"/>
        <v>EquipName_IchkaBow</v>
      </c>
      <c r="N102">
        <v>1</v>
      </c>
      <c r="Y102">
        <v>0</v>
      </c>
    </row>
    <row r="103" spans="1:25" x14ac:dyDescent="0.3">
      <c r="A103" t="str">
        <f ca="1">"Equip"&amp;TEXT(C103,"00")&amp;TEXT(E103,"0")&amp;TEXT(G103,"0")&amp;TEXT(H103,"00")</f>
        <v>Equip052101</v>
      </c>
      <c r="B103" t="str">
        <f ca="1">RIGHT(A103,4)</f>
        <v>2101</v>
      </c>
      <c r="C103">
        <v>5</v>
      </c>
      <c r="D103" t="s">
        <v>33</v>
      </c>
      <c r="E103">
        <f t="shared" ca="1" si="18"/>
        <v>2</v>
      </c>
      <c r="F103" t="s">
        <v>23</v>
      </c>
      <c r="G103">
        <f t="shared" ca="1" si="19"/>
        <v>1</v>
      </c>
      <c r="H103">
        <v>1</v>
      </c>
      <c r="I103">
        <v>900</v>
      </c>
      <c r="J103" t="s">
        <v>68</v>
      </c>
      <c r="K103">
        <f>COUNTIF(J:J,J103)</f>
        <v>4</v>
      </c>
      <c r="L103" t="str">
        <f t="shared" si="16"/>
        <v>Shot_IchkaBow</v>
      </c>
      <c r="M103" t="str">
        <f t="shared" si="17"/>
        <v>EquipName_IchkaBow</v>
      </c>
      <c r="N103">
        <v>1</v>
      </c>
      <c r="Y103">
        <v>0</v>
      </c>
    </row>
    <row r="104" spans="1:25" x14ac:dyDescent="0.3">
      <c r="A104" t="str">
        <f ca="1">"Equip"&amp;TEXT(C104,"00")&amp;TEXT(E104,"0")&amp;TEXT(G104,"0")&amp;TEXT(H104,"00")</f>
        <v>Equip062101</v>
      </c>
      <c r="B104" t="str">
        <f ca="1">RIGHT(A104,4)</f>
        <v>2101</v>
      </c>
      <c r="C104">
        <v>6</v>
      </c>
      <c r="D104" t="s">
        <v>33</v>
      </c>
      <c r="E104">
        <f t="shared" ca="1" si="18"/>
        <v>2</v>
      </c>
      <c r="F104" t="s">
        <v>23</v>
      </c>
      <c r="G104">
        <f t="shared" ca="1" si="19"/>
        <v>1</v>
      </c>
      <c r="H104">
        <v>1</v>
      </c>
      <c r="I104">
        <v>1050</v>
      </c>
      <c r="J104" t="s">
        <v>68</v>
      </c>
      <c r="K104">
        <f>COUNTIF(J:J,J104)</f>
        <v>4</v>
      </c>
      <c r="L104" t="str">
        <f t="shared" si="16"/>
        <v>Shot_IchkaBow</v>
      </c>
      <c r="M104" t="str">
        <f t="shared" si="17"/>
        <v>EquipName_IchkaBow</v>
      </c>
      <c r="N104">
        <v>1</v>
      </c>
      <c r="Y104">
        <v>0</v>
      </c>
    </row>
    <row r="105" spans="1:25" x14ac:dyDescent="0.3">
      <c r="A105" t="str">
        <f ca="1">"Equip"&amp;TEXT(C105,"00")&amp;TEXT(E105,"0")&amp;TEXT(G105,"0")&amp;TEXT(H105,"00")</f>
        <v>Equip032102</v>
      </c>
      <c r="B105" t="str">
        <f ca="1">RIGHT(A105,4)</f>
        <v>2102</v>
      </c>
      <c r="C105">
        <v>3</v>
      </c>
      <c r="D105" t="s">
        <v>33</v>
      </c>
      <c r="E105">
        <f t="shared" ref="E105:E141" ca="1" si="29">VLOOKUP(D105,OFFSET(INDIRECT("$A:$B"),0,MATCH(D$1&amp;"_Verify",INDIRECT("$1:$1"),0)-1),2,0)</f>
        <v>2</v>
      </c>
      <c r="F105" t="s">
        <v>23</v>
      </c>
      <c r="G105">
        <f t="shared" ref="G105:G141" ca="1" si="30">VLOOKUP(F105,OFFSET(INDIRECT("$A:$B"),0,MATCH(F$1&amp;"_Verify",INDIRECT("$1:$1"),0)-1),2,0)</f>
        <v>1</v>
      </c>
      <c r="H105">
        <v>2</v>
      </c>
      <c r="I105">
        <v>601</v>
      </c>
      <c r="J105" t="s">
        <v>69</v>
      </c>
      <c r="K105">
        <f>COUNTIF(J:J,J105)</f>
        <v>4</v>
      </c>
      <c r="L105" t="str">
        <f t="shared" si="16"/>
        <v>Shot_GoldenBow3</v>
      </c>
      <c r="M105" t="str">
        <f t="shared" si="17"/>
        <v>EquipName_GoldenBow3</v>
      </c>
      <c r="N105">
        <v>1</v>
      </c>
      <c r="Y105">
        <v>0</v>
      </c>
    </row>
    <row r="106" spans="1:25" x14ac:dyDescent="0.3">
      <c r="A106" t="str">
        <f ca="1">"Equip"&amp;TEXT(C106,"00")&amp;TEXT(E106,"0")&amp;TEXT(G106,"0")&amp;TEXT(H106,"00")</f>
        <v>Equip042102</v>
      </c>
      <c r="B106" t="str">
        <f ca="1">RIGHT(A106,4)</f>
        <v>2102</v>
      </c>
      <c r="C106">
        <v>4</v>
      </c>
      <c r="D106" t="s">
        <v>33</v>
      </c>
      <c r="E106">
        <f t="shared" ca="1" si="29"/>
        <v>2</v>
      </c>
      <c r="F106" t="s">
        <v>23</v>
      </c>
      <c r="G106">
        <f t="shared" ca="1" si="30"/>
        <v>1</v>
      </c>
      <c r="H106">
        <v>2</v>
      </c>
      <c r="I106">
        <v>751</v>
      </c>
      <c r="J106" t="s">
        <v>69</v>
      </c>
      <c r="K106">
        <f>COUNTIF(J:J,J106)</f>
        <v>4</v>
      </c>
      <c r="L106" t="str">
        <f t="shared" si="16"/>
        <v>Shot_GoldenBow3</v>
      </c>
      <c r="M106" t="str">
        <f t="shared" si="17"/>
        <v>EquipName_GoldenBow3</v>
      </c>
      <c r="N106">
        <v>1</v>
      </c>
      <c r="Y106">
        <v>0</v>
      </c>
    </row>
    <row r="107" spans="1:25" x14ac:dyDescent="0.3">
      <c r="A107" t="str">
        <f ca="1">"Equip"&amp;TEXT(C107,"00")&amp;TEXT(E107,"0")&amp;TEXT(G107,"0")&amp;TEXT(H107,"00")</f>
        <v>Equip052102</v>
      </c>
      <c r="B107" t="str">
        <f ca="1">RIGHT(A107,4)</f>
        <v>2102</v>
      </c>
      <c r="C107">
        <v>5</v>
      </c>
      <c r="D107" t="s">
        <v>33</v>
      </c>
      <c r="E107">
        <f t="shared" ca="1" si="29"/>
        <v>2</v>
      </c>
      <c r="F107" t="s">
        <v>23</v>
      </c>
      <c r="G107">
        <f t="shared" ca="1" si="30"/>
        <v>1</v>
      </c>
      <c r="H107">
        <v>2</v>
      </c>
      <c r="I107">
        <v>901</v>
      </c>
      <c r="J107" t="s">
        <v>69</v>
      </c>
      <c r="K107">
        <f>COUNTIF(J:J,J107)</f>
        <v>4</v>
      </c>
      <c r="L107" t="str">
        <f t="shared" si="16"/>
        <v>Shot_GoldenBow3</v>
      </c>
      <c r="M107" t="str">
        <f t="shared" si="17"/>
        <v>EquipName_GoldenBow3</v>
      </c>
      <c r="N107">
        <v>1</v>
      </c>
      <c r="Y107">
        <v>0</v>
      </c>
    </row>
    <row r="108" spans="1:25" x14ac:dyDescent="0.3">
      <c r="A108" t="str">
        <f ca="1">"Equip"&amp;TEXT(C108,"00")&amp;TEXT(E108,"0")&amp;TEXT(G108,"0")&amp;TEXT(H108,"00")</f>
        <v>Equip062102</v>
      </c>
      <c r="B108" t="str">
        <f ca="1">RIGHT(A108,4)</f>
        <v>2102</v>
      </c>
      <c r="C108">
        <v>6</v>
      </c>
      <c r="D108" t="s">
        <v>33</v>
      </c>
      <c r="E108">
        <f t="shared" ca="1" si="29"/>
        <v>2</v>
      </c>
      <c r="F108" t="s">
        <v>23</v>
      </c>
      <c r="G108">
        <f t="shared" ca="1" si="30"/>
        <v>1</v>
      </c>
      <c r="H108">
        <v>2</v>
      </c>
      <c r="I108">
        <v>1051</v>
      </c>
      <c r="J108" t="s">
        <v>69</v>
      </c>
      <c r="K108">
        <f>COUNTIF(J:J,J108)</f>
        <v>4</v>
      </c>
      <c r="L108" t="str">
        <f t="shared" si="16"/>
        <v>Shot_GoldenBow3</v>
      </c>
      <c r="M108" t="str">
        <f t="shared" si="17"/>
        <v>EquipName_GoldenBow3</v>
      </c>
      <c r="N108">
        <v>1</v>
      </c>
      <c r="Y108">
        <v>0</v>
      </c>
    </row>
    <row r="109" spans="1:25" x14ac:dyDescent="0.3">
      <c r="A109" t="str">
        <f ca="1">"Equip"&amp;TEXT(C109,"00")&amp;TEXT(E109,"0")&amp;TEXT(G109,"0")&amp;TEXT(H109,"00")</f>
        <v>Equip032201</v>
      </c>
      <c r="B109" t="str">
        <f ca="1">RIGHT(A109,4)</f>
        <v>2201</v>
      </c>
      <c r="C109">
        <v>3</v>
      </c>
      <c r="D109" t="s">
        <v>33</v>
      </c>
      <c r="E109">
        <f t="shared" ca="1" si="29"/>
        <v>2</v>
      </c>
      <c r="F109" t="s">
        <v>25</v>
      </c>
      <c r="G109">
        <f t="shared" ca="1" si="30"/>
        <v>2</v>
      </c>
      <c r="H109">
        <v>1</v>
      </c>
      <c r="I109">
        <v>800</v>
      </c>
      <c r="J109" t="s">
        <v>70</v>
      </c>
      <c r="K109">
        <f>COUNTIF(J:J,J109)</f>
        <v>4</v>
      </c>
      <c r="L109" t="str">
        <f t="shared" si="16"/>
        <v>Shot_ElvenBow</v>
      </c>
      <c r="M109" t="str">
        <f t="shared" si="17"/>
        <v>EquipName_ElvenBow</v>
      </c>
      <c r="N109">
        <v>1</v>
      </c>
      <c r="Y109">
        <v>0</v>
      </c>
    </row>
    <row r="110" spans="1:25" x14ac:dyDescent="0.3">
      <c r="A110" t="str">
        <f ca="1">"Equip"&amp;TEXT(C110,"00")&amp;TEXT(E110,"0")&amp;TEXT(G110,"0")&amp;TEXT(H110,"00")</f>
        <v>Equip042201</v>
      </c>
      <c r="B110" t="str">
        <f ca="1">RIGHT(A110,4)</f>
        <v>2201</v>
      </c>
      <c r="C110">
        <v>4</v>
      </c>
      <c r="D110" t="s">
        <v>33</v>
      </c>
      <c r="E110">
        <f t="shared" ca="1" si="29"/>
        <v>2</v>
      </c>
      <c r="F110" t="s">
        <v>25</v>
      </c>
      <c r="G110">
        <f t="shared" ca="1" si="30"/>
        <v>2</v>
      </c>
      <c r="H110">
        <v>1</v>
      </c>
      <c r="I110">
        <v>1000</v>
      </c>
      <c r="J110" t="s">
        <v>70</v>
      </c>
      <c r="K110">
        <f>COUNTIF(J:J,J110)</f>
        <v>4</v>
      </c>
      <c r="L110" t="str">
        <f t="shared" si="16"/>
        <v>Shot_ElvenBow</v>
      </c>
      <c r="M110" t="str">
        <f t="shared" si="17"/>
        <v>EquipName_ElvenBow</v>
      </c>
      <c r="N110">
        <v>1</v>
      </c>
      <c r="Y110">
        <v>0</v>
      </c>
    </row>
    <row r="111" spans="1:25" x14ac:dyDescent="0.3">
      <c r="A111" t="str">
        <f ca="1">"Equip"&amp;TEXT(C111,"00")&amp;TEXT(E111,"0")&amp;TEXT(G111,"0")&amp;TEXT(H111,"00")</f>
        <v>Equip052201</v>
      </c>
      <c r="B111" t="str">
        <f ca="1">RIGHT(A111,4)</f>
        <v>2201</v>
      </c>
      <c r="C111">
        <v>5</v>
      </c>
      <c r="D111" t="s">
        <v>33</v>
      </c>
      <c r="E111">
        <f t="shared" ca="1" si="29"/>
        <v>2</v>
      </c>
      <c r="F111" t="s">
        <v>25</v>
      </c>
      <c r="G111">
        <f t="shared" ca="1" si="30"/>
        <v>2</v>
      </c>
      <c r="H111">
        <v>1</v>
      </c>
      <c r="I111">
        <v>1200</v>
      </c>
      <c r="J111" t="s">
        <v>70</v>
      </c>
      <c r="K111">
        <f>COUNTIF(J:J,J111)</f>
        <v>4</v>
      </c>
      <c r="L111" t="str">
        <f t="shared" si="16"/>
        <v>Shot_ElvenBow</v>
      </c>
      <c r="M111" t="str">
        <f t="shared" si="17"/>
        <v>EquipName_ElvenBow</v>
      </c>
      <c r="N111">
        <v>1</v>
      </c>
      <c r="Y111">
        <v>0</v>
      </c>
    </row>
    <row r="112" spans="1:25" x14ac:dyDescent="0.3">
      <c r="A112" t="str">
        <f ca="1">"Equip"&amp;TEXT(C112,"00")&amp;TEXT(E112,"0")&amp;TEXT(G112,"0")&amp;TEXT(H112,"00")</f>
        <v>Equip062201</v>
      </c>
      <c r="B112" t="str">
        <f ca="1">RIGHT(A112,4)</f>
        <v>2201</v>
      </c>
      <c r="C112">
        <v>6</v>
      </c>
      <c r="D112" t="s">
        <v>33</v>
      </c>
      <c r="E112">
        <f t="shared" ca="1" si="29"/>
        <v>2</v>
      </c>
      <c r="F112" t="s">
        <v>25</v>
      </c>
      <c r="G112">
        <f t="shared" ca="1" si="30"/>
        <v>2</v>
      </c>
      <c r="H112">
        <v>1</v>
      </c>
      <c r="I112">
        <v>1400</v>
      </c>
      <c r="J112" t="s">
        <v>70</v>
      </c>
      <c r="K112">
        <f>COUNTIF(J:J,J112)</f>
        <v>4</v>
      </c>
      <c r="L112" t="str">
        <f t="shared" si="16"/>
        <v>Shot_ElvenBow</v>
      </c>
      <c r="M112" t="str">
        <f t="shared" si="17"/>
        <v>EquipName_ElvenBow</v>
      </c>
      <c r="N112">
        <v>1</v>
      </c>
      <c r="Y112">
        <v>0</v>
      </c>
    </row>
    <row r="113" spans="1:25" hidden="1" x14ac:dyDescent="0.3">
      <c r="A113" t="str">
        <f ca="1">"Equip"&amp;TEXT(C113,"00")&amp;TEXT(E113,"0")&amp;TEXT(G113,"0")&amp;TEXT(H113,"00")</f>
        <v>Equip032202</v>
      </c>
      <c r="B113" t="str">
        <f ca="1">RIGHT(A113,4)</f>
        <v>2202</v>
      </c>
      <c r="C113">
        <v>3</v>
      </c>
      <c r="D113" t="s">
        <v>8</v>
      </c>
      <c r="E113">
        <f t="shared" ref="E113:E116" ca="1" si="31">VLOOKUP(D113,OFFSET(INDIRECT("$A:$B"),0,MATCH(D$1&amp;"_Verify",INDIRECT("$1:$1"),0)-1),2,0)</f>
        <v>2</v>
      </c>
      <c r="F113" t="s">
        <v>25</v>
      </c>
      <c r="G113">
        <f t="shared" ref="G113:G116" ca="1" si="32">VLOOKUP(F113,OFFSET(INDIRECT("$A:$B"),0,MATCH(F$1&amp;"_Verify",INDIRECT("$1:$1"),0)-1),2,0)</f>
        <v>2</v>
      </c>
      <c r="H113">
        <v>2</v>
      </c>
      <c r="I113">
        <v>801</v>
      </c>
      <c r="J113" t="s">
        <v>71</v>
      </c>
      <c r="K113">
        <f>COUNTIF(J:J,J113)</f>
        <v>4</v>
      </c>
      <c r="L113" t="str">
        <f t="shared" ref="L113:L116" si="33">"Shot_"&amp;J113</f>
        <v>Shot_FantasySetBow1</v>
      </c>
      <c r="M113" t="str">
        <f t="shared" ref="M113:M116" si="34">"EquipName_"&amp;J113</f>
        <v>EquipName_FantasySetBow1</v>
      </c>
      <c r="N113">
        <v>1</v>
      </c>
      <c r="Y113">
        <v>99</v>
      </c>
    </row>
    <row r="114" spans="1:25" hidden="1" x14ac:dyDescent="0.3">
      <c r="A114" t="str">
        <f ca="1">"Equip"&amp;TEXT(C114,"00")&amp;TEXT(E114,"0")&amp;TEXT(G114,"0")&amp;TEXT(H114,"00")</f>
        <v>Equip042202</v>
      </c>
      <c r="B114" t="str">
        <f ca="1">RIGHT(A114,4)</f>
        <v>2202</v>
      </c>
      <c r="C114">
        <v>4</v>
      </c>
      <c r="D114" t="s">
        <v>8</v>
      </c>
      <c r="E114">
        <f t="shared" ca="1" si="31"/>
        <v>2</v>
      </c>
      <c r="F114" t="s">
        <v>25</v>
      </c>
      <c r="G114">
        <f t="shared" ca="1" si="32"/>
        <v>2</v>
      </c>
      <c r="H114">
        <v>2</v>
      </c>
      <c r="I114">
        <v>1001</v>
      </c>
      <c r="J114" t="s">
        <v>71</v>
      </c>
      <c r="K114">
        <f>COUNTIF(J:J,J114)</f>
        <v>4</v>
      </c>
      <c r="L114" t="str">
        <f t="shared" si="33"/>
        <v>Shot_FantasySetBow1</v>
      </c>
      <c r="M114" t="str">
        <f t="shared" si="34"/>
        <v>EquipName_FantasySetBow1</v>
      </c>
      <c r="N114">
        <v>1</v>
      </c>
      <c r="Y114">
        <v>99</v>
      </c>
    </row>
    <row r="115" spans="1:25" hidden="1" x14ac:dyDescent="0.3">
      <c r="A115" t="str">
        <f ca="1">"Equip"&amp;TEXT(C115,"00")&amp;TEXT(E115,"0")&amp;TEXT(G115,"0")&amp;TEXT(H115,"00")</f>
        <v>Equip052202</v>
      </c>
      <c r="B115" t="str">
        <f ca="1">RIGHT(A115,4)</f>
        <v>2202</v>
      </c>
      <c r="C115">
        <v>5</v>
      </c>
      <c r="D115" t="s">
        <v>8</v>
      </c>
      <c r="E115">
        <f t="shared" ca="1" si="31"/>
        <v>2</v>
      </c>
      <c r="F115" t="s">
        <v>25</v>
      </c>
      <c r="G115">
        <f t="shared" ca="1" si="32"/>
        <v>2</v>
      </c>
      <c r="H115">
        <v>2</v>
      </c>
      <c r="I115">
        <v>1201</v>
      </c>
      <c r="J115" t="s">
        <v>71</v>
      </c>
      <c r="K115">
        <f>COUNTIF(J:J,J115)</f>
        <v>4</v>
      </c>
      <c r="L115" t="str">
        <f t="shared" si="33"/>
        <v>Shot_FantasySetBow1</v>
      </c>
      <c r="M115" t="str">
        <f t="shared" si="34"/>
        <v>EquipName_FantasySetBow1</v>
      </c>
      <c r="N115">
        <v>1</v>
      </c>
      <c r="Y115">
        <v>99</v>
      </c>
    </row>
    <row r="116" spans="1:25" hidden="1" x14ac:dyDescent="0.3">
      <c r="A116" t="str">
        <f ca="1">"Equip"&amp;TEXT(C116,"00")&amp;TEXT(E116,"0")&amp;TEXT(G116,"0")&amp;TEXT(H116,"00")</f>
        <v>Equip062202</v>
      </c>
      <c r="B116" t="str">
        <f ca="1">RIGHT(A116,4)</f>
        <v>2202</v>
      </c>
      <c r="C116">
        <v>6</v>
      </c>
      <c r="D116" t="s">
        <v>8</v>
      </c>
      <c r="E116">
        <f t="shared" ca="1" si="31"/>
        <v>2</v>
      </c>
      <c r="F116" t="s">
        <v>25</v>
      </c>
      <c r="G116">
        <f t="shared" ca="1" si="32"/>
        <v>2</v>
      </c>
      <c r="H116">
        <v>2</v>
      </c>
      <c r="I116">
        <v>1401</v>
      </c>
      <c r="J116" t="s">
        <v>71</v>
      </c>
      <c r="K116">
        <f>COUNTIF(J:J,J116)</f>
        <v>4</v>
      </c>
      <c r="L116" t="str">
        <f t="shared" si="33"/>
        <v>Shot_FantasySetBow1</v>
      </c>
      <c r="M116" t="str">
        <f t="shared" si="34"/>
        <v>EquipName_FantasySetBow1</v>
      </c>
      <c r="N116">
        <v>1</v>
      </c>
      <c r="Y116">
        <v>99</v>
      </c>
    </row>
    <row r="117" spans="1:25" x14ac:dyDescent="0.3">
      <c r="A117" t="str">
        <f ca="1">"Equip"&amp;TEXT(C117,"00")&amp;TEXT(E117,"0")&amp;TEXT(G117,"0")&amp;TEXT(H117,"00")</f>
        <v>Equip003001</v>
      </c>
      <c r="B117" t="str">
        <f ca="1">RIGHT(A117,4)</f>
        <v>3001</v>
      </c>
      <c r="C117">
        <v>0</v>
      </c>
      <c r="D117" t="s">
        <v>45</v>
      </c>
      <c r="E117">
        <f t="shared" ca="1" si="29"/>
        <v>3</v>
      </c>
      <c r="F117" t="s">
        <v>21</v>
      </c>
      <c r="G117">
        <f t="shared" ca="1" si="30"/>
        <v>0</v>
      </c>
      <c r="H117">
        <v>1</v>
      </c>
      <c r="I117">
        <v>100</v>
      </c>
      <c r="J117" t="s">
        <v>72</v>
      </c>
      <c r="K117">
        <f>COUNTIF(J:J,J117)</f>
        <v>7</v>
      </c>
      <c r="L117" t="str">
        <f t="shared" ref="L117:L174" si="35">"Shot_"&amp;J117</f>
        <v>Shot_ArmoryAngSpear</v>
      </c>
      <c r="M117" t="str">
        <f t="shared" ref="M117:M174" si="36">"EquipName_"&amp;J117</f>
        <v>EquipName_ArmoryAngSpear</v>
      </c>
      <c r="N117">
        <v>1</v>
      </c>
      <c r="Y117">
        <v>0</v>
      </c>
    </row>
    <row r="118" spans="1:25" x14ac:dyDescent="0.3">
      <c r="A118" t="str">
        <f t="shared" ref="A118:A137" ca="1" si="37">"Equip"&amp;TEXT(C118,"00")&amp;TEXT(E118,"0")&amp;TEXT(G118,"0")&amp;TEXT(H118,"00")</f>
        <v>Equip013001</v>
      </c>
      <c r="B118" t="str">
        <f ca="1">RIGHT(A118,4)</f>
        <v>3001</v>
      </c>
      <c r="C118">
        <v>1</v>
      </c>
      <c r="D118" t="s">
        <v>45</v>
      </c>
      <c r="E118">
        <f t="shared" ca="1" si="29"/>
        <v>3</v>
      </c>
      <c r="F118" t="s">
        <v>21</v>
      </c>
      <c r="G118">
        <f t="shared" ca="1" si="30"/>
        <v>0</v>
      </c>
      <c r="H118">
        <v>1</v>
      </c>
      <c r="I118">
        <v>200</v>
      </c>
      <c r="J118" t="s">
        <v>72</v>
      </c>
      <c r="K118">
        <f>COUNTIF(J:J,J118)</f>
        <v>7</v>
      </c>
      <c r="L118" t="str">
        <f t="shared" si="35"/>
        <v>Shot_ArmoryAngSpear</v>
      </c>
      <c r="M118" t="str">
        <f t="shared" si="36"/>
        <v>EquipName_ArmoryAngSpear</v>
      </c>
      <c r="N118">
        <v>1</v>
      </c>
      <c r="Y118">
        <v>0</v>
      </c>
    </row>
    <row r="119" spans="1:25" x14ac:dyDescent="0.3">
      <c r="A119" t="str">
        <f t="shared" ca="1" si="37"/>
        <v>Equip023001</v>
      </c>
      <c r="B119" t="str">
        <f ca="1">RIGHT(A119,4)</f>
        <v>3001</v>
      </c>
      <c r="C119">
        <v>2</v>
      </c>
      <c r="D119" t="s">
        <v>45</v>
      </c>
      <c r="E119">
        <f t="shared" ca="1" si="29"/>
        <v>3</v>
      </c>
      <c r="F119" t="s">
        <v>21</v>
      </c>
      <c r="G119">
        <f t="shared" ca="1" si="30"/>
        <v>0</v>
      </c>
      <c r="H119">
        <v>1</v>
      </c>
      <c r="I119">
        <v>300</v>
      </c>
      <c r="J119" t="s">
        <v>72</v>
      </c>
      <c r="K119">
        <f>COUNTIF(J:J,J119)</f>
        <v>7</v>
      </c>
      <c r="L119" t="str">
        <f t="shared" si="35"/>
        <v>Shot_ArmoryAngSpear</v>
      </c>
      <c r="M119" t="str">
        <f t="shared" si="36"/>
        <v>EquipName_ArmoryAngSpear</v>
      </c>
      <c r="N119">
        <v>1</v>
      </c>
      <c r="Y119">
        <v>0</v>
      </c>
    </row>
    <row r="120" spans="1:25" x14ac:dyDescent="0.3">
      <c r="A120" t="str">
        <f t="shared" ca="1" si="37"/>
        <v>Equip033001</v>
      </c>
      <c r="B120" t="str">
        <f ca="1">RIGHT(A120,4)</f>
        <v>3001</v>
      </c>
      <c r="C120">
        <v>3</v>
      </c>
      <c r="D120" t="s">
        <v>45</v>
      </c>
      <c r="E120">
        <f t="shared" ca="1" si="29"/>
        <v>3</v>
      </c>
      <c r="F120" t="s">
        <v>21</v>
      </c>
      <c r="G120">
        <f t="shared" ca="1" si="30"/>
        <v>0</v>
      </c>
      <c r="H120">
        <v>1</v>
      </c>
      <c r="I120">
        <v>400</v>
      </c>
      <c r="J120" t="s">
        <v>72</v>
      </c>
      <c r="K120">
        <f>COUNTIF(J:J,J120)</f>
        <v>7</v>
      </c>
      <c r="L120" t="str">
        <f t="shared" si="35"/>
        <v>Shot_ArmoryAngSpear</v>
      </c>
      <c r="M120" t="str">
        <f t="shared" si="36"/>
        <v>EquipName_ArmoryAngSpear</v>
      </c>
      <c r="N120">
        <v>1</v>
      </c>
      <c r="Y120">
        <v>0</v>
      </c>
    </row>
    <row r="121" spans="1:25" x14ac:dyDescent="0.3">
      <c r="A121" t="str">
        <f t="shared" ca="1" si="37"/>
        <v>Equip043001</v>
      </c>
      <c r="B121" t="str">
        <f ca="1">RIGHT(A121,4)</f>
        <v>3001</v>
      </c>
      <c r="C121">
        <v>4</v>
      </c>
      <c r="D121" t="s">
        <v>45</v>
      </c>
      <c r="E121">
        <f t="shared" ca="1" si="29"/>
        <v>3</v>
      </c>
      <c r="F121" t="s">
        <v>21</v>
      </c>
      <c r="G121">
        <f t="shared" ca="1" si="30"/>
        <v>0</v>
      </c>
      <c r="H121">
        <v>1</v>
      </c>
      <c r="I121">
        <v>500</v>
      </c>
      <c r="J121" t="s">
        <v>72</v>
      </c>
      <c r="K121">
        <f>COUNTIF(J:J,J121)</f>
        <v>7</v>
      </c>
      <c r="L121" t="str">
        <f t="shared" si="35"/>
        <v>Shot_ArmoryAngSpear</v>
      </c>
      <c r="M121" t="str">
        <f t="shared" si="36"/>
        <v>EquipName_ArmoryAngSpear</v>
      </c>
      <c r="N121">
        <v>1</v>
      </c>
      <c r="Y121">
        <v>0</v>
      </c>
    </row>
    <row r="122" spans="1:25" x14ac:dyDescent="0.3">
      <c r="A122" t="str">
        <f t="shared" ca="1" si="37"/>
        <v>Equip053001</v>
      </c>
      <c r="B122" t="str">
        <f ca="1">RIGHT(A122,4)</f>
        <v>3001</v>
      </c>
      <c r="C122">
        <v>5</v>
      </c>
      <c r="D122" t="s">
        <v>45</v>
      </c>
      <c r="E122">
        <f t="shared" ca="1" si="29"/>
        <v>3</v>
      </c>
      <c r="F122" t="s">
        <v>21</v>
      </c>
      <c r="G122">
        <f t="shared" ca="1" si="30"/>
        <v>0</v>
      </c>
      <c r="H122">
        <v>1</v>
      </c>
      <c r="I122">
        <v>600</v>
      </c>
      <c r="J122" t="s">
        <v>72</v>
      </c>
      <c r="K122">
        <f>COUNTIF(J:J,J122)</f>
        <v>7</v>
      </c>
      <c r="L122" t="str">
        <f t="shared" si="35"/>
        <v>Shot_ArmoryAngSpear</v>
      </c>
      <c r="M122" t="str">
        <f t="shared" si="36"/>
        <v>EquipName_ArmoryAngSpear</v>
      </c>
      <c r="N122">
        <v>1</v>
      </c>
      <c r="Y122">
        <v>0</v>
      </c>
    </row>
    <row r="123" spans="1:25" x14ac:dyDescent="0.3">
      <c r="A123" t="str">
        <f t="shared" ca="1" si="37"/>
        <v>Equip063001</v>
      </c>
      <c r="B123" t="str">
        <f ca="1">RIGHT(A123,4)</f>
        <v>3001</v>
      </c>
      <c r="C123">
        <v>6</v>
      </c>
      <c r="D123" t="s">
        <v>45</v>
      </c>
      <c r="E123">
        <f t="shared" ca="1" si="29"/>
        <v>3</v>
      </c>
      <c r="F123" t="s">
        <v>21</v>
      </c>
      <c r="G123">
        <f t="shared" ca="1" si="30"/>
        <v>0</v>
      </c>
      <c r="H123">
        <v>1</v>
      </c>
      <c r="I123">
        <v>700</v>
      </c>
      <c r="J123" t="s">
        <v>72</v>
      </c>
      <c r="K123">
        <f>COUNTIF(J:J,J123)</f>
        <v>7</v>
      </c>
      <c r="L123" t="str">
        <f t="shared" si="35"/>
        <v>Shot_ArmoryAngSpear</v>
      </c>
      <c r="M123" t="str">
        <f t="shared" si="36"/>
        <v>EquipName_ArmoryAngSpear</v>
      </c>
      <c r="N123">
        <v>1</v>
      </c>
      <c r="Y123">
        <v>0</v>
      </c>
    </row>
    <row r="124" spans="1:25" x14ac:dyDescent="0.3">
      <c r="A124" t="str">
        <f t="shared" ca="1" si="37"/>
        <v>Equip003002</v>
      </c>
      <c r="B124" t="str">
        <f ca="1">RIGHT(A124,4)</f>
        <v>3002</v>
      </c>
      <c r="C124">
        <v>0</v>
      </c>
      <c r="D124" t="s">
        <v>45</v>
      </c>
      <c r="E124">
        <f t="shared" ca="1" si="29"/>
        <v>3</v>
      </c>
      <c r="F124" t="s">
        <v>21</v>
      </c>
      <c r="G124">
        <f t="shared" ca="1" si="30"/>
        <v>0</v>
      </c>
      <c r="H124">
        <v>2</v>
      </c>
      <c r="I124">
        <v>101</v>
      </c>
      <c r="J124" t="s">
        <v>73</v>
      </c>
      <c r="K124">
        <f>COUNTIF(J:J,J124)</f>
        <v>7</v>
      </c>
      <c r="L124" t="str">
        <f t="shared" si="35"/>
        <v>Shot_FantasySetStaff1</v>
      </c>
      <c r="M124" t="str">
        <f t="shared" si="36"/>
        <v>EquipName_FantasySetStaff1</v>
      </c>
      <c r="N124">
        <v>1</v>
      </c>
      <c r="Y124">
        <v>0</v>
      </c>
    </row>
    <row r="125" spans="1:25" x14ac:dyDescent="0.3">
      <c r="A125" t="str">
        <f t="shared" ca="1" si="37"/>
        <v>Equip013002</v>
      </c>
      <c r="B125" t="str">
        <f ca="1">RIGHT(A125,4)</f>
        <v>3002</v>
      </c>
      <c r="C125">
        <v>1</v>
      </c>
      <c r="D125" t="s">
        <v>45</v>
      </c>
      <c r="E125">
        <f t="shared" ca="1" si="29"/>
        <v>3</v>
      </c>
      <c r="F125" t="s">
        <v>21</v>
      </c>
      <c r="G125">
        <f t="shared" ca="1" si="30"/>
        <v>0</v>
      </c>
      <c r="H125">
        <v>2</v>
      </c>
      <c r="I125">
        <v>201</v>
      </c>
      <c r="J125" t="s">
        <v>73</v>
      </c>
      <c r="K125">
        <f>COUNTIF(J:J,J125)</f>
        <v>7</v>
      </c>
      <c r="L125" t="str">
        <f t="shared" si="35"/>
        <v>Shot_FantasySetStaff1</v>
      </c>
      <c r="M125" t="str">
        <f t="shared" si="36"/>
        <v>EquipName_FantasySetStaff1</v>
      </c>
      <c r="N125">
        <v>1</v>
      </c>
      <c r="Y125">
        <v>0</v>
      </c>
    </row>
    <row r="126" spans="1:25" x14ac:dyDescent="0.3">
      <c r="A126" t="str">
        <f t="shared" ca="1" si="37"/>
        <v>Equip023002</v>
      </c>
      <c r="B126" t="str">
        <f ca="1">RIGHT(A126,4)</f>
        <v>3002</v>
      </c>
      <c r="C126">
        <v>2</v>
      </c>
      <c r="D126" t="s">
        <v>45</v>
      </c>
      <c r="E126">
        <f t="shared" ca="1" si="29"/>
        <v>3</v>
      </c>
      <c r="F126" t="s">
        <v>21</v>
      </c>
      <c r="G126">
        <f t="shared" ca="1" si="30"/>
        <v>0</v>
      </c>
      <c r="H126">
        <v>2</v>
      </c>
      <c r="I126">
        <v>301</v>
      </c>
      <c r="J126" t="s">
        <v>73</v>
      </c>
      <c r="K126">
        <f>COUNTIF(J:J,J126)</f>
        <v>7</v>
      </c>
      <c r="L126" t="str">
        <f t="shared" si="35"/>
        <v>Shot_FantasySetStaff1</v>
      </c>
      <c r="M126" t="str">
        <f t="shared" si="36"/>
        <v>EquipName_FantasySetStaff1</v>
      </c>
      <c r="N126">
        <v>1</v>
      </c>
      <c r="Y126">
        <v>0</v>
      </c>
    </row>
    <row r="127" spans="1:25" x14ac:dyDescent="0.3">
      <c r="A127" t="str">
        <f t="shared" ca="1" si="37"/>
        <v>Equip033002</v>
      </c>
      <c r="B127" t="str">
        <f ca="1">RIGHT(A127,4)</f>
        <v>3002</v>
      </c>
      <c r="C127">
        <v>3</v>
      </c>
      <c r="D127" t="s">
        <v>45</v>
      </c>
      <c r="E127">
        <f t="shared" ca="1" si="29"/>
        <v>3</v>
      </c>
      <c r="F127" t="s">
        <v>21</v>
      </c>
      <c r="G127">
        <f t="shared" ca="1" si="30"/>
        <v>0</v>
      </c>
      <c r="H127">
        <v>2</v>
      </c>
      <c r="I127">
        <v>401</v>
      </c>
      <c r="J127" t="s">
        <v>73</v>
      </c>
      <c r="K127">
        <f>COUNTIF(J:J,J127)</f>
        <v>7</v>
      </c>
      <c r="L127" t="str">
        <f t="shared" si="35"/>
        <v>Shot_FantasySetStaff1</v>
      </c>
      <c r="M127" t="str">
        <f t="shared" si="36"/>
        <v>EquipName_FantasySetStaff1</v>
      </c>
      <c r="N127">
        <v>1</v>
      </c>
      <c r="Y127">
        <v>0</v>
      </c>
    </row>
    <row r="128" spans="1:25" x14ac:dyDescent="0.3">
      <c r="A128" t="str">
        <f t="shared" ca="1" si="37"/>
        <v>Equip043002</v>
      </c>
      <c r="B128" t="str">
        <f ca="1">RIGHT(A128,4)</f>
        <v>3002</v>
      </c>
      <c r="C128">
        <v>4</v>
      </c>
      <c r="D128" t="s">
        <v>45</v>
      </c>
      <c r="E128">
        <f t="shared" ca="1" si="29"/>
        <v>3</v>
      </c>
      <c r="F128" t="s">
        <v>21</v>
      </c>
      <c r="G128">
        <f t="shared" ca="1" si="30"/>
        <v>0</v>
      </c>
      <c r="H128">
        <v>2</v>
      </c>
      <c r="I128">
        <v>501</v>
      </c>
      <c r="J128" t="s">
        <v>73</v>
      </c>
      <c r="K128">
        <f>COUNTIF(J:J,J128)</f>
        <v>7</v>
      </c>
      <c r="L128" t="str">
        <f t="shared" si="35"/>
        <v>Shot_FantasySetStaff1</v>
      </c>
      <c r="M128" t="str">
        <f t="shared" si="36"/>
        <v>EquipName_FantasySetStaff1</v>
      </c>
      <c r="N128">
        <v>1</v>
      </c>
      <c r="Y128">
        <v>0</v>
      </c>
    </row>
    <row r="129" spans="1:25" x14ac:dyDescent="0.3">
      <c r="A129" t="str">
        <f t="shared" ca="1" si="37"/>
        <v>Equip053002</v>
      </c>
      <c r="B129" t="str">
        <f ca="1">RIGHT(A129,4)</f>
        <v>3002</v>
      </c>
      <c r="C129">
        <v>5</v>
      </c>
      <c r="D129" t="s">
        <v>45</v>
      </c>
      <c r="E129">
        <f t="shared" ca="1" si="29"/>
        <v>3</v>
      </c>
      <c r="F129" t="s">
        <v>21</v>
      </c>
      <c r="G129">
        <f t="shared" ca="1" si="30"/>
        <v>0</v>
      </c>
      <c r="H129">
        <v>2</v>
      </c>
      <c r="I129">
        <v>601</v>
      </c>
      <c r="J129" t="s">
        <v>73</v>
      </c>
      <c r="K129">
        <f>COUNTIF(J:J,J129)</f>
        <v>7</v>
      </c>
      <c r="L129" t="str">
        <f t="shared" si="35"/>
        <v>Shot_FantasySetStaff1</v>
      </c>
      <c r="M129" t="str">
        <f t="shared" si="36"/>
        <v>EquipName_FantasySetStaff1</v>
      </c>
      <c r="N129">
        <v>1</v>
      </c>
      <c r="Y129">
        <v>0</v>
      </c>
    </row>
    <row r="130" spans="1:25" x14ac:dyDescent="0.3">
      <c r="A130" t="str">
        <f t="shared" ca="1" si="37"/>
        <v>Equip063002</v>
      </c>
      <c r="B130" t="str">
        <f ca="1">RIGHT(A130,4)</f>
        <v>3002</v>
      </c>
      <c r="C130">
        <v>6</v>
      </c>
      <c r="D130" t="s">
        <v>45</v>
      </c>
      <c r="E130">
        <f t="shared" ca="1" si="29"/>
        <v>3</v>
      </c>
      <c r="F130" t="s">
        <v>21</v>
      </c>
      <c r="G130">
        <f t="shared" ca="1" si="30"/>
        <v>0</v>
      </c>
      <c r="H130">
        <v>2</v>
      </c>
      <c r="I130">
        <v>701</v>
      </c>
      <c r="J130" t="s">
        <v>73</v>
      </c>
      <c r="K130">
        <f>COUNTIF(J:J,J130)</f>
        <v>7</v>
      </c>
      <c r="L130" t="str">
        <f t="shared" si="35"/>
        <v>Shot_FantasySetStaff1</v>
      </c>
      <c r="M130" t="str">
        <f t="shared" si="36"/>
        <v>EquipName_FantasySetStaff1</v>
      </c>
      <c r="N130">
        <v>1</v>
      </c>
      <c r="Y130">
        <v>0</v>
      </c>
    </row>
    <row r="131" spans="1:25" x14ac:dyDescent="0.3">
      <c r="A131" t="str">
        <f t="shared" ca="1" si="37"/>
        <v>Equip003003</v>
      </c>
      <c r="B131" t="str">
        <f ca="1">RIGHT(A131,4)</f>
        <v>3003</v>
      </c>
      <c r="C131">
        <v>0</v>
      </c>
      <c r="D131" t="s">
        <v>45</v>
      </c>
      <c r="E131">
        <f t="shared" ca="1" si="29"/>
        <v>3</v>
      </c>
      <c r="F131" t="s">
        <v>21</v>
      </c>
      <c r="G131">
        <f t="shared" ca="1" si="30"/>
        <v>0</v>
      </c>
      <c r="H131">
        <v>3</v>
      </c>
      <c r="I131">
        <v>102</v>
      </c>
      <c r="J131" t="s">
        <v>74</v>
      </c>
      <c r="K131">
        <f>COUNTIF(J:J,J131)</f>
        <v>7</v>
      </c>
      <c r="L131" t="str">
        <f t="shared" si="35"/>
        <v>Shot_FantasySetStaff4</v>
      </c>
      <c r="M131" t="str">
        <f t="shared" si="36"/>
        <v>EquipName_FantasySetStaff4</v>
      </c>
      <c r="N131">
        <v>1</v>
      </c>
      <c r="Y131">
        <v>0</v>
      </c>
    </row>
    <row r="132" spans="1:25" x14ac:dyDescent="0.3">
      <c r="A132" t="str">
        <f t="shared" ca="1" si="37"/>
        <v>Equip013003</v>
      </c>
      <c r="B132" t="str">
        <f ca="1">RIGHT(A132,4)</f>
        <v>3003</v>
      </c>
      <c r="C132">
        <v>1</v>
      </c>
      <c r="D132" t="s">
        <v>45</v>
      </c>
      <c r="E132">
        <f t="shared" ca="1" si="29"/>
        <v>3</v>
      </c>
      <c r="F132" t="s">
        <v>21</v>
      </c>
      <c r="G132">
        <f t="shared" ca="1" si="30"/>
        <v>0</v>
      </c>
      <c r="H132">
        <v>3</v>
      </c>
      <c r="I132">
        <v>202</v>
      </c>
      <c r="J132" t="s">
        <v>74</v>
      </c>
      <c r="K132">
        <f>COUNTIF(J:J,J132)</f>
        <v>7</v>
      </c>
      <c r="L132" t="str">
        <f t="shared" si="35"/>
        <v>Shot_FantasySetStaff4</v>
      </c>
      <c r="M132" t="str">
        <f t="shared" si="36"/>
        <v>EquipName_FantasySetStaff4</v>
      </c>
      <c r="N132">
        <v>1</v>
      </c>
      <c r="Y132">
        <v>0</v>
      </c>
    </row>
    <row r="133" spans="1:25" x14ac:dyDescent="0.3">
      <c r="A133" t="str">
        <f t="shared" ca="1" si="37"/>
        <v>Equip023003</v>
      </c>
      <c r="B133" t="str">
        <f ca="1">RIGHT(A133,4)</f>
        <v>3003</v>
      </c>
      <c r="C133">
        <v>2</v>
      </c>
      <c r="D133" t="s">
        <v>45</v>
      </c>
      <c r="E133">
        <f t="shared" ca="1" si="29"/>
        <v>3</v>
      </c>
      <c r="F133" t="s">
        <v>21</v>
      </c>
      <c r="G133">
        <f t="shared" ca="1" si="30"/>
        <v>0</v>
      </c>
      <c r="H133">
        <v>3</v>
      </c>
      <c r="I133">
        <v>302</v>
      </c>
      <c r="J133" t="s">
        <v>74</v>
      </c>
      <c r="K133">
        <f>COUNTIF(J:J,J133)</f>
        <v>7</v>
      </c>
      <c r="L133" t="str">
        <f t="shared" si="35"/>
        <v>Shot_FantasySetStaff4</v>
      </c>
      <c r="M133" t="str">
        <f t="shared" si="36"/>
        <v>EquipName_FantasySetStaff4</v>
      </c>
      <c r="N133">
        <v>1</v>
      </c>
      <c r="Y133">
        <v>0</v>
      </c>
    </row>
    <row r="134" spans="1:25" x14ac:dyDescent="0.3">
      <c r="A134" t="str">
        <f t="shared" ca="1" si="37"/>
        <v>Equip033003</v>
      </c>
      <c r="B134" t="str">
        <f ca="1">RIGHT(A134,4)</f>
        <v>3003</v>
      </c>
      <c r="C134">
        <v>3</v>
      </c>
      <c r="D134" t="s">
        <v>45</v>
      </c>
      <c r="E134">
        <f t="shared" ca="1" si="29"/>
        <v>3</v>
      </c>
      <c r="F134" t="s">
        <v>21</v>
      </c>
      <c r="G134">
        <f t="shared" ca="1" si="30"/>
        <v>0</v>
      </c>
      <c r="H134">
        <v>3</v>
      </c>
      <c r="I134">
        <v>402</v>
      </c>
      <c r="J134" t="s">
        <v>74</v>
      </c>
      <c r="K134">
        <f>COUNTIF(J:J,J134)</f>
        <v>7</v>
      </c>
      <c r="L134" t="str">
        <f t="shared" si="35"/>
        <v>Shot_FantasySetStaff4</v>
      </c>
      <c r="M134" t="str">
        <f t="shared" si="36"/>
        <v>EquipName_FantasySetStaff4</v>
      </c>
      <c r="N134">
        <v>1</v>
      </c>
      <c r="Y134">
        <v>0</v>
      </c>
    </row>
    <row r="135" spans="1:25" x14ac:dyDescent="0.3">
      <c r="A135" t="str">
        <f t="shared" ca="1" si="37"/>
        <v>Equip043003</v>
      </c>
      <c r="B135" t="str">
        <f ca="1">RIGHT(A135,4)</f>
        <v>3003</v>
      </c>
      <c r="C135">
        <v>4</v>
      </c>
      <c r="D135" t="s">
        <v>45</v>
      </c>
      <c r="E135">
        <f t="shared" ca="1" si="29"/>
        <v>3</v>
      </c>
      <c r="F135" t="s">
        <v>21</v>
      </c>
      <c r="G135">
        <f t="shared" ca="1" si="30"/>
        <v>0</v>
      </c>
      <c r="H135">
        <v>3</v>
      </c>
      <c r="I135">
        <v>502</v>
      </c>
      <c r="J135" t="s">
        <v>74</v>
      </c>
      <c r="K135">
        <f>COUNTIF(J:J,J135)</f>
        <v>7</v>
      </c>
      <c r="L135" t="str">
        <f t="shared" si="35"/>
        <v>Shot_FantasySetStaff4</v>
      </c>
      <c r="M135" t="str">
        <f t="shared" si="36"/>
        <v>EquipName_FantasySetStaff4</v>
      </c>
      <c r="N135">
        <v>1</v>
      </c>
      <c r="Y135">
        <v>0</v>
      </c>
    </row>
    <row r="136" spans="1:25" x14ac:dyDescent="0.3">
      <c r="A136" t="str">
        <f t="shared" ca="1" si="37"/>
        <v>Equip053003</v>
      </c>
      <c r="B136" t="str">
        <f ca="1">RIGHT(A136,4)</f>
        <v>3003</v>
      </c>
      <c r="C136">
        <v>5</v>
      </c>
      <c r="D136" t="s">
        <v>45</v>
      </c>
      <c r="E136">
        <f t="shared" ca="1" si="29"/>
        <v>3</v>
      </c>
      <c r="F136" t="s">
        <v>21</v>
      </c>
      <c r="G136">
        <f t="shared" ca="1" si="30"/>
        <v>0</v>
      </c>
      <c r="H136">
        <v>3</v>
      </c>
      <c r="I136">
        <v>602</v>
      </c>
      <c r="J136" t="s">
        <v>74</v>
      </c>
      <c r="K136">
        <f>COUNTIF(J:J,J136)</f>
        <v>7</v>
      </c>
      <c r="L136" t="str">
        <f t="shared" si="35"/>
        <v>Shot_FantasySetStaff4</v>
      </c>
      <c r="M136" t="str">
        <f t="shared" si="36"/>
        <v>EquipName_FantasySetStaff4</v>
      </c>
      <c r="N136">
        <v>1</v>
      </c>
      <c r="Y136">
        <v>0</v>
      </c>
    </row>
    <row r="137" spans="1:25" x14ac:dyDescent="0.3">
      <c r="A137" t="str">
        <f t="shared" ca="1" si="37"/>
        <v>Equip063003</v>
      </c>
      <c r="B137" t="str">
        <f ca="1">RIGHT(A137,4)</f>
        <v>3003</v>
      </c>
      <c r="C137">
        <v>6</v>
      </c>
      <c r="D137" t="s">
        <v>45</v>
      </c>
      <c r="E137">
        <f t="shared" ca="1" si="29"/>
        <v>3</v>
      </c>
      <c r="F137" t="s">
        <v>21</v>
      </c>
      <c r="G137">
        <f t="shared" ca="1" si="30"/>
        <v>0</v>
      </c>
      <c r="H137">
        <v>3</v>
      </c>
      <c r="I137">
        <v>702</v>
      </c>
      <c r="J137" t="s">
        <v>74</v>
      </c>
      <c r="K137">
        <f>COUNTIF(J:J,J137)</f>
        <v>7</v>
      </c>
      <c r="L137" t="str">
        <f t="shared" si="35"/>
        <v>Shot_FantasySetStaff4</v>
      </c>
      <c r="M137" t="str">
        <f t="shared" si="36"/>
        <v>EquipName_FantasySetStaff4</v>
      </c>
      <c r="N137">
        <v>1</v>
      </c>
      <c r="Y137">
        <v>0</v>
      </c>
    </row>
    <row r="138" spans="1:25" x14ac:dyDescent="0.3">
      <c r="A138" t="str">
        <f ca="1">"Equip"&amp;TEXT(C138,"00")&amp;TEXT(E138,"0")&amp;TEXT(G138,"0")&amp;TEXT(H138,"00")</f>
        <v>Equip033101</v>
      </c>
      <c r="B138" t="str">
        <f ca="1">RIGHT(A138,4)</f>
        <v>3101</v>
      </c>
      <c r="C138">
        <v>3</v>
      </c>
      <c r="D138" t="s">
        <v>45</v>
      </c>
      <c r="E138">
        <f t="shared" ca="1" si="29"/>
        <v>3</v>
      </c>
      <c r="F138" t="s">
        <v>23</v>
      </c>
      <c r="G138">
        <f t="shared" ca="1" si="30"/>
        <v>1</v>
      </c>
      <c r="H138">
        <v>1</v>
      </c>
      <c r="I138">
        <v>600</v>
      </c>
      <c r="J138" t="s">
        <v>75</v>
      </c>
      <c r="K138">
        <f>COUNTIF(J:J,J138)</f>
        <v>4</v>
      </c>
      <c r="L138" t="str">
        <f t="shared" si="35"/>
        <v>Shot_ArmoryWand1</v>
      </c>
      <c r="M138" t="str">
        <f t="shared" si="36"/>
        <v>EquipName_ArmoryWand1</v>
      </c>
      <c r="N138">
        <v>1</v>
      </c>
      <c r="Y138">
        <v>0</v>
      </c>
    </row>
    <row r="139" spans="1:25" x14ac:dyDescent="0.3">
      <c r="A139" t="str">
        <f ca="1">"Equip"&amp;TEXT(C139,"00")&amp;TEXT(E139,"0")&amp;TEXT(G139,"0")&amp;TEXT(H139,"00")</f>
        <v>Equip043101</v>
      </c>
      <c r="B139" t="str">
        <f ca="1">RIGHT(A139,4)</f>
        <v>3101</v>
      </c>
      <c r="C139">
        <v>4</v>
      </c>
      <c r="D139" t="s">
        <v>45</v>
      </c>
      <c r="E139">
        <f t="shared" ca="1" si="29"/>
        <v>3</v>
      </c>
      <c r="F139" t="s">
        <v>23</v>
      </c>
      <c r="G139">
        <f t="shared" ca="1" si="30"/>
        <v>1</v>
      </c>
      <c r="H139">
        <v>1</v>
      </c>
      <c r="I139">
        <v>750</v>
      </c>
      <c r="J139" t="s">
        <v>75</v>
      </c>
      <c r="K139">
        <f>COUNTIF(J:J,J139)</f>
        <v>4</v>
      </c>
      <c r="L139" t="str">
        <f t="shared" si="35"/>
        <v>Shot_ArmoryWand1</v>
      </c>
      <c r="M139" t="str">
        <f t="shared" si="36"/>
        <v>EquipName_ArmoryWand1</v>
      </c>
      <c r="N139">
        <v>1</v>
      </c>
      <c r="Y139">
        <v>0</v>
      </c>
    </row>
    <row r="140" spans="1:25" x14ac:dyDescent="0.3">
      <c r="A140" t="str">
        <f ca="1">"Equip"&amp;TEXT(C140,"00")&amp;TEXT(E140,"0")&amp;TEXT(G140,"0")&amp;TEXT(H140,"00")</f>
        <v>Equip053101</v>
      </c>
      <c r="B140" t="str">
        <f ca="1">RIGHT(A140,4)</f>
        <v>3101</v>
      </c>
      <c r="C140">
        <v>5</v>
      </c>
      <c r="D140" t="s">
        <v>45</v>
      </c>
      <c r="E140">
        <f t="shared" ca="1" si="29"/>
        <v>3</v>
      </c>
      <c r="F140" t="s">
        <v>23</v>
      </c>
      <c r="G140">
        <f t="shared" ca="1" si="30"/>
        <v>1</v>
      </c>
      <c r="H140">
        <v>1</v>
      </c>
      <c r="I140">
        <v>900</v>
      </c>
      <c r="J140" t="s">
        <v>75</v>
      </c>
      <c r="K140">
        <f>COUNTIF(J:J,J140)</f>
        <v>4</v>
      </c>
      <c r="L140" t="str">
        <f t="shared" si="35"/>
        <v>Shot_ArmoryWand1</v>
      </c>
      <c r="M140" t="str">
        <f t="shared" si="36"/>
        <v>EquipName_ArmoryWand1</v>
      </c>
      <c r="N140">
        <v>1</v>
      </c>
      <c r="Y140">
        <v>0</v>
      </c>
    </row>
    <row r="141" spans="1:25" x14ac:dyDescent="0.3">
      <c r="A141" t="str">
        <f ca="1">"Equip"&amp;TEXT(C141,"00")&amp;TEXT(E141,"0")&amp;TEXT(G141,"0")&amp;TEXT(H141,"00")</f>
        <v>Equip063101</v>
      </c>
      <c r="B141" t="str">
        <f ca="1">RIGHT(A141,4)</f>
        <v>3101</v>
      </c>
      <c r="C141">
        <v>6</v>
      </c>
      <c r="D141" t="s">
        <v>45</v>
      </c>
      <c r="E141">
        <f t="shared" ca="1" si="29"/>
        <v>3</v>
      </c>
      <c r="F141" t="s">
        <v>23</v>
      </c>
      <c r="G141">
        <f t="shared" ca="1" si="30"/>
        <v>1</v>
      </c>
      <c r="H141">
        <v>1</v>
      </c>
      <c r="I141">
        <v>1050</v>
      </c>
      <c r="J141" t="s">
        <v>75</v>
      </c>
      <c r="K141">
        <f>COUNTIF(J:J,J141)</f>
        <v>4</v>
      </c>
      <c r="L141" t="str">
        <f t="shared" si="35"/>
        <v>Shot_ArmoryWand1</v>
      </c>
      <c r="M141" t="str">
        <f t="shared" si="36"/>
        <v>EquipName_ArmoryWand1</v>
      </c>
      <c r="N141">
        <v>1</v>
      </c>
      <c r="Y141">
        <v>0</v>
      </c>
    </row>
    <row r="142" spans="1:25" x14ac:dyDescent="0.3">
      <c r="A142" t="str">
        <f ca="1">"Equip"&amp;TEXT(C142,"00")&amp;TEXT(E142,"0")&amp;TEXT(G142,"0")&amp;TEXT(H142,"00")</f>
        <v>Equip033102</v>
      </c>
      <c r="B142" t="str">
        <f ca="1">RIGHT(A142,4)</f>
        <v>3102</v>
      </c>
      <c r="C142">
        <v>3</v>
      </c>
      <c r="D142" t="s">
        <v>45</v>
      </c>
      <c r="E142">
        <f t="shared" ref="E142:E186" ca="1" si="38">VLOOKUP(D142,OFFSET(INDIRECT("$A:$B"),0,MATCH(D$1&amp;"_Verify",INDIRECT("$1:$1"),0)-1),2,0)</f>
        <v>3</v>
      </c>
      <c r="F142" t="s">
        <v>23</v>
      </c>
      <c r="G142">
        <f t="shared" ref="G142:G186" ca="1" si="39">VLOOKUP(F142,OFFSET(INDIRECT("$A:$B"),0,MATCH(F$1&amp;"_Verify",INDIRECT("$1:$1"),0)-1),2,0)</f>
        <v>1</v>
      </c>
      <c r="H142">
        <v>2</v>
      </c>
      <c r="I142">
        <v>601</v>
      </c>
      <c r="J142" t="s">
        <v>76</v>
      </c>
      <c r="K142">
        <f>COUNTIF(J:J,J142)</f>
        <v>4</v>
      </c>
      <c r="L142" t="str">
        <f t="shared" si="35"/>
        <v>Shot_MetalStaff</v>
      </c>
      <c r="M142" t="str">
        <f t="shared" si="36"/>
        <v>EquipName_MetalStaff</v>
      </c>
      <c r="N142">
        <v>1</v>
      </c>
      <c r="Y142">
        <v>0</v>
      </c>
    </row>
    <row r="143" spans="1:25" x14ac:dyDescent="0.3">
      <c r="A143" t="str">
        <f ca="1">"Equip"&amp;TEXT(C143,"00")&amp;TEXT(E143,"0")&amp;TEXT(G143,"0")&amp;TEXT(H143,"00")</f>
        <v>Equip043102</v>
      </c>
      <c r="B143" t="str">
        <f ca="1">RIGHT(A143,4)</f>
        <v>3102</v>
      </c>
      <c r="C143">
        <v>4</v>
      </c>
      <c r="D143" t="s">
        <v>45</v>
      </c>
      <c r="E143">
        <f t="shared" ca="1" si="38"/>
        <v>3</v>
      </c>
      <c r="F143" t="s">
        <v>23</v>
      </c>
      <c r="G143">
        <f t="shared" ca="1" si="39"/>
        <v>1</v>
      </c>
      <c r="H143">
        <v>2</v>
      </c>
      <c r="I143">
        <v>751</v>
      </c>
      <c r="J143" t="s">
        <v>76</v>
      </c>
      <c r="K143">
        <f>COUNTIF(J:J,J143)</f>
        <v>4</v>
      </c>
      <c r="L143" t="str">
        <f t="shared" si="35"/>
        <v>Shot_MetalStaff</v>
      </c>
      <c r="M143" t="str">
        <f t="shared" si="36"/>
        <v>EquipName_MetalStaff</v>
      </c>
      <c r="N143">
        <v>1</v>
      </c>
      <c r="Y143">
        <v>0</v>
      </c>
    </row>
    <row r="144" spans="1:25" x14ac:dyDescent="0.3">
      <c r="A144" t="str">
        <f ca="1">"Equip"&amp;TEXT(C144,"00")&amp;TEXT(E144,"0")&amp;TEXT(G144,"0")&amp;TEXT(H144,"00")</f>
        <v>Equip053102</v>
      </c>
      <c r="B144" t="str">
        <f ca="1">RIGHT(A144,4)</f>
        <v>3102</v>
      </c>
      <c r="C144">
        <v>5</v>
      </c>
      <c r="D144" t="s">
        <v>45</v>
      </c>
      <c r="E144">
        <f t="shared" ca="1" si="38"/>
        <v>3</v>
      </c>
      <c r="F144" t="s">
        <v>23</v>
      </c>
      <c r="G144">
        <f t="shared" ca="1" si="39"/>
        <v>1</v>
      </c>
      <c r="H144">
        <v>2</v>
      </c>
      <c r="I144">
        <v>901</v>
      </c>
      <c r="J144" t="s">
        <v>76</v>
      </c>
      <c r="K144">
        <f>COUNTIF(J:J,J144)</f>
        <v>4</v>
      </c>
      <c r="L144" t="str">
        <f t="shared" si="35"/>
        <v>Shot_MetalStaff</v>
      </c>
      <c r="M144" t="str">
        <f t="shared" si="36"/>
        <v>EquipName_MetalStaff</v>
      </c>
      <c r="N144">
        <v>1</v>
      </c>
      <c r="Y144">
        <v>0</v>
      </c>
    </row>
    <row r="145" spans="1:25" x14ac:dyDescent="0.3">
      <c r="A145" t="str">
        <f ca="1">"Equip"&amp;TEXT(C145,"00")&amp;TEXT(E145,"0")&amp;TEXT(G145,"0")&amp;TEXT(H145,"00")</f>
        <v>Equip063102</v>
      </c>
      <c r="B145" t="str">
        <f ca="1">RIGHT(A145,4)</f>
        <v>3102</v>
      </c>
      <c r="C145">
        <v>6</v>
      </c>
      <c r="D145" t="s">
        <v>45</v>
      </c>
      <c r="E145">
        <f t="shared" ca="1" si="38"/>
        <v>3</v>
      </c>
      <c r="F145" t="s">
        <v>23</v>
      </c>
      <c r="G145">
        <f t="shared" ca="1" si="39"/>
        <v>1</v>
      </c>
      <c r="H145">
        <v>2</v>
      </c>
      <c r="I145">
        <v>1051</v>
      </c>
      <c r="J145" t="s">
        <v>76</v>
      </c>
      <c r="K145">
        <f>COUNTIF(J:J,J145)</f>
        <v>4</v>
      </c>
      <c r="L145" t="str">
        <f t="shared" si="35"/>
        <v>Shot_MetalStaff</v>
      </c>
      <c r="M145" t="str">
        <f t="shared" si="36"/>
        <v>EquipName_MetalStaff</v>
      </c>
      <c r="N145">
        <v>1</v>
      </c>
      <c r="Y145">
        <v>0</v>
      </c>
    </row>
    <row r="146" spans="1:25" x14ac:dyDescent="0.3">
      <c r="A146" t="str">
        <f ca="1">"Equip"&amp;TEXT(C146,"00")&amp;TEXT(E146,"0")&amp;TEXT(G146,"0")&amp;TEXT(H146,"00")</f>
        <v>Equip033201</v>
      </c>
      <c r="B146" t="str">
        <f ca="1">RIGHT(A146,4)</f>
        <v>3201</v>
      </c>
      <c r="C146">
        <v>3</v>
      </c>
      <c r="D146" t="s">
        <v>45</v>
      </c>
      <c r="E146">
        <f t="shared" ca="1" si="38"/>
        <v>3</v>
      </c>
      <c r="F146" t="s">
        <v>25</v>
      </c>
      <c r="G146">
        <f t="shared" ca="1" si="39"/>
        <v>2</v>
      </c>
      <c r="H146">
        <v>1</v>
      </c>
      <c r="I146">
        <v>800</v>
      </c>
      <c r="J146" t="s">
        <v>77</v>
      </c>
      <c r="K146">
        <f>COUNTIF(J:J,J146)</f>
        <v>4</v>
      </c>
      <c r="L146" t="str">
        <f t="shared" si="35"/>
        <v>Shot_HqStaff</v>
      </c>
      <c r="M146" t="str">
        <f t="shared" si="36"/>
        <v>EquipName_HqStaff</v>
      </c>
      <c r="N146">
        <v>1</v>
      </c>
      <c r="Y146">
        <v>0</v>
      </c>
    </row>
    <row r="147" spans="1:25" x14ac:dyDescent="0.3">
      <c r="A147" t="str">
        <f ca="1">"Equip"&amp;TEXT(C147,"00")&amp;TEXT(E147,"0")&amp;TEXT(G147,"0")&amp;TEXT(H147,"00")</f>
        <v>Equip043201</v>
      </c>
      <c r="B147" t="str">
        <f ca="1">RIGHT(A147,4)</f>
        <v>3201</v>
      </c>
      <c r="C147">
        <v>4</v>
      </c>
      <c r="D147" t="s">
        <v>45</v>
      </c>
      <c r="E147">
        <f t="shared" ca="1" si="38"/>
        <v>3</v>
      </c>
      <c r="F147" t="s">
        <v>25</v>
      </c>
      <c r="G147">
        <f t="shared" ca="1" si="39"/>
        <v>2</v>
      </c>
      <c r="H147">
        <v>1</v>
      </c>
      <c r="I147">
        <v>1000</v>
      </c>
      <c r="J147" t="s">
        <v>77</v>
      </c>
      <c r="K147">
        <f>COUNTIF(J:J,J147)</f>
        <v>4</v>
      </c>
      <c r="L147" t="str">
        <f t="shared" si="35"/>
        <v>Shot_HqStaff</v>
      </c>
      <c r="M147" t="str">
        <f t="shared" si="36"/>
        <v>EquipName_HqStaff</v>
      </c>
      <c r="N147">
        <v>1</v>
      </c>
      <c r="Y147">
        <v>0</v>
      </c>
    </row>
    <row r="148" spans="1:25" x14ac:dyDescent="0.3">
      <c r="A148" t="str">
        <f ca="1">"Equip"&amp;TEXT(C148,"00")&amp;TEXT(E148,"0")&amp;TEXT(G148,"0")&amp;TEXT(H148,"00")</f>
        <v>Equip053201</v>
      </c>
      <c r="B148" t="str">
        <f ca="1">RIGHT(A148,4)</f>
        <v>3201</v>
      </c>
      <c r="C148">
        <v>5</v>
      </c>
      <c r="D148" t="s">
        <v>45</v>
      </c>
      <c r="E148">
        <f t="shared" ca="1" si="38"/>
        <v>3</v>
      </c>
      <c r="F148" t="s">
        <v>25</v>
      </c>
      <c r="G148">
        <f t="shared" ca="1" si="39"/>
        <v>2</v>
      </c>
      <c r="H148">
        <v>1</v>
      </c>
      <c r="I148">
        <v>1200</v>
      </c>
      <c r="J148" t="s">
        <v>77</v>
      </c>
      <c r="K148">
        <f>COUNTIF(J:J,J148)</f>
        <v>4</v>
      </c>
      <c r="L148" t="str">
        <f t="shared" si="35"/>
        <v>Shot_HqStaff</v>
      </c>
      <c r="M148" t="str">
        <f t="shared" si="36"/>
        <v>EquipName_HqStaff</v>
      </c>
      <c r="N148">
        <v>1</v>
      </c>
      <c r="Y148">
        <v>0</v>
      </c>
    </row>
    <row r="149" spans="1:25" x14ac:dyDescent="0.3">
      <c r="A149" t="str">
        <f ca="1">"Equip"&amp;TEXT(C149,"00")&amp;TEXT(E149,"0")&amp;TEXT(G149,"0")&amp;TEXT(H149,"00")</f>
        <v>Equip063201</v>
      </c>
      <c r="B149" t="str">
        <f ca="1">RIGHT(A149,4)</f>
        <v>3201</v>
      </c>
      <c r="C149">
        <v>6</v>
      </c>
      <c r="D149" t="s">
        <v>45</v>
      </c>
      <c r="E149">
        <f t="shared" ca="1" si="38"/>
        <v>3</v>
      </c>
      <c r="F149" t="s">
        <v>25</v>
      </c>
      <c r="G149">
        <f t="shared" ca="1" si="39"/>
        <v>2</v>
      </c>
      <c r="H149">
        <v>1</v>
      </c>
      <c r="I149">
        <v>1400</v>
      </c>
      <c r="J149" t="s">
        <v>77</v>
      </c>
      <c r="K149">
        <f>COUNTIF(J:J,J149)</f>
        <v>4</v>
      </c>
      <c r="L149" t="str">
        <f t="shared" si="35"/>
        <v>Shot_HqStaff</v>
      </c>
      <c r="M149" t="str">
        <f t="shared" si="36"/>
        <v>EquipName_HqStaff</v>
      </c>
      <c r="N149">
        <v>1</v>
      </c>
      <c r="Y149">
        <v>0</v>
      </c>
    </row>
    <row r="150" spans="1:25" hidden="1" x14ac:dyDescent="0.3">
      <c r="A150" t="str">
        <f ca="1">"Equip"&amp;TEXT(C150,"00")&amp;TEXT(E150,"0")&amp;TEXT(G150,"0")&amp;TEXT(H150,"00")</f>
        <v>Equip033202</v>
      </c>
      <c r="B150" t="str">
        <f ca="1">RIGHT(A150,4)</f>
        <v>3202</v>
      </c>
      <c r="C150">
        <v>3</v>
      </c>
      <c r="D150" t="s">
        <v>9</v>
      </c>
      <c r="E150">
        <f t="shared" ref="E150:E153" ca="1" si="40">VLOOKUP(D150,OFFSET(INDIRECT("$A:$B"),0,MATCH(D$1&amp;"_Verify",INDIRECT("$1:$1"),0)-1),2,0)</f>
        <v>3</v>
      </c>
      <c r="F150" t="s">
        <v>25</v>
      </c>
      <c r="G150">
        <f t="shared" ref="G150:G153" ca="1" si="41">VLOOKUP(F150,OFFSET(INDIRECT("$A:$B"),0,MATCH(F$1&amp;"_Verify",INDIRECT("$1:$1"),0)-1),2,0)</f>
        <v>2</v>
      </c>
      <c r="H150">
        <v>2</v>
      </c>
      <c r="I150">
        <v>801</v>
      </c>
      <c r="J150" t="s">
        <v>78</v>
      </c>
      <c r="K150">
        <f>COUNTIF(J:J,J150)</f>
        <v>4</v>
      </c>
      <c r="L150" t="str">
        <f t="shared" ref="L150:L153" si="42">"Shot_"&amp;J150</f>
        <v>Shot_ArsenalStaff</v>
      </c>
      <c r="M150" t="str">
        <f t="shared" ref="M150:M153" si="43">"EquipName_"&amp;J150</f>
        <v>EquipName_ArsenalStaff</v>
      </c>
      <c r="N150">
        <v>1</v>
      </c>
      <c r="Y150">
        <v>99</v>
      </c>
    </row>
    <row r="151" spans="1:25" hidden="1" x14ac:dyDescent="0.3">
      <c r="A151" t="str">
        <f ca="1">"Equip"&amp;TEXT(C151,"00")&amp;TEXT(E151,"0")&amp;TEXT(G151,"0")&amp;TEXT(H151,"00")</f>
        <v>Equip043202</v>
      </c>
      <c r="B151" t="str">
        <f ca="1">RIGHT(A151,4)</f>
        <v>3202</v>
      </c>
      <c r="C151">
        <v>4</v>
      </c>
      <c r="D151" t="s">
        <v>9</v>
      </c>
      <c r="E151">
        <f t="shared" ca="1" si="40"/>
        <v>3</v>
      </c>
      <c r="F151" t="s">
        <v>25</v>
      </c>
      <c r="G151">
        <f t="shared" ca="1" si="41"/>
        <v>2</v>
      </c>
      <c r="H151">
        <v>2</v>
      </c>
      <c r="I151">
        <v>1001</v>
      </c>
      <c r="J151" t="s">
        <v>78</v>
      </c>
      <c r="K151">
        <f>COUNTIF(J:J,J151)</f>
        <v>4</v>
      </c>
      <c r="L151" t="str">
        <f t="shared" si="42"/>
        <v>Shot_ArsenalStaff</v>
      </c>
      <c r="M151" t="str">
        <f t="shared" si="43"/>
        <v>EquipName_ArsenalStaff</v>
      </c>
      <c r="N151">
        <v>1</v>
      </c>
      <c r="Y151">
        <v>99</v>
      </c>
    </row>
    <row r="152" spans="1:25" hidden="1" x14ac:dyDescent="0.3">
      <c r="A152" t="str">
        <f ca="1">"Equip"&amp;TEXT(C152,"00")&amp;TEXT(E152,"0")&amp;TEXT(G152,"0")&amp;TEXT(H152,"00")</f>
        <v>Equip053202</v>
      </c>
      <c r="B152" t="str">
        <f ca="1">RIGHT(A152,4)</f>
        <v>3202</v>
      </c>
      <c r="C152">
        <v>5</v>
      </c>
      <c r="D152" t="s">
        <v>9</v>
      </c>
      <c r="E152">
        <f t="shared" ca="1" si="40"/>
        <v>3</v>
      </c>
      <c r="F152" t="s">
        <v>25</v>
      </c>
      <c r="G152">
        <f t="shared" ca="1" si="41"/>
        <v>2</v>
      </c>
      <c r="H152">
        <v>2</v>
      </c>
      <c r="I152">
        <v>1201</v>
      </c>
      <c r="J152" t="s">
        <v>78</v>
      </c>
      <c r="K152">
        <f>COUNTIF(J:J,J152)</f>
        <v>4</v>
      </c>
      <c r="L152" t="str">
        <f t="shared" si="42"/>
        <v>Shot_ArsenalStaff</v>
      </c>
      <c r="M152" t="str">
        <f t="shared" si="43"/>
        <v>EquipName_ArsenalStaff</v>
      </c>
      <c r="N152">
        <v>1</v>
      </c>
      <c r="Y152">
        <v>99</v>
      </c>
    </row>
    <row r="153" spans="1:25" hidden="1" x14ac:dyDescent="0.3">
      <c r="A153" t="str">
        <f ca="1">"Equip"&amp;TEXT(C153,"00")&amp;TEXT(E153,"0")&amp;TEXT(G153,"0")&amp;TEXT(H153,"00")</f>
        <v>Equip063202</v>
      </c>
      <c r="B153" t="str">
        <f ca="1">RIGHT(A153,4)</f>
        <v>3202</v>
      </c>
      <c r="C153">
        <v>6</v>
      </c>
      <c r="D153" t="s">
        <v>9</v>
      </c>
      <c r="E153">
        <f t="shared" ca="1" si="40"/>
        <v>3</v>
      </c>
      <c r="F153" t="s">
        <v>25</v>
      </c>
      <c r="G153">
        <f t="shared" ca="1" si="41"/>
        <v>2</v>
      </c>
      <c r="H153">
        <v>2</v>
      </c>
      <c r="I153">
        <v>1401</v>
      </c>
      <c r="J153" t="s">
        <v>78</v>
      </c>
      <c r="K153">
        <f>COUNTIF(J:J,J153)</f>
        <v>4</v>
      </c>
      <c r="L153" t="str">
        <f t="shared" si="42"/>
        <v>Shot_ArsenalStaff</v>
      </c>
      <c r="M153" t="str">
        <f t="shared" si="43"/>
        <v>EquipName_ArsenalStaff</v>
      </c>
      <c r="N153">
        <v>1</v>
      </c>
      <c r="Y153">
        <v>99</v>
      </c>
    </row>
    <row r="154" spans="1:25" x14ac:dyDescent="0.3">
      <c r="A154" t="str">
        <f ca="1">"Equip"&amp;TEXT(C154,"00")&amp;TEXT(E154,"0")&amp;TEXT(G154,"0")&amp;TEXT(H154,"00")</f>
        <v>Equip004001</v>
      </c>
      <c r="B154" t="str">
        <f ca="1">RIGHT(A154,4)</f>
        <v>4001</v>
      </c>
      <c r="C154">
        <v>0</v>
      </c>
      <c r="D154" t="s">
        <v>47</v>
      </c>
      <c r="E154">
        <f t="shared" ca="1" si="38"/>
        <v>4</v>
      </c>
      <c r="F154" t="s">
        <v>21</v>
      </c>
      <c r="G154">
        <f t="shared" ca="1" si="39"/>
        <v>0</v>
      </c>
      <c r="H154">
        <v>1</v>
      </c>
      <c r="I154">
        <v>100</v>
      </c>
      <c r="J154" t="s">
        <v>79</v>
      </c>
      <c r="K154">
        <f>COUNTIF(J:J,J154)</f>
        <v>7</v>
      </c>
      <c r="L154" t="str">
        <f t="shared" si="35"/>
        <v>Shot_RunicHammer</v>
      </c>
      <c r="M154" t="str">
        <f t="shared" si="36"/>
        <v>EquipName_RunicHammer</v>
      </c>
      <c r="N154">
        <v>1</v>
      </c>
      <c r="Y154">
        <v>0</v>
      </c>
    </row>
    <row r="155" spans="1:25" x14ac:dyDescent="0.3">
      <c r="A155" t="str">
        <f t="shared" ref="A155:A174" ca="1" si="44">"Equip"&amp;TEXT(C155,"00")&amp;TEXT(E155,"0")&amp;TEXT(G155,"0")&amp;TEXT(H155,"00")</f>
        <v>Equip014001</v>
      </c>
      <c r="B155" t="str">
        <f ca="1">RIGHT(A155,4)</f>
        <v>4001</v>
      </c>
      <c r="C155">
        <v>1</v>
      </c>
      <c r="D155" t="s">
        <v>47</v>
      </c>
      <c r="E155">
        <f t="shared" ca="1" si="38"/>
        <v>4</v>
      </c>
      <c r="F155" t="s">
        <v>21</v>
      </c>
      <c r="G155">
        <f t="shared" ca="1" si="39"/>
        <v>0</v>
      </c>
      <c r="H155">
        <v>1</v>
      </c>
      <c r="I155">
        <v>200</v>
      </c>
      <c r="J155" t="s">
        <v>79</v>
      </c>
      <c r="K155">
        <f>COUNTIF(J:J,J155)</f>
        <v>7</v>
      </c>
      <c r="L155" t="str">
        <f t="shared" si="35"/>
        <v>Shot_RunicHammer</v>
      </c>
      <c r="M155" t="str">
        <f t="shared" si="36"/>
        <v>EquipName_RunicHammer</v>
      </c>
      <c r="N155">
        <v>1</v>
      </c>
      <c r="Y155">
        <v>0</v>
      </c>
    </row>
    <row r="156" spans="1:25" x14ac:dyDescent="0.3">
      <c r="A156" t="str">
        <f t="shared" ca="1" si="44"/>
        <v>Equip024001</v>
      </c>
      <c r="B156" t="str">
        <f ca="1">RIGHT(A156,4)</f>
        <v>4001</v>
      </c>
      <c r="C156">
        <v>2</v>
      </c>
      <c r="D156" t="s">
        <v>47</v>
      </c>
      <c r="E156">
        <f t="shared" ca="1" si="38"/>
        <v>4</v>
      </c>
      <c r="F156" t="s">
        <v>21</v>
      </c>
      <c r="G156">
        <f t="shared" ca="1" si="39"/>
        <v>0</v>
      </c>
      <c r="H156">
        <v>1</v>
      </c>
      <c r="I156">
        <v>300</v>
      </c>
      <c r="J156" t="s">
        <v>79</v>
      </c>
      <c r="K156">
        <f>COUNTIF(J:J,J156)</f>
        <v>7</v>
      </c>
      <c r="L156" t="str">
        <f t="shared" si="35"/>
        <v>Shot_RunicHammer</v>
      </c>
      <c r="M156" t="str">
        <f t="shared" si="36"/>
        <v>EquipName_RunicHammer</v>
      </c>
      <c r="N156">
        <v>1</v>
      </c>
      <c r="Y156">
        <v>0</v>
      </c>
    </row>
    <row r="157" spans="1:25" x14ac:dyDescent="0.3">
      <c r="A157" t="str">
        <f t="shared" ca="1" si="44"/>
        <v>Equip034001</v>
      </c>
      <c r="B157" t="str">
        <f ca="1">RIGHT(A157,4)</f>
        <v>4001</v>
      </c>
      <c r="C157">
        <v>3</v>
      </c>
      <c r="D157" t="s">
        <v>47</v>
      </c>
      <c r="E157">
        <f t="shared" ca="1" si="38"/>
        <v>4</v>
      </c>
      <c r="F157" t="s">
        <v>21</v>
      </c>
      <c r="G157">
        <f t="shared" ca="1" si="39"/>
        <v>0</v>
      </c>
      <c r="H157">
        <v>1</v>
      </c>
      <c r="I157">
        <v>400</v>
      </c>
      <c r="J157" t="s">
        <v>79</v>
      </c>
      <c r="K157">
        <f>COUNTIF(J:J,J157)</f>
        <v>7</v>
      </c>
      <c r="L157" t="str">
        <f t="shared" si="35"/>
        <v>Shot_RunicHammer</v>
      </c>
      <c r="M157" t="str">
        <f t="shared" si="36"/>
        <v>EquipName_RunicHammer</v>
      </c>
      <c r="N157">
        <v>1</v>
      </c>
      <c r="Y157">
        <v>0</v>
      </c>
    </row>
    <row r="158" spans="1:25" x14ac:dyDescent="0.3">
      <c r="A158" t="str">
        <f t="shared" ca="1" si="44"/>
        <v>Equip044001</v>
      </c>
      <c r="B158" t="str">
        <f ca="1">RIGHT(A158,4)</f>
        <v>4001</v>
      </c>
      <c r="C158">
        <v>4</v>
      </c>
      <c r="D158" t="s">
        <v>47</v>
      </c>
      <c r="E158">
        <f t="shared" ca="1" si="38"/>
        <v>4</v>
      </c>
      <c r="F158" t="s">
        <v>21</v>
      </c>
      <c r="G158">
        <f t="shared" ca="1" si="39"/>
        <v>0</v>
      </c>
      <c r="H158">
        <v>1</v>
      </c>
      <c r="I158">
        <v>500</v>
      </c>
      <c r="J158" t="s">
        <v>79</v>
      </c>
      <c r="K158">
        <f>COUNTIF(J:J,J158)</f>
        <v>7</v>
      </c>
      <c r="L158" t="str">
        <f t="shared" si="35"/>
        <v>Shot_RunicHammer</v>
      </c>
      <c r="M158" t="str">
        <f t="shared" si="36"/>
        <v>EquipName_RunicHammer</v>
      </c>
      <c r="N158">
        <v>1</v>
      </c>
      <c r="Y158">
        <v>0</v>
      </c>
    </row>
    <row r="159" spans="1:25" x14ac:dyDescent="0.3">
      <c r="A159" t="str">
        <f t="shared" ca="1" si="44"/>
        <v>Equip054001</v>
      </c>
      <c r="B159" t="str">
        <f ca="1">RIGHT(A159,4)</f>
        <v>4001</v>
      </c>
      <c r="C159">
        <v>5</v>
      </c>
      <c r="D159" t="s">
        <v>47</v>
      </c>
      <c r="E159">
        <f t="shared" ca="1" si="38"/>
        <v>4</v>
      </c>
      <c r="F159" t="s">
        <v>21</v>
      </c>
      <c r="G159">
        <f t="shared" ca="1" si="39"/>
        <v>0</v>
      </c>
      <c r="H159">
        <v>1</v>
      </c>
      <c r="I159">
        <v>600</v>
      </c>
      <c r="J159" t="s">
        <v>79</v>
      </c>
      <c r="K159">
        <f>COUNTIF(J:J,J159)</f>
        <v>7</v>
      </c>
      <c r="L159" t="str">
        <f t="shared" si="35"/>
        <v>Shot_RunicHammer</v>
      </c>
      <c r="M159" t="str">
        <f t="shared" si="36"/>
        <v>EquipName_RunicHammer</v>
      </c>
      <c r="N159">
        <v>1</v>
      </c>
      <c r="Y159">
        <v>0</v>
      </c>
    </row>
    <row r="160" spans="1:25" x14ac:dyDescent="0.3">
      <c r="A160" t="str">
        <f t="shared" ca="1" si="44"/>
        <v>Equip064001</v>
      </c>
      <c r="B160" t="str">
        <f ca="1">RIGHT(A160,4)</f>
        <v>4001</v>
      </c>
      <c r="C160">
        <v>6</v>
      </c>
      <c r="D160" t="s">
        <v>47</v>
      </c>
      <c r="E160">
        <f t="shared" ca="1" si="38"/>
        <v>4</v>
      </c>
      <c r="F160" t="s">
        <v>21</v>
      </c>
      <c r="G160">
        <f t="shared" ca="1" si="39"/>
        <v>0</v>
      </c>
      <c r="H160">
        <v>1</v>
      </c>
      <c r="I160">
        <v>700</v>
      </c>
      <c r="J160" t="s">
        <v>79</v>
      </c>
      <c r="K160">
        <f>COUNTIF(J:J,J160)</f>
        <v>7</v>
      </c>
      <c r="L160" t="str">
        <f t="shared" si="35"/>
        <v>Shot_RunicHammer</v>
      </c>
      <c r="M160" t="str">
        <f t="shared" si="36"/>
        <v>EquipName_RunicHammer</v>
      </c>
      <c r="N160">
        <v>1</v>
      </c>
      <c r="Y160">
        <v>0</v>
      </c>
    </row>
    <row r="161" spans="1:25" x14ac:dyDescent="0.3">
      <c r="A161" t="str">
        <f t="shared" ca="1" si="44"/>
        <v>Equip004002</v>
      </c>
      <c r="B161" t="str">
        <f ca="1">RIGHT(A161,4)</f>
        <v>4002</v>
      </c>
      <c r="C161">
        <v>0</v>
      </c>
      <c r="D161" t="s">
        <v>47</v>
      </c>
      <c r="E161">
        <f t="shared" ca="1" si="38"/>
        <v>4</v>
      </c>
      <c r="F161" t="s">
        <v>21</v>
      </c>
      <c r="G161">
        <f t="shared" ca="1" si="39"/>
        <v>0</v>
      </c>
      <c r="H161">
        <v>2</v>
      </c>
      <c r="I161">
        <v>101</v>
      </c>
      <c r="J161" t="s">
        <v>80</v>
      </c>
      <c r="K161">
        <f>COUNTIF(J:J,J161)</f>
        <v>7</v>
      </c>
      <c r="L161" t="str">
        <f t="shared" si="35"/>
        <v>Shot_MorningStar</v>
      </c>
      <c r="M161" t="str">
        <f t="shared" si="36"/>
        <v>EquipName_MorningStar</v>
      </c>
      <c r="N161">
        <v>1</v>
      </c>
      <c r="Y161">
        <v>0</v>
      </c>
    </row>
    <row r="162" spans="1:25" x14ac:dyDescent="0.3">
      <c r="A162" t="str">
        <f t="shared" ca="1" si="44"/>
        <v>Equip014002</v>
      </c>
      <c r="B162" t="str">
        <f ca="1">RIGHT(A162,4)</f>
        <v>4002</v>
      </c>
      <c r="C162">
        <v>1</v>
      </c>
      <c r="D162" t="s">
        <v>47</v>
      </c>
      <c r="E162">
        <f t="shared" ca="1" si="38"/>
        <v>4</v>
      </c>
      <c r="F162" t="s">
        <v>21</v>
      </c>
      <c r="G162">
        <f t="shared" ca="1" si="39"/>
        <v>0</v>
      </c>
      <c r="H162">
        <v>2</v>
      </c>
      <c r="I162">
        <v>201</v>
      </c>
      <c r="J162" t="s">
        <v>80</v>
      </c>
      <c r="K162">
        <f>COUNTIF(J:J,J162)</f>
        <v>7</v>
      </c>
      <c r="L162" t="str">
        <f t="shared" si="35"/>
        <v>Shot_MorningStar</v>
      </c>
      <c r="M162" t="str">
        <f t="shared" si="36"/>
        <v>EquipName_MorningStar</v>
      </c>
      <c r="N162">
        <v>1</v>
      </c>
      <c r="Y162">
        <v>0</v>
      </c>
    </row>
    <row r="163" spans="1:25" x14ac:dyDescent="0.3">
      <c r="A163" t="str">
        <f t="shared" ca="1" si="44"/>
        <v>Equip024002</v>
      </c>
      <c r="B163" t="str">
        <f ca="1">RIGHT(A163,4)</f>
        <v>4002</v>
      </c>
      <c r="C163">
        <v>2</v>
      </c>
      <c r="D163" t="s">
        <v>47</v>
      </c>
      <c r="E163">
        <f t="shared" ca="1" si="38"/>
        <v>4</v>
      </c>
      <c r="F163" t="s">
        <v>21</v>
      </c>
      <c r="G163">
        <f t="shared" ca="1" si="39"/>
        <v>0</v>
      </c>
      <c r="H163">
        <v>2</v>
      </c>
      <c r="I163">
        <v>301</v>
      </c>
      <c r="J163" t="s">
        <v>80</v>
      </c>
      <c r="K163">
        <f>COUNTIF(J:J,J163)</f>
        <v>7</v>
      </c>
      <c r="L163" t="str">
        <f t="shared" si="35"/>
        <v>Shot_MorningStar</v>
      </c>
      <c r="M163" t="str">
        <f t="shared" si="36"/>
        <v>EquipName_MorningStar</v>
      </c>
      <c r="N163">
        <v>1</v>
      </c>
      <c r="Y163">
        <v>0</v>
      </c>
    </row>
    <row r="164" spans="1:25" x14ac:dyDescent="0.3">
      <c r="A164" t="str">
        <f t="shared" ca="1" si="44"/>
        <v>Equip034002</v>
      </c>
      <c r="B164" t="str">
        <f ca="1">RIGHT(A164,4)</f>
        <v>4002</v>
      </c>
      <c r="C164">
        <v>3</v>
      </c>
      <c r="D164" t="s">
        <v>47</v>
      </c>
      <c r="E164">
        <f t="shared" ca="1" si="38"/>
        <v>4</v>
      </c>
      <c r="F164" t="s">
        <v>21</v>
      </c>
      <c r="G164">
        <f t="shared" ca="1" si="39"/>
        <v>0</v>
      </c>
      <c r="H164">
        <v>2</v>
      </c>
      <c r="I164">
        <v>401</v>
      </c>
      <c r="J164" t="s">
        <v>80</v>
      </c>
      <c r="K164">
        <f>COUNTIF(J:J,J164)</f>
        <v>7</v>
      </c>
      <c r="L164" t="str">
        <f t="shared" si="35"/>
        <v>Shot_MorningStar</v>
      </c>
      <c r="M164" t="str">
        <f t="shared" si="36"/>
        <v>EquipName_MorningStar</v>
      </c>
      <c r="N164">
        <v>1</v>
      </c>
      <c r="Y164">
        <v>0</v>
      </c>
    </row>
    <row r="165" spans="1:25" x14ac:dyDescent="0.3">
      <c r="A165" t="str">
        <f t="shared" ca="1" si="44"/>
        <v>Equip044002</v>
      </c>
      <c r="B165" t="str">
        <f ca="1">RIGHT(A165,4)</f>
        <v>4002</v>
      </c>
      <c r="C165">
        <v>4</v>
      </c>
      <c r="D165" t="s">
        <v>47</v>
      </c>
      <c r="E165">
        <f t="shared" ca="1" si="38"/>
        <v>4</v>
      </c>
      <c r="F165" t="s">
        <v>21</v>
      </c>
      <c r="G165">
        <f t="shared" ca="1" si="39"/>
        <v>0</v>
      </c>
      <c r="H165">
        <v>2</v>
      </c>
      <c r="I165">
        <v>501</v>
      </c>
      <c r="J165" t="s">
        <v>80</v>
      </c>
      <c r="K165">
        <f>COUNTIF(J:J,J165)</f>
        <v>7</v>
      </c>
      <c r="L165" t="str">
        <f t="shared" si="35"/>
        <v>Shot_MorningStar</v>
      </c>
      <c r="M165" t="str">
        <f t="shared" si="36"/>
        <v>EquipName_MorningStar</v>
      </c>
      <c r="N165">
        <v>1</v>
      </c>
      <c r="Y165">
        <v>0</v>
      </c>
    </row>
    <row r="166" spans="1:25" x14ac:dyDescent="0.3">
      <c r="A166" t="str">
        <f t="shared" ca="1" si="44"/>
        <v>Equip054002</v>
      </c>
      <c r="B166" t="str">
        <f ca="1">RIGHT(A166,4)</f>
        <v>4002</v>
      </c>
      <c r="C166">
        <v>5</v>
      </c>
      <c r="D166" t="s">
        <v>47</v>
      </c>
      <c r="E166">
        <f t="shared" ca="1" si="38"/>
        <v>4</v>
      </c>
      <c r="F166" t="s">
        <v>21</v>
      </c>
      <c r="G166">
        <f t="shared" ca="1" si="39"/>
        <v>0</v>
      </c>
      <c r="H166">
        <v>2</v>
      </c>
      <c r="I166">
        <v>601</v>
      </c>
      <c r="J166" t="s">
        <v>80</v>
      </c>
      <c r="K166">
        <f>COUNTIF(J:J,J166)</f>
        <v>7</v>
      </c>
      <c r="L166" t="str">
        <f t="shared" si="35"/>
        <v>Shot_MorningStar</v>
      </c>
      <c r="M166" t="str">
        <f t="shared" si="36"/>
        <v>EquipName_MorningStar</v>
      </c>
      <c r="N166">
        <v>1</v>
      </c>
      <c r="Y166">
        <v>0</v>
      </c>
    </row>
    <row r="167" spans="1:25" x14ac:dyDescent="0.3">
      <c r="A167" t="str">
        <f t="shared" ca="1" si="44"/>
        <v>Equip064002</v>
      </c>
      <c r="B167" t="str">
        <f ca="1">RIGHT(A167,4)</f>
        <v>4002</v>
      </c>
      <c r="C167">
        <v>6</v>
      </c>
      <c r="D167" t="s">
        <v>47</v>
      </c>
      <c r="E167">
        <f t="shared" ca="1" si="38"/>
        <v>4</v>
      </c>
      <c r="F167" t="s">
        <v>21</v>
      </c>
      <c r="G167">
        <f t="shared" ca="1" si="39"/>
        <v>0</v>
      </c>
      <c r="H167">
        <v>2</v>
      </c>
      <c r="I167">
        <v>701</v>
      </c>
      <c r="J167" t="s">
        <v>80</v>
      </c>
      <c r="K167">
        <f>COUNTIF(J:J,J167)</f>
        <v>7</v>
      </c>
      <c r="L167" t="str">
        <f t="shared" si="35"/>
        <v>Shot_MorningStar</v>
      </c>
      <c r="M167" t="str">
        <f t="shared" si="36"/>
        <v>EquipName_MorningStar</v>
      </c>
      <c r="N167">
        <v>1</v>
      </c>
      <c r="Y167">
        <v>0</v>
      </c>
    </row>
    <row r="168" spans="1:25" x14ac:dyDescent="0.3">
      <c r="A168" t="str">
        <f t="shared" ca="1" si="44"/>
        <v>Equip004003</v>
      </c>
      <c r="B168" t="str">
        <f ca="1">RIGHT(A168,4)</f>
        <v>4003</v>
      </c>
      <c r="C168">
        <v>0</v>
      </c>
      <c r="D168" t="s">
        <v>47</v>
      </c>
      <c r="E168">
        <f t="shared" ca="1" si="38"/>
        <v>4</v>
      </c>
      <c r="F168" t="s">
        <v>21</v>
      </c>
      <c r="G168">
        <f t="shared" ca="1" si="39"/>
        <v>0</v>
      </c>
      <c r="H168">
        <v>3</v>
      </c>
      <c r="I168">
        <v>102</v>
      </c>
      <c r="J168" t="s">
        <v>81</v>
      </c>
      <c r="K168">
        <f>COUNTIF(J:J,J168)</f>
        <v>7</v>
      </c>
      <c r="L168" t="str">
        <f t="shared" si="35"/>
        <v>Shot_StrongMaul</v>
      </c>
      <c r="M168" t="str">
        <f t="shared" si="36"/>
        <v>EquipName_StrongMaul</v>
      </c>
      <c r="N168">
        <v>1</v>
      </c>
      <c r="Y168">
        <v>0</v>
      </c>
    </row>
    <row r="169" spans="1:25" x14ac:dyDescent="0.3">
      <c r="A169" t="str">
        <f t="shared" ca="1" si="44"/>
        <v>Equip014003</v>
      </c>
      <c r="B169" t="str">
        <f ca="1">RIGHT(A169,4)</f>
        <v>4003</v>
      </c>
      <c r="C169">
        <v>1</v>
      </c>
      <c r="D169" t="s">
        <v>47</v>
      </c>
      <c r="E169">
        <f t="shared" ca="1" si="38"/>
        <v>4</v>
      </c>
      <c r="F169" t="s">
        <v>21</v>
      </c>
      <c r="G169">
        <f t="shared" ca="1" si="39"/>
        <v>0</v>
      </c>
      <c r="H169">
        <v>3</v>
      </c>
      <c r="I169">
        <v>202</v>
      </c>
      <c r="J169" t="s">
        <v>81</v>
      </c>
      <c r="K169">
        <f>COUNTIF(J:J,J169)</f>
        <v>7</v>
      </c>
      <c r="L169" t="str">
        <f t="shared" si="35"/>
        <v>Shot_StrongMaul</v>
      </c>
      <c r="M169" t="str">
        <f t="shared" si="36"/>
        <v>EquipName_StrongMaul</v>
      </c>
      <c r="N169">
        <v>1</v>
      </c>
      <c r="Y169">
        <v>0</v>
      </c>
    </row>
    <row r="170" spans="1:25" x14ac:dyDescent="0.3">
      <c r="A170" t="str">
        <f t="shared" ca="1" si="44"/>
        <v>Equip024003</v>
      </c>
      <c r="B170" t="str">
        <f ca="1">RIGHT(A170,4)</f>
        <v>4003</v>
      </c>
      <c r="C170">
        <v>2</v>
      </c>
      <c r="D170" t="s">
        <v>47</v>
      </c>
      <c r="E170">
        <f t="shared" ca="1" si="38"/>
        <v>4</v>
      </c>
      <c r="F170" t="s">
        <v>21</v>
      </c>
      <c r="G170">
        <f t="shared" ca="1" si="39"/>
        <v>0</v>
      </c>
      <c r="H170">
        <v>3</v>
      </c>
      <c r="I170">
        <v>302</v>
      </c>
      <c r="J170" t="s">
        <v>81</v>
      </c>
      <c r="K170">
        <f>COUNTIF(J:J,J170)</f>
        <v>7</v>
      </c>
      <c r="L170" t="str">
        <f t="shared" si="35"/>
        <v>Shot_StrongMaul</v>
      </c>
      <c r="M170" t="str">
        <f t="shared" si="36"/>
        <v>EquipName_StrongMaul</v>
      </c>
      <c r="N170">
        <v>1</v>
      </c>
      <c r="Y170">
        <v>0</v>
      </c>
    </row>
    <row r="171" spans="1:25" x14ac:dyDescent="0.3">
      <c r="A171" t="str">
        <f t="shared" ca="1" si="44"/>
        <v>Equip034003</v>
      </c>
      <c r="B171" t="str">
        <f ca="1">RIGHT(A171,4)</f>
        <v>4003</v>
      </c>
      <c r="C171">
        <v>3</v>
      </c>
      <c r="D171" t="s">
        <v>47</v>
      </c>
      <c r="E171">
        <f t="shared" ca="1" si="38"/>
        <v>4</v>
      </c>
      <c r="F171" t="s">
        <v>21</v>
      </c>
      <c r="G171">
        <f t="shared" ca="1" si="39"/>
        <v>0</v>
      </c>
      <c r="H171">
        <v>3</v>
      </c>
      <c r="I171">
        <v>402</v>
      </c>
      <c r="J171" t="s">
        <v>81</v>
      </c>
      <c r="K171">
        <f>COUNTIF(J:J,J171)</f>
        <v>7</v>
      </c>
      <c r="L171" t="str">
        <f t="shared" si="35"/>
        <v>Shot_StrongMaul</v>
      </c>
      <c r="M171" t="str">
        <f t="shared" si="36"/>
        <v>EquipName_StrongMaul</v>
      </c>
      <c r="N171">
        <v>1</v>
      </c>
      <c r="Y171">
        <v>0</v>
      </c>
    </row>
    <row r="172" spans="1:25" x14ac:dyDescent="0.3">
      <c r="A172" t="str">
        <f t="shared" ca="1" si="44"/>
        <v>Equip044003</v>
      </c>
      <c r="B172" t="str">
        <f ca="1">RIGHT(A172,4)</f>
        <v>4003</v>
      </c>
      <c r="C172">
        <v>4</v>
      </c>
      <c r="D172" t="s">
        <v>47</v>
      </c>
      <c r="E172">
        <f t="shared" ca="1" si="38"/>
        <v>4</v>
      </c>
      <c r="F172" t="s">
        <v>21</v>
      </c>
      <c r="G172">
        <f t="shared" ca="1" si="39"/>
        <v>0</v>
      </c>
      <c r="H172">
        <v>3</v>
      </c>
      <c r="I172">
        <v>502</v>
      </c>
      <c r="J172" t="s">
        <v>81</v>
      </c>
      <c r="K172">
        <f>COUNTIF(J:J,J172)</f>
        <v>7</v>
      </c>
      <c r="L172" t="str">
        <f t="shared" si="35"/>
        <v>Shot_StrongMaul</v>
      </c>
      <c r="M172" t="str">
        <f t="shared" si="36"/>
        <v>EquipName_StrongMaul</v>
      </c>
      <c r="N172">
        <v>1</v>
      </c>
      <c r="Y172">
        <v>0</v>
      </c>
    </row>
    <row r="173" spans="1:25" x14ac:dyDescent="0.3">
      <c r="A173" t="str">
        <f t="shared" ca="1" si="44"/>
        <v>Equip054003</v>
      </c>
      <c r="B173" t="str">
        <f ca="1">RIGHT(A173,4)</f>
        <v>4003</v>
      </c>
      <c r="C173">
        <v>5</v>
      </c>
      <c r="D173" t="s">
        <v>47</v>
      </c>
      <c r="E173">
        <f t="shared" ca="1" si="38"/>
        <v>4</v>
      </c>
      <c r="F173" t="s">
        <v>21</v>
      </c>
      <c r="G173">
        <f t="shared" ca="1" si="39"/>
        <v>0</v>
      </c>
      <c r="H173">
        <v>3</v>
      </c>
      <c r="I173">
        <v>602</v>
      </c>
      <c r="J173" t="s">
        <v>81</v>
      </c>
      <c r="K173">
        <f>COUNTIF(J:J,J173)</f>
        <v>7</v>
      </c>
      <c r="L173" t="str">
        <f t="shared" si="35"/>
        <v>Shot_StrongMaul</v>
      </c>
      <c r="M173" t="str">
        <f t="shared" si="36"/>
        <v>EquipName_StrongMaul</v>
      </c>
      <c r="N173">
        <v>1</v>
      </c>
      <c r="Y173">
        <v>0</v>
      </c>
    </row>
    <row r="174" spans="1:25" x14ac:dyDescent="0.3">
      <c r="A174" t="str">
        <f t="shared" ca="1" si="44"/>
        <v>Equip064003</v>
      </c>
      <c r="B174" t="str">
        <f ca="1">RIGHT(A174,4)</f>
        <v>4003</v>
      </c>
      <c r="C174">
        <v>6</v>
      </c>
      <c r="D174" t="s">
        <v>47</v>
      </c>
      <c r="E174">
        <f t="shared" ca="1" si="38"/>
        <v>4</v>
      </c>
      <c r="F174" t="s">
        <v>21</v>
      </c>
      <c r="G174">
        <f t="shared" ca="1" si="39"/>
        <v>0</v>
      </c>
      <c r="H174">
        <v>3</v>
      </c>
      <c r="I174">
        <v>702</v>
      </c>
      <c r="J174" t="s">
        <v>81</v>
      </c>
      <c r="K174">
        <f>COUNTIF(J:J,J174)</f>
        <v>7</v>
      </c>
      <c r="L174" t="str">
        <f t="shared" si="35"/>
        <v>Shot_StrongMaul</v>
      </c>
      <c r="M174" t="str">
        <f t="shared" si="36"/>
        <v>EquipName_StrongMaul</v>
      </c>
      <c r="N174">
        <v>1</v>
      </c>
      <c r="Y174">
        <v>0</v>
      </c>
    </row>
    <row r="175" spans="1:25" x14ac:dyDescent="0.3">
      <c r="A175" t="str">
        <f ca="1">"Equip"&amp;TEXT(C175,"00")&amp;TEXT(E175,"0")&amp;TEXT(G175,"0")&amp;TEXT(H175,"00")</f>
        <v>Equip034101</v>
      </c>
      <c r="B175" t="str">
        <f ca="1">RIGHT(A175,4)</f>
        <v>4101</v>
      </c>
      <c r="C175">
        <v>3</v>
      </c>
      <c r="D175" t="s">
        <v>47</v>
      </c>
      <c r="E175">
        <f t="shared" ca="1" si="38"/>
        <v>4</v>
      </c>
      <c r="F175" t="s">
        <v>23</v>
      </c>
      <c r="G175">
        <f t="shared" ca="1" si="39"/>
        <v>1</v>
      </c>
      <c r="H175">
        <v>1</v>
      </c>
      <c r="I175">
        <v>600</v>
      </c>
      <c r="J175" t="s">
        <v>82</v>
      </c>
      <c r="K175">
        <f>COUNTIF(J:J,J175)</f>
        <v>4</v>
      </c>
      <c r="L175" t="str">
        <f t="shared" ref="L175:L215" si="45">"Shot_"&amp;J175</f>
        <v>Shot_ArmoryHammer11</v>
      </c>
      <c r="M175" t="str">
        <f t="shared" ref="M175:M215" si="46">"EquipName_"&amp;J175</f>
        <v>EquipName_ArmoryHammer11</v>
      </c>
      <c r="N175">
        <v>1</v>
      </c>
      <c r="Y175">
        <v>0</v>
      </c>
    </row>
    <row r="176" spans="1:25" x14ac:dyDescent="0.3">
      <c r="A176" t="str">
        <f ca="1">"Equip"&amp;TEXT(C176,"00")&amp;TEXT(E176,"0")&amp;TEXT(G176,"0")&amp;TEXT(H176,"00")</f>
        <v>Equip044101</v>
      </c>
      <c r="B176" t="str">
        <f ca="1">RIGHT(A176,4)</f>
        <v>4101</v>
      </c>
      <c r="C176">
        <v>4</v>
      </c>
      <c r="D176" t="s">
        <v>47</v>
      </c>
      <c r="E176">
        <f t="shared" ca="1" si="38"/>
        <v>4</v>
      </c>
      <c r="F176" t="s">
        <v>23</v>
      </c>
      <c r="G176">
        <f t="shared" ca="1" si="39"/>
        <v>1</v>
      </c>
      <c r="H176">
        <v>1</v>
      </c>
      <c r="I176">
        <v>750</v>
      </c>
      <c r="J176" t="s">
        <v>82</v>
      </c>
      <c r="K176">
        <f>COUNTIF(J:J,J176)</f>
        <v>4</v>
      </c>
      <c r="L176" t="str">
        <f t="shared" si="45"/>
        <v>Shot_ArmoryHammer11</v>
      </c>
      <c r="M176" t="str">
        <f t="shared" si="46"/>
        <v>EquipName_ArmoryHammer11</v>
      </c>
      <c r="N176">
        <v>1</v>
      </c>
      <c r="Y176">
        <v>0</v>
      </c>
    </row>
    <row r="177" spans="1:25" x14ac:dyDescent="0.3">
      <c r="A177" t="str">
        <f ca="1">"Equip"&amp;TEXT(C177,"00")&amp;TEXT(E177,"0")&amp;TEXT(G177,"0")&amp;TEXT(H177,"00")</f>
        <v>Equip054101</v>
      </c>
      <c r="B177" t="str">
        <f ca="1">RIGHT(A177,4)</f>
        <v>4101</v>
      </c>
      <c r="C177">
        <v>5</v>
      </c>
      <c r="D177" t="s">
        <v>47</v>
      </c>
      <c r="E177">
        <f t="shared" ca="1" si="38"/>
        <v>4</v>
      </c>
      <c r="F177" t="s">
        <v>23</v>
      </c>
      <c r="G177">
        <f t="shared" ca="1" si="39"/>
        <v>1</v>
      </c>
      <c r="H177">
        <v>1</v>
      </c>
      <c r="I177">
        <v>900</v>
      </c>
      <c r="J177" t="s">
        <v>82</v>
      </c>
      <c r="K177">
        <f>COUNTIF(J:J,J177)</f>
        <v>4</v>
      </c>
      <c r="L177" t="str">
        <f t="shared" si="45"/>
        <v>Shot_ArmoryHammer11</v>
      </c>
      <c r="M177" t="str">
        <f t="shared" si="46"/>
        <v>EquipName_ArmoryHammer11</v>
      </c>
      <c r="N177">
        <v>1</v>
      </c>
      <c r="Y177">
        <v>0</v>
      </c>
    </row>
    <row r="178" spans="1:25" x14ac:dyDescent="0.3">
      <c r="A178" t="str">
        <f ca="1">"Equip"&amp;TEXT(C178,"00")&amp;TEXT(E178,"0")&amp;TEXT(G178,"0")&amp;TEXT(H178,"00")</f>
        <v>Equip064101</v>
      </c>
      <c r="B178" t="str">
        <f ca="1">RIGHT(A178,4)</f>
        <v>4101</v>
      </c>
      <c r="C178">
        <v>6</v>
      </c>
      <c r="D178" t="s">
        <v>47</v>
      </c>
      <c r="E178">
        <f t="shared" ca="1" si="38"/>
        <v>4</v>
      </c>
      <c r="F178" t="s">
        <v>23</v>
      </c>
      <c r="G178">
        <f t="shared" ca="1" si="39"/>
        <v>1</v>
      </c>
      <c r="H178">
        <v>1</v>
      </c>
      <c r="I178">
        <v>1050</v>
      </c>
      <c r="J178" t="s">
        <v>82</v>
      </c>
      <c r="K178">
        <f>COUNTIF(J:J,J178)</f>
        <v>4</v>
      </c>
      <c r="L178" t="str">
        <f t="shared" si="45"/>
        <v>Shot_ArmoryHammer11</v>
      </c>
      <c r="M178" t="str">
        <f t="shared" si="46"/>
        <v>EquipName_ArmoryHammer11</v>
      </c>
      <c r="N178">
        <v>1</v>
      </c>
      <c r="Y178">
        <v>0</v>
      </c>
    </row>
    <row r="179" spans="1:25" x14ac:dyDescent="0.3">
      <c r="A179" t="str">
        <f ca="1">"Equip"&amp;TEXT(C179,"00")&amp;TEXT(E179,"0")&amp;TEXT(G179,"0")&amp;TEXT(H179,"00")</f>
        <v>Equip034102</v>
      </c>
      <c r="B179" t="str">
        <f ca="1">RIGHT(A179,4)</f>
        <v>4102</v>
      </c>
      <c r="C179">
        <v>3</v>
      </c>
      <c r="D179" t="s">
        <v>47</v>
      </c>
      <c r="E179">
        <f t="shared" ca="1" si="38"/>
        <v>4</v>
      </c>
      <c r="F179" t="s">
        <v>23</v>
      </c>
      <c r="G179">
        <f t="shared" ca="1" si="39"/>
        <v>1</v>
      </c>
      <c r="H179">
        <v>2</v>
      </c>
      <c r="I179">
        <v>601</v>
      </c>
      <c r="J179" t="s">
        <v>83</v>
      </c>
      <c r="K179">
        <f>COUNTIF(J:J,J179)</f>
        <v>4</v>
      </c>
      <c r="L179" t="str">
        <f t="shared" si="45"/>
        <v>Shot_MeleeHammer</v>
      </c>
      <c r="M179" t="str">
        <f t="shared" si="46"/>
        <v>EquipName_MeleeHammer</v>
      </c>
      <c r="N179">
        <v>1</v>
      </c>
      <c r="Y179">
        <v>0</v>
      </c>
    </row>
    <row r="180" spans="1:25" x14ac:dyDescent="0.3">
      <c r="A180" t="str">
        <f ca="1">"Equip"&amp;TEXT(C180,"00")&amp;TEXT(E180,"0")&amp;TEXT(G180,"0")&amp;TEXT(H180,"00")</f>
        <v>Equip044102</v>
      </c>
      <c r="B180" t="str">
        <f ca="1">RIGHT(A180,4)</f>
        <v>4102</v>
      </c>
      <c r="C180">
        <v>4</v>
      </c>
      <c r="D180" t="s">
        <v>47</v>
      </c>
      <c r="E180">
        <f t="shared" ca="1" si="38"/>
        <v>4</v>
      </c>
      <c r="F180" t="s">
        <v>23</v>
      </c>
      <c r="G180">
        <f t="shared" ca="1" si="39"/>
        <v>1</v>
      </c>
      <c r="H180">
        <v>2</v>
      </c>
      <c r="I180">
        <v>751</v>
      </c>
      <c r="J180" t="s">
        <v>83</v>
      </c>
      <c r="K180">
        <f>COUNTIF(J:J,J180)</f>
        <v>4</v>
      </c>
      <c r="L180" t="str">
        <f t="shared" si="45"/>
        <v>Shot_MeleeHammer</v>
      </c>
      <c r="M180" t="str">
        <f t="shared" si="46"/>
        <v>EquipName_MeleeHammer</v>
      </c>
      <c r="N180">
        <v>1</v>
      </c>
      <c r="Y180">
        <v>0</v>
      </c>
    </row>
    <row r="181" spans="1:25" x14ac:dyDescent="0.3">
      <c r="A181" t="str">
        <f ca="1">"Equip"&amp;TEXT(C181,"00")&amp;TEXT(E181,"0")&amp;TEXT(G181,"0")&amp;TEXT(H181,"00")</f>
        <v>Equip054102</v>
      </c>
      <c r="B181" t="str">
        <f ca="1">RIGHT(A181,4)</f>
        <v>4102</v>
      </c>
      <c r="C181">
        <v>5</v>
      </c>
      <c r="D181" t="s">
        <v>47</v>
      </c>
      <c r="E181">
        <f t="shared" ca="1" si="38"/>
        <v>4</v>
      </c>
      <c r="F181" t="s">
        <v>23</v>
      </c>
      <c r="G181">
        <f t="shared" ca="1" si="39"/>
        <v>1</v>
      </c>
      <c r="H181">
        <v>2</v>
      </c>
      <c r="I181">
        <v>901</v>
      </c>
      <c r="J181" t="s">
        <v>83</v>
      </c>
      <c r="K181">
        <f>COUNTIF(J:J,J181)</f>
        <v>4</v>
      </c>
      <c r="L181" t="str">
        <f t="shared" si="45"/>
        <v>Shot_MeleeHammer</v>
      </c>
      <c r="M181" t="str">
        <f t="shared" si="46"/>
        <v>EquipName_MeleeHammer</v>
      </c>
      <c r="N181">
        <v>1</v>
      </c>
      <c r="Y181">
        <v>0</v>
      </c>
    </row>
    <row r="182" spans="1:25" x14ac:dyDescent="0.3">
      <c r="A182" t="str">
        <f ca="1">"Equip"&amp;TEXT(C182,"00")&amp;TEXT(E182,"0")&amp;TEXT(G182,"0")&amp;TEXT(H182,"00")</f>
        <v>Equip064102</v>
      </c>
      <c r="B182" t="str">
        <f ca="1">RIGHT(A182,4)</f>
        <v>4102</v>
      </c>
      <c r="C182">
        <v>6</v>
      </c>
      <c r="D182" t="s">
        <v>47</v>
      </c>
      <c r="E182">
        <f t="shared" ca="1" si="38"/>
        <v>4</v>
      </c>
      <c r="F182" t="s">
        <v>23</v>
      </c>
      <c r="G182">
        <f t="shared" ca="1" si="39"/>
        <v>1</v>
      </c>
      <c r="H182">
        <v>2</v>
      </c>
      <c r="I182">
        <v>1051</v>
      </c>
      <c r="J182" t="s">
        <v>83</v>
      </c>
      <c r="K182">
        <f>COUNTIF(J:J,J182)</f>
        <v>4</v>
      </c>
      <c r="L182" t="str">
        <f t="shared" si="45"/>
        <v>Shot_MeleeHammer</v>
      </c>
      <c r="M182" t="str">
        <f t="shared" si="46"/>
        <v>EquipName_MeleeHammer</v>
      </c>
      <c r="N182">
        <v>1</v>
      </c>
      <c r="Y182">
        <v>0</v>
      </c>
    </row>
    <row r="183" spans="1:25" x14ac:dyDescent="0.3">
      <c r="A183" t="str">
        <f ca="1">"Equip"&amp;TEXT(C183,"00")&amp;TEXT(E183,"0")&amp;TEXT(G183,"0")&amp;TEXT(H183,"00")</f>
        <v>Equip034201</v>
      </c>
      <c r="B183" t="str">
        <f ca="1">RIGHT(A183,4)</f>
        <v>4201</v>
      </c>
      <c r="C183">
        <v>3</v>
      </c>
      <c r="D183" t="s">
        <v>47</v>
      </c>
      <c r="E183">
        <f t="shared" ca="1" si="38"/>
        <v>4</v>
      </c>
      <c r="F183" t="s">
        <v>25</v>
      </c>
      <c r="G183">
        <f t="shared" ca="1" si="39"/>
        <v>2</v>
      </c>
      <c r="H183">
        <v>1</v>
      </c>
      <c r="I183">
        <v>800</v>
      </c>
      <c r="J183" t="s">
        <v>84</v>
      </c>
      <c r="K183">
        <f>COUNTIF(J:J,J183)</f>
        <v>4</v>
      </c>
      <c r="L183" t="str">
        <f t="shared" si="45"/>
        <v>Shot_DwarfHammer</v>
      </c>
      <c r="M183" t="str">
        <f t="shared" si="46"/>
        <v>EquipName_DwarfHammer</v>
      </c>
      <c r="N183">
        <v>1</v>
      </c>
      <c r="Y183">
        <v>0</v>
      </c>
    </row>
    <row r="184" spans="1:25" x14ac:dyDescent="0.3">
      <c r="A184" t="str">
        <f ca="1">"Equip"&amp;TEXT(C184,"00")&amp;TEXT(E184,"0")&amp;TEXT(G184,"0")&amp;TEXT(H184,"00")</f>
        <v>Equip044201</v>
      </c>
      <c r="B184" t="str">
        <f ca="1">RIGHT(A184,4)</f>
        <v>4201</v>
      </c>
      <c r="C184">
        <v>4</v>
      </c>
      <c r="D184" t="s">
        <v>47</v>
      </c>
      <c r="E184">
        <f t="shared" ca="1" si="38"/>
        <v>4</v>
      </c>
      <c r="F184" t="s">
        <v>25</v>
      </c>
      <c r="G184">
        <f t="shared" ca="1" si="39"/>
        <v>2</v>
      </c>
      <c r="H184">
        <v>1</v>
      </c>
      <c r="I184">
        <v>1000</v>
      </c>
      <c r="J184" t="s">
        <v>84</v>
      </c>
      <c r="K184">
        <f>COUNTIF(J:J,J184)</f>
        <v>4</v>
      </c>
      <c r="L184" t="str">
        <f t="shared" si="45"/>
        <v>Shot_DwarfHammer</v>
      </c>
      <c r="M184" t="str">
        <f t="shared" si="46"/>
        <v>EquipName_DwarfHammer</v>
      </c>
      <c r="N184">
        <v>1</v>
      </c>
      <c r="Y184">
        <v>0</v>
      </c>
    </row>
    <row r="185" spans="1:25" x14ac:dyDescent="0.3">
      <c r="A185" t="str">
        <f ca="1">"Equip"&amp;TEXT(C185,"00")&amp;TEXT(E185,"0")&amp;TEXT(G185,"0")&amp;TEXT(H185,"00")</f>
        <v>Equip054201</v>
      </c>
      <c r="B185" t="str">
        <f ca="1">RIGHT(A185,4)</f>
        <v>4201</v>
      </c>
      <c r="C185">
        <v>5</v>
      </c>
      <c r="D185" t="s">
        <v>47</v>
      </c>
      <c r="E185">
        <f t="shared" ca="1" si="38"/>
        <v>4</v>
      </c>
      <c r="F185" t="s">
        <v>25</v>
      </c>
      <c r="G185">
        <f t="shared" ca="1" si="39"/>
        <v>2</v>
      </c>
      <c r="H185">
        <v>1</v>
      </c>
      <c r="I185">
        <v>1200</v>
      </c>
      <c r="J185" t="s">
        <v>84</v>
      </c>
      <c r="K185">
        <f>COUNTIF(J:J,J185)</f>
        <v>4</v>
      </c>
      <c r="L185" t="str">
        <f t="shared" si="45"/>
        <v>Shot_DwarfHammer</v>
      </c>
      <c r="M185" t="str">
        <f t="shared" si="46"/>
        <v>EquipName_DwarfHammer</v>
      </c>
      <c r="N185">
        <v>1</v>
      </c>
      <c r="Y185">
        <v>0</v>
      </c>
    </row>
    <row r="186" spans="1:25" x14ac:dyDescent="0.3">
      <c r="A186" t="str">
        <f ca="1">"Equip"&amp;TEXT(C186,"00")&amp;TEXT(E186,"0")&amp;TEXT(G186,"0")&amp;TEXT(H186,"00")</f>
        <v>Equip064201</v>
      </c>
      <c r="B186" t="str">
        <f ca="1">RIGHT(A186,4)</f>
        <v>4201</v>
      </c>
      <c r="C186">
        <v>6</v>
      </c>
      <c r="D186" t="s">
        <v>47</v>
      </c>
      <c r="E186">
        <f t="shared" ca="1" si="38"/>
        <v>4</v>
      </c>
      <c r="F186" t="s">
        <v>25</v>
      </c>
      <c r="G186">
        <f t="shared" ca="1" si="39"/>
        <v>2</v>
      </c>
      <c r="H186">
        <v>1</v>
      </c>
      <c r="I186">
        <v>1400</v>
      </c>
      <c r="J186" t="s">
        <v>84</v>
      </c>
      <c r="K186">
        <f>COUNTIF(J:J,J186)</f>
        <v>4</v>
      </c>
      <c r="L186" t="str">
        <f t="shared" si="45"/>
        <v>Shot_DwarfHammer</v>
      </c>
      <c r="M186" t="str">
        <f t="shared" si="46"/>
        <v>EquipName_DwarfHammer</v>
      </c>
      <c r="N186">
        <v>1</v>
      </c>
      <c r="Y186">
        <v>0</v>
      </c>
    </row>
    <row r="187" spans="1:25" hidden="1" x14ac:dyDescent="0.3">
      <c r="A187" t="str">
        <f ca="1">"Equip"&amp;TEXT(C187,"00")&amp;TEXT(E187,"0")&amp;TEXT(G187,"0")&amp;TEXT(H187,"00")</f>
        <v>Equip034202</v>
      </c>
      <c r="B187" t="str">
        <f ca="1">RIGHT(A187,4)</f>
        <v>4202</v>
      </c>
      <c r="C187">
        <v>3</v>
      </c>
      <c r="D187" t="s">
        <v>10</v>
      </c>
      <c r="E187">
        <f t="shared" ref="E187:E190" ca="1" si="47">VLOOKUP(D187,OFFSET(INDIRECT("$A:$B"),0,MATCH(D$1&amp;"_Verify",INDIRECT("$1:$1"),0)-1),2,0)</f>
        <v>4</v>
      </c>
      <c r="F187" t="s">
        <v>25</v>
      </c>
      <c r="G187">
        <f t="shared" ref="G187:G190" ca="1" si="48">VLOOKUP(F187,OFFSET(INDIRECT("$A:$B"),0,MATCH(F$1&amp;"_Verify",INDIRECT("$1:$1"),0)-1),2,0)</f>
        <v>2</v>
      </c>
      <c r="H187">
        <v>2</v>
      </c>
      <c r="I187">
        <v>801</v>
      </c>
      <c r="J187" t="s">
        <v>85</v>
      </c>
      <c r="K187">
        <f>COUNTIF(J:J,J187)</f>
        <v>4</v>
      </c>
      <c r="L187" t="str">
        <f t="shared" ref="L187:L190" si="49">"Shot_"&amp;J187</f>
        <v>Shot_ArsenalGoldHammer</v>
      </c>
      <c r="M187" t="str">
        <f t="shared" ref="M187:M190" si="50">"EquipName_"&amp;J187</f>
        <v>EquipName_ArsenalGoldHammer</v>
      </c>
      <c r="N187">
        <v>1</v>
      </c>
      <c r="Y187">
        <v>99</v>
      </c>
    </row>
    <row r="188" spans="1:25" hidden="1" x14ac:dyDescent="0.3">
      <c r="A188" t="str">
        <f ca="1">"Equip"&amp;TEXT(C188,"00")&amp;TEXT(E188,"0")&amp;TEXT(G188,"0")&amp;TEXT(H188,"00")</f>
        <v>Equip044202</v>
      </c>
      <c r="B188" t="str">
        <f ca="1">RIGHT(A188,4)</f>
        <v>4202</v>
      </c>
      <c r="C188">
        <v>4</v>
      </c>
      <c r="D188" t="s">
        <v>10</v>
      </c>
      <c r="E188">
        <f t="shared" ca="1" si="47"/>
        <v>4</v>
      </c>
      <c r="F188" t="s">
        <v>25</v>
      </c>
      <c r="G188">
        <f t="shared" ca="1" si="48"/>
        <v>2</v>
      </c>
      <c r="H188">
        <v>2</v>
      </c>
      <c r="I188">
        <v>1001</v>
      </c>
      <c r="J188" t="s">
        <v>85</v>
      </c>
      <c r="K188">
        <f>COUNTIF(J:J,J188)</f>
        <v>4</v>
      </c>
      <c r="L188" t="str">
        <f t="shared" si="49"/>
        <v>Shot_ArsenalGoldHammer</v>
      </c>
      <c r="M188" t="str">
        <f t="shared" si="50"/>
        <v>EquipName_ArsenalGoldHammer</v>
      </c>
      <c r="N188">
        <v>1</v>
      </c>
      <c r="Y188">
        <v>99</v>
      </c>
    </row>
    <row r="189" spans="1:25" hidden="1" x14ac:dyDescent="0.3">
      <c r="A189" t="str">
        <f ca="1">"Equip"&amp;TEXT(C189,"00")&amp;TEXT(E189,"0")&amp;TEXT(G189,"0")&amp;TEXT(H189,"00")</f>
        <v>Equip054202</v>
      </c>
      <c r="B189" t="str">
        <f ca="1">RIGHT(A189,4)</f>
        <v>4202</v>
      </c>
      <c r="C189">
        <v>5</v>
      </c>
      <c r="D189" t="s">
        <v>10</v>
      </c>
      <c r="E189">
        <f t="shared" ca="1" si="47"/>
        <v>4</v>
      </c>
      <c r="F189" t="s">
        <v>25</v>
      </c>
      <c r="G189">
        <f t="shared" ca="1" si="48"/>
        <v>2</v>
      </c>
      <c r="H189">
        <v>2</v>
      </c>
      <c r="I189">
        <v>1201</v>
      </c>
      <c r="J189" t="s">
        <v>85</v>
      </c>
      <c r="K189">
        <f>COUNTIF(J:J,J189)</f>
        <v>4</v>
      </c>
      <c r="L189" t="str">
        <f t="shared" si="49"/>
        <v>Shot_ArsenalGoldHammer</v>
      </c>
      <c r="M189" t="str">
        <f t="shared" si="50"/>
        <v>EquipName_ArsenalGoldHammer</v>
      </c>
      <c r="N189">
        <v>1</v>
      </c>
      <c r="Y189">
        <v>99</v>
      </c>
    </row>
    <row r="190" spans="1:25" hidden="1" x14ac:dyDescent="0.3">
      <c r="A190" t="str">
        <f ca="1">"Equip"&amp;TEXT(C190,"00")&amp;TEXT(E190,"0")&amp;TEXT(G190,"0")&amp;TEXT(H190,"00")</f>
        <v>Equip064202</v>
      </c>
      <c r="B190" t="str">
        <f ca="1">RIGHT(A190,4)</f>
        <v>4202</v>
      </c>
      <c r="C190">
        <v>6</v>
      </c>
      <c r="D190" t="s">
        <v>10</v>
      </c>
      <c r="E190">
        <f t="shared" ca="1" si="47"/>
        <v>4</v>
      </c>
      <c r="F190" t="s">
        <v>25</v>
      </c>
      <c r="G190">
        <f t="shared" ca="1" si="48"/>
        <v>2</v>
      </c>
      <c r="H190">
        <v>2</v>
      </c>
      <c r="I190">
        <v>1401</v>
      </c>
      <c r="J190" t="s">
        <v>85</v>
      </c>
      <c r="K190">
        <f>COUNTIF(J:J,J190)</f>
        <v>4</v>
      </c>
      <c r="L190" t="str">
        <f t="shared" si="49"/>
        <v>Shot_ArsenalGoldHammer</v>
      </c>
      <c r="M190" t="str">
        <f t="shared" si="50"/>
        <v>EquipName_ArsenalGoldHammer</v>
      </c>
      <c r="N190">
        <v>1</v>
      </c>
      <c r="Y190">
        <v>99</v>
      </c>
    </row>
    <row r="191" spans="1:25" hidden="1" x14ac:dyDescent="0.3">
      <c r="A191" t="str">
        <f ca="1">"Equip"&amp;TEXT(C191,"00")&amp;TEXT(E191,"0")&amp;TEXT(G191,"0")&amp;TEXT(H191,"00")</f>
        <v>Equip034203</v>
      </c>
      <c r="B191" t="str">
        <f ca="1">RIGHT(A191,4)</f>
        <v>4203</v>
      </c>
      <c r="C191">
        <v>3</v>
      </c>
      <c r="D191" t="s">
        <v>10</v>
      </c>
      <c r="E191">
        <f t="shared" ref="E191:E194" ca="1" si="51">VLOOKUP(D191,OFFSET(INDIRECT("$A:$B"),0,MATCH(D$1&amp;"_Verify",INDIRECT("$1:$1"),0)-1),2,0)</f>
        <v>4</v>
      </c>
      <c r="F191" t="s">
        <v>25</v>
      </c>
      <c r="G191">
        <f t="shared" ref="G191:G194" ca="1" si="52">VLOOKUP(F191,OFFSET(INDIRECT("$A:$B"),0,MATCH(F$1&amp;"_Verify",INDIRECT("$1:$1"),0)-1),2,0)</f>
        <v>2</v>
      </c>
      <c r="H191">
        <v>3</v>
      </c>
      <c r="I191">
        <v>802</v>
      </c>
      <c r="J191" t="s">
        <v>86</v>
      </c>
      <c r="K191">
        <f>COUNTIF(J:J,J191)</f>
        <v>4</v>
      </c>
      <c r="L191" t="str">
        <f t="shared" ref="L191:L194" si="53">"Shot_"&amp;J191</f>
        <v>Shot_ArsenalHammer</v>
      </c>
      <c r="M191" t="str">
        <f t="shared" ref="M191:M194" si="54">"EquipName_"&amp;J191</f>
        <v>EquipName_ArsenalHammer</v>
      </c>
      <c r="N191">
        <v>1</v>
      </c>
      <c r="Y191">
        <v>99</v>
      </c>
    </row>
    <row r="192" spans="1:25" hidden="1" x14ac:dyDescent="0.3">
      <c r="A192" t="str">
        <f ca="1">"Equip"&amp;TEXT(C192,"00")&amp;TEXT(E192,"0")&amp;TEXT(G192,"0")&amp;TEXT(H192,"00")</f>
        <v>Equip044203</v>
      </c>
      <c r="B192" t="str">
        <f ca="1">RIGHT(A192,4)</f>
        <v>4203</v>
      </c>
      <c r="C192">
        <v>4</v>
      </c>
      <c r="D192" t="s">
        <v>10</v>
      </c>
      <c r="E192">
        <f t="shared" ca="1" si="51"/>
        <v>4</v>
      </c>
      <c r="F192" t="s">
        <v>25</v>
      </c>
      <c r="G192">
        <f t="shared" ca="1" si="52"/>
        <v>2</v>
      </c>
      <c r="H192">
        <v>3</v>
      </c>
      <c r="I192">
        <v>1002</v>
      </c>
      <c r="J192" t="s">
        <v>86</v>
      </c>
      <c r="K192">
        <f>COUNTIF(J:J,J192)</f>
        <v>4</v>
      </c>
      <c r="L192" t="str">
        <f t="shared" si="53"/>
        <v>Shot_ArsenalHammer</v>
      </c>
      <c r="M192" t="str">
        <f t="shared" si="54"/>
        <v>EquipName_ArsenalHammer</v>
      </c>
      <c r="N192">
        <v>1</v>
      </c>
      <c r="Y192">
        <v>99</v>
      </c>
    </row>
    <row r="193" spans="1:25" hidden="1" x14ac:dyDescent="0.3">
      <c r="A193" t="str">
        <f ca="1">"Equip"&amp;TEXT(C193,"00")&amp;TEXT(E193,"0")&amp;TEXT(G193,"0")&amp;TEXT(H193,"00")</f>
        <v>Equip054203</v>
      </c>
      <c r="B193" t="str">
        <f ca="1">RIGHT(A193,4)</f>
        <v>4203</v>
      </c>
      <c r="C193">
        <v>5</v>
      </c>
      <c r="D193" t="s">
        <v>10</v>
      </c>
      <c r="E193">
        <f t="shared" ca="1" si="51"/>
        <v>4</v>
      </c>
      <c r="F193" t="s">
        <v>25</v>
      </c>
      <c r="G193">
        <f t="shared" ca="1" si="52"/>
        <v>2</v>
      </c>
      <c r="H193">
        <v>3</v>
      </c>
      <c r="I193">
        <v>1202</v>
      </c>
      <c r="J193" t="s">
        <v>86</v>
      </c>
      <c r="K193">
        <f>COUNTIF(J:J,J193)</f>
        <v>4</v>
      </c>
      <c r="L193" t="str">
        <f t="shared" si="53"/>
        <v>Shot_ArsenalHammer</v>
      </c>
      <c r="M193" t="str">
        <f t="shared" si="54"/>
        <v>EquipName_ArsenalHammer</v>
      </c>
      <c r="N193">
        <v>1</v>
      </c>
      <c r="Y193">
        <v>99</v>
      </c>
    </row>
    <row r="194" spans="1:25" hidden="1" x14ac:dyDescent="0.3">
      <c r="A194" t="str">
        <f ca="1">"Equip"&amp;TEXT(C194,"00")&amp;TEXT(E194,"0")&amp;TEXT(G194,"0")&amp;TEXT(H194,"00")</f>
        <v>Equip064203</v>
      </c>
      <c r="B194" t="str">
        <f ca="1">RIGHT(A194,4)</f>
        <v>4203</v>
      </c>
      <c r="C194">
        <v>6</v>
      </c>
      <c r="D194" t="s">
        <v>10</v>
      </c>
      <c r="E194">
        <f t="shared" ca="1" si="51"/>
        <v>4</v>
      </c>
      <c r="F194" t="s">
        <v>25</v>
      </c>
      <c r="G194">
        <f t="shared" ca="1" si="52"/>
        <v>2</v>
      </c>
      <c r="H194">
        <v>3</v>
      </c>
      <c r="I194">
        <v>1402</v>
      </c>
      <c r="J194" t="s">
        <v>86</v>
      </c>
      <c r="K194">
        <f>COUNTIF(J:J,J194)</f>
        <v>4</v>
      </c>
      <c r="L194" t="str">
        <f t="shared" si="53"/>
        <v>Shot_ArsenalHammer</v>
      </c>
      <c r="M194" t="str">
        <f t="shared" si="54"/>
        <v>EquipName_ArsenalHammer</v>
      </c>
      <c r="N194">
        <v>1</v>
      </c>
      <c r="Y194">
        <v>99</v>
      </c>
    </row>
    <row r="195" spans="1:25" x14ac:dyDescent="0.3">
      <c r="A195" t="str">
        <f ca="1">"Equip"&amp;TEXT(C195,"00")&amp;TEXT(E195,"0")&amp;TEXT(G195,"0")&amp;TEXT(H195,"00")</f>
        <v>Equip005001</v>
      </c>
      <c r="B195" t="str">
        <f ca="1">RIGHT(A195,4)</f>
        <v>5001</v>
      </c>
      <c r="C195">
        <v>0</v>
      </c>
      <c r="D195" t="s">
        <v>46</v>
      </c>
      <c r="E195">
        <f t="shared" ref="E195:E252" ca="1" si="55">VLOOKUP(D195,OFFSET(INDIRECT("$A:$B"),0,MATCH(D$1&amp;"_Verify",INDIRECT("$1:$1"),0)-1),2,0)</f>
        <v>5</v>
      </c>
      <c r="F195" t="s">
        <v>21</v>
      </c>
      <c r="G195">
        <f t="shared" ref="G195:G252" ca="1" si="56">VLOOKUP(F195,OFFSET(INDIRECT("$A:$B"),0,MATCH(F$1&amp;"_Verify",INDIRECT("$1:$1"),0)-1),2,0)</f>
        <v>0</v>
      </c>
      <c r="H195">
        <v>1</v>
      </c>
      <c r="I195">
        <v>100</v>
      </c>
      <c r="J195" t="s">
        <v>87</v>
      </c>
      <c r="K195">
        <f>COUNTIF(J:J,J195)</f>
        <v>7</v>
      </c>
      <c r="L195" t="str">
        <f t="shared" si="45"/>
        <v>Shot_SciFantasyRapier</v>
      </c>
      <c r="M195" t="str">
        <f t="shared" si="46"/>
        <v>EquipName_SciFantasyRapier</v>
      </c>
      <c r="N195">
        <v>1</v>
      </c>
      <c r="Y195">
        <v>0</v>
      </c>
    </row>
    <row r="196" spans="1:25" x14ac:dyDescent="0.3">
      <c r="A196" t="str">
        <f t="shared" ref="A196:A215" ca="1" si="57">"Equip"&amp;TEXT(C196,"00")&amp;TEXT(E196,"0")&amp;TEXT(G196,"0")&amp;TEXT(H196,"00")</f>
        <v>Equip015001</v>
      </c>
      <c r="B196" t="str">
        <f ca="1">RIGHT(A196,4)</f>
        <v>5001</v>
      </c>
      <c r="C196">
        <v>1</v>
      </c>
      <c r="D196" t="s">
        <v>46</v>
      </c>
      <c r="E196">
        <f t="shared" ca="1" si="55"/>
        <v>5</v>
      </c>
      <c r="F196" t="s">
        <v>21</v>
      </c>
      <c r="G196">
        <f t="shared" ca="1" si="56"/>
        <v>0</v>
      </c>
      <c r="H196">
        <v>1</v>
      </c>
      <c r="I196">
        <v>200</v>
      </c>
      <c r="J196" t="s">
        <v>87</v>
      </c>
      <c r="K196">
        <f>COUNTIF(J:J,J196)</f>
        <v>7</v>
      </c>
      <c r="L196" t="str">
        <f t="shared" si="45"/>
        <v>Shot_SciFantasyRapier</v>
      </c>
      <c r="M196" t="str">
        <f t="shared" si="46"/>
        <v>EquipName_SciFantasyRapier</v>
      </c>
      <c r="N196">
        <v>1</v>
      </c>
      <c r="Y196">
        <v>0</v>
      </c>
    </row>
    <row r="197" spans="1:25" x14ac:dyDescent="0.3">
      <c r="A197" t="str">
        <f t="shared" ca="1" si="57"/>
        <v>Equip025001</v>
      </c>
      <c r="B197" t="str">
        <f ca="1">RIGHT(A197,4)</f>
        <v>5001</v>
      </c>
      <c r="C197">
        <v>2</v>
      </c>
      <c r="D197" t="s">
        <v>46</v>
      </c>
      <c r="E197">
        <f t="shared" ca="1" si="55"/>
        <v>5</v>
      </c>
      <c r="F197" t="s">
        <v>21</v>
      </c>
      <c r="G197">
        <f t="shared" ca="1" si="56"/>
        <v>0</v>
      </c>
      <c r="H197">
        <v>1</v>
      </c>
      <c r="I197">
        <v>300</v>
      </c>
      <c r="J197" t="s">
        <v>87</v>
      </c>
      <c r="K197">
        <f>COUNTIF(J:J,J197)</f>
        <v>7</v>
      </c>
      <c r="L197" t="str">
        <f t="shared" si="45"/>
        <v>Shot_SciFantasyRapier</v>
      </c>
      <c r="M197" t="str">
        <f t="shared" si="46"/>
        <v>EquipName_SciFantasyRapier</v>
      </c>
      <c r="N197">
        <v>1</v>
      </c>
      <c r="Y197">
        <v>0</v>
      </c>
    </row>
    <row r="198" spans="1:25" x14ac:dyDescent="0.3">
      <c r="A198" t="str">
        <f t="shared" ca="1" si="57"/>
        <v>Equip035001</v>
      </c>
      <c r="B198" t="str">
        <f ca="1">RIGHT(A198,4)</f>
        <v>5001</v>
      </c>
      <c r="C198">
        <v>3</v>
      </c>
      <c r="D198" t="s">
        <v>46</v>
      </c>
      <c r="E198">
        <f t="shared" ca="1" si="55"/>
        <v>5</v>
      </c>
      <c r="F198" t="s">
        <v>21</v>
      </c>
      <c r="G198">
        <f t="shared" ca="1" si="56"/>
        <v>0</v>
      </c>
      <c r="H198">
        <v>1</v>
      </c>
      <c r="I198">
        <v>400</v>
      </c>
      <c r="J198" t="s">
        <v>87</v>
      </c>
      <c r="K198">
        <f>COUNTIF(J:J,J198)</f>
        <v>7</v>
      </c>
      <c r="L198" t="str">
        <f t="shared" si="45"/>
        <v>Shot_SciFantasyRapier</v>
      </c>
      <c r="M198" t="str">
        <f t="shared" si="46"/>
        <v>EquipName_SciFantasyRapier</v>
      </c>
      <c r="N198">
        <v>1</v>
      </c>
      <c r="Y198">
        <v>0</v>
      </c>
    </row>
    <row r="199" spans="1:25" x14ac:dyDescent="0.3">
      <c r="A199" t="str">
        <f t="shared" ca="1" si="57"/>
        <v>Equip045001</v>
      </c>
      <c r="B199" t="str">
        <f ca="1">RIGHT(A199,4)</f>
        <v>5001</v>
      </c>
      <c r="C199">
        <v>4</v>
      </c>
      <c r="D199" t="s">
        <v>46</v>
      </c>
      <c r="E199">
        <f t="shared" ca="1" si="55"/>
        <v>5</v>
      </c>
      <c r="F199" t="s">
        <v>21</v>
      </c>
      <c r="G199">
        <f t="shared" ca="1" si="56"/>
        <v>0</v>
      </c>
      <c r="H199">
        <v>1</v>
      </c>
      <c r="I199">
        <v>500</v>
      </c>
      <c r="J199" t="s">
        <v>87</v>
      </c>
      <c r="K199">
        <f>COUNTIF(J:J,J199)</f>
        <v>7</v>
      </c>
      <c r="L199" t="str">
        <f t="shared" si="45"/>
        <v>Shot_SciFantasyRapier</v>
      </c>
      <c r="M199" t="str">
        <f t="shared" si="46"/>
        <v>EquipName_SciFantasyRapier</v>
      </c>
      <c r="N199">
        <v>1</v>
      </c>
      <c r="Y199">
        <v>0</v>
      </c>
    </row>
    <row r="200" spans="1:25" x14ac:dyDescent="0.3">
      <c r="A200" t="str">
        <f t="shared" ca="1" si="57"/>
        <v>Equip055001</v>
      </c>
      <c r="B200" t="str">
        <f ca="1">RIGHT(A200,4)</f>
        <v>5001</v>
      </c>
      <c r="C200">
        <v>5</v>
      </c>
      <c r="D200" t="s">
        <v>46</v>
      </c>
      <c r="E200">
        <f t="shared" ca="1" si="55"/>
        <v>5</v>
      </c>
      <c r="F200" t="s">
        <v>21</v>
      </c>
      <c r="G200">
        <f t="shared" ca="1" si="56"/>
        <v>0</v>
      </c>
      <c r="H200">
        <v>1</v>
      </c>
      <c r="I200">
        <v>600</v>
      </c>
      <c r="J200" t="s">
        <v>87</v>
      </c>
      <c r="K200">
        <f>COUNTIF(J:J,J200)</f>
        <v>7</v>
      </c>
      <c r="L200" t="str">
        <f t="shared" si="45"/>
        <v>Shot_SciFantasyRapier</v>
      </c>
      <c r="M200" t="str">
        <f t="shared" si="46"/>
        <v>EquipName_SciFantasyRapier</v>
      </c>
      <c r="N200">
        <v>1</v>
      </c>
      <c r="Y200">
        <v>0</v>
      </c>
    </row>
    <row r="201" spans="1:25" x14ac:dyDescent="0.3">
      <c r="A201" t="str">
        <f t="shared" ca="1" si="57"/>
        <v>Equip065001</v>
      </c>
      <c r="B201" t="str">
        <f ca="1">RIGHT(A201,4)</f>
        <v>5001</v>
      </c>
      <c r="C201">
        <v>6</v>
      </c>
      <c r="D201" t="s">
        <v>46</v>
      </c>
      <c r="E201">
        <f t="shared" ca="1" si="55"/>
        <v>5</v>
      </c>
      <c r="F201" t="s">
        <v>21</v>
      </c>
      <c r="G201">
        <f t="shared" ca="1" si="56"/>
        <v>0</v>
      </c>
      <c r="H201">
        <v>1</v>
      </c>
      <c r="I201">
        <v>700</v>
      </c>
      <c r="J201" t="s">
        <v>87</v>
      </c>
      <c r="K201">
        <f>COUNTIF(J:J,J201)</f>
        <v>7</v>
      </c>
      <c r="L201" t="str">
        <f t="shared" si="45"/>
        <v>Shot_SciFantasyRapier</v>
      </c>
      <c r="M201" t="str">
        <f t="shared" si="46"/>
        <v>EquipName_SciFantasyRapier</v>
      </c>
      <c r="N201">
        <v>1</v>
      </c>
      <c r="Y201">
        <v>0</v>
      </c>
    </row>
    <row r="202" spans="1:25" x14ac:dyDescent="0.3">
      <c r="A202" t="str">
        <f t="shared" ca="1" si="57"/>
        <v>Equip005002</v>
      </c>
      <c r="B202" t="str">
        <f ca="1">RIGHT(A202,4)</f>
        <v>5002</v>
      </c>
      <c r="C202">
        <v>0</v>
      </c>
      <c r="D202" t="s">
        <v>46</v>
      </c>
      <c r="E202">
        <f t="shared" ca="1" si="55"/>
        <v>5</v>
      </c>
      <c r="F202" t="s">
        <v>21</v>
      </c>
      <c r="G202">
        <f t="shared" ca="1" si="56"/>
        <v>0</v>
      </c>
      <c r="H202">
        <v>2</v>
      </c>
      <c r="I202">
        <v>101</v>
      </c>
      <c r="J202" t="s">
        <v>88</v>
      </c>
      <c r="K202">
        <f>COUNTIF(J:J,J202)</f>
        <v>7</v>
      </c>
      <c r="L202" t="str">
        <f t="shared" si="45"/>
        <v>Shot_JimHdAssassin12</v>
      </c>
      <c r="M202" t="str">
        <f t="shared" si="46"/>
        <v>EquipName_JimHdAssassin12</v>
      </c>
      <c r="N202">
        <v>1</v>
      </c>
      <c r="Y202">
        <v>0</v>
      </c>
    </row>
    <row r="203" spans="1:25" x14ac:dyDescent="0.3">
      <c r="A203" t="str">
        <f t="shared" ca="1" si="57"/>
        <v>Equip015002</v>
      </c>
      <c r="B203" t="str">
        <f ca="1">RIGHT(A203,4)</f>
        <v>5002</v>
      </c>
      <c r="C203">
        <v>1</v>
      </c>
      <c r="D203" t="s">
        <v>46</v>
      </c>
      <c r="E203">
        <f t="shared" ca="1" si="55"/>
        <v>5</v>
      </c>
      <c r="F203" t="s">
        <v>21</v>
      </c>
      <c r="G203">
        <f t="shared" ca="1" si="56"/>
        <v>0</v>
      </c>
      <c r="H203">
        <v>2</v>
      </c>
      <c r="I203">
        <v>201</v>
      </c>
      <c r="J203" t="s">
        <v>88</v>
      </c>
      <c r="K203">
        <f>COUNTIF(J:J,J203)</f>
        <v>7</v>
      </c>
      <c r="L203" t="str">
        <f t="shared" si="45"/>
        <v>Shot_JimHdAssassin12</v>
      </c>
      <c r="M203" t="str">
        <f t="shared" si="46"/>
        <v>EquipName_JimHdAssassin12</v>
      </c>
      <c r="N203">
        <v>1</v>
      </c>
      <c r="Y203">
        <v>0</v>
      </c>
    </row>
    <row r="204" spans="1:25" x14ac:dyDescent="0.3">
      <c r="A204" t="str">
        <f t="shared" ca="1" si="57"/>
        <v>Equip025002</v>
      </c>
      <c r="B204" t="str">
        <f ca="1">RIGHT(A204,4)</f>
        <v>5002</v>
      </c>
      <c r="C204">
        <v>2</v>
      </c>
      <c r="D204" t="s">
        <v>46</v>
      </c>
      <c r="E204">
        <f t="shared" ca="1" si="55"/>
        <v>5</v>
      </c>
      <c r="F204" t="s">
        <v>21</v>
      </c>
      <c r="G204">
        <f t="shared" ca="1" si="56"/>
        <v>0</v>
      </c>
      <c r="H204">
        <v>2</v>
      </c>
      <c r="I204">
        <v>301</v>
      </c>
      <c r="J204" t="s">
        <v>88</v>
      </c>
      <c r="K204">
        <f>COUNTIF(J:J,J204)</f>
        <v>7</v>
      </c>
      <c r="L204" t="str">
        <f t="shared" si="45"/>
        <v>Shot_JimHdAssassin12</v>
      </c>
      <c r="M204" t="str">
        <f t="shared" si="46"/>
        <v>EquipName_JimHdAssassin12</v>
      </c>
      <c r="N204">
        <v>1</v>
      </c>
      <c r="Y204">
        <v>0</v>
      </c>
    </row>
    <row r="205" spans="1:25" x14ac:dyDescent="0.3">
      <c r="A205" t="str">
        <f t="shared" ca="1" si="57"/>
        <v>Equip035002</v>
      </c>
      <c r="B205" t="str">
        <f ca="1">RIGHT(A205,4)</f>
        <v>5002</v>
      </c>
      <c r="C205">
        <v>3</v>
      </c>
      <c r="D205" t="s">
        <v>46</v>
      </c>
      <c r="E205">
        <f t="shared" ca="1" si="55"/>
        <v>5</v>
      </c>
      <c r="F205" t="s">
        <v>21</v>
      </c>
      <c r="G205">
        <f t="shared" ca="1" si="56"/>
        <v>0</v>
      </c>
      <c r="H205">
        <v>2</v>
      </c>
      <c r="I205">
        <v>401</v>
      </c>
      <c r="J205" t="s">
        <v>88</v>
      </c>
      <c r="K205">
        <f>COUNTIF(J:J,J205)</f>
        <v>7</v>
      </c>
      <c r="L205" t="str">
        <f t="shared" si="45"/>
        <v>Shot_JimHdAssassin12</v>
      </c>
      <c r="M205" t="str">
        <f t="shared" si="46"/>
        <v>EquipName_JimHdAssassin12</v>
      </c>
      <c r="N205">
        <v>1</v>
      </c>
      <c r="Y205">
        <v>0</v>
      </c>
    </row>
    <row r="206" spans="1:25" x14ac:dyDescent="0.3">
      <c r="A206" t="str">
        <f t="shared" ca="1" si="57"/>
        <v>Equip045002</v>
      </c>
      <c r="B206" t="str">
        <f ca="1">RIGHT(A206,4)</f>
        <v>5002</v>
      </c>
      <c r="C206">
        <v>4</v>
      </c>
      <c r="D206" t="s">
        <v>46</v>
      </c>
      <c r="E206">
        <f t="shared" ca="1" si="55"/>
        <v>5</v>
      </c>
      <c r="F206" t="s">
        <v>21</v>
      </c>
      <c r="G206">
        <f t="shared" ca="1" si="56"/>
        <v>0</v>
      </c>
      <c r="H206">
        <v>2</v>
      </c>
      <c r="I206">
        <v>501</v>
      </c>
      <c r="J206" t="s">
        <v>88</v>
      </c>
      <c r="K206">
        <f>COUNTIF(J:J,J206)</f>
        <v>7</v>
      </c>
      <c r="L206" t="str">
        <f t="shared" si="45"/>
        <v>Shot_JimHdAssassin12</v>
      </c>
      <c r="M206" t="str">
        <f t="shared" si="46"/>
        <v>EquipName_JimHdAssassin12</v>
      </c>
      <c r="N206">
        <v>1</v>
      </c>
      <c r="Y206">
        <v>0</v>
      </c>
    </row>
    <row r="207" spans="1:25" x14ac:dyDescent="0.3">
      <c r="A207" t="str">
        <f t="shared" ca="1" si="57"/>
        <v>Equip055002</v>
      </c>
      <c r="B207" t="str">
        <f ca="1">RIGHT(A207,4)</f>
        <v>5002</v>
      </c>
      <c r="C207">
        <v>5</v>
      </c>
      <c r="D207" t="s">
        <v>46</v>
      </c>
      <c r="E207">
        <f t="shared" ca="1" si="55"/>
        <v>5</v>
      </c>
      <c r="F207" t="s">
        <v>21</v>
      </c>
      <c r="G207">
        <f t="shared" ca="1" si="56"/>
        <v>0</v>
      </c>
      <c r="H207">
        <v>2</v>
      </c>
      <c r="I207">
        <v>601</v>
      </c>
      <c r="J207" t="s">
        <v>88</v>
      </c>
      <c r="K207">
        <f>COUNTIF(J:J,J207)</f>
        <v>7</v>
      </c>
      <c r="L207" t="str">
        <f t="shared" si="45"/>
        <v>Shot_JimHdAssassin12</v>
      </c>
      <c r="M207" t="str">
        <f t="shared" si="46"/>
        <v>EquipName_JimHdAssassin12</v>
      </c>
      <c r="N207">
        <v>1</v>
      </c>
      <c r="Y207">
        <v>0</v>
      </c>
    </row>
    <row r="208" spans="1:25" x14ac:dyDescent="0.3">
      <c r="A208" t="str">
        <f t="shared" ca="1" si="57"/>
        <v>Equip065002</v>
      </c>
      <c r="B208" t="str">
        <f ca="1">RIGHT(A208,4)</f>
        <v>5002</v>
      </c>
      <c r="C208">
        <v>6</v>
      </c>
      <c r="D208" t="s">
        <v>46</v>
      </c>
      <c r="E208">
        <f t="shared" ca="1" si="55"/>
        <v>5</v>
      </c>
      <c r="F208" t="s">
        <v>21</v>
      </c>
      <c r="G208">
        <f t="shared" ca="1" si="56"/>
        <v>0</v>
      </c>
      <c r="H208">
        <v>2</v>
      </c>
      <c r="I208">
        <v>701</v>
      </c>
      <c r="J208" t="s">
        <v>88</v>
      </c>
      <c r="K208">
        <f>COUNTIF(J:J,J208)</f>
        <v>7</v>
      </c>
      <c r="L208" t="str">
        <f t="shared" si="45"/>
        <v>Shot_JimHdAssassin12</v>
      </c>
      <c r="M208" t="str">
        <f t="shared" si="46"/>
        <v>EquipName_JimHdAssassin12</v>
      </c>
      <c r="N208">
        <v>1</v>
      </c>
      <c r="Y208">
        <v>0</v>
      </c>
    </row>
    <row r="209" spans="1:25" x14ac:dyDescent="0.3">
      <c r="A209" t="str">
        <f t="shared" ca="1" si="57"/>
        <v>Equip005003</v>
      </c>
      <c r="B209" t="str">
        <f ca="1">RIGHT(A209,4)</f>
        <v>5003</v>
      </c>
      <c r="C209">
        <v>0</v>
      </c>
      <c r="D209" t="s">
        <v>46</v>
      </c>
      <c r="E209">
        <f t="shared" ca="1" si="55"/>
        <v>5</v>
      </c>
      <c r="F209" t="s">
        <v>21</v>
      </c>
      <c r="G209">
        <f t="shared" ca="1" si="56"/>
        <v>0</v>
      </c>
      <c r="H209">
        <v>3</v>
      </c>
      <c r="I209">
        <v>102</v>
      </c>
      <c r="J209" t="s">
        <v>89</v>
      </c>
      <c r="K209">
        <f>COUNTIF(J:J,J209)</f>
        <v>7</v>
      </c>
      <c r="L209" t="str">
        <f t="shared" si="45"/>
        <v>Shot_StylizedSword</v>
      </c>
      <c r="M209" t="str">
        <f t="shared" si="46"/>
        <v>EquipName_StylizedSword</v>
      </c>
      <c r="N209">
        <v>1</v>
      </c>
      <c r="Y209">
        <v>0</v>
      </c>
    </row>
    <row r="210" spans="1:25" x14ac:dyDescent="0.3">
      <c r="A210" t="str">
        <f t="shared" ca="1" si="57"/>
        <v>Equip015003</v>
      </c>
      <c r="B210" t="str">
        <f ca="1">RIGHT(A210,4)</f>
        <v>5003</v>
      </c>
      <c r="C210">
        <v>1</v>
      </c>
      <c r="D210" t="s">
        <v>46</v>
      </c>
      <c r="E210">
        <f t="shared" ca="1" si="55"/>
        <v>5</v>
      </c>
      <c r="F210" t="s">
        <v>21</v>
      </c>
      <c r="G210">
        <f t="shared" ca="1" si="56"/>
        <v>0</v>
      </c>
      <c r="H210">
        <v>3</v>
      </c>
      <c r="I210">
        <v>202</v>
      </c>
      <c r="J210" t="s">
        <v>89</v>
      </c>
      <c r="K210">
        <f>COUNTIF(J:J,J210)</f>
        <v>7</v>
      </c>
      <c r="L210" t="str">
        <f t="shared" si="45"/>
        <v>Shot_StylizedSword</v>
      </c>
      <c r="M210" t="str">
        <f t="shared" si="46"/>
        <v>EquipName_StylizedSword</v>
      </c>
      <c r="N210">
        <v>1</v>
      </c>
      <c r="Y210">
        <v>0</v>
      </c>
    </row>
    <row r="211" spans="1:25" x14ac:dyDescent="0.3">
      <c r="A211" t="str">
        <f t="shared" ca="1" si="57"/>
        <v>Equip025003</v>
      </c>
      <c r="B211" t="str">
        <f ca="1">RIGHT(A211,4)</f>
        <v>5003</v>
      </c>
      <c r="C211">
        <v>2</v>
      </c>
      <c r="D211" t="s">
        <v>46</v>
      </c>
      <c r="E211">
        <f t="shared" ca="1" si="55"/>
        <v>5</v>
      </c>
      <c r="F211" t="s">
        <v>21</v>
      </c>
      <c r="G211">
        <f t="shared" ca="1" si="56"/>
        <v>0</v>
      </c>
      <c r="H211">
        <v>3</v>
      </c>
      <c r="I211">
        <v>302</v>
      </c>
      <c r="J211" t="s">
        <v>89</v>
      </c>
      <c r="K211">
        <f>COUNTIF(J:J,J211)</f>
        <v>7</v>
      </c>
      <c r="L211" t="str">
        <f t="shared" si="45"/>
        <v>Shot_StylizedSword</v>
      </c>
      <c r="M211" t="str">
        <f t="shared" si="46"/>
        <v>EquipName_StylizedSword</v>
      </c>
      <c r="N211">
        <v>1</v>
      </c>
      <c r="Y211">
        <v>0</v>
      </c>
    </row>
    <row r="212" spans="1:25" x14ac:dyDescent="0.3">
      <c r="A212" t="str">
        <f t="shared" ca="1" si="57"/>
        <v>Equip035003</v>
      </c>
      <c r="B212" t="str">
        <f ca="1">RIGHT(A212,4)</f>
        <v>5003</v>
      </c>
      <c r="C212">
        <v>3</v>
      </c>
      <c r="D212" t="s">
        <v>46</v>
      </c>
      <c r="E212">
        <f t="shared" ca="1" si="55"/>
        <v>5</v>
      </c>
      <c r="F212" t="s">
        <v>21</v>
      </c>
      <c r="G212">
        <f t="shared" ca="1" si="56"/>
        <v>0</v>
      </c>
      <c r="H212">
        <v>3</v>
      </c>
      <c r="I212">
        <v>402</v>
      </c>
      <c r="J212" t="s">
        <v>89</v>
      </c>
      <c r="K212">
        <f>COUNTIF(J:J,J212)</f>
        <v>7</v>
      </c>
      <c r="L212" t="str">
        <f t="shared" si="45"/>
        <v>Shot_StylizedSword</v>
      </c>
      <c r="M212" t="str">
        <f t="shared" si="46"/>
        <v>EquipName_StylizedSword</v>
      </c>
      <c r="N212">
        <v>1</v>
      </c>
      <c r="Y212">
        <v>0</v>
      </c>
    </row>
    <row r="213" spans="1:25" x14ac:dyDescent="0.3">
      <c r="A213" t="str">
        <f t="shared" ca="1" si="57"/>
        <v>Equip045003</v>
      </c>
      <c r="B213" t="str">
        <f ca="1">RIGHT(A213,4)</f>
        <v>5003</v>
      </c>
      <c r="C213">
        <v>4</v>
      </c>
      <c r="D213" t="s">
        <v>46</v>
      </c>
      <c r="E213">
        <f t="shared" ca="1" si="55"/>
        <v>5</v>
      </c>
      <c r="F213" t="s">
        <v>21</v>
      </c>
      <c r="G213">
        <f t="shared" ca="1" si="56"/>
        <v>0</v>
      </c>
      <c r="H213">
        <v>3</v>
      </c>
      <c r="I213">
        <v>502</v>
      </c>
      <c r="J213" t="s">
        <v>89</v>
      </c>
      <c r="K213">
        <f>COUNTIF(J:J,J213)</f>
        <v>7</v>
      </c>
      <c r="L213" t="str">
        <f t="shared" si="45"/>
        <v>Shot_StylizedSword</v>
      </c>
      <c r="M213" t="str">
        <f t="shared" si="46"/>
        <v>EquipName_StylizedSword</v>
      </c>
      <c r="N213">
        <v>1</v>
      </c>
      <c r="Y213">
        <v>0</v>
      </c>
    </row>
    <row r="214" spans="1:25" x14ac:dyDescent="0.3">
      <c r="A214" t="str">
        <f t="shared" ca="1" si="57"/>
        <v>Equip055003</v>
      </c>
      <c r="B214" t="str">
        <f ca="1">RIGHT(A214,4)</f>
        <v>5003</v>
      </c>
      <c r="C214">
        <v>5</v>
      </c>
      <c r="D214" t="s">
        <v>46</v>
      </c>
      <c r="E214">
        <f t="shared" ca="1" si="55"/>
        <v>5</v>
      </c>
      <c r="F214" t="s">
        <v>21</v>
      </c>
      <c r="G214">
        <f t="shared" ca="1" si="56"/>
        <v>0</v>
      </c>
      <c r="H214">
        <v>3</v>
      </c>
      <c r="I214">
        <v>602</v>
      </c>
      <c r="J214" t="s">
        <v>89</v>
      </c>
      <c r="K214">
        <f>COUNTIF(J:J,J214)</f>
        <v>7</v>
      </c>
      <c r="L214" t="str">
        <f t="shared" si="45"/>
        <v>Shot_StylizedSword</v>
      </c>
      <c r="M214" t="str">
        <f t="shared" si="46"/>
        <v>EquipName_StylizedSword</v>
      </c>
      <c r="N214">
        <v>1</v>
      </c>
      <c r="Y214">
        <v>0</v>
      </c>
    </row>
    <row r="215" spans="1:25" x14ac:dyDescent="0.3">
      <c r="A215" t="str">
        <f t="shared" ca="1" si="57"/>
        <v>Equip065003</v>
      </c>
      <c r="B215" t="str">
        <f ca="1">RIGHT(A215,4)</f>
        <v>5003</v>
      </c>
      <c r="C215">
        <v>6</v>
      </c>
      <c r="D215" t="s">
        <v>46</v>
      </c>
      <c r="E215">
        <f t="shared" ca="1" si="55"/>
        <v>5</v>
      </c>
      <c r="F215" t="s">
        <v>21</v>
      </c>
      <c r="G215">
        <f t="shared" ca="1" si="56"/>
        <v>0</v>
      </c>
      <c r="H215">
        <v>3</v>
      </c>
      <c r="I215">
        <v>702</v>
      </c>
      <c r="J215" t="s">
        <v>89</v>
      </c>
      <c r="K215">
        <f>COUNTIF(J:J,J215)</f>
        <v>7</v>
      </c>
      <c r="L215" t="str">
        <f t="shared" si="45"/>
        <v>Shot_StylizedSword</v>
      </c>
      <c r="M215" t="str">
        <f t="shared" si="46"/>
        <v>EquipName_StylizedSword</v>
      </c>
      <c r="N215">
        <v>1</v>
      </c>
      <c r="Y215">
        <v>0</v>
      </c>
    </row>
    <row r="216" spans="1:25" x14ac:dyDescent="0.3">
      <c r="A216" t="str">
        <f ca="1">"Equip"&amp;TEXT(C216,"00")&amp;TEXT(E216,"0")&amp;TEXT(G216,"0")&amp;TEXT(H216,"00")</f>
        <v>Equip035101</v>
      </c>
      <c r="B216" t="str">
        <f ca="1">RIGHT(A216,4)</f>
        <v>5101</v>
      </c>
      <c r="C216">
        <v>3</v>
      </c>
      <c r="D216" t="s">
        <v>46</v>
      </c>
      <c r="E216">
        <f t="shared" ca="1" si="55"/>
        <v>5</v>
      </c>
      <c r="F216" t="s">
        <v>23</v>
      </c>
      <c r="G216">
        <f t="shared" ca="1" si="56"/>
        <v>1</v>
      </c>
      <c r="H216">
        <v>1</v>
      </c>
      <c r="I216">
        <v>600</v>
      </c>
      <c r="J216" t="s">
        <v>90</v>
      </c>
      <c r="K216">
        <f>COUNTIF(J:J,J216)</f>
        <v>4</v>
      </c>
      <c r="L216" t="str">
        <f t="shared" ref="L216:L270" si="58">"Shot_"&amp;J216</f>
        <v>Shot_JimHdAssassin11</v>
      </c>
      <c r="M216" t="str">
        <f t="shared" ref="M216:M270" si="59">"EquipName_"&amp;J216</f>
        <v>EquipName_JimHdAssassin11</v>
      </c>
      <c r="N216">
        <v>1</v>
      </c>
      <c r="Y216">
        <v>0</v>
      </c>
    </row>
    <row r="217" spans="1:25" x14ac:dyDescent="0.3">
      <c r="A217" t="str">
        <f ca="1">"Equip"&amp;TEXT(C217,"00")&amp;TEXT(E217,"0")&amp;TEXT(G217,"0")&amp;TEXT(H217,"00")</f>
        <v>Equip045101</v>
      </c>
      <c r="B217" t="str">
        <f ca="1">RIGHT(A217,4)</f>
        <v>5101</v>
      </c>
      <c r="C217">
        <v>4</v>
      </c>
      <c r="D217" t="s">
        <v>46</v>
      </c>
      <c r="E217">
        <f t="shared" ca="1" si="55"/>
        <v>5</v>
      </c>
      <c r="F217" t="s">
        <v>23</v>
      </c>
      <c r="G217">
        <f t="shared" ca="1" si="56"/>
        <v>1</v>
      </c>
      <c r="H217">
        <v>1</v>
      </c>
      <c r="I217">
        <v>750</v>
      </c>
      <c r="J217" t="s">
        <v>90</v>
      </c>
      <c r="K217">
        <f>COUNTIF(J:J,J217)</f>
        <v>4</v>
      </c>
      <c r="L217" t="str">
        <f t="shared" si="58"/>
        <v>Shot_JimHdAssassin11</v>
      </c>
      <c r="M217" t="str">
        <f t="shared" si="59"/>
        <v>EquipName_JimHdAssassin11</v>
      </c>
      <c r="N217">
        <v>1</v>
      </c>
      <c r="Y217">
        <v>0</v>
      </c>
    </row>
    <row r="218" spans="1:25" x14ac:dyDescent="0.3">
      <c r="A218" t="str">
        <f ca="1">"Equip"&amp;TEXT(C218,"00")&amp;TEXT(E218,"0")&amp;TEXT(G218,"0")&amp;TEXT(H218,"00")</f>
        <v>Equip055101</v>
      </c>
      <c r="B218" t="str">
        <f ca="1">RIGHT(A218,4)</f>
        <v>5101</v>
      </c>
      <c r="C218">
        <v>5</v>
      </c>
      <c r="D218" t="s">
        <v>46</v>
      </c>
      <c r="E218">
        <f t="shared" ca="1" si="55"/>
        <v>5</v>
      </c>
      <c r="F218" t="s">
        <v>23</v>
      </c>
      <c r="G218">
        <f t="shared" ca="1" si="56"/>
        <v>1</v>
      </c>
      <c r="H218">
        <v>1</v>
      </c>
      <c r="I218">
        <v>900</v>
      </c>
      <c r="J218" t="s">
        <v>90</v>
      </c>
      <c r="K218">
        <f>COUNTIF(J:J,J218)</f>
        <v>4</v>
      </c>
      <c r="L218" t="str">
        <f t="shared" si="58"/>
        <v>Shot_JimHdAssassin11</v>
      </c>
      <c r="M218" t="str">
        <f t="shared" si="59"/>
        <v>EquipName_JimHdAssassin11</v>
      </c>
      <c r="N218">
        <v>1</v>
      </c>
      <c r="Y218">
        <v>0</v>
      </c>
    </row>
    <row r="219" spans="1:25" x14ac:dyDescent="0.3">
      <c r="A219" t="str">
        <f ca="1">"Equip"&amp;TEXT(C219,"00")&amp;TEXT(E219,"0")&amp;TEXT(G219,"0")&amp;TEXT(H219,"00")</f>
        <v>Equip065101</v>
      </c>
      <c r="B219" t="str">
        <f ca="1">RIGHT(A219,4)</f>
        <v>5101</v>
      </c>
      <c r="C219">
        <v>6</v>
      </c>
      <c r="D219" t="s">
        <v>46</v>
      </c>
      <c r="E219">
        <f t="shared" ca="1" si="55"/>
        <v>5</v>
      </c>
      <c r="F219" t="s">
        <v>23</v>
      </c>
      <c r="G219">
        <f t="shared" ca="1" si="56"/>
        <v>1</v>
      </c>
      <c r="H219">
        <v>1</v>
      </c>
      <c r="I219">
        <v>1050</v>
      </c>
      <c r="J219" t="s">
        <v>90</v>
      </c>
      <c r="K219">
        <f>COUNTIF(J:J,J219)</f>
        <v>4</v>
      </c>
      <c r="L219" t="str">
        <f t="shared" si="58"/>
        <v>Shot_JimHdAssassin11</v>
      </c>
      <c r="M219" t="str">
        <f t="shared" si="59"/>
        <v>EquipName_JimHdAssassin11</v>
      </c>
      <c r="N219">
        <v>1</v>
      </c>
      <c r="Y219">
        <v>0</v>
      </c>
    </row>
    <row r="220" spans="1:25" x14ac:dyDescent="0.3">
      <c r="A220" t="str">
        <f ca="1">"Equip"&amp;TEXT(C220,"00")&amp;TEXT(E220,"0")&amp;TEXT(G220,"0")&amp;TEXT(H220,"00")</f>
        <v>Equip035102</v>
      </c>
      <c r="B220" t="str">
        <f ca="1">RIGHT(A220,4)</f>
        <v>5102</v>
      </c>
      <c r="C220">
        <v>3</v>
      </c>
      <c r="D220" t="s">
        <v>46</v>
      </c>
      <c r="E220">
        <f t="shared" ca="1" si="55"/>
        <v>5</v>
      </c>
      <c r="F220" t="s">
        <v>23</v>
      </c>
      <c r="G220">
        <f t="shared" ca="1" si="56"/>
        <v>1</v>
      </c>
      <c r="H220">
        <v>2</v>
      </c>
      <c r="I220">
        <v>601</v>
      </c>
      <c r="J220" t="s">
        <v>91</v>
      </c>
      <c r="K220">
        <f>COUNTIF(J:J,J220)</f>
        <v>4</v>
      </c>
      <c r="L220" t="str">
        <f t="shared" si="58"/>
        <v>Shot_FourMaker152</v>
      </c>
      <c r="M220" t="str">
        <f t="shared" si="59"/>
        <v>EquipName_FourMaker152</v>
      </c>
      <c r="N220">
        <v>1</v>
      </c>
      <c r="Y220">
        <v>0</v>
      </c>
    </row>
    <row r="221" spans="1:25" x14ac:dyDescent="0.3">
      <c r="A221" t="str">
        <f ca="1">"Equip"&amp;TEXT(C221,"00")&amp;TEXT(E221,"0")&amp;TEXT(G221,"0")&amp;TEXT(H221,"00")</f>
        <v>Equip045102</v>
      </c>
      <c r="B221" t="str">
        <f ca="1">RIGHT(A221,4)</f>
        <v>5102</v>
      </c>
      <c r="C221">
        <v>4</v>
      </c>
      <c r="D221" t="s">
        <v>46</v>
      </c>
      <c r="E221">
        <f t="shared" ca="1" si="55"/>
        <v>5</v>
      </c>
      <c r="F221" t="s">
        <v>23</v>
      </c>
      <c r="G221">
        <f t="shared" ca="1" si="56"/>
        <v>1</v>
      </c>
      <c r="H221">
        <v>2</v>
      </c>
      <c r="I221">
        <v>751</v>
      </c>
      <c r="J221" t="s">
        <v>91</v>
      </c>
      <c r="K221">
        <f>COUNTIF(J:J,J221)</f>
        <v>4</v>
      </c>
      <c r="L221" t="str">
        <f t="shared" si="58"/>
        <v>Shot_FourMaker152</v>
      </c>
      <c r="M221" t="str">
        <f t="shared" si="59"/>
        <v>EquipName_FourMaker152</v>
      </c>
      <c r="N221">
        <v>1</v>
      </c>
      <c r="Y221">
        <v>0</v>
      </c>
    </row>
    <row r="222" spans="1:25" x14ac:dyDescent="0.3">
      <c r="A222" t="str">
        <f ca="1">"Equip"&amp;TEXT(C222,"00")&amp;TEXT(E222,"0")&amp;TEXT(G222,"0")&amp;TEXT(H222,"00")</f>
        <v>Equip055102</v>
      </c>
      <c r="B222" t="str">
        <f ca="1">RIGHT(A222,4)</f>
        <v>5102</v>
      </c>
      <c r="C222">
        <v>5</v>
      </c>
      <c r="D222" t="s">
        <v>46</v>
      </c>
      <c r="E222">
        <f t="shared" ca="1" si="55"/>
        <v>5</v>
      </c>
      <c r="F222" t="s">
        <v>23</v>
      </c>
      <c r="G222">
        <f t="shared" ca="1" si="56"/>
        <v>1</v>
      </c>
      <c r="H222">
        <v>2</v>
      </c>
      <c r="I222">
        <v>901</v>
      </c>
      <c r="J222" t="s">
        <v>91</v>
      </c>
      <c r="K222">
        <f>COUNTIF(J:J,J222)</f>
        <v>4</v>
      </c>
      <c r="L222" t="str">
        <f t="shared" si="58"/>
        <v>Shot_FourMaker152</v>
      </c>
      <c r="M222" t="str">
        <f t="shared" si="59"/>
        <v>EquipName_FourMaker152</v>
      </c>
      <c r="N222">
        <v>1</v>
      </c>
      <c r="Y222">
        <v>0</v>
      </c>
    </row>
    <row r="223" spans="1:25" x14ac:dyDescent="0.3">
      <c r="A223" t="str">
        <f ca="1">"Equip"&amp;TEXT(C223,"00")&amp;TEXT(E223,"0")&amp;TEXT(G223,"0")&amp;TEXT(H223,"00")</f>
        <v>Equip065102</v>
      </c>
      <c r="B223" t="str">
        <f ca="1">RIGHT(A223,4)</f>
        <v>5102</v>
      </c>
      <c r="C223">
        <v>6</v>
      </c>
      <c r="D223" t="s">
        <v>46</v>
      </c>
      <c r="E223">
        <f t="shared" ca="1" si="55"/>
        <v>5</v>
      </c>
      <c r="F223" t="s">
        <v>23</v>
      </c>
      <c r="G223">
        <f t="shared" ca="1" si="56"/>
        <v>1</v>
      </c>
      <c r="H223">
        <v>2</v>
      </c>
      <c r="I223">
        <v>1051</v>
      </c>
      <c r="J223" t="s">
        <v>91</v>
      </c>
      <c r="K223">
        <f>COUNTIF(J:J,J223)</f>
        <v>4</v>
      </c>
      <c r="L223" t="str">
        <f t="shared" si="58"/>
        <v>Shot_FourMaker152</v>
      </c>
      <c r="M223" t="str">
        <f t="shared" si="59"/>
        <v>EquipName_FourMaker152</v>
      </c>
      <c r="N223">
        <v>1</v>
      </c>
      <c r="Y223">
        <v>0</v>
      </c>
    </row>
    <row r="224" spans="1:25" x14ac:dyDescent="0.3">
      <c r="A224" t="str">
        <f ca="1">"Equip"&amp;TEXT(C224,"00")&amp;TEXT(E224,"0")&amp;TEXT(G224,"0")&amp;TEXT(H224,"00")</f>
        <v>Equip035201</v>
      </c>
      <c r="B224" t="str">
        <f ca="1">RIGHT(A224,4)</f>
        <v>5201</v>
      </c>
      <c r="C224">
        <v>3</v>
      </c>
      <c r="D224" t="s">
        <v>46</v>
      </c>
      <c r="E224">
        <f t="shared" ca="1" si="55"/>
        <v>5</v>
      </c>
      <c r="F224" t="s">
        <v>25</v>
      </c>
      <c r="G224">
        <f t="shared" ca="1" si="56"/>
        <v>2</v>
      </c>
      <c r="H224">
        <v>1</v>
      </c>
      <c r="I224">
        <v>800</v>
      </c>
      <c r="J224" t="s">
        <v>92</v>
      </c>
      <c r="K224">
        <f>COUNTIF(J:J,J224)</f>
        <v>4</v>
      </c>
      <c r="L224" t="str">
        <f t="shared" si="58"/>
        <v>Shot_FourMaker140</v>
      </c>
      <c r="M224" t="str">
        <f t="shared" si="59"/>
        <v>EquipName_FourMaker140</v>
      </c>
      <c r="N224">
        <v>1</v>
      </c>
      <c r="Y224">
        <v>0</v>
      </c>
    </row>
    <row r="225" spans="1:25" x14ac:dyDescent="0.3">
      <c r="A225" t="str">
        <f ca="1">"Equip"&amp;TEXT(C225,"00")&amp;TEXT(E225,"0")&amp;TEXT(G225,"0")&amp;TEXT(H225,"00")</f>
        <v>Equip045201</v>
      </c>
      <c r="B225" t="str">
        <f ca="1">RIGHT(A225,4)</f>
        <v>5201</v>
      </c>
      <c r="C225">
        <v>4</v>
      </c>
      <c r="D225" t="s">
        <v>46</v>
      </c>
      <c r="E225">
        <f t="shared" ca="1" si="55"/>
        <v>5</v>
      </c>
      <c r="F225" t="s">
        <v>25</v>
      </c>
      <c r="G225">
        <f t="shared" ca="1" si="56"/>
        <v>2</v>
      </c>
      <c r="H225">
        <v>1</v>
      </c>
      <c r="I225">
        <v>1000</v>
      </c>
      <c r="J225" t="s">
        <v>92</v>
      </c>
      <c r="K225">
        <f>COUNTIF(J:J,J225)</f>
        <v>4</v>
      </c>
      <c r="L225" t="str">
        <f t="shared" si="58"/>
        <v>Shot_FourMaker140</v>
      </c>
      <c r="M225" t="str">
        <f t="shared" si="59"/>
        <v>EquipName_FourMaker140</v>
      </c>
      <c r="N225">
        <v>1</v>
      </c>
      <c r="Y225">
        <v>0</v>
      </c>
    </row>
    <row r="226" spans="1:25" x14ac:dyDescent="0.3">
      <c r="A226" t="str">
        <f ca="1">"Equip"&amp;TEXT(C226,"00")&amp;TEXT(E226,"0")&amp;TEXT(G226,"0")&amp;TEXT(H226,"00")</f>
        <v>Equip055201</v>
      </c>
      <c r="B226" t="str">
        <f ca="1">RIGHT(A226,4)</f>
        <v>5201</v>
      </c>
      <c r="C226">
        <v>5</v>
      </c>
      <c r="D226" t="s">
        <v>46</v>
      </c>
      <c r="E226">
        <f t="shared" ca="1" si="55"/>
        <v>5</v>
      </c>
      <c r="F226" t="s">
        <v>25</v>
      </c>
      <c r="G226">
        <f t="shared" ca="1" si="56"/>
        <v>2</v>
      </c>
      <c r="H226">
        <v>1</v>
      </c>
      <c r="I226">
        <v>1200</v>
      </c>
      <c r="J226" t="s">
        <v>92</v>
      </c>
      <c r="K226">
        <f>COUNTIF(J:J,J226)</f>
        <v>4</v>
      </c>
      <c r="L226" t="str">
        <f t="shared" si="58"/>
        <v>Shot_FourMaker140</v>
      </c>
      <c r="M226" t="str">
        <f t="shared" si="59"/>
        <v>EquipName_FourMaker140</v>
      </c>
      <c r="N226">
        <v>1</v>
      </c>
      <c r="Y226">
        <v>0</v>
      </c>
    </row>
    <row r="227" spans="1:25" x14ac:dyDescent="0.3">
      <c r="A227" t="str">
        <f ca="1">"Equip"&amp;TEXT(C227,"00")&amp;TEXT(E227,"0")&amp;TEXT(G227,"0")&amp;TEXT(H227,"00")</f>
        <v>Equip065201</v>
      </c>
      <c r="B227" t="str">
        <f ca="1">RIGHT(A227,4)</f>
        <v>5201</v>
      </c>
      <c r="C227">
        <v>6</v>
      </c>
      <c r="D227" t="s">
        <v>46</v>
      </c>
      <c r="E227">
        <f t="shared" ca="1" si="55"/>
        <v>5</v>
      </c>
      <c r="F227" t="s">
        <v>25</v>
      </c>
      <c r="G227">
        <f t="shared" ca="1" si="56"/>
        <v>2</v>
      </c>
      <c r="H227">
        <v>1</v>
      </c>
      <c r="I227">
        <v>1400</v>
      </c>
      <c r="J227" t="s">
        <v>92</v>
      </c>
      <c r="K227">
        <f>COUNTIF(J:J,J227)</f>
        <v>4</v>
      </c>
      <c r="L227" t="str">
        <f t="shared" si="58"/>
        <v>Shot_FourMaker140</v>
      </c>
      <c r="M227" t="str">
        <f t="shared" si="59"/>
        <v>EquipName_FourMaker140</v>
      </c>
      <c r="N227">
        <v>1</v>
      </c>
      <c r="Y227">
        <v>0</v>
      </c>
    </row>
    <row r="228" spans="1:25" hidden="1" x14ac:dyDescent="0.3">
      <c r="A228" t="str">
        <f ca="1">"Equip"&amp;TEXT(C228,"00")&amp;TEXT(E228,"0")&amp;TEXT(G228,"0")&amp;TEXT(H228,"00")</f>
        <v>Equip035202</v>
      </c>
      <c r="B228" t="str">
        <f ca="1">RIGHT(A228,4)</f>
        <v>5202</v>
      </c>
      <c r="C228">
        <v>3</v>
      </c>
      <c r="D228" t="s">
        <v>11</v>
      </c>
      <c r="E228">
        <f t="shared" ref="E228:E231" ca="1" si="60">VLOOKUP(D228,OFFSET(INDIRECT("$A:$B"),0,MATCH(D$1&amp;"_Verify",INDIRECT("$1:$1"),0)-1),2,0)</f>
        <v>5</v>
      </c>
      <c r="F228" t="s">
        <v>25</v>
      </c>
      <c r="G228">
        <f t="shared" ref="G228:G231" ca="1" si="61">VLOOKUP(F228,OFFSET(INDIRECT("$A:$B"),0,MATCH(F$1&amp;"_Verify",INDIRECT("$1:$1"),0)-1),2,0)</f>
        <v>2</v>
      </c>
      <c r="H228">
        <v>2</v>
      </c>
      <c r="I228">
        <v>801</v>
      </c>
      <c r="J228" t="s">
        <v>93</v>
      </c>
      <c r="K228">
        <f>COUNTIF(J:J,J228)</f>
        <v>4</v>
      </c>
      <c r="L228" t="str">
        <f t="shared" ref="L228:L231" si="62">"Shot_"&amp;J228</f>
        <v>Shot_ArsenalSword</v>
      </c>
      <c r="M228" t="str">
        <f t="shared" ref="M228:M231" si="63">"EquipName_"&amp;J228</f>
        <v>EquipName_ArsenalSword</v>
      </c>
      <c r="N228">
        <v>1</v>
      </c>
      <c r="Y228">
        <v>99</v>
      </c>
    </row>
    <row r="229" spans="1:25" hidden="1" x14ac:dyDescent="0.3">
      <c r="A229" t="str">
        <f ca="1">"Equip"&amp;TEXT(C229,"00")&amp;TEXT(E229,"0")&amp;TEXT(G229,"0")&amp;TEXT(H229,"00")</f>
        <v>Equip045202</v>
      </c>
      <c r="B229" t="str">
        <f ca="1">RIGHT(A229,4)</f>
        <v>5202</v>
      </c>
      <c r="C229">
        <v>4</v>
      </c>
      <c r="D229" t="s">
        <v>11</v>
      </c>
      <c r="E229">
        <f t="shared" ca="1" si="60"/>
        <v>5</v>
      </c>
      <c r="F229" t="s">
        <v>25</v>
      </c>
      <c r="G229">
        <f t="shared" ca="1" si="61"/>
        <v>2</v>
      </c>
      <c r="H229">
        <v>2</v>
      </c>
      <c r="I229">
        <v>1001</v>
      </c>
      <c r="J229" t="s">
        <v>93</v>
      </c>
      <c r="K229">
        <f>COUNTIF(J:J,J229)</f>
        <v>4</v>
      </c>
      <c r="L229" t="str">
        <f t="shared" si="62"/>
        <v>Shot_ArsenalSword</v>
      </c>
      <c r="M229" t="str">
        <f t="shared" si="63"/>
        <v>EquipName_ArsenalSword</v>
      </c>
      <c r="N229">
        <v>1</v>
      </c>
      <c r="Y229">
        <v>99</v>
      </c>
    </row>
    <row r="230" spans="1:25" hidden="1" x14ac:dyDescent="0.3">
      <c r="A230" t="str">
        <f ca="1">"Equip"&amp;TEXT(C230,"00")&amp;TEXT(E230,"0")&amp;TEXT(G230,"0")&amp;TEXT(H230,"00")</f>
        <v>Equip055202</v>
      </c>
      <c r="B230" t="str">
        <f ca="1">RIGHT(A230,4)</f>
        <v>5202</v>
      </c>
      <c r="C230">
        <v>5</v>
      </c>
      <c r="D230" t="s">
        <v>11</v>
      </c>
      <c r="E230">
        <f t="shared" ca="1" si="60"/>
        <v>5</v>
      </c>
      <c r="F230" t="s">
        <v>25</v>
      </c>
      <c r="G230">
        <f t="shared" ca="1" si="61"/>
        <v>2</v>
      </c>
      <c r="H230">
        <v>2</v>
      </c>
      <c r="I230">
        <v>1201</v>
      </c>
      <c r="J230" t="s">
        <v>93</v>
      </c>
      <c r="K230">
        <f>COUNTIF(J:J,J230)</f>
        <v>4</v>
      </c>
      <c r="L230" t="str">
        <f t="shared" si="62"/>
        <v>Shot_ArsenalSword</v>
      </c>
      <c r="M230" t="str">
        <f t="shared" si="63"/>
        <v>EquipName_ArsenalSword</v>
      </c>
      <c r="N230">
        <v>1</v>
      </c>
      <c r="Y230">
        <v>99</v>
      </c>
    </row>
    <row r="231" spans="1:25" hidden="1" x14ac:dyDescent="0.3">
      <c r="A231" t="str">
        <f ca="1">"Equip"&amp;TEXT(C231,"00")&amp;TEXT(E231,"0")&amp;TEXT(G231,"0")&amp;TEXT(H231,"00")</f>
        <v>Equip065202</v>
      </c>
      <c r="B231" t="str">
        <f ca="1">RIGHT(A231,4)</f>
        <v>5202</v>
      </c>
      <c r="C231">
        <v>6</v>
      </c>
      <c r="D231" t="s">
        <v>11</v>
      </c>
      <c r="E231">
        <f t="shared" ca="1" si="60"/>
        <v>5</v>
      </c>
      <c r="F231" t="s">
        <v>25</v>
      </c>
      <c r="G231">
        <f t="shared" ca="1" si="61"/>
        <v>2</v>
      </c>
      <c r="H231">
        <v>2</v>
      </c>
      <c r="I231">
        <v>1401</v>
      </c>
      <c r="J231" t="s">
        <v>93</v>
      </c>
      <c r="K231">
        <f>COUNTIF(J:J,J231)</f>
        <v>4</v>
      </c>
      <c r="L231" t="str">
        <f t="shared" si="62"/>
        <v>Shot_ArsenalSword</v>
      </c>
      <c r="M231" t="str">
        <f t="shared" si="63"/>
        <v>EquipName_ArsenalSword</v>
      </c>
      <c r="N231">
        <v>1</v>
      </c>
      <c r="Y231">
        <v>99</v>
      </c>
    </row>
    <row r="232" spans="1:25" x14ac:dyDescent="0.3">
      <c r="A232" t="str">
        <f ca="1">"Equip"&amp;TEXT(C232,"00")&amp;TEXT(E232,"0")&amp;TEXT(G232,"0")&amp;TEXT(H232,"00")</f>
        <v>Equip006001</v>
      </c>
      <c r="B232" t="str">
        <f ca="1">RIGHT(A232,4)</f>
        <v>6001</v>
      </c>
      <c r="C232">
        <v>0</v>
      </c>
      <c r="D232" t="s">
        <v>48</v>
      </c>
      <c r="E232">
        <f t="shared" ca="1" si="55"/>
        <v>6</v>
      </c>
      <c r="F232" t="s">
        <v>21</v>
      </c>
      <c r="G232">
        <f t="shared" ca="1" si="56"/>
        <v>0</v>
      </c>
      <c r="H232">
        <v>1</v>
      </c>
      <c r="I232">
        <v>100</v>
      </c>
      <c r="J232" t="s">
        <v>94</v>
      </c>
      <c r="K232">
        <f>COUNTIF(J:J,J232)</f>
        <v>7</v>
      </c>
      <c r="L232" t="str">
        <f t="shared" si="58"/>
        <v>Shot_SMG31</v>
      </c>
      <c r="M232" t="str">
        <f t="shared" si="59"/>
        <v>EquipName_SMG31</v>
      </c>
      <c r="N232">
        <v>1</v>
      </c>
      <c r="Y232">
        <v>0</v>
      </c>
    </row>
    <row r="233" spans="1:25" x14ac:dyDescent="0.3">
      <c r="A233" t="str">
        <f t="shared" ref="A233:A252" ca="1" si="64">"Equip"&amp;TEXT(C233,"00")&amp;TEXT(E233,"0")&amp;TEXT(G233,"0")&amp;TEXT(H233,"00")</f>
        <v>Equip016001</v>
      </c>
      <c r="B233" t="str">
        <f ca="1">RIGHT(A233,4)</f>
        <v>6001</v>
      </c>
      <c r="C233">
        <v>1</v>
      </c>
      <c r="D233" t="s">
        <v>48</v>
      </c>
      <c r="E233">
        <f t="shared" ca="1" si="55"/>
        <v>6</v>
      </c>
      <c r="F233" t="s">
        <v>21</v>
      </c>
      <c r="G233">
        <f t="shared" ca="1" si="56"/>
        <v>0</v>
      </c>
      <c r="H233">
        <v>1</v>
      </c>
      <c r="I233">
        <v>200</v>
      </c>
      <c r="J233" t="s">
        <v>94</v>
      </c>
      <c r="K233">
        <f>COUNTIF(J:J,J233)</f>
        <v>7</v>
      </c>
      <c r="L233" t="str">
        <f t="shared" si="58"/>
        <v>Shot_SMG31</v>
      </c>
      <c r="M233" t="str">
        <f t="shared" si="59"/>
        <v>EquipName_SMG31</v>
      </c>
      <c r="N233">
        <v>1</v>
      </c>
      <c r="Y233">
        <v>0</v>
      </c>
    </row>
    <row r="234" spans="1:25" x14ac:dyDescent="0.3">
      <c r="A234" t="str">
        <f t="shared" ca="1" si="64"/>
        <v>Equip026001</v>
      </c>
      <c r="B234" t="str">
        <f ca="1">RIGHT(A234,4)</f>
        <v>6001</v>
      </c>
      <c r="C234">
        <v>2</v>
      </c>
      <c r="D234" t="s">
        <v>48</v>
      </c>
      <c r="E234">
        <f t="shared" ca="1" si="55"/>
        <v>6</v>
      </c>
      <c r="F234" t="s">
        <v>21</v>
      </c>
      <c r="G234">
        <f t="shared" ca="1" si="56"/>
        <v>0</v>
      </c>
      <c r="H234">
        <v>1</v>
      </c>
      <c r="I234">
        <v>300</v>
      </c>
      <c r="J234" t="s">
        <v>94</v>
      </c>
      <c r="K234">
        <f>COUNTIF(J:J,J234)</f>
        <v>7</v>
      </c>
      <c r="L234" t="str">
        <f t="shared" si="58"/>
        <v>Shot_SMG31</v>
      </c>
      <c r="M234" t="str">
        <f t="shared" si="59"/>
        <v>EquipName_SMG31</v>
      </c>
      <c r="N234">
        <v>1</v>
      </c>
      <c r="Y234">
        <v>0</v>
      </c>
    </row>
    <row r="235" spans="1:25" x14ac:dyDescent="0.3">
      <c r="A235" t="str">
        <f t="shared" ca="1" si="64"/>
        <v>Equip036001</v>
      </c>
      <c r="B235" t="str">
        <f ca="1">RIGHT(A235,4)</f>
        <v>6001</v>
      </c>
      <c r="C235">
        <v>3</v>
      </c>
      <c r="D235" t="s">
        <v>48</v>
      </c>
      <c r="E235">
        <f t="shared" ca="1" si="55"/>
        <v>6</v>
      </c>
      <c r="F235" t="s">
        <v>21</v>
      </c>
      <c r="G235">
        <f t="shared" ca="1" si="56"/>
        <v>0</v>
      </c>
      <c r="H235">
        <v>1</v>
      </c>
      <c r="I235">
        <v>400</v>
      </c>
      <c r="J235" t="s">
        <v>94</v>
      </c>
      <c r="K235">
        <f>COUNTIF(J:J,J235)</f>
        <v>7</v>
      </c>
      <c r="L235" t="str">
        <f t="shared" si="58"/>
        <v>Shot_SMG31</v>
      </c>
      <c r="M235" t="str">
        <f t="shared" si="59"/>
        <v>EquipName_SMG31</v>
      </c>
      <c r="N235">
        <v>1</v>
      </c>
      <c r="Y235">
        <v>0</v>
      </c>
    </row>
    <row r="236" spans="1:25" x14ac:dyDescent="0.3">
      <c r="A236" t="str">
        <f t="shared" ca="1" si="64"/>
        <v>Equip046001</v>
      </c>
      <c r="B236" t="str">
        <f ca="1">RIGHT(A236,4)</f>
        <v>6001</v>
      </c>
      <c r="C236">
        <v>4</v>
      </c>
      <c r="D236" t="s">
        <v>48</v>
      </c>
      <c r="E236">
        <f t="shared" ca="1" si="55"/>
        <v>6</v>
      </c>
      <c r="F236" t="s">
        <v>21</v>
      </c>
      <c r="G236">
        <f t="shared" ca="1" si="56"/>
        <v>0</v>
      </c>
      <c r="H236">
        <v>1</v>
      </c>
      <c r="I236">
        <v>500</v>
      </c>
      <c r="J236" t="s">
        <v>94</v>
      </c>
      <c r="K236">
        <f>COUNTIF(J:J,J236)</f>
        <v>7</v>
      </c>
      <c r="L236" t="str">
        <f t="shared" si="58"/>
        <v>Shot_SMG31</v>
      </c>
      <c r="M236" t="str">
        <f t="shared" si="59"/>
        <v>EquipName_SMG31</v>
      </c>
      <c r="N236">
        <v>1</v>
      </c>
      <c r="Y236">
        <v>0</v>
      </c>
    </row>
    <row r="237" spans="1:25" x14ac:dyDescent="0.3">
      <c r="A237" t="str">
        <f t="shared" ca="1" si="64"/>
        <v>Equip056001</v>
      </c>
      <c r="B237" t="str">
        <f ca="1">RIGHT(A237,4)</f>
        <v>6001</v>
      </c>
      <c r="C237">
        <v>5</v>
      </c>
      <c r="D237" t="s">
        <v>48</v>
      </c>
      <c r="E237">
        <f t="shared" ca="1" si="55"/>
        <v>6</v>
      </c>
      <c r="F237" t="s">
        <v>21</v>
      </c>
      <c r="G237">
        <f t="shared" ca="1" si="56"/>
        <v>0</v>
      </c>
      <c r="H237">
        <v>1</v>
      </c>
      <c r="I237">
        <v>600</v>
      </c>
      <c r="J237" t="s">
        <v>94</v>
      </c>
      <c r="K237">
        <f>COUNTIF(J:J,J237)</f>
        <v>7</v>
      </c>
      <c r="L237" t="str">
        <f t="shared" si="58"/>
        <v>Shot_SMG31</v>
      </c>
      <c r="M237" t="str">
        <f t="shared" si="59"/>
        <v>EquipName_SMG31</v>
      </c>
      <c r="N237">
        <v>1</v>
      </c>
      <c r="Y237">
        <v>0</v>
      </c>
    </row>
    <row r="238" spans="1:25" x14ac:dyDescent="0.3">
      <c r="A238" t="str">
        <f t="shared" ca="1" si="64"/>
        <v>Equip066001</v>
      </c>
      <c r="B238" t="str">
        <f ca="1">RIGHT(A238,4)</f>
        <v>6001</v>
      </c>
      <c r="C238">
        <v>6</v>
      </c>
      <c r="D238" t="s">
        <v>48</v>
      </c>
      <c r="E238">
        <f t="shared" ca="1" si="55"/>
        <v>6</v>
      </c>
      <c r="F238" t="s">
        <v>21</v>
      </c>
      <c r="G238">
        <f t="shared" ca="1" si="56"/>
        <v>0</v>
      </c>
      <c r="H238">
        <v>1</v>
      </c>
      <c r="I238">
        <v>700</v>
      </c>
      <c r="J238" t="s">
        <v>94</v>
      </c>
      <c r="K238">
        <f>COUNTIF(J:J,J238)</f>
        <v>7</v>
      </c>
      <c r="L238" t="str">
        <f t="shared" si="58"/>
        <v>Shot_SMG31</v>
      </c>
      <c r="M238" t="str">
        <f t="shared" si="59"/>
        <v>EquipName_SMG31</v>
      </c>
      <c r="N238">
        <v>1</v>
      </c>
      <c r="Y238">
        <v>0</v>
      </c>
    </row>
    <row r="239" spans="1:25" x14ac:dyDescent="0.3">
      <c r="A239" t="str">
        <f t="shared" ca="1" si="64"/>
        <v>Equip006002</v>
      </c>
      <c r="B239" t="str">
        <f ca="1">RIGHT(A239,4)</f>
        <v>6002</v>
      </c>
      <c r="C239">
        <v>0</v>
      </c>
      <c r="D239" t="s">
        <v>48</v>
      </c>
      <c r="E239">
        <f t="shared" ca="1" si="55"/>
        <v>6</v>
      </c>
      <c r="F239" t="s">
        <v>21</v>
      </c>
      <c r="G239">
        <f t="shared" ca="1" si="56"/>
        <v>0</v>
      </c>
      <c r="H239">
        <v>2</v>
      </c>
      <c r="I239">
        <v>101</v>
      </c>
      <c r="J239" t="s">
        <v>95</v>
      </c>
      <c r="K239">
        <f>COUNTIF(J:J,J239)</f>
        <v>7</v>
      </c>
      <c r="L239" t="str">
        <f t="shared" si="58"/>
        <v>Shot_SciFiWarriorGun</v>
      </c>
      <c r="M239" t="str">
        <f t="shared" si="59"/>
        <v>EquipName_SciFiWarriorGun</v>
      </c>
      <c r="N239">
        <v>1</v>
      </c>
      <c r="Y239">
        <v>0</v>
      </c>
    </row>
    <row r="240" spans="1:25" x14ac:dyDescent="0.3">
      <c r="A240" t="str">
        <f t="shared" ca="1" si="64"/>
        <v>Equip016002</v>
      </c>
      <c r="B240" t="str">
        <f ca="1">RIGHT(A240,4)</f>
        <v>6002</v>
      </c>
      <c r="C240">
        <v>1</v>
      </c>
      <c r="D240" t="s">
        <v>48</v>
      </c>
      <c r="E240">
        <f t="shared" ca="1" si="55"/>
        <v>6</v>
      </c>
      <c r="F240" t="s">
        <v>21</v>
      </c>
      <c r="G240">
        <f t="shared" ca="1" si="56"/>
        <v>0</v>
      </c>
      <c r="H240">
        <v>2</v>
      </c>
      <c r="I240">
        <v>201</v>
      </c>
      <c r="J240" t="s">
        <v>95</v>
      </c>
      <c r="K240">
        <f>COUNTIF(J:J,J240)</f>
        <v>7</v>
      </c>
      <c r="L240" t="str">
        <f t="shared" si="58"/>
        <v>Shot_SciFiWarriorGun</v>
      </c>
      <c r="M240" t="str">
        <f t="shared" si="59"/>
        <v>EquipName_SciFiWarriorGun</v>
      </c>
      <c r="N240">
        <v>1</v>
      </c>
      <c r="Y240">
        <v>0</v>
      </c>
    </row>
    <row r="241" spans="1:25" x14ac:dyDescent="0.3">
      <c r="A241" t="str">
        <f t="shared" ca="1" si="64"/>
        <v>Equip026002</v>
      </c>
      <c r="B241" t="str">
        <f ca="1">RIGHT(A241,4)</f>
        <v>6002</v>
      </c>
      <c r="C241">
        <v>2</v>
      </c>
      <c r="D241" t="s">
        <v>48</v>
      </c>
      <c r="E241">
        <f t="shared" ca="1" si="55"/>
        <v>6</v>
      </c>
      <c r="F241" t="s">
        <v>21</v>
      </c>
      <c r="G241">
        <f t="shared" ca="1" si="56"/>
        <v>0</v>
      </c>
      <c r="H241">
        <v>2</v>
      </c>
      <c r="I241">
        <v>301</v>
      </c>
      <c r="J241" t="s">
        <v>95</v>
      </c>
      <c r="K241">
        <f>COUNTIF(J:J,J241)</f>
        <v>7</v>
      </c>
      <c r="L241" t="str">
        <f t="shared" si="58"/>
        <v>Shot_SciFiWarriorGun</v>
      </c>
      <c r="M241" t="str">
        <f t="shared" si="59"/>
        <v>EquipName_SciFiWarriorGun</v>
      </c>
      <c r="N241">
        <v>1</v>
      </c>
      <c r="Y241">
        <v>0</v>
      </c>
    </row>
    <row r="242" spans="1:25" x14ac:dyDescent="0.3">
      <c r="A242" t="str">
        <f t="shared" ca="1" si="64"/>
        <v>Equip036002</v>
      </c>
      <c r="B242" t="str">
        <f ca="1">RIGHT(A242,4)</f>
        <v>6002</v>
      </c>
      <c r="C242">
        <v>3</v>
      </c>
      <c r="D242" t="s">
        <v>48</v>
      </c>
      <c r="E242">
        <f t="shared" ca="1" si="55"/>
        <v>6</v>
      </c>
      <c r="F242" t="s">
        <v>21</v>
      </c>
      <c r="G242">
        <f t="shared" ca="1" si="56"/>
        <v>0</v>
      </c>
      <c r="H242">
        <v>2</v>
      </c>
      <c r="I242">
        <v>401</v>
      </c>
      <c r="J242" t="s">
        <v>95</v>
      </c>
      <c r="K242">
        <f>COUNTIF(J:J,J242)</f>
        <v>7</v>
      </c>
      <c r="L242" t="str">
        <f t="shared" si="58"/>
        <v>Shot_SciFiWarriorGun</v>
      </c>
      <c r="M242" t="str">
        <f t="shared" si="59"/>
        <v>EquipName_SciFiWarriorGun</v>
      </c>
      <c r="N242">
        <v>1</v>
      </c>
      <c r="Y242">
        <v>0</v>
      </c>
    </row>
    <row r="243" spans="1:25" x14ac:dyDescent="0.3">
      <c r="A243" t="str">
        <f t="shared" ca="1" si="64"/>
        <v>Equip046002</v>
      </c>
      <c r="B243" t="str">
        <f ca="1">RIGHT(A243,4)</f>
        <v>6002</v>
      </c>
      <c r="C243">
        <v>4</v>
      </c>
      <c r="D243" t="s">
        <v>48</v>
      </c>
      <c r="E243">
        <f t="shared" ca="1" si="55"/>
        <v>6</v>
      </c>
      <c r="F243" t="s">
        <v>21</v>
      </c>
      <c r="G243">
        <f t="shared" ca="1" si="56"/>
        <v>0</v>
      </c>
      <c r="H243">
        <v>2</v>
      </c>
      <c r="I243">
        <v>501</v>
      </c>
      <c r="J243" t="s">
        <v>95</v>
      </c>
      <c r="K243">
        <f>COUNTIF(J:J,J243)</f>
        <v>7</v>
      </c>
      <c r="L243" t="str">
        <f t="shared" si="58"/>
        <v>Shot_SciFiWarriorGun</v>
      </c>
      <c r="M243" t="str">
        <f t="shared" si="59"/>
        <v>EquipName_SciFiWarriorGun</v>
      </c>
      <c r="N243">
        <v>1</v>
      </c>
      <c r="Y243">
        <v>0</v>
      </c>
    </row>
    <row r="244" spans="1:25" x14ac:dyDescent="0.3">
      <c r="A244" t="str">
        <f t="shared" ca="1" si="64"/>
        <v>Equip056002</v>
      </c>
      <c r="B244" t="str">
        <f ca="1">RIGHT(A244,4)</f>
        <v>6002</v>
      </c>
      <c r="C244">
        <v>5</v>
      </c>
      <c r="D244" t="s">
        <v>48</v>
      </c>
      <c r="E244">
        <f t="shared" ca="1" si="55"/>
        <v>6</v>
      </c>
      <c r="F244" t="s">
        <v>21</v>
      </c>
      <c r="G244">
        <f t="shared" ca="1" si="56"/>
        <v>0</v>
      </c>
      <c r="H244">
        <v>2</v>
      </c>
      <c r="I244">
        <v>601</v>
      </c>
      <c r="J244" t="s">
        <v>95</v>
      </c>
      <c r="K244">
        <f>COUNTIF(J:J,J244)</f>
        <v>7</v>
      </c>
      <c r="L244" t="str">
        <f t="shared" si="58"/>
        <v>Shot_SciFiWarriorGun</v>
      </c>
      <c r="M244" t="str">
        <f t="shared" si="59"/>
        <v>EquipName_SciFiWarriorGun</v>
      </c>
      <c r="N244">
        <v>1</v>
      </c>
      <c r="Y244">
        <v>0</v>
      </c>
    </row>
    <row r="245" spans="1:25" x14ac:dyDescent="0.3">
      <c r="A245" t="str">
        <f t="shared" ca="1" si="64"/>
        <v>Equip066002</v>
      </c>
      <c r="B245" t="str">
        <f ca="1">RIGHT(A245,4)</f>
        <v>6002</v>
      </c>
      <c r="C245">
        <v>6</v>
      </c>
      <c r="D245" t="s">
        <v>48</v>
      </c>
      <c r="E245">
        <f t="shared" ca="1" si="55"/>
        <v>6</v>
      </c>
      <c r="F245" t="s">
        <v>21</v>
      </c>
      <c r="G245">
        <f t="shared" ca="1" si="56"/>
        <v>0</v>
      </c>
      <c r="H245">
        <v>2</v>
      </c>
      <c r="I245">
        <v>701</v>
      </c>
      <c r="J245" t="s">
        <v>95</v>
      </c>
      <c r="K245">
        <f>COUNTIF(J:J,J245)</f>
        <v>7</v>
      </c>
      <c r="L245" t="str">
        <f t="shared" si="58"/>
        <v>Shot_SciFiWarriorGun</v>
      </c>
      <c r="M245" t="str">
        <f t="shared" si="59"/>
        <v>EquipName_SciFiWarriorGun</v>
      </c>
      <c r="N245">
        <v>1</v>
      </c>
      <c r="Y245">
        <v>0</v>
      </c>
    </row>
    <row r="246" spans="1:25" x14ac:dyDescent="0.3">
      <c r="A246" t="str">
        <f t="shared" ca="1" si="64"/>
        <v>Equip006003</v>
      </c>
      <c r="B246" t="str">
        <f ca="1">RIGHT(A246,4)</f>
        <v>6003</v>
      </c>
      <c r="C246">
        <v>0</v>
      </c>
      <c r="D246" t="s">
        <v>48</v>
      </c>
      <c r="E246">
        <f t="shared" ca="1" si="55"/>
        <v>6</v>
      </c>
      <c r="F246" t="s">
        <v>21</v>
      </c>
      <c r="G246">
        <f t="shared" ca="1" si="56"/>
        <v>0</v>
      </c>
      <c r="H246">
        <v>3</v>
      </c>
      <c r="I246">
        <v>102</v>
      </c>
      <c r="J246" t="s">
        <v>96</v>
      </c>
      <c r="K246">
        <f>COUNTIF(J:J,J246)</f>
        <v>7</v>
      </c>
      <c r="L246" t="str">
        <f t="shared" si="58"/>
        <v>Shot_SciFiGun</v>
      </c>
      <c r="M246" t="str">
        <f t="shared" si="59"/>
        <v>EquipName_SciFiGun</v>
      </c>
      <c r="N246">
        <v>1</v>
      </c>
      <c r="Y246">
        <v>0</v>
      </c>
    </row>
    <row r="247" spans="1:25" x14ac:dyDescent="0.3">
      <c r="A247" t="str">
        <f t="shared" ca="1" si="64"/>
        <v>Equip016003</v>
      </c>
      <c r="B247" t="str">
        <f ca="1">RIGHT(A247,4)</f>
        <v>6003</v>
      </c>
      <c r="C247">
        <v>1</v>
      </c>
      <c r="D247" t="s">
        <v>48</v>
      </c>
      <c r="E247">
        <f t="shared" ca="1" si="55"/>
        <v>6</v>
      </c>
      <c r="F247" t="s">
        <v>21</v>
      </c>
      <c r="G247">
        <f t="shared" ca="1" si="56"/>
        <v>0</v>
      </c>
      <c r="H247">
        <v>3</v>
      </c>
      <c r="I247">
        <v>202</v>
      </c>
      <c r="J247" t="s">
        <v>96</v>
      </c>
      <c r="K247">
        <f>COUNTIF(J:J,J247)</f>
        <v>7</v>
      </c>
      <c r="L247" t="str">
        <f t="shared" si="58"/>
        <v>Shot_SciFiGun</v>
      </c>
      <c r="M247" t="str">
        <f t="shared" si="59"/>
        <v>EquipName_SciFiGun</v>
      </c>
      <c r="N247">
        <v>1</v>
      </c>
      <c r="Y247">
        <v>0</v>
      </c>
    </row>
    <row r="248" spans="1:25" x14ac:dyDescent="0.3">
      <c r="A248" t="str">
        <f t="shared" ca="1" si="64"/>
        <v>Equip026003</v>
      </c>
      <c r="B248" t="str">
        <f ca="1">RIGHT(A248,4)</f>
        <v>6003</v>
      </c>
      <c r="C248">
        <v>2</v>
      </c>
      <c r="D248" t="s">
        <v>48</v>
      </c>
      <c r="E248">
        <f t="shared" ca="1" si="55"/>
        <v>6</v>
      </c>
      <c r="F248" t="s">
        <v>21</v>
      </c>
      <c r="G248">
        <f t="shared" ca="1" si="56"/>
        <v>0</v>
      </c>
      <c r="H248">
        <v>3</v>
      </c>
      <c r="I248">
        <v>302</v>
      </c>
      <c r="J248" t="s">
        <v>96</v>
      </c>
      <c r="K248">
        <f>COUNTIF(J:J,J248)</f>
        <v>7</v>
      </c>
      <c r="L248" t="str">
        <f t="shared" si="58"/>
        <v>Shot_SciFiGun</v>
      </c>
      <c r="M248" t="str">
        <f t="shared" si="59"/>
        <v>EquipName_SciFiGun</v>
      </c>
      <c r="N248">
        <v>1</v>
      </c>
      <c r="Y248">
        <v>0</v>
      </c>
    </row>
    <row r="249" spans="1:25" x14ac:dyDescent="0.3">
      <c r="A249" t="str">
        <f t="shared" ca="1" si="64"/>
        <v>Equip036003</v>
      </c>
      <c r="B249" t="str">
        <f ca="1">RIGHT(A249,4)</f>
        <v>6003</v>
      </c>
      <c r="C249">
        <v>3</v>
      </c>
      <c r="D249" t="s">
        <v>48</v>
      </c>
      <c r="E249">
        <f t="shared" ca="1" si="55"/>
        <v>6</v>
      </c>
      <c r="F249" t="s">
        <v>21</v>
      </c>
      <c r="G249">
        <f t="shared" ca="1" si="56"/>
        <v>0</v>
      </c>
      <c r="H249">
        <v>3</v>
      </c>
      <c r="I249">
        <v>402</v>
      </c>
      <c r="J249" t="s">
        <v>96</v>
      </c>
      <c r="K249">
        <f>COUNTIF(J:J,J249)</f>
        <v>7</v>
      </c>
      <c r="L249" t="str">
        <f t="shared" si="58"/>
        <v>Shot_SciFiGun</v>
      </c>
      <c r="M249" t="str">
        <f t="shared" si="59"/>
        <v>EquipName_SciFiGun</v>
      </c>
      <c r="N249">
        <v>1</v>
      </c>
      <c r="Y249">
        <v>0</v>
      </c>
    </row>
    <row r="250" spans="1:25" x14ac:dyDescent="0.3">
      <c r="A250" t="str">
        <f t="shared" ca="1" si="64"/>
        <v>Equip046003</v>
      </c>
      <c r="B250" t="str">
        <f ca="1">RIGHT(A250,4)</f>
        <v>6003</v>
      </c>
      <c r="C250">
        <v>4</v>
      </c>
      <c r="D250" t="s">
        <v>48</v>
      </c>
      <c r="E250">
        <f t="shared" ca="1" si="55"/>
        <v>6</v>
      </c>
      <c r="F250" t="s">
        <v>21</v>
      </c>
      <c r="G250">
        <f t="shared" ca="1" si="56"/>
        <v>0</v>
      </c>
      <c r="H250">
        <v>3</v>
      </c>
      <c r="I250">
        <v>502</v>
      </c>
      <c r="J250" t="s">
        <v>96</v>
      </c>
      <c r="K250">
        <f>COUNTIF(J:J,J250)</f>
        <v>7</v>
      </c>
      <c r="L250" t="str">
        <f t="shared" si="58"/>
        <v>Shot_SciFiGun</v>
      </c>
      <c r="M250" t="str">
        <f t="shared" si="59"/>
        <v>EquipName_SciFiGun</v>
      </c>
      <c r="N250">
        <v>1</v>
      </c>
      <c r="Y250">
        <v>0</v>
      </c>
    </row>
    <row r="251" spans="1:25" x14ac:dyDescent="0.3">
      <c r="A251" t="str">
        <f t="shared" ca="1" si="64"/>
        <v>Equip056003</v>
      </c>
      <c r="B251" t="str">
        <f ca="1">RIGHT(A251,4)</f>
        <v>6003</v>
      </c>
      <c r="C251">
        <v>5</v>
      </c>
      <c r="D251" t="s">
        <v>48</v>
      </c>
      <c r="E251">
        <f t="shared" ca="1" si="55"/>
        <v>6</v>
      </c>
      <c r="F251" t="s">
        <v>21</v>
      </c>
      <c r="G251">
        <f t="shared" ca="1" si="56"/>
        <v>0</v>
      </c>
      <c r="H251">
        <v>3</v>
      </c>
      <c r="I251">
        <v>602</v>
      </c>
      <c r="J251" t="s">
        <v>96</v>
      </c>
      <c r="K251">
        <f>COUNTIF(J:J,J251)</f>
        <v>7</v>
      </c>
      <c r="L251" t="str">
        <f t="shared" si="58"/>
        <v>Shot_SciFiGun</v>
      </c>
      <c r="M251" t="str">
        <f t="shared" si="59"/>
        <v>EquipName_SciFiGun</v>
      </c>
      <c r="N251">
        <v>1</v>
      </c>
      <c r="Y251">
        <v>0</v>
      </c>
    </row>
    <row r="252" spans="1:25" x14ac:dyDescent="0.3">
      <c r="A252" t="str">
        <f t="shared" ca="1" si="64"/>
        <v>Equip066003</v>
      </c>
      <c r="B252" t="str">
        <f ca="1">RIGHT(A252,4)</f>
        <v>6003</v>
      </c>
      <c r="C252">
        <v>6</v>
      </c>
      <c r="D252" t="s">
        <v>48</v>
      </c>
      <c r="E252">
        <f t="shared" ca="1" si="55"/>
        <v>6</v>
      </c>
      <c r="F252" t="s">
        <v>21</v>
      </c>
      <c r="G252">
        <f t="shared" ca="1" si="56"/>
        <v>0</v>
      </c>
      <c r="H252">
        <v>3</v>
      </c>
      <c r="I252">
        <v>702</v>
      </c>
      <c r="J252" t="s">
        <v>96</v>
      </c>
      <c r="K252">
        <f>COUNTIF(J:J,J252)</f>
        <v>7</v>
      </c>
      <c r="L252" t="str">
        <f t="shared" si="58"/>
        <v>Shot_SciFiGun</v>
      </c>
      <c r="M252" t="str">
        <f t="shared" si="59"/>
        <v>EquipName_SciFiGun</v>
      </c>
      <c r="N252">
        <v>1</v>
      </c>
      <c r="Y252">
        <v>0</v>
      </c>
    </row>
    <row r="253" spans="1:25" x14ac:dyDescent="0.3">
      <c r="A253" t="str">
        <f ca="1">"Equip"&amp;TEXT(C253,"00")&amp;TEXT(E253,"0")&amp;TEXT(G253,"0")&amp;TEXT(H253,"00")</f>
        <v>Equip036101</v>
      </c>
      <c r="B253" t="str">
        <f ca="1">RIGHT(A253,4)</f>
        <v>6101</v>
      </c>
      <c r="C253">
        <v>3</v>
      </c>
      <c r="D253" t="s">
        <v>48</v>
      </c>
      <c r="E253">
        <f t="shared" ref="E253:E311" ca="1" si="65">VLOOKUP(D253,OFFSET(INDIRECT("$A:$B"),0,MATCH(D$1&amp;"_Verify",INDIRECT("$1:$1"),0)-1),2,0)</f>
        <v>6</v>
      </c>
      <c r="F253" t="s">
        <v>23</v>
      </c>
      <c r="G253">
        <f t="shared" ref="G253:G311" ca="1" si="66">VLOOKUP(F253,OFFSET(INDIRECT("$A:$B"),0,MATCH(F$1&amp;"_Verify",INDIRECT("$1:$1"),0)-1),2,0)</f>
        <v>1</v>
      </c>
      <c r="H253">
        <v>1</v>
      </c>
      <c r="I253">
        <v>600</v>
      </c>
      <c r="J253" t="s">
        <v>97</v>
      </c>
      <c r="K253">
        <f>COUNTIF(J:J,J253)</f>
        <v>4</v>
      </c>
      <c r="L253" t="str">
        <f t="shared" si="58"/>
        <v>Shot_SciFiRifle3</v>
      </c>
      <c r="M253" t="str">
        <f t="shared" si="59"/>
        <v>EquipName_SciFiRifle3</v>
      </c>
      <c r="N253">
        <v>1</v>
      </c>
      <c r="Y253">
        <v>0</v>
      </c>
    </row>
    <row r="254" spans="1:25" x14ac:dyDescent="0.3">
      <c r="A254" t="str">
        <f ca="1">"Equip"&amp;TEXT(C254,"00")&amp;TEXT(E254,"0")&amp;TEXT(G254,"0")&amp;TEXT(H254,"00")</f>
        <v>Equip046101</v>
      </c>
      <c r="B254" t="str">
        <f ca="1">RIGHT(A254,4)</f>
        <v>6101</v>
      </c>
      <c r="C254">
        <v>4</v>
      </c>
      <c r="D254" t="s">
        <v>48</v>
      </c>
      <c r="E254">
        <f t="shared" ca="1" si="65"/>
        <v>6</v>
      </c>
      <c r="F254" t="s">
        <v>23</v>
      </c>
      <c r="G254">
        <f t="shared" ca="1" si="66"/>
        <v>1</v>
      </c>
      <c r="H254">
        <v>1</v>
      </c>
      <c r="I254">
        <v>750</v>
      </c>
      <c r="J254" t="s">
        <v>97</v>
      </c>
      <c r="K254">
        <f>COUNTIF(J:J,J254)</f>
        <v>4</v>
      </c>
      <c r="L254" t="str">
        <f t="shared" si="58"/>
        <v>Shot_SciFiRifle3</v>
      </c>
      <c r="M254" t="str">
        <f t="shared" si="59"/>
        <v>EquipName_SciFiRifle3</v>
      </c>
      <c r="N254">
        <v>1</v>
      </c>
      <c r="Y254">
        <v>0</v>
      </c>
    </row>
    <row r="255" spans="1:25" x14ac:dyDescent="0.3">
      <c r="A255" t="str">
        <f ca="1">"Equip"&amp;TEXT(C255,"00")&amp;TEXT(E255,"0")&amp;TEXT(G255,"0")&amp;TEXT(H255,"00")</f>
        <v>Equip056101</v>
      </c>
      <c r="B255" t="str">
        <f ca="1">RIGHT(A255,4)</f>
        <v>6101</v>
      </c>
      <c r="C255">
        <v>5</v>
      </c>
      <c r="D255" t="s">
        <v>48</v>
      </c>
      <c r="E255">
        <f t="shared" ca="1" si="65"/>
        <v>6</v>
      </c>
      <c r="F255" t="s">
        <v>23</v>
      </c>
      <c r="G255">
        <f t="shared" ca="1" si="66"/>
        <v>1</v>
      </c>
      <c r="H255">
        <v>1</v>
      </c>
      <c r="I255">
        <v>900</v>
      </c>
      <c r="J255" t="s">
        <v>97</v>
      </c>
      <c r="K255">
        <f>COUNTIF(J:J,J255)</f>
        <v>4</v>
      </c>
      <c r="L255" t="str">
        <f t="shared" si="58"/>
        <v>Shot_SciFiRifle3</v>
      </c>
      <c r="M255" t="str">
        <f t="shared" si="59"/>
        <v>EquipName_SciFiRifle3</v>
      </c>
      <c r="N255">
        <v>1</v>
      </c>
      <c r="Y255">
        <v>0</v>
      </c>
    </row>
    <row r="256" spans="1:25" x14ac:dyDescent="0.3">
      <c r="A256" t="str">
        <f ca="1">"Equip"&amp;TEXT(C256,"00")&amp;TEXT(E256,"0")&amp;TEXT(G256,"0")&amp;TEXT(H256,"00")</f>
        <v>Equip066101</v>
      </c>
      <c r="B256" t="str">
        <f ca="1">RIGHT(A256,4)</f>
        <v>6101</v>
      </c>
      <c r="C256">
        <v>6</v>
      </c>
      <c r="D256" t="s">
        <v>48</v>
      </c>
      <c r="E256">
        <f t="shared" ca="1" si="65"/>
        <v>6</v>
      </c>
      <c r="F256" t="s">
        <v>23</v>
      </c>
      <c r="G256">
        <f t="shared" ca="1" si="66"/>
        <v>1</v>
      </c>
      <c r="H256">
        <v>1</v>
      </c>
      <c r="I256">
        <v>1050</v>
      </c>
      <c r="J256" t="s">
        <v>97</v>
      </c>
      <c r="K256">
        <f>COUNTIF(J:J,J256)</f>
        <v>4</v>
      </c>
      <c r="L256" t="str">
        <f t="shared" si="58"/>
        <v>Shot_SciFiRifle3</v>
      </c>
      <c r="M256" t="str">
        <f t="shared" si="59"/>
        <v>EquipName_SciFiRifle3</v>
      </c>
      <c r="N256">
        <v>1</v>
      </c>
      <c r="Y256">
        <v>0</v>
      </c>
    </row>
    <row r="257" spans="1:25" x14ac:dyDescent="0.3">
      <c r="A257" t="str">
        <f ca="1">"Equip"&amp;TEXT(C257,"00")&amp;TEXT(E257,"0")&amp;TEXT(G257,"0")&amp;TEXT(H257,"00")</f>
        <v>Equip036102</v>
      </c>
      <c r="B257" t="str">
        <f ca="1">RIGHT(A257,4)</f>
        <v>6102</v>
      </c>
      <c r="C257">
        <v>3</v>
      </c>
      <c r="D257" t="s">
        <v>48</v>
      </c>
      <c r="E257">
        <f t="shared" ca="1" si="65"/>
        <v>6</v>
      </c>
      <c r="F257" t="s">
        <v>23</v>
      </c>
      <c r="G257">
        <f t="shared" ca="1" si="66"/>
        <v>1</v>
      </c>
      <c r="H257">
        <v>2</v>
      </c>
      <c r="I257">
        <v>601</v>
      </c>
      <c r="J257" t="s">
        <v>98</v>
      </c>
      <c r="K257">
        <f>COUNTIF(J:J,J257)</f>
        <v>4</v>
      </c>
      <c r="L257" t="str">
        <f t="shared" si="58"/>
        <v>Shot_SciFiRifle4</v>
      </c>
      <c r="M257" t="str">
        <f t="shared" si="59"/>
        <v>EquipName_SciFiRifle4</v>
      </c>
      <c r="N257">
        <v>1</v>
      </c>
      <c r="Y257">
        <v>0</v>
      </c>
    </row>
    <row r="258" spans="1:25" x14ac:dyDescent="0.3">
      <c r="A258" t="str">
        <f ca="1">"Equip"&amp;TEXT(C258,"00")&amp;TEXT(E258,"0")&amp;TEXT(G258,"0")&amp;TEXT(H258,"00")</f>
        <v>Equip046102</v>
      </c>
      <c r="B258" t="str">
        <f ca="1">RIGHT(A258,4)</f>
        <v>6102</v>
      </c>
      <c r="C258">
        <v>4</v>
      </c>
      <c r="D258" t="s">
        <v>48</v>
      </c>
      <c r="E258">
        <f t="shared" ca="1" si="65"/>
        <v>6</v>
      </c>
      <c r="F258" t="s">
        <v>23</v>
      </c>
      <c r="G258">
        <f t="shared" ca="1" si="66"/>
        <v>1</v>
      </c>
      <c r="H258">
        <v>2</v>
      </c>
      <c r="I258">
        <v>751</v>
      </c>
      <c r="J258" t="s">
        <v>98</v>
      </c>
      <c r="K258">
        <f>COUNTIF(J:J,J258)</f>
        <v>4</v>
      </c>
      <c r="L258" t="str">
        <f t="shared" si="58"/>
        <v>Shot_SciFiRifle4</v>
      </c>
      <c r="M258" t="str">
        <f t="shared" si="59"/>
        <v>EquipName_SciFiRifle4</v>
      </c>
      <c r="N258">
        <v>1</v>
      </c>
      <c r="Y258">
        <v>0</v>
      </c>
    </row>
    <row r="259" spans="1:25" x14ac:dyDescent="0.3">
      <c r="A259" t="str">
        <f ca="1">"Equip"&amp;TEXT(C259,"00")&amp;TEXT(E259,"0")&amp;TEXT(G259,"0")&amp;TEXT(H259,"00")</f>
        <v>Equip056102</v>
      </c>
      <c r="B259" t="str">
        <f ca="1">RIGHT(A259,4)</f>
        <v>6102</v>
      </c>
      <c r="C259">
        <v>5</v>
      </c>
      <c r="D259" t="s">
        <v>48</v>
      </c>
      <c r="E259">
        <f t="shared" ca="1" si="65"/>
        <v>6</v>
      </c>
      <c r="F259" t="s">
        <v>23</v>
      </c>
      <c r="G259">
        <f t="shared" ca="1" si="66"/>
        <v>1</v>
      </c>
      <c r="H259">
        <v>2</v>
      </c>
      <c r="I259">
        <v>901</v>
      </c>
      <c r="J259" t="s">
        <v>98</v>
      </c>
      <c r="K259">
        <f>COUNTIF(J:J,J259)</f>
        <v>4</v>
      </c>
      <c r="L259" t="str">
        <f t="shared" si="58"/>
        <v>Shot_SciFiRifle4</v>
      </c>
      <c r="M259" t="str">
        <f t="shared" si="59"/>
        <v>EquipName_SciFiRifle4</v>
      </c>
      <c r="N259">
        <v>1</v>
      </c>
      <c r="Y259">
        <v>0</v>
      </c>
    </row>
    <row r="260" spans="1:25" x14ac:dyDescent="0.3">
      <c r="A260" t="str">
        <f ca="1">"Equip"&amp;TEXT(C260,"00")&amp;TEXT(E260,"0")&amp;TEXT(G260,"0")&amp;TEXT(H260,"00")</f>
        <v>Equip066102</v>
      </c>
      <c r="B260" t="str">
        <f ca="1">RIGHT(A260,4)</f>
        <v>6102</v>
      </c>
      <c r="C260">
        <v>6</v>
      </c>
      <c r="D260" t="s">
        <v>48</v>
      </c>
      <c r="E260">
        <f t="shared" ca="1" si="65"/>
        <v>6</v>
      </c>
      <c r="F260" t="s">
        <v>23</v>
      </c>
      <c r="G260">
        <f t="shared" ca="1" si="66"/>
        <v>1</v>
      </c>
      <c r="H260">
        <v>2</v>
      </c>
      <c r="I260">
        <v>1051</v>
      </c>
      <c r="J260" t="s">
        <v>98</v>
      </c>
      <c r="K260">
        <f>COUNTIF(J:J,J260)</f>
        <v>4</v>
      </c>
      <c r="L260" t="str">
        <f t="shared" si="58"/>
        <v>Shot_SciFiRifle4</v>
      </c>
      <c r="M260" t="str">
        <f t="shared" si="59"/>
        <v>EquipName_SciFiRifle4</v>
      </c>
      <c r="N260">
        <v>1</v>
      </c>
      <c r="Y260">
        <v>0</v>
      </c>
    </row>
    <row r="261" spans="1:25" x14ac:dyDescent="0.3">
      <c r="A261" t="str">
        <f ca="1">"Equip"&amp;TEXT(C261,"00")&amp;TEXT(E261,"0")&amp;TEXT(G261,"0")&amp;TEXT(H261,"00")</f>
        <v>Equip036201</v>
      </c>
      <c r="B261" t="str">
        <f ca="1">RIGHT(A261,4)</f>
        <v>6201</v>
      </c>
      <c r="C261">
        <v>3</v>
      </c>
      <c r="D261" t="s">
        <v>48</v>
      </c>
      <c r="E261">
        <f t="shared" ca="1" si="65"/>
        <v>6</v>
      </c>
      <c r="F261" t="s">
        <v>25</v>
      </c>
      <c r="G261">
        <f t="shared" ca="1" si="66"/>
        <v>2</v>
      </c>
      <c r="H261">
        <v>1</v>
      </c>
      <c r="I261">
        <v>800</v>
      </c>
      <c r="J261" t="s">
        <v>99</v>
      </c>
      <c r="K261">
        <f>COUNTIF(J:J,J261)</f>
        <v>4</v>
      </c>
      <c r="L261" t="str">
        <f t="shared" si="58"/>
        <v>Shot_SciFiRocketLauncher</v>
      </c>
      <c r="M261" t="str">
        <f t="shared" si="59"/>
        <v>EquipName_SciFiRocketLauncher</v>
      </c>
      <c r="N261">
        <v>1</v>
      </c>
      <c r="Y261">
        <v>0</v>
      </c>
    </row>
    <row r="262" spans="1:25" x14ac:dyDescent="0.3">
      <c r="A262" t="str">
        <f ca="1">"Equip"&amp;TEXT(C262,"00")&amp;TEXT(E262,"0")&amp;TEXT(G262,"0")&amp;TEXT(H262,"00")</f>
        <v>Equip046201</v>
      </c>
      <c r="B262" t="str">
        <f ca="1">RIGHT(A262,4)</f>
        <v>6201</v>
      </c>
      <c r="C262">
        <v>4</v>
      </c>
      <c r="D262" t="s">
        <v>48</v>
      </c>
      <c r="E262">
        <f t="shared" ca="1" si="65"/>
        <v>6</v>
      </c>
      <c r="F262" t="s">
        <v>25</v>
      </c>
      <c r="G262">
        <f t="shared" ca="1" si="66"/>
        <v>2</v>
      </c>
      <c r="H262">
        <v>1</v>
      </c>
      <c r="I262">
        <v>1000</v>
      </c>
      <c r="J262" t="s">
        <v>99</v>
      </c>
      <c r="K262">
        <f>COUNTIF(J:J,J262)</f>
        <v>4</v>
      </c>
      <c r="L262" t="str">
        <f t="shared" si="58"/>
        <v>Shot_SciFiRocketLauncher</v>
      </c>
      <c r="M262" t="str">
        <f t="shared" si="59"/>
        <v>EquipName_SciFiRocketLauncher</v>
      </c>
      <c r="N262">
        <v>1</v>
      </c>
      <c r="Y262">
        <v>0</v>
      </c>
    </row>
    <row r="263" spans="1:25" x14ac:dyDescent="0.3">
      <c r="A263" t="str">
        <f ca="1">"Equip"&amp;TEXT(C263,"00")&amp;TEXT(E263,"0")&amp;TEXT(G263,"0")&amp;TEXT(H263,"00")</f>
        <v>Equip056201</v>
      </c>
      <c r="B263" t="str">
        <f ca="1">RIGHT(A263,4)</f>
        <v>6201</v>
      </c>
      <c r="C263">
        <v>5</v>
      </c>
      <c r="D263" t="s">
        <v>48</v>
      </c>
      <c r="E263">
        <f t="shared" ca="1" si="65"/>
        <v>6</v>
      </c>
      <c r="F263" t="s">
        <v>25</v>
      </c>
      <c r="G263">
        <f t="shared" ca="1" si="66"/>
        <v>2</v>
      </c>
      <c r="H263">
        <v>1</v>
      </c>
      <c r="I263">
        <v>1200</v>
      </c>
      <c r="J263" t="s">
        <v>99</v>
      </c>
      <c r="K263">
        <f>COUNTIF(J:J,J263)</f>
        <v>4</v>
      </c>
      <c r="L263" t="str">
        <f t="shared" si="58"/>
        <v>Shot_SciFiRocketLauncher</v>
      </c>
      <c r="M263" t="str">
        <f t="shared" si="59"/>
        <v>EquipName_SciFiRocketLauncher</v>
      </c>
      <c r="N263">
        <v>1</v>
      </c>
      <c r="Y263">
        <v>0</v>
      </c>
    </row>
    <row r="264" spans="1:25" x14ac:dyDescent="0.3">
      <c r="A264" t="str">
        <f ca="1">"Equip"&amp;TEXT(C264,"00")&amp;TEXT(E264,"0")&amp;TEXT(G264,"0")&amp;TEXT(H264,"00")</f>
        <v>Equip066201</v>
      </c>
      <c r="B264" t="str">
        <f ca="1">RIGHT(A264,4)</f>
        <v>6201</v>
      </c>
      <c r="C264">
        <v>6</v>
      </c>
      <c r="D264" t="s">
        <v>48</v>
      </c>
      <c r="E264">
        <f t="shared" ca="1" si="65"/>
        <v>6</v>
      </c>
      <c r="F264" t="s">
        <v>25</v>
      </c>
      <c r="G264">
        <f t="shared" ca="1" si="66"/>
        <v>2</v>
      </c>
      <c r="H264">
        <v>1</v>
      </c>
      <c r="I264">
        <v>1400</v>
      </c>
      <c r="J264" t="s">
        <v>99</v>
      </c>
      <c r="K264">
        <f>COUNTIF(J:J,J264)</f>
        <v>4</v>
      </c>
      <c r="L264" t="str">
        <f t="shared" si="58"/>
        <v>Shot_SciFiRocketLauncher</v>
      </c>
      <c r="M264" t="str">
        <f t="shared" si="59"/>
        <v>EquipName_SciFiRocketLauncher</v>
      </c>
      <c r="N264">
        <v>1</v>
      </c>
      <c r="Y264">
        <v>0</v>
      </c>
    </row>
    <row r="265" spans="1:25" hidden="1" x14ac:dyDescent="0.3">
      <c r="A265" t="str">
        <f ca="1">"Equip"&amp;TEXT(C265,"00")&amp;TEXT(E265,"0")&amp;TEXT(G265,"0")&amp;TEXT(H265,"00")</f>
        <v>Equip036202</v>
      </c>
      <c r="B265" t="str">
        <f ca="1">RIGHT(A265,4)</f>
        <v>6202</v>
      </c>
      <c r="C265">
        <v>3</v>
      </c>
      <c r="D265" t="s">
        <v>12</v>
      </c>
      <c r="E265">
        <f t="shared" ref="E265:E268" ca="1" si="67">VLOOKUP(D265,OFFSET(INDIRECT("$A:$B"),0,MATCH(D$1&amp;"_Verify",INDIRECT("$1:$1"),0)-1),2,0)</f>
        <v>6</v>
      </c>
      <c r="F265" t="s">
        <v>25</v>
      </c>
      <c r="G265">
        <f t="shared" ref="G265:G268" ca="1" si="68">VLOOKUP(F265,OFFSET(INDIRECT("$A:$B"),0,MATCH(F$1&amp;"_Verify",INDIRECT("$1:$1"),0)-1),2,0)</f>
        <v>2</v>
      </c>
      <c r="H265">
        <v>2</v>
      </c>
      <c r="I265">
        <v>801</v>
      </c>
      <c r="J265" t="s">
        <v>100</v>
      </c>
      <c r="K265">
        <f>COUNTIF(J:J,J265)</f>
        <v>4</v>
      </c>
      <c r="L265" t="str">
        <f t="shared" ref="L265:L268" si="69">"Shot_"&amp;J265</f>
        <v>Shot_SciFiPlasmaRifle</v>
      </c>
      <c r="M265" t="str">
        <f t="shared" ref="M265:M268" si="70">"EquipName_"&amp;J265</f>
        <v>EquipName_SciFiPlasmaRifle</v>
      </c>
      <c r="N265">
        <v>1</v>
      </c>
      <c r="Y265">
        <v>99</v>
      </c>
    </row>
    <row r="266" spans="1:25" hidden="1" x14ac:dyDescent="0.3">
      <c r="A266" t="str">
        <f ca="1">"Equip"&amp;TEXT(C266,"00")&amp;TEXT(E266,"0")&amp;TEXT(G266,"0")&amp;TEXT(H266,"00")</f>
        <v>Equip046202</v>
      </c>
      <c r="B266" t="str">
        <f ca="1">RIGHT(A266,4)</f>
        <v>6202</v>
      </c>
      <c r="C266">
        <v>4</v>
      </c>
      <c r="D266" t="s">
        <v>12</v>
      </c>
      <c r="E266">
        <f t="shared" ca="1" si="67"/>
        <v>6</v>
      </c>
      <c r="F266" t="s">
        <v>25</v>
      </c>
      <c r="G266">
        <f t="shared" ca="1" si="68"/>
        <v>2</v>
      </c>
      <c r="H266">
        <v>2</v>
      </c>
      <c r="I266">
        <v>1001</v>
      </c>
      <c r="J266" t="s">
        <v>100</v>
      </c>
      <c r="K266">
        <f>COUNTIF(J:J,J266)</f>
        <v>4</v>
      </c>
      <c r="L266" t="str">
        <f t="shared" si="69"/>
        <v>Shot_SciFiPlasmaRifle</v>
      </c>
      <c r="M266" t="str">
        <f t="shared" si="70"/>
        <v>EquipName_SciFiPlasmaRifle</v>
      </c>
      <c r="N266">
        <v>1</v>
      </c>
      <c r="Y266">
        <v>99</v>
      </c>
    </row>
    <row r="267" spans="1:25" hidden="1" x14ac:dyDescent="0.3">
      <c r="A267" t="str">
        <f ca="1">"Equip"&amp;TEXT(C267,"00")&amp;TEXT(E267,"0")&amp;TEXT(G267,"0")&amp;TEXT(H267,"00")</f>
        <v>Equip056202</v>
      </c>
      <c r="B267" t="str">
        <f ca="1">RIGHT(A267,4)</f>
        <v>6202</v>
      </c>
      <c r="C267">
        <v>5</v>
      </c>
      <c r="D267" t="s">
        <v>12</v>
      </c>
      <c r="E267">
        <f t="shared" ca="1" si="67"/>
        <v>6</v>
      </c>
      <c r="F267" t="s">
        <v>25</v>
      </c>
      <c r="G267">
        <f t="shared" ca="1" si="68"/>
        <v>2</v>
      </c>
      <c r="H267">
        <v>2</v>
      </c>
      <c r="I267">
        <v>1201</v>
      </c>
      <c r="J267" t="s">
        <v>100</v>
      </c>
      <c r="K267">
        <f>COUNTIF(J:J,J267)</f>
        <v>4</v>
      </c>
      <c r="L267" t="str">
        <f t="shared" si="69"/>
        <v>Shot_SciFiPlasmaRifle</v>
      </c>
      <c r="M267" t="str">
        <f t="shared" si="70"/>
        <v>EquipName_SciFiPlasmaRifle</v>
      </c>
      <c r="N267">
        <v>1</v>
      </c>
      <c r="Y267">
        <v>99</v>
      </c>
    </row>
    <row r="268" spans="1:25" hidden="1" x14ac:dyDescent="0.3">
      <c r="A268" t="str">
        <f ca="1">"Equip"&amp;TEXT(C268,"00")&amp;TEXT(E268,"0")&amp;TEXT(G268,"0")&amp;TEXT(H268,"00")</f>
        <v>Equip066202</v>
      </c>
      <c r="B268" t="str">
        <f ca="1">RIGHT(A268,4)</f>
        <v>6202</v>
      </c>
      <c r="C268">
        <v>6</v>
      </c>
      <c r="D268" t="s">
        <v>12</v>
      </c>
      <c r="E268">
        <f t="shared" ca="1" si="67"/>
        <v>6</v>
      </c>
      <c r="F268" t="s">
        <v>25</v>
      </c>
      <c r="G268">
        <f t="shared" ca="1" si="68"/>
        <v>2</v>
      </c>
      <c r="H268">
        <v>2</v>
      </c>
      <c r="I268">
        <v>1401</v>
      </c>
      <c r="J268" t="s">
        <v>100</v>
      </c>
      <c r="K268">
        <f>COUNTIF(J:J,J268)</f>
        <v>4</v>
      </c>
      <c r="L268" t="str">
        <f t="shared" si="69"/>
        <v>Shot_SciFiPlasmaRifle</v>
      </c>
      <c r="M268" t="str">
        <f t="shared" si="70"/>
        <v>EquipName_SciFiPlasmaRifle</v>
      </c>
      <c r="N268">
        <v>1</v>
      </c>
      <c r="Y268">
        <v>99</v>
      </c>
    </row>
    <row r="269" spans="1:25" x14ac:dyDescent="0.3">
      <c r="A269" t="str">
        <f ca="1">"Equip"&amp;TEXT(C269,"00")&amp;TEXT(E269,"0")&amp;TEXT(G269,"0")&amp;TEXT(H269,"00")</f>
        <v>Equip007001</v>
      </c>
      <c r="B269" t="str">
        <f ca="1">RIGHT(A269,4)</f>
        <v>7001</v>
      </c>
      <c r="C269">
        <v>0</v>
      </c>
      <c r="D269" t="s">
        <v>49</v>
      </c>
      <c r="E269">
        <f t="shared" ca="1" si="65"/>
        <v>7</v>
      </c>
      <c r="F269" t="s">
        <v>21</v>
      </c>
      <c r="G269">
        <f t="shared" ca="1" si="66"/>
        <v>0</v>
      </c>
      <c r="H269">
        <v>1</v>
      </c>
      <c r="I269">
        <v>100</v>
      </c>
      <c r="J269" t="s">
        <v>101</v>
      </c>
      <c r="K269">
        <f>COUNTIF(J:J,J269)</f>
        <v>7</v>
      </c>
      <c r="L269" t="str">
        <f t="shared" si="58"/>
        <v>Shot_ArmorySet53</v>
      </c>
      <c r="M269" t="str">
        <f t="shared" si="59"/>
        <v>EquipName_ArmorySet53</v>
      </c>
      <c r="N269">
        <v>1</v>
      </c>
      <c r="Y269">
        <v>0</v>
      </c>
    </row>
    <row r="270" spans="1:25" x14ac:dyDescent="0.3">
      <c r="A270" t="str">
        <f t="shared" ref="A270:A289" ca="1" si="71">"Equip"&amp;TEXT(C270,"00")&amp;TEXT(E270,"0")&amp;TEXT(G270,"0")&amp;TEXT(H270,"00")</f>
        <v>Equip017001</v>
      </c>
      <c r="B270" t="str">
        <f ca="1">RIGHT(A270,4)</f>
        <v>7001</v>
      </c>
      <c r="C270">
        <v>1</v>
      </c>
      <c r="D270" t="s">
        <v>49</v>
      </c>
      <c r="E270">
        <f t="shared" ca="1" si="65"/>
        <v>7</v>
      </c>
      <c r="F270" t="s">
        <v>21</v>
      </c>
      <c r="G270">
        <f t="shared" ca="1" si="66"/>
        <v>0</v>
      </c>
      <c r="H270">
        <v>1</v>
      </c>
      <c r="I270">
        <v>200</v>
      </c>
      <c r="J270" t="s">
        <v>101</v>
      </c>
      <c r="K270">
        <f>COUNTIF(J:J,J270)</f>
        <v>7</v>
      </c>
      <c r="L270" t="str">
        <f t="shared" si="58"/>
        <v>Shot_ArmorySet53</v>
      </c>
      <c r="M270" t="str">
        <f t="shared" si="59"/>
        <v>EquipName_ArmorySet53</v>
      </c>
      <c r="N270">
        <v>1</v>
      </c>
      <c r="Y270">
        <v>0</v>
      </c>
    </row>
    <row r="271" spans="1:25" x14ac:dyDescent="0.3">
      <c r="A271" t="str">
        <f t="shared" ca="1" si="71"/>
        <v>Equip027001</v>
      </c>
      <c r="B271" t="str">
        <f ca="1">RIGHT(A271,4)</f>
        <v>7001</v>
      </c>
      <c r="C271">
        <v>2</v>
      </c>
      <c r="D271" t="s">
        <v>49</v>
      </c>
      <c r="E271">
        <f t="shared" ca="1" si="65"/>
        <v>7</v>
      </c>
      <c r="F271" t="s">
        <v>21</v>
      </c>
      <c r="G271">
        <f t="shared" ca="1" si="66"/>
        <v>0</v>
      </c>
      <c r="H271">
        <v>1</v>
      </c>
      <c r="I271">
        <v>300</v>
      </c>
      <c r="J271" t="s">
        <v>101</v>
      </c>
      <c r="K271">
        <f>COUNTIF(J:J,J271)</f>
        <v>7</v>
      </c>
      <c r="L271" t="str">
        <f t="shared" ref="L271:L301" si="72">"Shot_"&amp;J271</f>
        <v>Shot_ArmorySet53</v>
      </c>
      <c r="M271" t="str">
        <f t="shared" ref="M271:M301" si="73">"EquipName_"&amp;J271</f>
        <v>EquipName_ArmorySet53</v>
      </c>
      <c r="N271">
        <v>1</v>
      </c>
      <c r="Y271">
        <v>0</v>
      </c>
    </row>
    <row r="272" spans="1:25" x14ac:dyDescent="0.3">
      <c r="A272" t="str">
        <f t="shared" ca="1" si="71"/>
        <v>Equip037001</v>
      </c>
      <c r="B272" t="str">
        <f ca="1">RIGHT(A272,4)</f>
        <v>7001</v>
      </c>
      <c r="C272">
        <v>3</v>
      </c>
      <c r="D272" t="s">
        <v>49</v>
      </c>
      <c r="E272">
        <f t="shared" ca="1" si="65"/>
        <v>7</v>
      </c>
      <c r="F272" t="s">
        <v>21</v>
      </c>
      <c r="G272">
        <f t="shared" ca="1" si="66"/>
        <v>0</v>
      </c>
      <c r="H272">
        <v>1</v>
      </c>
      <c r="I272">
        <v>400</v>
      </c>
      <c r="J272" t="s">
        <v>101</v>
      </c>
      <c r="K272">
        <f>COUNTIF(J:J,J272)</f>
        <v>7</v>
      </c>
      <c r="L272" t="str">
        <f t="shared" si="72"/>
        <v>Shot_ArmorySet53</v>
      </c>
      <c r="M272" t="str">
        <f t="shared" si="73"/>
        <v>EquipName_ArmorySet53</v>
      </c>
      <c r="N272">
        <v>1</v>
      </c>
      <c r="Y272">
        <v>0</v>
      </c>
    </row>
    <row r="273" spans="1:25" x14ac:dyDescent="0.3">
      <c r="A273" t="str">
        <f t="shared" ca="1" si="71"/>
        <v>Equip047001</v>
      </c>
      <c r="B273" t="str">
        <f ca="1">RIGHT(A273,4)</f>
        <v>7001</v>
      </c>
      <c r="C273">
        <v>4</v>
      </c>
      <c r="D273" t="s">
        <v>49</v>
      </c>
      <c r="E273">
        <f t="shared" ca="1" si="65"/>
        <v>7</v>
      </c>
      <c r="F273" t="s">
        <v>21</v>
      </c>
      <c r="G273">
        <f t="shared" ca="1" si="66"/>
        <v>0</v>
      </c>
      <c r="H273">
        <v>1</v>
      </c>
      <c r="I273">
        <v>500</v>
      </c>
      <c r="J273" t="s">
        <v>101</v>
      </c>
      <c r="K273">
        <f>COUNTIF(J:J,J273)</f>
        <v>7</v>
      </c>
      <c r="L273" t="str">
        <f t="shared" si="72"/>
        <v>Shot_ArmorySet53</v>
      </c>
      <c r="M273" t="str">
        <f t="shared" si="73"/>
        <v>EquipName_ArmorySet53</v>
      </c>
      <c r="N273">
        <v>1</v>
      </c>
      <c r="Y273">
        <v>0</v>
      </c>
    </row>
    <row r="274" spans="1:25" x14ac:dyDescent="0.3">
      <c r="A274" t="str">
        <f t="shared" ca="1" si="71"/>
        <v>Equip057001</v>
      </c>
      <c r="B274" t="str">
        <f ca="1">RIGHT(A274,4)</f>
        <v>7001</v>
      </c>
      <c r="C274">
        <v>5</v>
      </c>
      <c r="D274" t="s">
        <v>49</v>
      </c>
      <c r="E274">
        <f t="shared" ca="1" si="65"/>
        <v>7</v>
      </c>
      <c r="F274" t="s">
        <v>21</v>
      </c>
      <c r="G274">
        <f t="shared" ca="1" si="66"/>
        <v>0</v>
      </c>
      <c r="H274">
        <v>1</v>
      </c>
      <c r="I274">
        <v>600</v>
      </c>
      <c r="J274" t="s">
        <v>101</v>
      </c>
      <c r="K274">
        <f>COUNTIF(J:J,J274)</f>
        <v>7</v>
      </c>
      <c r="L274" t="str">
        <f t="shared" si="72"/>
        <v>Shot_ArmorySet53</v>
      </c>
      <c r="M274" t="str">
        <f t="shared" si="73"/>
        <v>EquipName_ArmorySet53</v>
      </c>
      <c r="N274">
        <v>1</v>
      </c>
      <c r="Y274">
        <v>0</v>
      </c>
    </row>
    <row r="275" spans="1:25" x14ac:dyDescent="0.3">
      <c r="A275" t="str">
        <f t="shared" ca="1" si="71"/>
        <v>Equip067001</v>
      </c>
      <c r="B275" t="str">
        <f ca="1">RIGHT(A275,4)</f>
        <v>7001</v>
      </c>
      <c r="C275">
        <v>6</v>
      </c>
      <c r="D275" t="s">
        <v>49</v>
      </c>
      <c r="E275">
        <f t="shared" ca="1" si="65"/>
        <v>7</v>
      </c>
      <c r="F275" t="s">
        <v>21</v>
      </c>
      <c r="G275">
        <f t="shared" ca="1" si="66"/>
        <v>0</v>
      </c>
      <c r="H275">
        <v>1</v>
      </c>
      <c r="I275">
        <v>700</v>
      </c>
      <c r="J275" t="s">
        <v>101</v>
      </c>
      <c r="K275">
        <f>COUNTIF(J:J,J275)</f>
        <v>7</v>
      </c>
      <c r="L275" t="str">
        <f t="shared" si="72"/>
        <v>Shot_ArmorySet53</v>
      </c>
      <c r="M275" t="str">
        <f t="shared" si="73"/>
        <v>EquipName_ArmorySet53</v>
      </c>
      <c r="N275">
        <v>1</v>
      </c>
      <c r="Y275">
        <v>0</v>
      </c>
    </row>
    <row r="276" spans="1:25" x14ac:dyDescent="0.3">
      <c r="A276" t="str">
        <f t="shared" ca="1" si="71"/>
        <v>Equip007002</v>
      </c>
      <c r="B276" t="str">
        <f ca="1">RIGHT(A276,4)</f>
        <v>7002</v>
      </c>
      <c r="C276">
        <v>0</v>
      </c>
      <c r="D276" t="s">
        <v>49</v>
      </c>
      <c r="E276">
        <f t="shared" ca="1" si="65"/>
        <v>7</v>
      </c>
      <c r="F276" t="s">
        <v>21</v>
      </c>
      <c r="G276">
        <f t="shared" ca="1" si="66"/>
        <v>0</v>
      </c>
      <c r="H276">
        <v>2</v>
      </c>
      <c r="I276">
        <v>101</v>
      </c>
      <c r="J276" t="s">
        <v>102</v>
      </c>
      <c r="K276">
        <f>COUNTIF(J:J,J276)</f>
        <v>7</v>
      </c>
      <c r="L276" t="str">
        <f t="shared" si="72"/>
        <v>Shot_CelticShield</v>
      </c>
      <c r="M276" t="str">
        <f t="shared" si="73"/>
        <v>EquipName_CelticShield</v>
      </c>
      <c r="N276">
        <v>1</v>
      </c>
      <c r="Y276">
        <v>0</v>
      </c>
    </row>
    <row r="277" spans="1:25" x14ac:dyDescent="0.3">
      <c r="A277" t="str">
        <f t="shared" ca="1" si="71"/>
        <v>Equip017002</v>
      </c>
      <c r="B277" t="str">
        <f ca="1">RIGHT(A277,4)</f>
        <v>7002</v>
      </c>
      <c r="C277">
        <v>1</v>
      </c>
      <c r="D277" t="s">
        <v>49</v>
      </c>
      <c r="E277">
        <f t="shared" ca="1" si="65"/>
        <v>7</v>
      </c>
      <c r="F277" t="s">
        <v>21</v>
      </c>
      <c r="G277">
        <f t="shared" ca="1" si="66"/>
        <v>0</v>
      </c>
      <c r="H277">
        <v>2</v>
      </c>
      <c r="I277">
        <v>201</v>
      </c>
      <c r="J277" t="s">
        <v>102</v>
      </c>
      <c r="K277">
        <f>COUNTIF(J:J,J277)</f>
        <v>7</v>
      </c>
      <c r="L277" t="str">
        <f t="shared" si="72"/>
        <v>Shot_CelticShield</v>
      </c>
      <c r="M277" t="str">
        <f t="shared" si="73"/>
        <v>EquipName_CelticShield</v>
      </c>
      <c r="N277">
        <v>1</v>
      </c>
      <c r="Y277">
        <v>0</v>
      </c>
    </row>
    <row r="278" spans="1:25" x14ac:dyDescent="0.3">
      <c r="A278" t="str">
        <f t="shared" ca="1" si="71"/>
        <v>Equip027002</v>
      </c>
      <c r="B278" t="str">
        <f ca="1">RIGHT(A278,4)</f>
        <v>7002</v>
      </c>
      <c r="C278">
        <v>2</v>
      </c>
      <c r="D278" t="s">
        <v>49</v>
      </c>
      <c r="E278">
        <f t="shared" ca="1" si="65"/>
        <v>7</v>
      </c>
      <c r="F278" t="s">
        <v>21</v>
      </c>
      <c r="G278">
        <f t="shared" ca="1" si="66"/>
        <v>0</v>
      </c>
      <c r="H278">
        <v>2</v>
      </c>
      <c r="I278">
        <v>301</v>
      </c>
      <c r="J278" t="s">
        <v>102</v>
      </c>
      <c r="K278">
        <f>COUNTIF(J:J,J278)</f>
        <v>7</v>
      </c>
      <c r="L278" t="str">
        <f t="shared" si="72"/>
        <v>Shot_CelticShield</v>
      </c>
      <c r="M278" t="str">
        <f t="shared" si="73"/>
        <v>EquipName_CelticShield</v>
      </c>
      <c r="N278">
        <v>1</v>
      </c>
      <c r="Y278">
        <v>0</v>
      </c>
    </row>
    <row r="279" spans="1:25" x14ac:dyDescent="0.3">
      <c r="A279" t="str">
        <f t="shared" ca="1" si="71"/>
        <v>Equip037002</v>
      </c>
      <c r="B279" t="str">
        <f ca="1">RIGHT(A279,4)</f>
        <v>7002</v>
      </c>
      <c r="C279">
        <v>3</v>
      </c>
      <c r="D279" t="s">
        <v>49</v>
      </c>
      <c r="E279">
        <f t="shared" ca="1" si="65"/>
        <v>7</v>
      </c>
      <c r="F279" t="s">
        <v>21</v>
      </c>
      <c r="G279">
        <f t="shared" ca="1" si="66"/>
        <v>0</v>
      </c>
      <c r="H279">
        <v>2</v>
      </c>
      <c r="I279">
        <v>401</v>
      </c>
      <c r="J279" t="s">
        <v>102</v>
      </c>
      <c r="K279">
        <f>COUNTIF(J:J,J279)</f>
        <v>7</v>
      </c>
      <c r="L279" t="str">
        <f t="shared" si="72"/>
        <v>Shot_CelticShield</v>
      </c>
      <c r="M279" t="str">
        <f t="shared" si="73"/>
        <v>EquipName_CelticShield</v>
      </c>
      <c r="N279">
        <v>1</v>
      </c>
      <c r="Y279">
        <v>0</v>
      </c>
    </row>
    <row r="280" spans="1:25" x14ac:dyDescent="0.3">
      <c r="A280" t="str">
        <f t="shared" ca="1" si="71"/>
        <v>Equip047002</v>
      </c>
      <c r="B280" t="str">
        <f ca="1">RIGHT(A280,4)</f>
        <v>7002</v>
      </c>
      <c r="C280">
        <v>4</v>
      </c>
      <c r="D280" t="s">
        <v>49</v>
      </c>
      <c r="E280">
        <f t="shared" ca="1" si="65"/>
        <v>7</v>
      </c>
      <c r="F280" t="s">
        <v>21</v>
      </c>
      <c r="G280">
        <f t="shared" ca="1" si="66"/>
        <v>0</v>
      </c>
      <c r="H280">
        <v>2</v>
      </c>
      <c r="I280">
        <v>501</v>
      </c>
      <c r="J280" t="s">
        <v>102</v>
      </c>
      <c r="K280">
        <f>COUNTIF(J:J,J280)</f>
        <v>7</v>
      </c>
      <c r="L280" t="str">
        <f t="shared" si="72"/>
        <v>Shot_CelticShield</v>
      </c>
      <c r="M280" t="str">
        <f t="shared" si="73"/>
        <v>EquipName_CelticShield</v>
      </c>
      <c r="N280">
        <v>1</v>
      </c>
      <c r="Y280">
        <v>0</v>
      </c>
    </row>
    <row r="281" spans="1:25" x14ac:dyDescent="0.3">
      <c r="A281" t="str">
        <f t="shared" ca="1" si="71"/>
        <v>Equip057002</v>
      </c>
      <c r="B281" t="str">
        <f ca="1">RIGHT(A281,4)</f>
        <v>7002</v>
      </c>
      <c r="C281">
        <v>5</v>
      </c>
      <c r="D281" t="s">
        <v>49</v>
      </c>
      <c r="E281">
        <f t="shared" ca="1" si="65"/>
        <v>7</v>
      </c>
      <c r="F281" t="s">
        <v>21</v>
      </c>
      <c r="G281">
        <f t="shared" ca="1" si="66"/>
        <v>0</v>
      </c>
      <c r="H281">
        <v>2</v>
      </c>
      <c r="I281">
        <v>601</v>
      </c>
      <c r="J281" t="s">
        <v>102</v>
      </c>
      <c r="K281">
        <f>COUNTIF(J:J,J281)</f>
        <v>7</v>
      </c>
      <c r="L281" t="str">
        <f t="shared" si="72"/>
        <v>Shot_CelticShield</v>
      </c>
      <c r="M281" t="str">
        <f t="shared" si="73"/>
        <v>EquipName_CelticShield</v>
      </c>
      <c r="N281">
        <v>1</v>
      </c>
      <c r="Y281">
        <v>0</v>
      </c>
    </row>
    <row r="282" spans="1:25" x14ac:dyDescent="0.3">
      <c r="A282" t="str">
        <f t="shared" ca="1" si="71"/>
        <v>Equip067002</v>
      </c>
      <c r="B282" t="str">
        <f ca="1">RIGHT(A282,4)</f>
        <v>7002</v>
      </c>
      <c r="C282">
        <v>6</v>
      </c>
      <c r="D282" t="s">
        <v>49</v>
      </c>
      <c r="E282">
        <f t="shared" ca="1" si="65"/>
        <v>7</v>
      </c>
      <c r="F282" t="s">
        <v>21</v>
      </c>
      <c r="G282">
        <f t="shared" ca="1" si="66"/>
        <v>0</v>
      </c>
      <c r="H282">
        <v>2</v>
      </c>
      <c r="I282">
        <v>701</v>
      </c>
      <c r="J282" t="s">
        <v>102</v>
      </c>
      <c r="K282">
        <f>COUNTIF(J:J,J282)</f>
        <v>7</v>
      </c>
      <c r="L282" t="str">
        <f t="shared" si="72"/>
        <v>Shot_CelticShield</v>
      </c>
      <c r="M282" t="str">
        <f t="shared" si="73"/>
        <v>EquipName_CelticShield</v>
      </c>
      <c r="N282">
        <v>1</v>
      </c>
      <c r="Y282">
        <v>0</v>
      </c>
    </row>
    <row r="283" spans="1:25" x14ac:dyDescent="0.3">
      <c r="A283" t="str">
        <f t="shared" ca="1" si="71"/>
        <v>Equip007003</v>
      </c>
      <c r="B283" t="str">
        <f ca="1">RIGHT(A283,4)</f>
        <v>7003</v>
      </c>
      <c r="C283">
        <v>0</v>
      </c>
      <c r="D283" t="s">
        <v>49</v>
      </c>
      <c r="E283">
        <f t="shared" ca="1" si="65"/>
        <v>7</v>
      </c>
      <c r="F283" t="s">
        <v>21</v>
      </c>
      <c r="G283">
        <f t="shared" ca="1" si="66"/>
        <v>0</v>
      </c>
      <c r="H283">
        <v>3</v>
      </c>
      <c r="I283">
        <v>102</v>
      </c>
      <c r="J283" t="s">
        <v>103</v>
      </c>
      <c r="K283">
        <f>COUNTIF(J:J,J283)</f>
        <v>7</v>
      </c>
      <c r="L283" t="str">
        <f t="shared" si="72"/>
        <v>Shot_FantasyShield</v>
      </c>
      <c r="M283" t="str">
        <f t="shared" si="73"/>
        <v>EquipName_FantasyShield</v>
      </c>
      <c r="N283">
        <v>1</v>
      </c>
      <c r="Y283">
        <v>0</v>
      </c>
    </row>
    <row r="284" spans="1:25" x14ac:dyDescent="0.3">
      <c r="A284" t="str">
        <f t="shared" ca="1" si="71"/>
        <v>Equip017003</v>
      </c>
      <c r="B284" t="str">
        <f ca="1">RIGHT(A284,4)</f>
        <v>7003</v>
      </c>
      <c r="C284">
        <v>1</v>
      </c>
      <c r="D284" t="s">
        <v>49</v>
      </c>
      <c r="E284">
        <f t="shared" ca="1" si="65"/>
        <v>7</v>
      </c>
      <c r="F284" t="s">
        <v>21</v>
      </c>
      <c r="G284">
        <f t="shared" ca="1" si="66"/>
        <v>0</v>
      </c>
      <c r="H284">
        <v>3</v>
      </c>
      <c r="I284">
        <v>202</v>
      </c>
      <c r="J284" t="s">
        <v>103</v>
      </c>
      <c r="K284">
        <f>COUNTIF(J:J,J284)</f>
        <v>7</v>
      </c>
      <c r="L284" t="str">
        <f t="shared" si="72"/>
        <v>Shot_FantasyShield</v>
      </c>
      <c r="M284" t="str">
        <f t="shared" si="73"/>
        <v>EquipName_FantasyShield</v>
      </c>
      <c r="N284">
        <v>1</v>
      </c>
      <c r="Y284">
        <v>0</v>
      </c>
    </row>
    <row r="285" spans="1:25" x14ac:dyDescent="0.3">
      <c r="A285" t="str">
        <f t="shared" ca="1" si="71"/>
        <v>Equip027003</v>
      </c>
      <c r="B285" t="str">
        <f ca="1">RIGHT(A285,4)</f>
        <v>7003</v>
      </c>
      <c r="C285">
        <v>2</v>
      </c>
      <c r="D285" t="s">
        <v>49</v>
      </c>
      <c r="E285">
        <f t="shared" ca="1" si="65"/>
        <v>7</v>
      </c>
      <c r="F285" t="s">
        <v>21</v>
      </c>
      <c r="G285">
        <f t="shared" ca="1" si="66"/>
        <v>0</v>
      </c>
      <c r="H285">
        <v>3</v>
      </c>
      <c r="I285">
        <v>302</v>
      </c>
      <c r="J285" t="s">
        <v>103</v>
      </c>
      <c r="K285">
        <f>COUNTIF(J:J,J285)</f>
        <v>7</v>
      </c>
      <c r="L285" t="str">
        <f t="shared" si="72"/>
        <v>Shot_FantasyShield</v>
      </c>
      <c r="M285" t="str">
        <f t="shared" si="73"/>
        <v>EquipName_FantasyShield</v>
      </c>
      <c r="N285">
        <v>1</v>
      </c>
      <c r="Y285">
        <v>0</v>
      </c>
    </row>
    <row r="286" spans="1:25" x14ac:dyDescent="0.3">
      <c r="A286" t="str">
        <f t="shared" ca="1" si="71"/>
        <v>Equip037003</v>
      </c>
      <c r="B286" t="str">
        <f ca="1">RIGHT(A286,4)</f>
        <v>7003</v>
      </c>
      <c r="C286">
        <v>3</v>
      </c>
      <c r="D286" t="s">
        <v>49</v>
      </c>
      <c r="E286">
        <f t="shared" ca="1" si="65"/>
        <v>7</v>
      </c>
      <c r="F286" t="s">
        <v>21</v>
      </c>
      <c r="G286">
        <f t="shared" ca="1" si="66"/>
        <v>0</v>
      </c>
      <c r="H286">
        <v>3</v>
      </c>
      <c r="I286">
        <v>402</v>
      </c>
      <c r="J286" t="s">
        <v>103</v>
      </c>
      <c r="K286">
        <f>COUNTIF(J:J,J286)</f>
        <v>7</v>
      </c>
      <c r="L286" t="str">
        <f t="shared" si="72"/>
        <v>Shot_FantasyShield</v>
      </c>
      <c r="M286" t="str">
        <f t="shared" si="73"/>
        <v>EquipName_FantasyShield</v>
      </c>
      <c r="N286">
        <v>1</v>
      </c>
      <c r="Y286">
        <v>0</v>
      </c>
    </row>
    <row r="287" spans="1:25" x14ac:dyDescent="0.3">
      <c r="A287" t="str">
        <f t="shared" ca="1" si="71"/>
        <v>Equip047003</v>
      </c>
      <c r="B287" t="str">
        <f ca="1">RIGHT(A287,4)</f>
        <v>7003</v>
      </c>
      <c r="C287">
        <v>4</v>
      </c>
      <c r="D287" t="s">
        <v>49</v>
      </c>
      <c r="E287">
        <f t="shared" ca="1" si="65"/>
        <v>7</v>
      </c>
      <c r="F287" t="s">
        <v>21</v>
      </c>
      <c r="G287">
        <f t="shared" ca="1" si="66"/>
        <v>0</v>
      </c>
      <c r="H287">
        <v>3</v>
      </c>
      <c r="I287">
        <v>502</v>
      </c>
      <c r="J287" t="s">
        <v>103</v>
      </c>
      <c r="K287">
        <f>COUNTIF(J:J,J287)</f>
        <v>7</v>
      </c>
      <c r="L287" t="str">
        <f t="shared" si="72"/>
        <v>Shot_FantasyShield</v>
      </c>
      <c r="M287" t="str">
        <f t="shared" si="73"/>
        <v>EquipName_FantasyShield</v>
      </c>
      <c r="N287">
        <v>1</v>
      </c>
      <c r="Y287">
        <v>0</v>
      </c>
    </row>
    <row r="288" spans="1:25" x14ac:dyDescent="0.3">
      <c r="A288" t="str">
        <f t="shared" ca="1" si="71"/>
        <v>Equip057003</v>
      </c>
      <c r="B288" t="str">
        <f ca="1">RIGHT(A288,4)</f>
        <v>7003</v>
      </c>
      <c r="C288">
        <v>5</v>
      </c>
      <c r="D288" t="s">
        <v>49</v>
      </c>
      <c r="E288">
        <f t="shared" ca="1" si="65"/>
        <v>7</v>
      </c>
      <c r="F288" t="s">
        <v>21</v>
      </c>
      <c r="G288">
        <f t="shared" ca="1" si="66"/>
        <v>0</v>
      </c>
      <c r="H288">
        <v>3</v>
      </c>
      <c r="I288">
        <v>602</v>
      </c>
      <c r="J288" t="s">
        <v>103</v>
      </c>
      <c r="K288">
        <f>COUNTIF(J:J,J288)</f>
        <v>7</v>
      </c>
      <c r="L288" t="str">
        <f t="shared" si="72"/>
        <v>Shot_FantasyShield</v>
      </c>
      <c r="M288" t="str">
        <f t="shared" si="73"/>
        <v>EquipName_FantasyShield</v>
      </c>
      <c r="N288">
        <v>1</v>
      </c>
      <c r="Y288">
        <v>0</v>
      </c>
    </row>
    <row r="289" spans="1:25" x14ac:dyDescent="0.3">
      <c r="A289" t="str">
        <f t="shared" ca="1" si="71"/>
        <v>Equip067003</v>
      </c>
      <c r="B289" t="str">
        <f ca="1">RIGHT(A289,4)</f>
        <v>7003</v>
      </c>
      <c r="C289">
        <v>6</v>
      </c>
      <c r="D289" t="s">
        <v>49</v>
      </c>
      <c r="E289">
        <f t="shared" ca="1" si="65"/>
        <v>7</v>
      </c>
      <c r="F289" t="s">
        <v>21</v>
      </c>
      <c r="G289">
        <f t="shared" ca="1" si="66"/>
        <v>0</v>
      </c>
      <c r="H289">
        <v>3</v>
      </c>
      <c r="I289">
        <v>702</v>
      </c>
      <c r="J289" t="s">
        <v>103</v>
      </c>
      <c r="K289">
        <f>COUNTIF(J:J,J289)</f>
        <v>7</v>
      </c>
      <c r="L289" t="str">
        <f t="shared" si="72"/>
        <v>Shot_FantasyShield</v>
      </c>
      <c r="M289" t="str">
        <f t="shared" si="73"/>
        <v>EquipName_FantasyShield</v>
      </c>
      <c r="N289">
        <v>1</v>
      </c>
      <c r="Y289">
        <v>0</v>
      </c>
    </row>
    <row r="290" spans="1:25" x14ac:dyDescent="0.3">
      <c r="A290" t="str">
        <f ca="1">"Equip"&amp;TEXT(C290,"00")&amp;TEXT(E290,"0")&amp;TEXT(G290,"0")&amp;TEXT(H290,"00")</f>
        <v>Equip037101</v>
      </c>
      <c r="B290" t="str">
        <f ca="1">RIGHT(A290,4)</f>
        <v>7101</v>
      </c>
      <c r="C290">
        <v>3</v>
      </c>
      <c r="D290" t="s">
        <v>49</v>
      </c>
      <c r="E290">
        <f t="shared" ca="1" si="65"/>
        <v>7</v>
      </c>
      <c r="F290" t="s">
        <v>23</v>
      </c>
      <c r="G290">
        <f t="shared" ca="1" si="66"/>
        <v>1</v>
      </c>
      <c r="H290">
        <v>1</v>
      </c>
      <c r="I290">
        <v>600</v>
      </c>
      <c r="J290" t="s">
        <v>104</v>
      </c>
      <c r="K290">
        <f>COUNTIF(J:J,J290)</f>
        <v>4</v>
      </c>
      <c r="L290" t="str">
        <f t="shared" si="72"/>
        <v>Shot_ArsenalShield</v>
      </c>
      <c r="M290" t="str">
        <f t="shared" si="73"/>
        <v>EquipName_ArsenalShield</v>
      </c>
      <c r="N290">
        <v>1</v>
      </c>
      <c r="Y290">
        <v>0</v>
      </c>
    </row>
    <row r="291" spans="1:25" x14ac:dyDescent="0.3">
      <c r="A291" t="str">
        <f ca="1">"Equip"&amp;TEXT(C291,"00")&amp;TEXT(E291,"0")&amp;TEXT(G291,"0")&amp;TEXT(H291,"00")</f>
        <v>Equip047101</v>
      </c>
      <c r="B291" t="str">
        <f ca="1">RIGHT(A291,4)</f>
        <v>7101</v>
      </c>
      <c r="C291">
        <v>4</v>
      </c>
      <c r="D291" t="s">
        <v>49</v>
      </c>
      <c r="E291">
        <f t="shared" ca="1" si="65"/>
        <v>7</v>
      </c>
      <c r="F291" t="s">
        <v>23</v>
      </c>
      <c r="G291">
        <f t="shared" ca="1" si="66"/>
        <v>1</v>
      </c>
      <c r="H291">
        <v>1</v>
      </c>
      <c r="I291">
        <v>750</v>
      </c>
      <c r="J291" t="s">
        <v>104</v>
      </c>
      <c r="K291">
        <f>COUNTIF(J:J,J291)</f>
        <v>4</v>
      </c>
      <c r="L291" t="str">
        <f t="shared" si="72"/>
        <v>Shot_ArsenalShield</v>
      </c>
      <c r="M291" t="str">
        <f t="shared" si="73"/>
        <v>EquipName_ArsenalShield</v>
      </c>
      <c r="N291">
        <v>1</v>
      </c>
      <c r="Y291">
        <v>0</v>
      </c>
    </row>
    <row r="292" spans="1:25" x14ac:dyDescent="0.3">
      <c r="A292" t="str">
        <f ca="1">"Equip"&amp;TEXT(C292,"00")&amp;TEXT(E292,"0")&amp;TEXT(G292,"0")&amp;TEXT(H292,"00")</f>
        <v>Equip057101</v>
      </c>
      <c r="B292" t="str">
        <f ca="1">RIGHT(A292,4)</f>
        <v>7101</v>
      </c>
      <c r="C292">
        <v>5</v>
      </c>
      <c r="D292" t="s">
        <v>49</v>
      </c>
      <c r="E292">
        <f t="shared" ca="1" si="65"/>
        <v>7</v>
      </c>
      <c r="F292" t="s">
        <v>23</v>
      </c>
      <c r="G292">
        <f t="shared" ca="1" si="66"/>
        <v>1</v>
      </c>
      <c r="H292">
        <v>1</v>
      </c>
      <c r="I292">
        <v>900</v>
      </c>
      <c r="J292" t="s">
        <v>104</v>
      </c>
      <c r="K292">
        <f>COUNTIF(J:J,J292)</f>
        <v>4</v>
      </c>
      <c r="L292" t="str">
        <f t="shared" si="72"/>
        <v>Shot_ArsenalShield</v>
      </c>
      <c r="M292" t="str">
        <f t="shared" si="73"/>
        <v>EquipName_ArsenalShield</v>
      </c>
      <c r="N292">
        <v>1</v>
      </c>
      <c r="Y292">
        <v>0</v>
      </c>
    </row>
    <row r="293" spans="1:25" x14ac:dyDescent="0.3">
      <c r="A293" t="str">
        <f ca="1">"Equip"&amp;TEXT(C293,"00")&amp;TEXT(E293,"0")&amp;TEXT(G293,"0")&amp;TEXT(H293,"00")</f>
        <v>Equip067101</v>
      </c>
      <c r="B293" t="str">
        <f ca="1">RIGHT(A293,4)</f>
        <v>7101</v>
      </c>
      <c r="C293">
        <v>6</v>
      </c>
      <c r="D293" t="s">
        <v>49</v>
      </c>
      <c r="E293">
        <f t="shared" ca="1" si="65"/>
        <v>7</v>
      </c>
      <c r="F293" t="s">
        <v>23</v>
      </c>
      <c r="G293">
        <f t="shared" ca="1" si="66"/>
        <v>1</v>
      </c>
      <c r="H293">
        <v>1</v>
      </c>
      <c r="I293">
        <v>1050</v>
      </c>
      <c r="J293" t="s">
        <v>104</v>
      </c>
      <c r="K293">
        <f>COUNTIF(J:J,J293)</f>
        <v>4</v>
      </c>
      <c r="L293" t="str">
        <f t="shared" si="72"/>
        <v>Shot_ArsenalShield</v>
      </c>
      <c r="M293" t="str">
        <f t="shared" si="73"/>
        <v>EquipName_ArsenalShield</v>
      </c>
      <c r="N293">
        <v>1</v>
      </c>
      <c r="Y293">
        <v>0</v>
      </c>
    </row>
    <row r="294" spans="1:25" x14ac:dyDescent="0.3">
      <c r="A294" t="str">
        <f ca="1">"Equip"&amp;TEXT(C294,"00")&amp;TEXT(E294,"0")&amp;TEXT(G294,"0")&amp;TEXT(H294,"00")</f>
        <v>Equip037102</v>
      </c>
      <c r="B294" t="str">
        <f ca="1">RIGHT(A294,4)</f>
        <v>7102</v>
      </c>
      <c r="C294">
        <v>3</v>
      </c>
      <c r="D294" t="s">
        <v>49</v>
      </c>
      <c r="E294">
        <f t="shared" ca="1" si="65"/>
        <v>7</v>
      </c>
      <c r="F294" t="s">
        <v>23</v>
      </c>
      <c r="G294">
        <f t="shared" ca="1" si="66"/>
        <v>1</v>
      </c>
      <c r="H294">
        <v>2</v>
      </c>
      <c r="I294">
        <v>601</v>
      </c>
      <c r="J294" t="s">
        <v>105</v>
      </c>
      <c r="K294">
        <f>COUNTIF(J:J,J294)</f>
        <v>4</v>
      </c>
      <c r="L294" t="str">
        <f t="shared" si="72"/>
        <v>Shot_SpikeShield</v>
      </c>
      <c r="M294" t="str">
        <f t="shared" si="73"/>
        <v>EquipName_SpikeShield</v>
      </c>
      <c r="N294">
        <v>1</v>
      </c>
      <c r="Y294">
        <v>0</v>
      </c>
    </row>
    <row r="295" spans="1:25" x14ac:dyDescent="0.3">
      <c r="A295" t="str">
        <f ca="1">"Equip"&amp;TEXT(C295,"00")&amp;TEXT(E295,"0")&amp;TEXT(G295,"0")&amp;TEXT(H295,"00")</f>
        <v>Equip047102</v>
      </c>
      <c r="B295" t="str">
        <f ca="1">RIGHT(A295,4)</f>
        <v>7102</v>
      </c>
      <c r="C295">
        <v>4</v>
      </c>
      <c r="D295" t="s">
        <v>49</v>
      </c>
      <c r="E295">
        <f t="shared" ca="1" si="65"/>
        <v>7</v>
      </c>
      <c r="F295" t="s">
        <v>23</v>
      </c>
      <c r="G295">
        <f t="shared" ca="1" si="66"/>
        <v>1</v>
      </c>
      <c r="H295">
        <v>2</v>
      </c>
      <c r="I295">
        <v>751</v>
      </c>
      <c r="J295" t="s">
        <v>105</v>
      </c>
      <c r="K295">
        <f>COUNTIF(J:J,J295)</f>
        <v>4</v>
      </c>
      <c r="L295" t="str">
        <f t="shared" si="72"/>
        <v>Shot_SpikeShield</v>
      </c>
      <c r="M295" t="str">
        <f t="shared" si="73"/>
        <v>EquipName_SpikeShield</v>
      </c>
      <c r="N295">
        <v>1</v>
      </c>
      <c r="Y295">
        <v>0</v>
      </c>
    </row>
    <row r="296" spans="1:25" x14ac:dyDescent="0.3">
      <c r="A296" t="str">
        <f ca="1">"Equip"&amp;TEXT(C296,"00")&amp;TEXT(E296,"0")&amp;TEXT(G296,"0")&amp;TEXT(H296,"00")</f>
        <v>Equip057102</v>
      </c>
      <c r="B296" t="str">
        <f ca="1">RIGHT(A296,4)</f>
        <v>7102</v>
      </c>
      <c r="C296">
        <v>5</v>
      </c>
      <c r="D296" t="s">
        <v>49</v>
      </c>
      <c r="E296">
        <f t="shared" ca="1" si="65"/>
        <v>7</v>
      </c>
      <c r="F296" t="s">
        <v>23</v>
      </c>
      <c r="G296">
        <f t="shared" ca="1" si="66"/>
        <v>1</v>
      </c>
      <c r="H296">
        <v>2</v>
      </c>
      <c r="I296">
        <v>901</v>
      </c>
      <c r="J296" t="s">
        <v>105</v>
      </c>
      <c r="K296">
        <f>COUNTIF(J:J,J296)</f>
        <v>4</v>
      </c>
      <c r="L296" t="str">
        <f t="shared" si="72"/>
        <v>Shot_SpikeShield</v>
      </c>
      <c r="M296" t="str">
        <f t="shared" si="73"/>
        <v>EquipName_SpikeShield</v>
      </c>
      <c r="N296">
        <v>1</v>
      </c>
      <c r="Y296">
        <v>0</v>
      </c>
    </row>
    <row r="297" spans="1:25" x14ac:dyDescent="0.3">
      <c r="A297" t="str">
        <f ca="1">"Equip"&amp;TEXT(C297,"00")&amp;TEXT(E297,"0")&amp;TEXT(G297,"0")&amp;TEXT(H297,"00")</f>
        <v>Equip067102</v>
      </c>
      <c r="B297" t="str">
        <f ca="1">RIGHT(A297,4)</f>
        <v>7102</v>
      </c>
      <c r="C297">
        <v>6</v>
      </c>
      <c r="D297" t="s">
        <v>49</v>
      </c>
      <c r="E297">
        <f t="shared" ca="1" si="65"/>
        <v>7</v>
      </c>
      <c r="F297" t="s">
        <v>23</v>
      </c>
      <c r="G297">
        <f t="shared" ca="1" si="66"/>
        <v>1</v>
      </c>
      <c r="H297">
        <v>2</v>
      </c>
      <c r="I297">
        <v>1051</v>
      </c>
      <c r="J297" t="s">
        <v>105</v>
      </c>
      <c r="K297">
        <f>COUNTIF(J:J,J297)</f>
        <v>4</v>
      </c>
      <c r="L297" t="str">
        <f t="shared" si="72"/>
        <v>Shot_SpikeShield</v>
      </c>
      <c r="M297" t="str">
        <f t="shared" si="73"/>
        <v>EquipName_SpikeShield</v>
      </c>
      <c r="N297">
        <v>1</v>
      </c>
      <c r="Y297">
        <v>0</v>
      </c>
    </row>
    <row r="298" spans="1:25" x14ac:dyDescent="0.3">
      <c r="A298" t="str">
        <f ca="1">"Equip"&amp;TEXT(C298,"00")&amp;TEXT(E298,"0")&amp;TEXT(G298,"0")&amp;TEXT(H298,"00")</f>
        <v>Equip037201</v>
      </c>
      <c r="B298" t="str">
        <f ca="1">RIGHT(A298,4)</f>
        <v>7201</v>
      </c>
      <c r="C298">
        <v>3</v>
      </c>
      <c r="D298" t="s">
        <v>49</v>
      </c>
      <c r="E298">
        <f t="shared" ca="1" si="65"/>
        <v>7</v>
      </c>
      <c r="F298" t="s">
        <v>25</v>
      </c>
      <c r="G298">
        <f t="shared" ca="1" si="66"/>
        <v>2</v>
      </c>
      <c r="H298">
        <v>1</v>
      </c>
      <c r="I298">
        <v>800</v>
      </c>
      <c r="J298" t="s">
        <v>106</v>
      </c>
      <c r="K298">
        <f>COUNTIF(J:J,J298)</f>
        <v>4</v>
      </c>
      <c r="L298" t="str">
        <f t="shared" si="72"/>
        <v>Shot_ChainShield</v>
      </c>
      <c r="M298" t="str">
        <f t="shared" si="73"/>
        <v>EquipName_ChainShield</v>
      </c>
      <c r="N298">
        <v>1</v>
      </c>
      <c r="Y298">
        <v>0</v>
      </c>
    </row>
    <row r="299" spans="1:25" x14ac:dyDescent="0.3">
      <c r="A299" t="str">
        <f ca="1">"Equip"&amp;TEXT(C299,"00")&amp;TEXT(E299,"0")&amp;TEXT(G299,"0")&amp;TEXT(H299,"00")</f>
        <v>Equip047201</v>
      </c>
      <c r="B299" t="str">
        <f ca="1">RIGHT(A299,4)</f>
        <v>7201</v>
      </c>
      <c r="C299">
        <v>4</v>
      </c>
      <c r="D299" t="s">
        <v>49</v>
      </c>
      <c r="E299">
        <f t="shared" ca="1" si="65"/>
        <v>7</v>
      </c>
      <c r="F299" t="s">
        <v>25</v>
      </c>
      <c r="G299">
        <f t="shared" ca="1" si="66"/>
        <v>2</v>
      </c>
      <c r="H299">
        <v>1</v>
      </c>
      <c r="I299">
        <v>1000</v>
      </c>
      <c r="J299" t="s">
        <v>106</v>
      </c>
      <c r="K299">
        <f>COUNTIF(J:J,J299)</f>
        <v>4</v>
      </c>
      <c r="L299" t="str">
        <f t="shared" si="72"/>
        <v>Shot_ChainShield</v>
      </c>
      <c r="M299" t="str">
        <f t="shared" si="73"/>
        <v>EquipName_ChainShield</v>
      </c>
      <c r="N299">
        <v>1</v>
      </c>
      <c r="Y299">
        <v>0</v>
      </c>
    </row>
    <row r="300" spans="1:25" x14ac:dyDescent="0.3">
      <c r="A300" t="str">
        <f ca="1">"Equip"&amp;TEXT(C300,"00")&amp;TEXT(E300,"0")&amp;TEXT(G300,"0")&amp;TEXT(H300,"00")</f>
        <v>Equip057201</v>
      </c>
      <c r="B300" t="str">
        <f ca="1">RIGHT(A300,4)</f>
        <v>7201</v>
      </c>
      <c r="C300">
        <v>5</v>
      </c>
      <c r="D300" t="s">
        <v>49</v>
      </c>
      <c r="E300">
        <f t="shared" ca="1" si="65"/>
        <v>7</v>
      </c>
      <c r="F300" t="s">
        <v>25</v>
      </c>
      <c r="G300">
        <f t="shared" ca="1" si="66"/>
        <v>2</v>
      </c>
      <c r="H300">
        <v>1</v>
      </c>
      <c r="I300">
        <v>1200</v>
      </c>
      <c r="J300" t="s">
        <v>106</v>
      </c>
      <c r="K300">
        <f>COUNTIF(J:J,J300)</f>
        <v>4</v>
      </c>
      <c r="L300" t="str">
        <f t="shared" si="72"/>
        <v>Shot_ChainShield</v>
      </c>
      <c r="M300" t="str">
        <f t="shared" si="73"/>
        <v>EquipName_ChainShield</v>
      </c>
      <c r="N300">
        <v>1</v>
      </c>
      <c r="Y300">
        <v>0</v>
      </c>
    </row>
    <row r="301" spans="1:25" x14ac:dyDescent="0.3">
      <c r="A301" t="str">
        <f ca="1">"Equip"&amp;TEXT(C301,"00")&amp;TEXT(E301,"0")&amp;TEXT(G301,"0")&amp;TEXT(H301,"00")</f>
        <v>Equip067201</v>
      </c>
      <c r="B301" t="str">
        <f ca="1">RIGHT(A301,4)</f>
        <v>7201</v>
      </c>
      <c r="C301">
        <v>6</v>
      </c>
      <c r="D301" t="s">
        <v>49</v>
      </c>
      <c r="E301">
        <f t="shared" ca="1" si="65"/>
        <v>7</v>
      </c>
      <c r="F301" t="s">
        <v>25</v>
      </c>
      <c r="G301">
        <f t="shared" ca="1" si="66"/>
        <v>2</v>
      </c>
      <c r="H301">
        <v>1</v>
      </c>
      <c r="I301">
        <v>1400</v>
      </c>
      <c r="J301" t="s">
        <v>106</v>
      </c>
      <c r="K301">
        <f>COUNTIF(J:J,J301)</f>
        <v>4</v>
      </c>
      <c r="L301" t="str">
        <f t="shared" si="72"/>
        <v>Shot_ChainShield</v>
      </c>
      <c r="M301" t="str">
        <f t="shared" si="73"/>
        <v>EquipName_ChainShield</v>
      </c>
      <c r="N301">
        <v>1</v>
      </c>
      <c r="Y301">
        <v>0</v>
      </c>
    </row>
    <row r="302" spans="1:25" hidden="1" x14ac:dyDescent="0.3">
      <c r="A302" t="str">
        <f ca="1">"Equip"&amp;TEXT(C302,"00")&amp;TEXT(E302,"0")&amp;TEXT(G302,"0")&amp;TEXT(H302,"00")</f>
        <v>Equip037202</v>
      </c>
      <c r="B302" t="str">
        <f ca="1">RIGHT(A302,4)</f>
        <v>7202</v>
      </c>
      <c r="C302">
        <v>3</v>
      </c>
      <c r="D302" t="s">
        <v>13</v>
      </c>
      <c r="E302">
        <f t="shared" ref="E302:E305" ca="1" si="74">VLOOKUP(D302,OFFSET(INDIRECT("$A:$B"),0,MATCH(D$1&amp;"_Verify",INDIRECT("$1:$1"),0)-1),2,0)</f>
        <v>7</v>
      </c>
      <c r="F302" t="s">
        <v>25</v>
      </c>
      <c r="G302">
        <f t="shared" ref="G302:G305" ca="1" si="75">VLOOKUP(F302,OFFSET(INDIRECT("$A:$B"),0,MATCH(F$1&amp;"_Verify",INDIRECT("$1:$1"),0)-1),2,0)</f>
        <v>2</v>
      </c>
      <c r="H302">
        <v>2</v>
      </c>
      <c r="I302">
        <v>801</v>
      </c>
      <c r="J302" t="s">
        <v>107</v>
      </c>
      <c r="K302">
        <f>COUNTIF(J:J,J302)</f>
        <v>4</v>
      </c>
      <c r="L302" t="str">
        <f t="shared" ref="L302:L305" si="76">"Shot_"&amp;J302</f>
        <v>Shot_OrcShield</v>
      </c>
      <c r="M302" t="str">
        <f t="shared" ref="M302:M305" si="77">"EquipName_"&amp;J302</f>
        <v>EquipName_OrcShield</v>
      </c>
      <c r="N302">
        <v>1</v>
      </c>
      <c r="Y302">
        <v>99</v>
      </c>
    </row>
    <row r="303" spans="1:25" hidden="1" x14ac:dyDescent="0.3">
      <c r="A303" t="str">
        <f ca="1">"Equip"&amp;TEXT(C303,"00")&amp;TEXT(E303,"0")&amp;TEXT(G303,"0")&amp;TEXT(H303,"00")</f>
        <v>Equip047202</v>
      </c>
      <c r="B303" t="str">
        <f ca="1">RIGHT(A303,4)</f>
        <v>7202</v>
      </c>
      <c r="C303">
        <v>4</v>
      </c>
      <c r="D303" t="s">
        <v>13</v>
      </c>
      <c r="E303">
        <f t="shared" ca="1" si="74"/>
        <v>7</v>
      </c>
      <c r="F303" t="s">
        <v>25</v>
      </c>
      <c r="G303">
        <f t="shared" ca="1" si="75"/>
        <v>2</v>
      </c>
      <c r="H303">
        <v>2</v>
      </c>
      <c r="I303">
        <v>1001</v>
      </c>
      <c r="J303" t="s">
        <v>107</v>
      </c>
      <c r="K303">
        <f>COUNTIF(J:J,J303)</f>
        <v>4</v>
      </c>
      <c r="L303" t="str">
        <f t="shared" si="76"/>
        <v>Shot_OrcShield</v>
      </c>
      <c r="M303" t="str">
        <f t="shared" si="77"/>
        <v>EquipName_OrcShield</v>
      </c>
      <c r="N303">
        <v>1</v>
      </c>
      <c r="Y303">
        <v>99</v>
      </c>
    </row>
    <row r="304" spans="1:25" hidden="1" x14ac:dyDescent="0.3">
      <c r="A304" t="str">
        <f ca="1">"Equip"&amp;TEXT(C304,"00")&amp;TEXT(E304,"0")&amp;TEXT(G304,"0")&amp;TEXT(H304,"00")</f>
        <v>Equip057202</v>
      </c>
      <c r="B304" t="str">
        <f ca="1">RIGHT(A304,4)</f>
        <v>7202</v>
      </c>
      <c r="C304">
        <v>5</v>
      </c>
      <c r="D304" t="s">
        <v>13</v>
      </c>
      <c r="E304">
        <f t="shared" ca="1" si="74"/>
        <v>7</v>
      </c>
      <c r="F304" t="s">
        <v>25</v>
      </c>
      <c r="G304">
        <f t="shared" ca="1" si="75"/>
        <v>2</v>
      </c>
      <c r="H304">
        <v>2</v>
      </c>
      <c r="I304">
        <v>1201</v>
      </c>
      <c r="J304" t="s">
        <v>107</v>
      </c>
      <c r="K304">
        <f>COUNTIF(J:J,J304)</f>
        <v>4</v>
      </c>
      <c r="L304" t="str">
        <f t="shared" si="76"/>
        <v>Shot_OrcShield</v>
      </c>
      <c r="M304" t="str">
        <f t="shared" si="77"/>
        <v>EquipName_OrcShield</v>
      </c>
      <c r="N304">
        <v>1</v>
      </c>
      <c r="Y304">
        <v>99</v>
      </c>
    </row>
    <row r="305" spans="1:25" hidden="1" x14ac:dyDescent="0.3">
      <c r="A305" t="str">
        <f ca="1">"Equip"&amp;TEXT(C305,"00")&amp;TEXT(E305,"0")&amp;TEXT(G305,"0")&amp;TEXT(H305,"00")</f>
        <v>Equip067202</v>
      </c>
      <c r="B305" t="str">
        <f ca="1">RIGHT(A305,4)</f>
        <v>7202</v>
      </c>
      <c r="C305">
        <v>6</v>
      </c>
      <c r="D305" t="s">
        <v>13</v>
      </c>
      <c r="E305">
        <f t="shared" ca="1" si="74"/>
        <v>7</v>
      </c>
      <c r="F305" t="s">
        <v>25</v>
      </c>
      <c r="G305">
        <f t="shared" ca="1" si="75"/>
        <v>2</v>
      </c>
      <c r="H305">
        <v>2</v>
      </c>
      <c r="I305">
        <v>1401</v>
      </c>
      <c r="J305" t="s">
        <v>107</v>
      </c>
      <c r="K305">
        <f>COUNTIF(J:J,J305)</f>
        <v>4</v>
      </c>
      <c r="L305" t="str">
        <f t="shared" si="76"/>
        <v>Shot_OrcShield</v>
      </c>
      <c r="M305" t="str">
        <f t="shared" si="77"/>
        <v>EquipName_OrcShield</v>
      </c>
      <c r="N305">
        <v>1</v>
      </c>
      <c r="Y305">
        <v>99</v>
      </c>
    </row>
    <row r="306" spans="1:25" hidden="1" x14ac:dyDescent="0.3">
      <c r="A306" t="str">
        <f ca="1">"Equip"&amp;TEXT(C306,"00")&amp;TEXT(E306,"0")&amp;TEXT(G306,"0")&amp;TEXT(H306,"00")</f>
        <v>Equip037203</v>
      </c>
      <c r="B306" t="str">
        <f ca="1">RIGHT(A306,4)</f>
        <v>7203</v>
      </c>
      <c r="C306">
        <v>3</v>
      </c>
      <c r="D306" t="s">
        <v>13</v>
      </c>
      <c r="E306">
        <f t="shared" ref="E306:E309" ca="1" si="78">VLOOKUP(D306,OFFSET(INDIRECT("$A:$B"),0,MATCH(D$1&amp;"_Verify",INDIRECT("$1:$1"),0)-1),2,0)</f>
        <v>7</v>
      </c>
      <c r="F306" t="s">
        <v>25</v>
      </c>
      <c r="G306">
        <f t="shared" ref="G306:G309" ca="1" si="79">VLOOKUP(F306,OFFSET(INDIRECT("$A:$B"),0,MATCH(F$1&amp;"_Verify",INDIRECT("$1:$1"),0)-1),2,0)</f>
        <v>2</v>
      </c>
      <c r="H306">
        <v>3</v>
      </c>
      <c r="I306">
        <v>802</v>
      </c>
      <c r="J306" t="s">
        <v>108</v>
      </c>
      <c r="K306">
        <f>COUNTIF(J:J,J306)</f>
        <v>4</v>
      </c>
      <c r="L306" t="str">
        <f t="shared" ref="L306:L309" si="80">"Shot_"&amp;J306</f>
        <v>Shot_ArsenalBigShield</v>
      </c>
      <c r="M306" t="str">
        <f t="shared" ref="M306:M309" si="81">"EquipName_"&amp;J306</f>
        <v>EquipName_ArsenalBigShield</v>
      </c>
      <c r="N306">
        <v>1</v>
      </c>
      <c r="Y306">
        <v>99</v>
      </c>
    </row>
    <row r="307" spans="1:25" hidden="1" x14ac:dyDescent="0.3">
      <c r="A307" t="str">
        <f ca="1">"Equip"&amp;TEXT(C307,"00")&amp;TEXT(E307,"0")&amp;TEXT(G307,"0")&amp;TEXT(H307,"00")</f>
        <v>Equip047203</v>
      </c>
      <c r="B307" t="str">
        <f ca="1">RIGHT(A307,4)</f>
        <v>7203</v>
      </c>
      <c r="C307">
        <v>4</v>
      </c>
      <c r="D307" t="s">
        <v>13</v>
      </c>
      <c r="E307">
        <f t="shared" ca="1" si="78"/>
        <v>7</v>
      </c>
      <c r="F307" t="s">
        <v>25</v>
      </c>
      <c r="G307">
        <f t="shared" ca="1" si="79"/>
        <v>2</v>
      </c>
      <c r="H307">
        <v>3</v>
      </c>
      <c r="I307">
        <v>1002</v>
      </c>
      <c r="J307" t="s">
        <v>108</v>
      </c>
      <c r="K307">
        <f>COUNTIF(J:J,J307)</f>
        <v>4</v>
      </c>
      <c r="L307" t="str">
        <f t="shared" si="80"/>
        <v>Shot_ArsenalBigShield</v>
      </c>
      <c r="M307" t="str">
        <f t="shared" si="81"/>
        <v>EquipName_ArsenalBigShield</v>
      </c>
      <c r="N307">
        <v>1</v>
      </c>
      <c r="Y307">
        <v>99</v>
      </c>
    </row>
    <row r="308" spans="1:25" hidden="1" x14ac:dyDescent="0.3">
      <c r="A308" t="str">
        <f ca="1">"Equip"&amp;TEXT(C308,"00")&amp;TEXT(E308,"0")&amp;TEXT(G308,"0")&amp;TEXT(H308,"00")</f>
        <v>Equip057203</v>
      </c>
      <c r="B308" t="str">
        <f ca="1">RIGHT(A308,4)</f>
        <v>7203</v>
      </c>
      <c r="C308">
        <v>5</v>
      </c>
      <c r="D308" t="s">
        <v>13</v>
      </c>
      <c r="E308">
        <f t="shared" ca="1" si="78"/>
        <v>7</v>
      </c>
      <c r="F308" t="s">
        <v>25</v>
      </c>
      <c r="G308">
        <f t="shared" ca="1" si="79"/>
        <v>2</v>
      </c>
      <c r="H308">
        <v>3</v>
      </c>
      <c r="I308">
        <v>1202</v>
      </c>
      <c r="J308" t="s">
        <v>108</v>
      </c>
      <c r="K308">
        <f>COUNTIF(J:J,J308)</f>
        <v>4</v>
      </c>
      <c r="L308" t="str">
        <f t="shared" si="80"/>
        <v>Shot_ArsenalBigShield</v>
      </c>
      <c r="M308" t="str">
        <f t="shared" si="81"/>
        <v>EquipName_ArsenalBigShield</v>
      </c>
      <c r="N308">
        <v>1</v>
      </c>
      <c r="Y308">
        <v>99</v>
      </c>
    </row>
    <row r="309" spans="1:25" hidden="1" x14ac:dyDescent="0.3">
      <c r="A309" t="str">
        <f ca="1">"Equip"&amp;TEXT(C309,"00")&amp;TEXT(E309,"0")&amp;TEXT(G309,"0")&amp;TEXT(H309,"00")</f>
        <v>Equip067203</v>
      </c>
      <c r="B309" t="str">
        <f ca="1">RIGHT(A309,4)</f>
        <v>7203</v>
      </c>
      <c r="C309">
        <v>6</v>
      </c>
      <c r="D309" t="s">
        <v>13</v>
      </c>
      <c r="E309">
        <f t="shared" ca="1" si="78"/>
        <v>7</v>
      </c>
      <c r="F309" t="s">
        <v>25</v>
      </c>
      <c r="G309">
        <f t="shared" ca="1" si="79"/>
        <v>2</v>
      </c>
      <c r="H309">
        <v>3</v>
      </c>
      <c r="I309">
        <v>1402</v>
      </c>
      <c r="J309" t="s">
        <v>108</v>
      </c>
      <c r="K309">
        <f>COUNTIF(J:J,J309)</f>
        <v>4</v>
      </c>
      <c r="L309" t="str">
        <f t="shared" si="80"/>
        <v>Shot_ArsenalBigShield</v>
      </c>
      <c r="M309" t="str">
        <f t="shared" si="81"/>
        <v>EquipName_ArsenalBigShield</v>
      </c>
      <c r="N309">
        <v>1</v>
      </c>
      <c r="Y309">
        <v>99</v>
      </c>
    </row>
    <row r="310" spans="1:25" x14ac:dyDescent="0.3">
      <c r="A310" t="str">
        <f ca="1">"Equip"&amp;TEXT(C310,"00")&amp;TEXT(E310,"0")&amp;TEXT(G310,"0")&amp;TEXT(H310,"00")</f>
        <v>Equip008001</v>
      </c>
      <c r="B310" t="str">
        <f ca="1">RIGHT(A310,4)</f>
        <v>8001</v>
      </c>
      <c r="C310">
        <v>0</v>
      </c>
      <c r="D310" t="s">
        <v>14</v>
      </c>
      <c r="E310">
        <f t="shared" ca="1" si="65"/>
        <v>8</v>
      </c>
      <c r="F310" t="s">
        <v>21</v>
      </c>
      <c r="G310">
        <f t="shared" ca="1" si="66"/>
        <v>0</v>
      </c>
      <c r="H310">
        <v>1</v>
      </c>
      <c r="I310">
        <v>100</v>
      </c>
      <c r="J310" t="s">
        <v>109</v>
      </c>
      <c r="K310">
        <f>COUNTIF(J:J,J310)</f>
        <v>7</v>
      </c>
      <c r="L310" t="str">
        <f>"Shot_"&amp;J310</f>
        <v>Shot_StylizedFantasySword</v>
      </c>
      <c r="M310" t="str">
        <f>"EquipName_"&amp;J310</f>
        <v>EquipName_StylizedFantasySword</v>
      </c>
      <c r="N310">
        <v>1</v>
      </c>
      <c r="Y310">
        <v>0</v>
      </c>
    </row>
    <row r="311" spans="1:25" x14ac:dyDescent="0.3">
      <c r="A311" t="str">
        <f t="shared" ref="A311:A330" ca="1" si="82">"Equip"&amp;TEXT(C311,"00")&amp;TEXT(E311,"0")&amp;TEXT(G311,"0")&amp;TEXT(H311,"00")</f>
        <v>Equip018001</v>
      </c>
      <c r="B311" t="str">
        <f ca="1">RIGHT(A311,4)</f>
        <v>8001</v>
      </c>
      <c r="C311">
        <v>1</v>
      </c>
      <c r="D311" t="s">
        <v>14</v>
      </c>
      <c r="E311">
        <f t="shared" ca="1" si="65"/>
        <v>8</v>
      </c>
      <c r="F311" t="s">
        <v>21</v>
      </c>
      <c r="G311">
        <f t="shared" ca="1" si="66"/>
        <v>0</v>
      </c>
      <c r="H311">
        <v>1</v>
      </c>
      <c r="I311">
        <v>200</v>
      </c>
      <c r="J311" t="s">
        <v>109</v>
      </c>
      <c r="K311">
        <f>COUNTIF(J:J,J311)</f>
        <v>7</v>
      </c>
      <c r="L311" t="str">
        <f t="shared" ref="L311:L342" si="83">"Shot_"&amp;J311</f>
        <v>Shot_StylizedFantasySword</v>
      </c>
      <c r="M311" t="str">
        <f t="shared" ref="M311:M342" si="84">"EquipName_"&amp;J311</f>
        <v>EquipName_StylizedFantasySword</v>
      </c>
      <c r="N311">
        <v>1</v>
      </c>
      <c r="Y311">
        <v>0</v>
      </c>
    </row>
    <row r="312" spans="1:25" x14ac:dyDescent="0.3">
      <c r="A312" t="str">
        <f t="shared" ca="1" si="82"/>
        <v>Equip028001</v>
      </c>
      <c r="B312" t="str">
        <f ca="1">RIGHT(A312,4)</f>
        <v>8001</v>
      </c>
      <c r="C312">
        <v>2</v>
      </c>
      <c r="D312" t="s">
        <v>14</v>
      </c>
      <c r="E312">
        <f t="shared" ref="E312:E342" ca="1" si="85">VLOOKUP(D312,OFFSET(INDIRECT("$A:$B"),0,MATCH(D$1&amp;"_Verify",INDIRECT("$1:$1"),0)-1),2,0)</f>
        <v>8</v>
      </c>
      <c r="F312" t="s">
        <v>21</v>
      </c>
      <c r="G312">
        <f t="shared" ref="G312:G342" ca="1" si="86">VLOOKUP(F312,OFFSET(INDIRECT("$A:$B"),0,MATCH(F$1&amp;"_Verify",INDIRECT("$1:$1"),0)-1),2,0)</f>
        <v>0</v>
      </c>
      <c r="H312">
        <v>1</v>
      </c>
      <c r="I312">
        <v>300</v>
      </c>
      <c r="J312" t="s">
        <v>109</v>
      </c>
      <c r="K312">
        <f>COUNTIF(J:J,J312)</f>
        <v>7</v>
      </c>
      <c r="L312" t="str">
        <f t="shared" si="83"/>
        <v>Shot_StylizedFantasySword</v>
      </c>
      <c r="M312" t="str">
        <f t="shared" si="84"/>
        <v>EquipName_StylizedFantasySword</v>
      </c>
      <c r="N312">
        <v>1</v>
      </c>
      <c r="Y312">
        <v>0</v>
      </c>
    </row>
    <row r="313" spans="1:25" x14ac:dyDescent="0.3">
      <c r="A313" t="str">
        <f t="shared" ca="1" si="82"/>
        <v>Equip038001</v>
      </c>
      <c r="B313" t="str">
        <f ca="1">RIGHT(A313,4)</f>
        <v>8001</v>
      </c>
      <c r="C313">
        <v>3</v>
      </c>
      <c r="D313" t="s">
        <v>14</v>
      </c>
      <c r="E313">
        <f t="shared" ca="1" si="85"/>
        <v>8</v>
      </c>
      <c r="F313" t="s">
        <v>21</v>
      </c>
      <c r="G313">
        <f t="shared" ca="1" si="86"/>
        <v>0</v>
      </c>
      <c r="H313">
        <v>1</v>
      </c>
      <c r="I313">
        <v>400</v>
      </c>
      <c r="J313" t="s">
        <v>109</v>
      </c>
      <c r="K313">
        <f>COUNTIF(J:J,J313)</f>
        <v>7</v>
      </c>
      <c r="L313" t="str">
        <f t="shared" si="83"/>
        <v>Shot_StylizedFantasySword</v>
      </c>
      <c r="M313" t="str">
        <f t="shared" si="84"/>
        <v>EquipName_StylizedFantasySword</v>
      </c>
      <c r="N313">
        <v>1</v>
      </c>
      <c r="Y313">
        <v>0</v>
      </c>
    </row>
    <row r="314" spans="1:25" x14ac:dyDescent="0.3">
      <c r="A314" t="str">
        <f t="shared" ca="1" si="82"/>
        <v>Equip048001</v>
      </c>
      <c r="B314" t="str">
        <f ca="1">RIGHT(A314,4)</f>
        <v>8001</v>
      </c>
      <c r="C314">
        <v>4</v>
      </c>
      <c r="D314" t="s">
        <v>14</v>
      </c>
      <c r="E314">
        <f t="shared" ca="1" si="85"/>
        <v>8</v>
      </c>
      <c r="F314" t="s">
        <v>21</v>
      </c>
      <c r="G314">
        <f t="shared" ca="1" si="86"/>
        <v>0</v>
      </c>
      <c r="H314">
        <v>1</v>
      </c>
      <c r="I314">
        <v>500</v>
      </c>
      <c r="J314" t="s">
        <v>109</v>
      </c>
      <c r="K314">
        <f>COUNTIF(J:J,J314)</f>
        <v>7</v>
      </c>
      <c r="L314" t="str">
        <f t="shared" si="83"/>
        <v>Shot_StylizedFantasySword</v>
      </c>
      <c r="M314" t="str">
        <f t="shared" si="84"/>
        <v>EquipName_StylizedFantasySword</v>
      </c>
      <c r="N314">
        <v>1</v>
      </c>
      <c r="Y314">
        <v>0</v>
      </c>
    </row>
    <row r="315" spans="1:25" x14ac:dyDescent="0.3">
      <c r="A315" t="str">
        <f t="shared" ca="1" si="82"/>
        <v>Equip058001</v>
      </c>
      <c r="B315" t="str">
        <f ca="1">RIGHT(A315,4)</f>
        <v>8001</v>
      </c>
      <c r="C315">
        <v>5</v>
      </c>
      <c r="D315" t="s">
        <v>14</v>
      </c>
      <c r="E315">
        <f t="shared" ca="1" si="85"/>
        <v>8</v>
      </c>
      <c r="F315" t="s">
        <v>21</v>
      </c>
      <c r="G315">
        <f t="shared" ca="1" si="86"/>
        <v>0</v>
      </c>
      <c r="H315">
        <v>1</v>
      </c>
      <c r="I315">
        <v>600</v>
      </c>
      <c r="J315" t="s">
        <v>109</v>
      </c>
      <c r="K315">
        <f>COUNTIF(J:J,J315)</f>
        <v>7</v>
      </c>
      <c r="L315" t="str">
        <f t="shared" si="83"/>
        <v>Shot_StylizedFantasySword</v>
      </c>
      <c r="M315" t="str">
        <f t="shared" si="84"/>
        <v>EquipName_StylizedFantasySword</v>
      </c>
      <c r="N315">
        <v>1</v>
      </c>
      <c r="Y315">
        <v>0</v>
      </c>
    </row>
    <row r="316" spans="1:25" x14ac:dyDescent="0.3">
      <c r="A316" t="str">
        <f t="shared" ca="1" si="82"/>
        <v>Equip068001</v>
      </c>
      <c r="B316" t="str">
        <f ca="1">RIGHT(A316,4)</f>
        <v>8001</v>
      </c>
      <c r="C316">
        <v>6</v>
      </c>
      <c r="D316" t="s">
        <v>14</v>
      </c>
      <c r="E316">
        <f t="shared" ca="1" si="85"/>
        <v>8</v>
      </c>
      <c r="F316" t="s">
        <v>21</v>
      </c>
      <c r="G316">
        <f t="shared" ca="1" si="86"/>
        <v>0</v>
      </c>
      <c r="H316">
        <v>1</v>
      </c>
      <c r="I316">
        <v>700</v>
      </c>
      <c r="J316" t="s">
        <v>109</v>
      </c>
      <c r="K316">
        <f>COUNTIF(J:J,J316)</f>
        <v>7</v>
      </c>
      <c r="L316" t="str">
        <f t="shared" si="83"/>
        <v>Shot_StylizedFantasySword</v>
      </c>
      <c r="M316" t="str">
        <f t="shared" si="84"/>
        <v>EquipName_StylizedFantasySword</v>
      </c>
      <c r="N316">
        <v>1</v>
      </c>
      <c r="Y316">
        <v>0</v>
      </c>
    </row>
    <row r="317" spans="1:25" x14ac:dyDescent="0.3">
      <c r="A317" t="str">
        <f t="shared" ca="1" si="82"/>
        <v>Equip008002</v>
      </c>
      <c r="B317" t="str">
        <f ca="1">RIGHT(A317,4)</f>
        <v>8002</v>
      </c>
      <c r="C317">
        <v>0</v>
      </c>
      <c r="D317" t="s">
        <v>14</v>
      </c>
      <c r="E317">
        <f t="shared" ca="1" si="85"/>
        <v>8</v>
      </c>
      <c r="F317" t="s">
        <v>21</v>
      </c>
      <c r="G317">
        <f t="shared" ca="1" si="86"/>
        <v>0</v>
      </c>
      <c r="H317">
        <v>2</v>
      </c>
      <c r="I317">
        <v>101</v>
      </c>
      <c r="J317" t="s">
        <v>110</v>
      </c>
      <c r="K317">
        <f>COUNTIF(J:J,J317)</f>
        <v>7</v>
      </c>
      <c r="L317" t="str">
        <f t="shared" si="83"/>
        <v>Shot_TwoHandSeven</v>
      </c>
      <c r="M317" t="str">
        <f t="shared" si="84"/>
        <v>EquipName_TwoHandSeven</v>
      </c>
      <c r="N317">
        <v>1</v>
      </c>
      <c r="Y317">
        <v>0</v>
      </c>
    </row>
    <row r="318" spans="1:25" x14ac:dyDescent="0.3">
      <c r="A318" t="str">
        <f t="shared" ca="1" si="82"/>
        <v>Equip018002</v>
      </c>
      <c r="B318" t="str">
        <f ca="1">RIGHT(A318,4)</f>
        <v>8002</v>
      </c>
      <c r="C318">
        <v>1</v>
      </c>
      <c r="D318" t="s">
        <v>14</v>
      </c>
      <c r="E318">
        <f t="shared" ca="1" si="85"/>
        <v>8</v>
      </c>
      <c r="F318" t="s">
        <v>21</v>
      </c>
      <c r="G318">
        <f t="shared" ca="1" si="86"/>
        <v>0</v>
      </c>
      <c r="H318">
        <v>2</v>
      </c>
      <c r="I318">
        <v>201</v>
      </c>
      <c r="J318" t="s">
        <v>110</v>
      </c>
      <c r="K318">
        <f>COUNTIF(J:J,J318)</f>
        <v>7</v>
      </c>
      <c r="L318" t="str">
        <f t="shared" si="83"/>
        <v>Shot_TwoHandSeven</v>
      </c>
      <c r="M318" t="str">
        <f t="shared" si="84"/>
        <v>EquipName_TwoHandSeven</v>
      </c>
      <c r="N318">
        <v>1</v>
      </c>
      <c r="Y318">
        <v>0</v>
      </c>
    </row>
    <row r="319" spans="1:25" x14ac:dyDescent="0.3">
      <c r="A319" t="str">
        <f t="shared" ca="1" si="82"/>
        <v>Equip028002</v>
      </c>
      <c r="B319" t="str">
        <f ca="1">RIGHT(A319,4)</f>
        <v>8002</v>
      </c>
      <c r="C319">
        <v>2</v>
      </c>
      <c r="D319" t="s">
        <v>14</v>
      </c>
      <c r="E319">
        <f t="shared" ca="1" si="85"/>
        <v>8</v>
      </c>
      <c r="F319" t="s">
        <v>21</v>
      </c>
      <c r="G319">
        <f t="shared" ca="1" si="86"/>
        <v>0</v>
      </c>
      <c r="H319">
        <v>2</v>
      </c>
      <c r="I319">
        <v>301</v>
      </c>
      <c r="J319" t="s">
        <v>110</v>
      </c>
      <c r="K319">
        <f>COUNTIF(J:J,J319)</f>
        <v>7</v>
      </c>
      <c r="L319" t="str">
        <f t="shared" si="83"/>
        <v>Shot_TwoHandSeven</v>
      </c>
      <c r="M319" t="str">
        <f t="shared" si="84"/>
        <v>EquipName_TwoHandSeven</v>
      </c>
      <c r="N319">
        <v>1</v>
      </c>
      <c r="Y319">
        <v>0</v>
      </c>
    </row>
    <row r="320" spans="1:25" x14ac:dyDescent="0.3">
      <c r="A320" t="str">
        <f t="shared" ca="1" si="82"/>
        <v>Equip038002</v>
      </c>
      <c r="B320" t="str">
        <f ca="1">RIGHT(A320,4)</f>
        <v>8002</v>
      </c>
      <c r="C320">
        <v>3</v>
      </c>
      <c r="D320" t="s">
        <v>14</v>
      </c>
      <c r="E320">
        <f t="shared" ca="1" si="85"/>
        <v>8</v>
      </c>
      <c r="F320" t="s">
        <v>21</v>
      </c>
      <c r="G320">
        <f t="shared" ca="1" si="86"/>
        <v>0</v>
      </c>
      <c r="H320">
        <v>2</v>
      </c>
      <c r="I320">
        <v>401</v>
      </c>
      <c r="J320" t="s">
        <v>110</v>
      </c>
      <c r="K320">
        <f>COUNTIF(J:J,J320)</f>
        <v>7</v>
      </c>
      <c r="L320" t="str">
        <f t="shared" si="83"/>
        <v>Shot_TwoHandSeven</v>
      </c>
      <c r="M320" t="str">
        <f t="shared" si="84"/>
        <v>EquipName_TwoHandSeven</v>
      </c>
      <c r="N320">
        <v>1</v>
      </c>
      <c r="Y320">
        <v>0</v>
      </c>
    </row>
    <row r="321" spans="1:25" x14ac:dyDescent="0.3">
      <c r="A321" t="str">
        <f t="shared" ca="1" si="82"/>
        <v>Equip048002</v>
      </c>
      <c r="B321" t="str">
        <f ca="1">RIGHT(A321,4)</f>
        <v>8002</v>
      </c>
      <c r="C321">
        <v>4</v>
      </c>
      <c r="D321" t="s">
        <v>14</v>
      </c>
      <c r="E321">
        <f t="shared" ca="1" si="85"/>
        <v>8</v>
      </c>
      <c r="F321" t="s">
        <v>21</v>
      </c>
      <c r="G321">
        <f t="shared" ca="1" si="86"/>
        <v>0</v>
      </c>
      <c r="H321">
        <v>2</v>
      </c>
      <c r="I321">
        <v>501</v>
      </c>
      <c r="J321" t="s">
        <v>110</v>
      </c>
      <c r="K321">
        <f>COUNTIF(J:J,J321)</f>
        <v>7</v>
      </c>
      <c r="L321" t="str">
        <f t="shared" si="83"/>
        <v>Shot_TwoHandSeven</v>
      </c>
      <c r="M321" t="str">
        <f t="shared" si="84"/>
        <v>EquipName_TwoHandSeven</v>
      </c>
      <c r="N321">
        <v>1</v>
      </c>
      <c r="Y321">
        <v>0</v>
      </c>
    </row>
    <row r="322" spans="1:25" x14ac:dyDescent="0.3">
      <c r="A322" t="str">
        <f t="shared" ca="1" si="82"/>
        <v>Equip058002</v>
      </c>
      <c r="B322" t="str">
        <f ca="1">RIGHT(A322,4)</f>
        <v>8002</v>
      </c>
      <c r="C322">
        <v>5</v>
      </c>
      <c r="D322" t="s">
        <v>14</v>
      </c>
      <c r="E322">
        <f t="shared" ca="1" si="85"/>
        <v>8</v>
      </c>
      <c r="F322" t="s">
        <v>21</v>
      </c>
      <c r="G322">
        <f t="shared" ca="1" si="86"/>
        <v>0</v>
      </c>
      <c r="H322">
        <v>2</v>
      </c>
      <c r="I322">
        <v>601</v>
      </c>
      <c r="J322" t="s">
        <v>110</v>
      </c>
      <c r="K322">
        <f>COUNTIF(J:J,J322)</f>
        <v>7</v>
      </c>
      <c r="L322" t="str">
        <f t="shared" si="83"/>
        <v>Shot_TwoHandSeven</v>
      </c>
      <c r="M322" t="str">
        <f t="shared" si="84"/>
        <v>EquipName_TwoHandSeven</v>
      </c>
      <c r="N322">
        <v>1</v>
      </c>
      <c r="Y322">
        <v>0</v>
      </c>
    </row>
    <row r="323" spans="1:25" x14ac:dyDescent="0.3">
      <c r="A323" t="str">
        <f t="shared" ca="1" si="82"/>
        <v>Equip068002</v>
      </c>
      <c r="B323" t="str">
        <f ca="1">RIGHT(A323,4)</f>
        <v>8002</v>
      </c>
      <c r="C323">
        <v>6</v>
      </c>
      <c r="D323" t="s">
        <v>14</v>
      </c>
      <c r="E323">
        <f t="shared" ca="1" si="85"/>
        <v>8</v>
      </c>
      <c r="F323" t="s">
        <v>21</v>
      </c>
      <c r="G323">
        <f t="shared" ca="1" si="86"/>
        <v>0</v>
      </c>
      <c r="H323">
        <v>2</v>
      </c>
      <c r="I323">
        <v>701</v>
      </c>
      <c r="J323" t="s">
        <v>110</v>
      </c>
      <c r="K323">
        <f>COUNTIF(J:J,J323)</f>
        <v>7</v>
      </c>
      <c r="L323" t="str">
        <f t="shared" si="83"/>
        <v>Shot_TwoHandSeven</v>
      </c>
      <c r="M323" t="str">
        <f t="shared" si="84"/>
        <v>EquipName_TwoHandSeven</v>
      </c>
      <c r="N323">
        <v>1</v>
      </c>
      <c r="Y323">
        <v>0</v>
      </c>
    </row>
    <row r="324" spans="1:25" x14ac:dyDescent="0.3">
      <c r="A324" t="str">
        <f t="shared" ca="1" si="82"/>
        <v>Equip008003</v>
      </c>
      <c r="B324" t="str">
        <f ca="1">RIGHT(A324,4)</f>
        <v>8003</v>
      </c>
      <c r="C324">
        <v>0</v>
      </c>
      <c r="D324" t="s">
        <v>14</v>
      </c>
      <c r="E324">
        <f t="shared" ca="1" si="85"/>
        <v>8</v>
      </c>
      <c r="F324" t="s">
        <v>21</v>
      </c>
      <c r="G324">
        <f t="shared" ca="1" si="86"/>
        <v>0</v>
      </c>
      <c r="H324">
        <v>3</v>
      </c>
      <c r="I324">
        <v>102</v>
      </c>
      <c r="J324" t="s">
        <v>116</v>
      </c>
      <c r="K324">
        <f>COUNTIF(J:J,J324)</f>
        <v>7</v>
      </c>
      <c r="L324" t="str">
        <f t="shared" si="83"/>
        <v>Shot_FullMetalSword</v>
      </c>
      <c r="M324" t="str">
        <f t="shared" si="84"/>
        <v>EquipName_FullMetalSword</v>
      </c>
      <c r="N324">
        <v>1</v>
      </c>
      <c r="Y324">
        <v>0</v>
      </c>
    </row>
    <row r="325" spans="1:25" x14ac:dyDescent="0.3">
      <c r="A325" t="str">
        <f t="shared" ca="1" si="82"/>
        <v>Equip018003</v>
      </c>
      <c r="B325" t="str">
        <f ca="1">RIGHT(A325,4)</f>
        <v>8003</v>
      </c>
      <c r="C325">
        <v>1</v>
      </c>
      <c r="D325" t="s">
        <v>14</v>
      </c>
      <c r="E325">
        <f t="shared" ca="1" si="85"/>
        <v>8</v>
      </c>
      <c r="F325" t="s">
        <v>21</v>
      </c>
      <c r="G325">
        <f t="shared" ca="1" si="86"/>
        <v>0</v>
      </c>
      <c r="H325">
        <v>3</v>
      </c>
      <c r="I325">
        <v>202</v>
      </c>
      <c r="J325" t="s">
        <v>116</v>
      </c>
      <c r="K325">
        <f>COUNTIF(J:J,J325)</f>
        <v>7</v>
      </c>
      <c r="L325" t="str">
        <f t="shared" si="83"/>
        <v>Shot_FullMetalSword</v>
      </c>
      <c r="M325" t="str">
        <f t="shared" si="84"/>
        <v>EquipName_FullMetalSword</v>
      </c>
      <c r="N325">
        <v>1</v>
      </c>
      <c r="Y325">
        <v>0</v>
      </c>
    </row>
    <row r="326" spans="1:25" x14ac:dyDescent="0.3">
      <c r="A326" t="str">
        <f t="shared" ca="1" si="82"/>
        <v>Equip028003</v>
      </c>
      <c r="B326" t="str">
        <f ca="1">RIGHT(A326,4)</f>
        <v>8003</v>
      </c>
      <c r="C326">
        <v>2</v>
      </c>
      <c r="D326" t="s">
        <v>14</v>
      </c>
      <c r="E326">
        <f t="shared" ca="1" si="85"/>
        <v>8</v>
      </c>
      <c r="F326" t="s">
        <v>21</v>
      </c>
      <c r="G326">
        <f t="shared" ca="1" si="86"/>
        <v>0</v>
      </c>
      <c r="H326">
        <v>3</v>
      </c>
      <c r="I326">
        <v>302</v>
      </c>
      <c r="J326" t="s">
        <v>116</v>
      </c>
      <c r="K326">
        <f>COUNTIF(J:J,J326)</f>
        <v>7</v>
      </c>
      <c r="L326" t="str">
        <f t="shared" si="83"/>
        <v>Shot_FullMetalSword</v>
      </c>
      <c r="M326" t="str">
        <f t="shared" si="84"/>
        <v>EquipName_FullMetalSword</v>
      </c>
      <c r="N326">
        <v>1</v>
      </c>
      <c r="Y326">
        <v>0</v>
      </c>
    </row>
    <row r="327" spans="1:25" x14ac:dyDescent="0.3">
      <c r="A327" t="str">
        <f t="shared" ca="1" si="82"/>
        <v>Equip038003</v>
      </c>
      <c r="B327" t="str">
        <f ca="1">RIGHT(A327,4)</f>
        <v>8003</v>
      </c>
      <c r="C327">
        <v>3</v>
      </c>
      <c r="D327" t="s">
        <v>14</v>
      </c>
      <c r="E327">
        <f t="shared" ca="1" si="85"/>
        <v>8</v>
      </c>
      <c r="F327" t="s">
        <v>21</v>
      </c>
      <c r="G327">
        <f t="shared" ca="1" si="86"/>
        <v>0</v>
      </c>
      <c r="H327">
        <v>3</v>
      </c>
      <c r="I327">
        <v>402</v>
      </c>
      <c r="J327" t="s">
        <v>116</v>
      </c>
      <c r="K327">
        <f>COUNTIF(J:J,J327)</f>
        <v>7</v>
      </c>
      <c r="L327" t="str">
        <f t="shared" si="83"/>
        <v>Shot_FullMetalSword</v>
      </c>
      <c r="M327" t="str">
        <f t="shared" si="84"/>
        <v>EquipName_FullMetalSword</v>
      </c>
      <c r="N327">
        <v>1</v>
      </c>
      <c r="Y327">
        <v>0</v>
      </c>
    </row>
    <row r="328" spans="1:25" x14ac:dyDescent="0.3">
      <c r="A328" t="str">
        <f t="shared" ca="1" si="82"/>
        <v>Equip048003</v>
      </c>
      <c r="B328" t="str">
        <f ca="1">RIGHT(A328,4)</f>
        <v>8003</v>
      </c>
      <c r="C328">
        <v>4</v>
      </c>
      <c r="D328" t="s">
        <v>14</v>
      </c>
      <c r="E328">
        <f t="shared" ca="1" si="85"/>
        <v>8</v>
      </c>
      <c r="F328" t="s">
        <v>21</v>
      </c>
      <c r="G328">
        <f t="shared" ca="1" si="86"/>
        <v>0</v>
      </c>
      <c r="H328">
        <v>3</v>
      </c>
      <c r="I328">
        <v>502</v>
      </c>
      <c r="J328" t="s">
        <v>116</v>
      </c>
      <c r="K328">
        <f>COUNTIF(J:J,J328)</f>
        <v>7</v>
      </c>
      <c r="L328" t="str">
        <f t="shared" si="83"/>
        <v>Shot_FullMetalSword</v>
      </c>
      <c r="M328" t="str">
        <f t="shared" si="84"/>
        <v>EquipName_FullMetalSword</v>
      </c>
      <c r="N328">
        <v>1</v>
      </c>
      <c r="Y328">
        <v>0</v>
      </c>
    </row>
    <row r="329" spans="1:25" x14ac:dyDescent="0.3">
      <c r="A329" t="str">
        <f t="shared" ca="1" si="82"/>
        <v>Equip058003</v>
      </c>
      <c r="B329" t="str">
        <f ca="1">RIGHT(A329,4)</f>
        <v>8003</v>
      </c>
      <c r="C329">
        <v>5</v>
      </c>
      <c r="D329" t="s">
        <v>14</v>
      </c>
      <c r="E329">
        <f t="shared" ca="1" si="85"/>
        <v>8</v>
      </c>
      <c r="F329" t="s">
        <v>21</v>
      </c>
      <c r="G329">
        <f t="shared" ca="1" si="86"/>
        <v>0</v>
      </c>
      <c r="H329">
        <v>3</v>
      </c>
      <c r="I329">
        <v>602</v>
      </c>
      <c r="J329" t="s">
        <v>116</v>
      </c>
      <c r="K329">
        <f>COUNTIF(J:J,J329)</f>
        <v>7</v>
      </c>
      <c r="L329" t="str">
        <f t="shared" si="83"/>
        <v>Shot_FullMetalSword</v>
      </c>
      <c r="M329" t="str">
        <f t="shared" si="84"/>
        <v>EquipName_FullMetalSword</v>
      </c>
      <c r="N329">
        <v>1</v>
      </c>
      <c r="Y329">
        <v>0</v>
      </c>
    </row>
    <row r="330" spans="1:25" x14ac:dyDescent="0.3">
      <c r="A330" t="str">
        <f t="shared" ca="1" si="82"/>
        <v>Equip068003</v>
      </c>
      <c r="B330" t="str">
        <f ca="1">RIGHT(A330,4)</f>
        <v>8003</v>
      </c>
      <c r="C330">
        <v>6</v>
      </c>
      <c r="D330" t="s">
        <v>14</v>
      </c>
      <c r="E330">
        <f t="shared" ca="1" si="85"/>
        <v>8</v>
      </c>
      <c r="F330" t="s">
        <v>21</v>
      </c>
      <c r="G330">
        <f t="shared" ca="1" si="86"/>
        <v>0</v>
      </c>
      <c r="H330">
        <v>3</v>
      </c>
      <c r="I330">
        <v>702</v>
      </c>
      <c r="J330" t="s">
        <v>116</v>
      </c>
      <c r="K330">
        <f>COUNTIF(J:J,J330)</f>
        <v>7</v>
      </c>
      <c r="L330" t="str">
        <f t="shared" si="83"/>
        <v>Shot_FullMetalSword</v>
      </c>
      <c r="M330" t="str">
        <f t="shared" si="84"/>
        <v>EquipName_FullMetalSword</v>
      </c>
      <c r="N330">
        <v>1</v>
      </c>
      <c r="Y330">
        <v>0</v>
      </c>
    </row>
    <row r="331" spans="1:25" x14ac:dyDescent="0.3">
      <c r="A331" t="str">
        <f ca="1">"Equip"&amp;TEXT(C331,"00")&amp;TEXT(E331,"0")&amp;TEXT(G331,"0")&amp;TEXT(H331,"00")</f>
        <v>Equip038101</v>
      </c>
      <c r="B331" t="str">
        <f ca="1">RIGHT(A331,4)</f>
        <v>8101</v>
      </c>
      <c r="C331">
        <v>3</v>
      </c>
      <c r="D331" t="s">
        <v>14</v>
      </c>
      <c r="E331">
        <f t="shared" ca="1" si="85"/>
        <v>8</v>
      </c>
      <c r="F331" t="s">
        <v>23</v>
      </c>
      <c r="G331">
        <f t="shared" ca="1" si="86"/>
        <v>1</v>
      </c>
      <c r="H331">
        <v>1</v>
      </c>
      <c r="I331">
        <v>600</v>
      </c>
      <c r="J331" t="s">
        <v>115</v>
      </c>
      <c r="K331">
        <f>COUNTIF(J:J,J331)</f>
        <v>4</v>
      </c>
      <c r="L331" t="str">
        <f t="shared" si="83"/>
        <v>Shot_MorfusSword</v>
      </c>
      <c r="M331" t="str">
        <f t="shared" si="84"/>
        <v>EquipName_MorfusSword</v>
      </c>
      <c r="N331">
        <v>1</v>
      </c>
      <c r="Y331">
        <v>0</v>
      </c>
    </row>
    <row r="332" spans="1:25" x14ac:dyDescent="0.3">
      <c r="A332" t="str">
        <f ca="1">"Equip"&amp;TEXT(C332,"00")&amp;TEXT(E332,"0")&amp;TEXT(G332,"0")&amp;TEXT(H332,"00")</f>
        <v>Equip048101</v>
      </c>
      <c r="B332" t="str">
        <f ca="1">RIGHT(A332,4)</f>
        <v>8101</v>
      </c>
      <c r="C332">
        <v>4</v>
      </c>
      <c r="D332" t="s">
        <v>14</v>
      </c>
      <c r="E332">
        <f t="shared" ca="1" si="85"/>
        <v>8</v>
      </c>
      <c r="F332" t="s">
        <v>23</v>
      </c>
      <c r="G332">
        <f t="shared" ca="1" si="86"/>
        <v>1</v>
      </c>
      <c r="H332">
        <v>1</v>
      </c>
      <c r="I332">
        <v>750</v>
      </c>
      <c r="J332" t="s">
        <v>115</v>
      </c>
      <c r="K332">
        <f>COUNTIF(J:J,J332)</f>
        <v>4</v>
      </c>
      <c r="L332" t="str">
        <f t="shared" si="83"/>
        <v>Shot_MorfusSword</v>
      </c>
      <c r="M332" t="str">
        <f t="shared" si="84"/>
        <v>EquipName_MorfusSword</v>
      </c>
      <c r="N332">
        <v>1</v>
      </c>
      <c r="Y332">
        <v>0</v>
      </c>
    </row>
    <row r="333" spans="1:25" x14ac:dyDescent="0.3">
      <c r="A333" t="str">
        <f ca="1">"Equip"&amp;TEXT(C333,"00")&amp;TEXT(E333,"0")&amp;TEXT(G333,"0")&amp;TEXT(H333,"00")</f>
        <v>Equip058101</v>
      </c>
      <c r="B333" t="str">
        <f ca="1">RIGHT(A333,4)</f>
        <v>8101</v>
      </c>
      <c r="C333">
        <v>5</v>
      </c>
      <c r="D333" t="s">
        <v>14</v>
      </c>
      <c r="E333">
        <f t="shared" ca="1" si="85"/>
        <v>8</v>
      </c>
      <c r="F333" t="s">
        <v>23</v>
      </c>
      <c r="G333">
        <f t="shared" ca="1" si="86"/>
        <v>1</v>
      </c>
      <c r="H333">
        <v>1</v>
      </c>
      <c r="I333">
        <v>900</v>
      </c>
      <c r="J333" t="s">
        <v>115</v>
      </c>
      <c r="K333">
        <f>COUNTIF(J:J,J333)</f>
        <v>4</v>
      </c>
      <c r="L333" t="str">
        <f t="shared" si="83"/>
        <v>Shot_MorfusSword</v>
      </c>
      <c r="M333" t="str">
        <f t="shared" si="84"/>
        <v>EquipName_MorfusSword</v>
      </c>
      <c r="N333">
        <v>1</v>
      </c>
      <c r="Y333">
        <v>0</v>
      </c>
    </row>
    <row r="334" spans="1:25" x14ac:dyDescent="0.3">
      <c r="A334" t="str">
        <f ca="1">"Equip"&amp;TEXT(C334,"00")&amp;TEXT(E334,"0")&amp;TEXT(G334,"0")&amp;TEXT(H334,"00")</f>
        <v>Equip068101</v>
      </c>
      <c r="B334" t="str">
        <f ca="1">RIGHT(A334,4)</f>
        <v>8101</v>
      </c>
      <c r="C334">
        <v>6</v>
      </c>
      <c r="D334" t="s">
        <v>14</v>
      </c>
      <c r="E334">
        <f t="shared" ca="1" si="85"/>
        <v>8</v>
      </c>
      <c r="F334" t="s">
        <v>23</v>
      </c>
      <c r="G334">
        <f t="shared" ca="1" si="86"/>
        <v>1</v>
      </c>
      <c r="H334">
        <v>1</v>
      </c>
      <c r="I334">
        <v>1050</v>
      </c>
      <c r="J334" t="s">
        <v>115</v>
      </c>
      <c r="K334">
        <f>COUNTIF(J:J,J334)</f>
        <v>4</v>
      </c>
      <c r="L334" t="str">
        <f t="shared" si="83"/>
        <v>Shot_MorfusSword</v>
      </c>
      <c r="M334" t="str">
        <f t="shared" si="84"/>
        <v>EquipName_MorfusSword</v>
      </c>
      <c r="N334">
        <v>1</v>
      </c>
      <c r="Y334">
        <v>0</v>
      </c>
    </row>
    <row r="335" spans="1:25" x14ac:dyDescent="0.3">
      <c r="A335" t="str">
        <f ca="1">"Equip"&amp;TEXT(C335,"00")&amp;TEXT(E335,"0")&amp;TEXT(G335,"0")&amp;TEXT(H335,"00")</f>
        <v>Equip038102</v>
      </c>
      <c r="B335" t="str">
        <f ca="1">RIGHT(A335,4)</f>
        <v>8102</v>
      </c>
      <c r="C335">
        <v>3</v>
      </c>
      <c r="D335" t="s">
        <v>14</v>
      </c>
      <c r="E335">
        <f t="shared" ca="1" si="85"/>
        <v>8</v>
      </c>
      <c r="F335" t="s">
        <v>23</v>
      </c>
      <c r="G335">
        <f t="shared" ca="1" si="86"/>
        <v>1</v>
      </c>
      <c r="H335">
        <v>2</v>
      </c>
      <c r="I335">
        <v>601</v>
      </c>
      <c r="J335" t="s">
        <v>117</v>
      </c>
      <c r="K335">
        <f>COUNTIF(J:J,J335)</f>
        <v>4</v>
      </c>
      <c r="L335" t="str">
        <f t="shared" si="83"/>
        <v>Shot_DarkNpcSword</v>
      </c>
      <c r="M335" t="str">
        <f t="shared" si="84"/>
        <v>EquipName_DarkNpcSword</v>
      </c>
      <c r="N335">
        <v>1</v>
      </c>
      <c r="Y335">
        <v>0</v>
      </c>
    </row>
    <row r="336" spans="1:25" x14ac:dyDescent="0.3">
      <c r="A336" t="str">
        <f ca="1">"Equip"&amp;TEXT(C336,"00")&amp;TEXT(E336,"0")&amp;TEXT(G336,"0")&amp;TEXT(H336,"00")</f>
        <v>Equip048102</v>
      </c>
      <c r="B336" t="str">
        <f ca="1">RIGHT(A336,4)</f>
        <v>8102</v>
      </c>
      <c r="C336">
        <v>4</v>
      </c>
      <c r="D336" t="s">
        <v>14</v>
      </c>
      <c r="E336">
        <f t="shared" ca="1" si="85"/>
        <v>8</v>
      </c>
      <c r="F336" t="s">
        <v>23</v>
      </c>
      <c r="G336">
        <f t="shared" ca="1" si="86"/>
        <v>1</v>
      </c>
      <c r="H336">
        <v>2</v>
      </c>
      <c r="I336">
        <v>751</v>
      </c>
      <c r="J336" t="s">
        <v>117</v>
      </c>
      <c r="K336">
        <f>COUNTIF(J:J,J336)</f>
        <v>4</v>
      </c>
      <c r="L336" t="str">
        <f t="shared" si="83"/>
        <v>Shot_DarkNpcSword</v>
      </c>
      <c r="M336" t="str">
        <f t="shared" si="84"/>
        <v>EquipName_DarkNpcSword</v>
      </c>
      <c r="N336">
        <v>1</v>
      </c>
      <c r="Y336">
        <v>0</v>
      </c>
    </row>
    <row r="337" spans="1:25" x14ac:dyDescent="0.3">
      <c r="A337" t="str">
        <f ca="1">"Equip"&amp;TEXT(C337,"00")&amp;TEXT(E337,"0")&amp;TEXT(G337,"0")&amp;TEXT(H337,"00")</f>
        <v>Equip058102</v>
      </c>
      <c r="B337" t="str">
        <f ca="1">RIGHT(A337,4)</f>
        <v>8102</v>
      </c>
      <c r="C337">
        <v>5</v>
      </c>
      <c r="D337" t="s">
        <v>14</v>
      </c>
      <c r="E337">
        <f t="shared" ca="1" si="85"/>
        <v>8</v>
      </c>
      <c r="F337" t="s">
        <v>23</v>
      </c>
      <c r="G337">
        <f t="shared" ca="1" si="86"/>
        <v>1</v>
      </c>
      <c r="H337">
        <v>2</v>
      </c>
      <c r="I337">
        <v>901</v>
      </c>
      <c r="J337" t="s">
        <v>117</v>
      </c>
      <c r="K337">
        <f>COUNTIF(J:J,J337)</f>
        <v>4</v>
      </c>
      <c r="L337" t="str">
        <f t="shared" si="83"/>
        <v>Shot_DarkNpcSword</v>
      </c>
      <c r="M337" t="str">
        <f t="shared" si="84"/>
        <v>EquipName_DarkNpcSword</v>
      </c>
      <c r="N337">
        <v>1</v>
      </c>
      <c r="Y337">
        <v>0</v>
      </c>
    </row>
    <row r="338" spans="1:25" x14ac:dyDescent="0.3">
      <c r="A338" t="str">
        <f ca="1">"Equip"&amp;TEXT(C338,"00")&amp;TEXT(E338,"0")&amp;TEXT(G338,"0")&amp;TEXT(H338,"00")</f>
        <v>Equip068102</v>
      </c>
      <c r="B338" t="str">
        <f ca="1">RIGHT(A338,4)</f>
        <v>8102</v>
      </c>
      <c r="C338">
        <v>6</v>
      </c>
      <c r="D338" t="s">
        <v>14</v>
      </c>
      <c r="E338">
        <f t="shared" ca="1" si="85"/>
        <v>8</v>
      </c>
      <c r="F338" t="s">
        <v>23</v>
      </c>
      <c r="G338">
        <f t="shared" ca="1" si="86"/>
        <v>1</v>
      </c>
      <c r="H338">
        <v>2</v>
      </c>
      <c r="I338">
        <v>1051</v>
      </c>
      <c r="J338" t="s">
        <v>117</v>
      </c>
      <c r="K338">
        <f>COUNTIF(J:J,J338)</f>
        <v>4</v>
      </c>
      <c r="L338" t="str">
        <f t="shared" si="83"/>
        <v>Shot_DarkNpcSword</v>
      </c>
      <c r="M338" t="str">
        <f t="shared" si="84"/>
        <v>EquipName_DarkNpcSword</v>
      </c>
      <c r="N338">
        <v>1</v>
      </c>
      <c r="Y338">
        <v>0</v>
      </c>
    </row>
    <row r="339" spans="1:25" x14ac:dyDescent="0.3">
      <c r="A339" t="str">
        <f ca="1">"Equip"&amp;TEXT(C339,"00")&amp;TEXT(E339,"0")&amp;TEXT(G339,"0")&amp;TEXT(H339,"00")</f>
        <v>Equip038201</v>
      </c>
      <c r="B339" t="str">
        <f ca="1">RIGHT(A339,4)</f>
        <v>8201</v>
      </c>
      <c r="C339">
        <v>3</v>
      </c>
      <c r="D339" t="s">
        <v>14</v>
      </c>
      <c r="E339">
        <f t="shared" ca="1" si="85"/>
        <v>8</v>
      </c>
      <c r="F339" t="s">
        <v>25</v>
      </c>
      <c r="G339">
        <f t="shared" ca="1" si="86"/>
        <v>2</v>
      </c>
      <c r="H339">
        <v>1</v>
      </c>
      <c r="I339">
        <v>800</v>
      </c>
      <c r="J339" t="s">
        <v>111</v>
      </c>
      <c r="K339">
        <f>COUNTIF(J:J,J339)</f>
        <v>4</v>
      </c>
      <c r="L339" t="str">
        <f t="shared" si="83"/>
        <v>Shot_JimHdSword2</v>
      </c>
      <c r="M339" t="str">
        <f t="shared" si="84"/>
        <v>EquipName_JimHdSword2</v>
      </c>
      <c r="N339">
        <v>1</v>
      </c>
      <c r="Y339">
        <v>0</v>
      </c>
    </row>
    <row r="340" spans="1:25" x14ac:dyDescent="0.3">
      <c r="A340" t="str">
        <f ca="1">"Equip"&amp;TEXT(C340,"00")&amp;TEXT(E340,"0")&amp;TEXT(G340,"0")&amp;TEXT(H340,"00")</f>
        <v>Equip048201</v>
      </c>
      <c r="B340" t="str">
        <f ca="1">RIGHT(A340,4)</f>
        <v>8201</v>
      </c>
      <c r="C340">
        <v>4</v>
      </c>
      <c r="D340" t="s">
        <v>14</v>
      </c>
      <c r="E340">
        <f t="shared" ca="1" si="85"/>
        <v>8</v>
      </c>
      <c r="F340" t="s">
        <v>25</v>
      </c>
      <c r="G340">
        <f t="shared" ca="1" si="86"/>
        <v>2</v>
      </c>
      <c r="H340">
        <v>1</v>
      </c>
      <c r="I340">
        <v>1000</v>
      </c>
      <c r="J340" t="s">
        <v>111</v>
      </c>
      <c r="K340">
        <f>COUNTIF(J:J,J340)</f>
        <v>4</v>
      </c>
      <c r="L340" t="str">
        <f t="shared" si="83"/>
        <v>Shot_JimHdSword2</v>
      </c>
      <c r="M340" t="str">
        <f t="shared" si="84"/>
        <v>EquipName_JimHdSword2</v>
      </c>
      <c r="N340">
        <v>1</v>
      </c>
      <c r="Y340">
        <v>0</v>
      </c>
    </row>
    <row r="341" spans="1:25" x14ac:dyDescent="0.3">
      <c r="A341" t="str">
        <f ca="1">"Equip"&amp;TEXT(C341,"00")&amp;TEXT(E341,"0")&amp;TEXT(G341,"0")&amp;TEXT(H341,"00")</f>
        <v>Equip058201</v>
      </c>
      <c r="B341" t="str">
        <f ca="1">RIGHT(A341,4)</f>
        <v>8201</v>
      </c>
      <c r="C341">
        <v>5</v>
      </c>
      <c r="D341" t="s">
        <v>14</v>
      </c>
      <c r="E341">
        <f t="shared" ca="1" si="85"/>
        <v>8</v>
      </c>
      <c r="F341" t="s">
        <v>25</v>
      </c>
      <c r="G341">
        <f t="shared" ca="1" si="86"/>
        <v>2</v>
      </c>
      <c r="H341">
        <v>1</v>
      </c>
      <c r="I341">
        <v>1200</v>
      </c>
      <c r="J341" t="s">
        <v>111</v>
      </c>
      <c r="K341">
        <f>COUNTIF(J:J,J341)</f>
        <v>4</v>
      </c>
      <c r="L341" t="str">
        <f t="shared" si="83"/>
        <v>Shot_JimHdSword2</v>
      </c>
      <c r="M341" t="str">
        <f t="shared" si="84"/>
        <v>EquipName_JimHdSword2</v>
      </c>
      <c r="N341">
        <v>1</v>
      </c>
      <c r="Y341">
        <v>0</v>
      </c>
    </row>
    <row r="342" spans="1:25" x14ac:dyDescent="0.3">
      <c r="A342" t="str">
        <f ca="1">"Equip"&amp;TEXT(C342,"00")&amp;TEXT(E342,"0")&amp;TEXT(G342,"0")&amp;TEXT(H342,"00")</f>
        <v>Equip068201</v>
      </c>
      <c r="B342" t="str">
        <f ca="1">RIGHT(A342,4)</f>
        <v>8201</v>
      </c>
      <c r="C342">
        <v>6</v>
      </c>
      <c r="D342" t="s">
        <v>14</v>
      </c>
      <c r="E342">
        <f t="shared" ca="1" si="85"/>
        <v>8</v>
      </c>
      <c r="F342" t="s">
        <v>25</v>
      </c>
      <c r="G342">
        <f t="shared" ca="1" si="86"/>
        <v>2</v>
      </c>
      <c r="H342">
        <v>1</v>
      </c>
      <c r="I342">
        <v>1400</v>
      </c>
      <c r="J342" t="s">
        <v>111</v>
      </c>
      <c r="K342">
        <f>COUNTIF(J:J,J342)</f>
        <v>4</v>
      </c>
      <c r="L342" t="str">
        <f t="shared" si="83"/>
        <v>Shot_JimHdSword2</v>
      </c>
      <c r="M342" t="str">
        <f t="shared" si="84"/>
        <v>EquipName_JimHdSword2</v>
      </c>
      <c r="N342">
        <v>1</v>
      </c>
      <c r="Y342">
        <v>0</v>
      </c>
    </row>
    <row r="343" spans="1:25" hidden="1" x14ac:dyDescent="0.3">
      <c r="A343" t="str">
        <f ca="1">"Equip"&amp;TEXT(C343,"00")&amp;TEXT(E343,"0")&amp;TEXT(G343,"0")&amp;TEXT(H343,"00")</f>
        <v>Equip038202</v>
      </c>
      <c r="B343" t="str">
        <f ca="1">RIGHT(A343,4)</f>
        <v>8202</v>
      </c>
      <c r="C343">
        <v>3</v>
      </c>
      <c r="D343" t="s">
        <v>50</v>
      </c>
      <c r="E343">
        <f t="shared" ref="E343:E346" ca="1" si="87">VLOOKUP(D343,OFFSET(INDIRECT("$A:$B"),0,MATCH(D$1&amp;"_Verify",INDIRECT("$1:$1"),0)-1),2,0)</f>
        <v>8</v>
      </c>
      <c r="F343" t="s">
        <v>25</v>
      </c>
      <c r="G343">
        <f t="shared" ref="G343:G346" ca="1" si="88">VLOOKUP(F343,OFFSET(INDIRECT("$A:$B"),0,MATCH(F$1&amp;"_Verify",INDIRECT("$1:$1"),0)-1),2,0)</f>
        <v>2</v>
      </c>
      <c r="H343">
        <v>2</v>
      </c>
      <c r="I343">
        <v>801</v>
      </c>
      <c r="J343" t="s">
        <v>112</v>
      </c>
      <c r="K343">
        <f>COUNTIF(J:J,J343)</f>
        <v>4</v>
      </c>
      <c r="L343" t="str">
        <f t="shared" ref="L343:L346" si="89">"Shot_"&amp;J343</f>
        <v>Shot_ArsenalBigSword</v>
      </c>
      <c r="M343" t="str">
        <f t="shared" ref="M343:M346" si="90">"EquipName_"&amp;J343</f>
        <v>EquipName_ArsenalBigSword</v>
      </c>
      <c r="N343">
        <v>1</v>
      </c>
      <c r="Y343">
        <v>99</v>
      </c>
    </row>
    <row r="344" spans="1:25" hidden="1" x14ac:dyDescent="0.3">
      <c r="A344" t="str">
        <f ca="1">"Equip"&amp;TEXT(C344,"00")&amp;TEXT(E344,"0")&amp;TEXT(G344,"0")&amp;TEXT(H344,"00")</f>
        <v>Equip048202</v>
      </c>
      <c r="B344" t="str">
        <f ca="1">RIGHT(A344,4)</f>
        <v>8202</v>
      </c>
      <c r="C344">
        <v>4</v>
      </c>
      <c r="D344" t="s">
        <v>50</v>
      </c>
      <c r="E344">
        <f t="shared" ca="1" si="87"/>
        <v>8</v>
      </c>
      <c r="F344" t="s">
        <v>25</v>
      </c>
      <c r="G344">
        <f t="shared" ca="1" si="88"/>
        <v>2</v>
      </c>
      <c r="H344">
        <v>2</v>
      </c>
      <c r="I344">
        <v>1001</v>
      </c>
      <c r="J344" t="s">
        <v>112</v>
      </c>
      <c r="K344">
        <f>COUNTIF(J:J,J344)</f>
        <v>4</v>
      </c>
      <c r="L344" t="str">
        <f t="shared" si="89"/>
        <v>Shot_ArsenalBigSword</v>
      </c>
      <c r="M344" t="str">
        <f t="shared" si="90"/>
        <v>EquipName_ArsenalBigSword</v>
      </c>
      <c r="N344">
        <v>1</v>
      </c>
      <c r="Y344">
        <v>99</v>
      </c>
    </row>
    <row r="345" spans="1:25" hidden="1" x14ac:dyDescent="0.3">
      <c r="A345" t="str">
        <f ca="1">"Equip"&amp;TEXT(C345,"00")&amp;TEXT(E345,"0")&amp;TEXT(G345,"0")&amp;TEXT(H345,"00")</f>
        <v>Equip058202</v>
      </c>
      <c r="B345" t="str">
        <f ca="1">RIGHT(A345,4)</f>
        <v>8202</v>
      </c>
      <c r="C345">
        <v>5</v>
      </c>
      <c r="D345" t="s">
        <v>50</v>
      </c>
      <c r="E345">
        <f t="shared" ca="1" si="87"/>
        <v>8</v>
      </c>
      <c r="F345" t="s">
        <v>25</v>
      </c>
      <c r="G345">
        <f t="shared" ca="1" si="88"/>
        <v>2</v>
      </c>
      <c r="H345">
        <v>2</v>
      </c>
      <c r="I345">
        <v>1201</v>
      </c>
      <c r="J345" t="s">
        <v>112</v>
      </c>
      <c r="K345">
        <f>COUNTIF(J:J,J345)</f>
        <v>4</v>
      </c>
      <c r="L345" t="str">
        <f t="shared" si="89"/>
        <v>Shot_ArsenalBigSword</v>
      </c>
      <c r="M345" t="str">
        <f t="shared" si="90"/>
        <v>EquipName_ArsenalBigSword</v>
      </c>
      <c r="N345">
        <v>1</v>
      </c>
      <c r="Y345">
        <v>99</v>
      </c>
    </row>
    <row r="346" spans="1:25" hidden="1" x14ac:dyDescent="0.3">
      <c r="A346" t="str">
        <f ca="1">"Equip"&amp;TEXT(C346,"00")&amp;TEXT(E346,"0")&amp;TEXT(G346,"0")&amp;TEXT(H346,"00")</f>
        <v>Equip068202</v>
      </c>
      <c r="B346" t="str">
        <f ca="1">RIGHT(A346,4)</f>
        <v>8202</v>
      </c>
      <c r="C346">
        <v>6</v>
      </c>
      <c r="D346" t="s">
        <v>50</v>
      </c>
      <c r="E346">
        <f t="shared" ca="1" si="87"/>
        <v>8</v>
      </c>
      <c r="F346" t="s">
        <v>25</v>
      </c>
      <c r="G346">
        <f t="shared" ca="1" si="88"/>
        <v>2</v>
      </c>
      <c r="H346">
        <v>2</v>
      </c>
      <c r="I346">
        <v>1401</v>
      </c>
      <c r="J346" t="s">
        <v>112</v>
      </c>
      <c r="K346">
        <f>COUNTIF(J:J,J346)</f>
        <v>4</v>
      </c>
      <c r="L346" t="str">
        <f t="shared" si="89"/>
        <v>Shot_ArsenalBigSword</v>
      </c>
      <c r="M346" t="str">
        <f t="shared" si="90"/>
        <v>EquipName_ArsenalBigSword</v>
      </c>
      <c r="N346">
        <v>1</v>
      </c>
      <c r="Y346">
        <v>99</v>
      </c>
    </row>
  </sheetData>
  <autoFilter ref="Y1:Y346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342 F2:F342" xr:uid="{5A0C6A56-06C4-409A-9688-67CF5E80A796}">
      <formula1>OFFSET(INDIRECT("$A$1"),1,MATCH(D$1&amp;"_Verify",INDIRECT("$1:$1"),0)-1,COUNTA(OFFSET(INDIRECT("$A:$A"),0,MATCH(D$1&amp;"_Verify",INDIRECT("$1:$1"),0)-1))-1,1)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28</v>
      </c>
      <c r="B1" t="s">
        <v>27</v>
      </c>
      <c r="C1" t="s">
        <v>120</v>
      </c>
      <c r="D1" t="s">
        <v>121</v>
      </c>
      <c r="E1" t="s">
        <v>126</v>
      </c>
      <c r="F1" t="s">
        <v>27</v>
      </c>
      <c r="G1" t="s">
        <v>123</v>
      </c>
      <c r="H1" t="s">
        <v>122</v>
      </c>
      <c r="I1" t="s">
        <v>124</v>
      </c>
      <c r="K1" t="s">
        <v>29</v>
      </c>
      <c r="L1" t="s">
        <v>6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21</v>
      </c>
      <c r="C2">
        <v>0</v>
      </c>
      <c r="D2">
        <v>0</v>
      </c>
      <c r="E2">
        <v>1</v>
      </c>
      <c r="F2" t="s">
        <v>21</v>
      </c>
      <c r="G2">
        <f ca="1">VLOOKUP(F2,OFFSET(INDIRECT("$A:$B"),0,MATCH(F$1&amp;"_Verify",INDIRECT("$1:$1"),0)-1),2,0)</f>
        <v>0</v>
      </c>
      <c r="H2">
        <f>IF(C2=6,C2-1,C2)</f>
        <v>0</v>
      </c>
      <c r="I2">
        <v>2</v>
      </c>
      <c r="K2" t="s">
        <v>22</v>
      </c>
      <c r="L2">
        <v>0</v>
      </c>
    </row>
    <row r="3" spans="1:12" x14ac:dyDescent="0.3">
      <c r="A3">
        <f t="shared" ca="1" si="0"/>
        <v>0</v>
      </c>
      <c r="B3" t="s">
        <v>21</v>
      </c>
      <c r="C3">
        <v>1</v>
      </c>
      <c r="D3">
        <v>0</v>
      </c>
      <c r="E3">
        <v>1</v>
      </c>
      <c r="F3" t="s">
        <v>21</v>
      </c>
      <c r="G3">
        <f ca="1">VLOOKUP(F3,OFFSET(INDIRECT("$A:$B"),0,MATCH(F$1&amp;"_Verify",INDIRECT("$1:$1"),0)-1),2,0)</f>
        <v>0</v>
      </c>
      <c r="H3">
        <f>IF(C3=6,C3-1,C3)</f>
        <v>1</v>
      </c>
      <c r="I3">
        <v>2</v>
      </c>
      <c r="K3" t="s">
        <v>24</v>
      </c>
      <c r="L3">
        <v>1</v>
      </c>
    </row>
    <row r="4" spans="1:12" x14ac:dyDescent="0.3">
      <c r="A4">
        <f t="shared" ca="1" si="0"/>
        <v>0</v>
      </c>
      <c r="B4" t="s">
        <v>21</v>
      </c>
      <c r="C4">
        <v>2</v>
      </c>
      <c r="D4">
        <v>0</v>
      </c>
      <c r="E4">
        <v>1</v>
      </c>
      <c r="F4" t="s">
        <v>21</v>
      </c>
      <c r="G4">
        <f ca="1">VLOOKUP(F4,OFFSET(INDIRECT("$A:$B"),0,MATCH(F$1&amp;"_Verify",INDIRECT("$1:$1"),0)-1),2,0)</f>
        <v>0</v>
      </c>
      <c r="H4">
        <f>IF(C4=6,C4-1,C4)</f>
        <v>2</v>
      </c>
      <c r="I4">
        <v>2</v>
      </c>
      <c r="K4" t="s">
        <v>26</v>
      </c>
      <c r="L4">
        <v>2</v>
      </c>
    </row>
    <row r="5" spans="1:12" x14ac:dyDescent="0.3">
      <c r="A5">
        <f t="shared" ca="1" si="0"/>
        <v>0</v>
      </c>
      <c r="B5" t="s">
        <v>21</v>
      </c>
      <c r="C5">
        <v>3</v>
      </c>
      <c r="D5">
        <v>0</v>
      </c>
      <c r="E5">
        <v>2</v>
      </c>
      <c r="F5" t="s">
        <v>21</v>
      </c>
      <c r="G5">
        <f ca="1">VLOOKUP(F5,OFFSET(INDIRECT("$A:$B"),0,MATCH(F$1&amp;"_Verify",INDIRECT("$1:$1"),0)-1),2,0)</f>
        <v>0</v>
      </c>
      <c r="H5">
        <f>IF(C5=6,C5-1,C5)</f>
        <v>3</v>
      </c>
      <c r="I5">
        <v>1</v>
      </c>
    </row>
    <row r="6" spans="1:12" x14ac:dyDescent="0.3">
      <c r="A6">
        <f t="shared" ca="1" si="0"/>
        <v>0</v>
      </c>
      <c r="B6" t="s">
        <v>21</v>
      </c>
      <c r="C6">
        <v>3</v>
      </c>
      <c r="D6">
        <v>1</v>
      </c>
      <c r="E6">
        <v>2</v>
      </c>
      <c r="F6" t="s">
        <v>21</v>
      </c>
      <c r="G6">
        <f ca="1">VLOOKUP(F6,OFFSET(INDIRECT("$A:$B"),0,MATCH(F$1&amp;"_Verify",INDIRECT("$1:$1"),0)-1),2,0)</f>
        <v>0</v>
      </c>
      <c r="H6">
        <f>IF(C6=6,C6-1,C6)</f>
        <v>3</v>
      </c>
      <c r="I6">
        <v>1</v>
      </c>
    </row>
    <row r="7" spans="1:12" x14ac:dyDescent="0.3">
      <c r="A7">
        <f t="shared" ca="1" si="0"/>
        <v>0</v>
      </c>
      <c r="B7" t="s">
        <v>21</v>
      </c>
      <c r="C7">
        <v>3</v>
      </c>
      <c r="D7">
        <v>2</v>
      </c>
      <c r="E7">
        <v>1</v>
      </c>
      <c r="F7" t="s">
        <v>21</v>
      </c>
      <c r="G7">
        <f ca="1">VLOOKUP(F7,OFFSET(INDIRECT("$A:$B"),0,MATCH(F$1&amp;"_Verify",INDIRECT("$1:$1"),0)-1),2,0)</f>
        <v>0</v>
      </c>
      <c r="H7">
        <f>IF(C7=6,C7-1,C7)</f>
        <v>3</v>
      </c>
      <c r="I7">
        <v>1</v>
      </c>
    </row>
    <row r="8" spans="1:12" x14ac:dyDescent="0.3">
      <c r="A8">
        <f t="shared" ca="1" si="0"/>
        <v>0</v>
      </c>
      <c r="B8" t="s">
        <v>21</v>
      </c>
      <c r="C8">
        <v>4</v>
      </c>
      <c r="D8">
        <v>0</v>
      </c>
      <c r="E8">
        <v>2</v>
      </c>
      <c r="F8" t="s">
        <v>21</v>
      </c>
      <c r="G8">
        <f ca="1">VLOOKUP(F8,OFFSET(INDIRECT("$A:$B"),0,MATCH(F$1&amp;"_Verify",INDIRECT("$1:$1"),0)-1),2,0)</f>
        <v>0</v>
      </c>
      <c r="H8">
        <f>IF(C8=6,C8-1,C8)</f>
        <v>4</v>
      </c>
      <c r="I8">
        <v>1</v>
      </c>
    </row>
    <row r="9" spans="1:12" x14ac:dyDescent="0.3">
      <c r="A9">
        <f t="shared" ca="1" si="0"/>
        <v>0</v>
      </c>
      <c r="B9" t="s">
        <v>21</v>
      </c>
      <c r="C9">
        <v>4</v>
      </c>
      <c r="D9">
        <v>1</v>
      </c>
      <c r="E9">
        <v>2</v>
      </c>
      <c r="F9" t="s">
        <v>21</v>
      </c>
      <c r="G9">
        <f ca="1">VLOOKUP(F9,OFFSET(INDIRECT("$A:$B"),0,MATCH(F$1&amp;"_Verify",INDIRECT("$1:$1"),0)-1),2,0)</f>
        <v>0</v>
      </c>
      <c r="H9">
        <f>IF(C9=6,C9-1,C9)</f>
        <v>4</v>
      </c>
      <c r="I9">
        <v>1</v>
      </c>
    </row>
    <row r="10" spans="1:12" x14ac:dyDescent="0.3">
      <c r="A10">
        <f t="shared" ca="1" si="0"/>
        <v>0</v>
      </c>
      <c r="B10" t="s">
        <v>21</v>
      </c>
      <c r="C10">
        <v>4</v>
      </c>
      <c r="D10">
        <v>2</v>
      </c>
      <c r="E10">
        <v>2</v>
      </c>
      <c r="F10" t="s">
        <v>21</v>
      </c>
      <c r="G10">
        <f ca="1">VLOOKUP(F10,OFFSET(INDIRECT("$A:$B"),0,MATCH(F$1&amp;"_Verify",INDIRECT("$1:$1"),0)-1),2,0)</f>
        <v>0</v>
      </c>
      <c r="H10">
        <f>IF(C10=6,C10-1,C10)</f>
        <v>4</v>
      </c>
      <c r="I10">
        <v>1</v>
      </c>
    </row>
    <row r="11" spans="1:12" x14ac:dyDescent="0.3">
      <c r="A11">
        <f t="shared" ca="1" si="0"/>
        <v>0</v>
      </c>
      <c r="B11" t="s">
        <v>21</v>
      </c>
      <c r="C11">
        <v>4</v>
      </c>
      <c r="D11">
        <v>3</v>
      </c>
      <c r="E11">
        <v>1</v>
      </c>
      <c r="F11" t="s">
        <v>21</v>
      </c>
      <c r="G11">
        <f ca="1">VLOOKUP(F11,OFFSET(INDIRECT("$A:$B"),0,MATCH(F$1&amp;"_Verify",INDIRECT("$1:$1"),0)-1),2,0)</f>
        <v>0</v>
      </c>
      <c r="H11">
        <f>IF(C11=6,C11-1,C11)</f>
        <v>4</v>
      </c>
      <c r="I11">
        <v>1</v>
      </c>
    </row>
    <row r="12" spans="1:12" x14ac:dyDescent="0.3">
      <c r="A12">
        <f t="shared" ca="1" si="0"/>
        <v>0</v>
      </c>
      <c r="B12" t="s">
        <v>21</v>
      </c>
      <c r="C12">
        <v>5</v>
      </c>
      <c r="D12">
        <v>0</v>
      </c>
      <c r="E12">
        <v>2</v>
      </c>
      <c r="F12" t="s">
        <v>21</v>
      </c>
      <c r="G12">
        <f ca="1">VLOOKUP(F12,OFFSET(INDIRECT("$A:$B"),0,MATCH(F$1&amp;"_Verify",INDIRECT("$1:$1"),0)-1),2,0)</f>
        <v>0</v>
      </c>
      <c r="H12">
        <f>IF(C12=6,C12-1,C12)</f>
        <v>5</v>
      </c>
      <c r="I12">
        <v>1</v>
      </c>
    </row>
    <row r="13" spans="1:12" x14ac:dyDescent="0.3">
      <c r="A13">
        <f t="shared" ca="1" si="0"/>
        <v>0</v>
      </c>
      <c r="B13" t="s">
        <v>21</v>
      </c>
      <c r="C13">
        <v>5</v>
      </c>
      <c r="D13">
        <v>1</v>
      </c>
      <c r="E13">
        <v>2</v>
      </c>
      <c r="F13" t="s">
        <v>21</v>
      </c>
      <c r="G13">
        <f ca="1">VLOOKUP(F13,OFFSET(INDIRECT("$A:$B"),0,MATCH(F$1&amp;"_Verify",INDIRECT("$1:$1"),0)-1),2,0)</f>
        <v>0</v>
      </c>
      <c r="H13">
        <f>IF(C13=6,C13-1,C13)</f>
        <v>5</v>
      </c>
      <c r="I13">
        <v>1</v>
      </c>
    </row>
    <row r="14" spans="1:12" x14ac:dyDescent="0.3">
      <c r="A14">
        <f t="shared" ca="1" si="0"/>
        <v>0</v>
      </c>
      <c r="B14" t="s">
        <v>21</v>
      </c>
      <c r="C14">
        <v>5</v>
      </c>
      <c r="D14">
        <v>2</v>
      </c>
      <c r="E14">
        <v>2</v>
      </c>
      <c r="F14" t="s">
        <v>21</v>
      </c>
      <c r="G14">
        <f ca="1">VLOOKUP(F14,OFFSET(INDIRECT("$A:$B"),0,MATCH(F$1&amp;"_Verify",INDIRECT("$1:$1"),0)-1),2,0)</f>
        <v>0</v>
      </c>
      <c r="H14">
        <f>IF(C14=6,C14-1,C14)</f>
        <v>5</v>
      </c>
      <c r="I14">
        <v>1</v>
      </c>
    </row>
    <row r="15" spans="1:12" x14ac:dyDescent="0.3">
      <c r="A15">
        <f t="shared" ref="A15:A52" ca="1" si="1">VLOOKUP(B15,OFFSET(INDIRECT("$A:$B"),0,MATCH(B$1&amp;"_Verify",INDIRECT("$1:$1"),0)-1),2,0)</f>
        <v>0</v>
      </c>
      <c r="B15" t="s">
        <v>21</v>
      </c>
      <c r="C15">
        <v>5</v>
      </c>
      <c r="D15">
        <v>3</v>
      </c>
      <c r="E15">
        <v>2</v>
      </c>
      <c r="F15" t="s">
        <v>21</v>
      </c>
      <c r="G15">
        <f ca="1">VLOOKUP(F15,OFFSET(INDIRECT("$A:$B"),0,MATCH(F$1&amp;"_Verify",INDIRECT("$1:$1"),0)-1),2,0)</f>
        <v>0</v>
      </c>
      <c r="H15">
        <f>IF(C15=6,C15-1,C15)</f>
        <v>5</v>
      </c>
      <c r="I15">
        <v>1</v>
      </c>
    </row>
    <row r="16" spans="1:12" x14ac:dyDescent="0.3">
      <c r="A16">
        <f t="shared" ca="1" si="1"/>
        <v>0</v>
      </c>
      <c r="B16" t="s">
        <v>21</v>
      </c>
      <c r="C16">
        <v>5</v>
      </c>
      <c r="D16">
        <v>4</v>
      </c>
      <c r="E16">
        <v>1</v>
      </c>
      <c r="F16" t="s">
        <v>21</v>
      </c>
      <c r="G16">
        <f ca="1">VLOOKUP(F16,OFFSET(INDIRECT("$A:$B"),0,MATCH(F$1&amp;"_Verify",INDIRECT("$1:$1"),0)-1),2,0)</f>
        <v>0</v>
      </c>
      <c r="H16">
        <f>IF(C16=6,C16-1,C16)</f>
        <v>5</v>
      </c>
      <c r="I16">
        <v>1</v>
      </c>
    </row>
    <row r="17" spans="1:9" x14ac:dyDescent="0.3">
      <c r="A17">
        <f t="shared" ca="1" si="1"/>
        <v>0</v>
      </c>
      <c r="B17" t="s">
        <v>21</v>
      </c>
      <c r="C17">
        <v>6</v>
      </c>
      <c r="D17">
        <v>0</v>
      </c>
      <c r="E17">
        <v>1</v>
      </c>
      <c r="F17" t="s">
        <v>21</v>
      </c>
      <c r="G17">
        <f ca="1">VLOOKUP(F17,OFFSET(INDIRECT("$A:$B"),0,MATCH(F$1&amp;"_Verify",INDIRECT("$1:$1"),0)-1),2,0)</f>
        <v>0</v>
      </c>
      <c r="H17">
        <f>IF(C17=6,C17-1,C17)</f>
        <v>5</v>
      </c>
      <c r="I17">
        <v>1</v>
      </c>
    </row>
    <row r="18" spans="1:9" x14ac:dyDescent="0.3">
      <c r="A18">
        <f t="shared" ca="1" si="1"/>
        <v>0</v>
      </c>
      <c r="B18" t="s">
        <v>21</v>
      </c>
      <c r="C18">
        <v>6</v>
      </c>
      <c r="D18">
        <v>1</v>
      </c>
      <c r="E18">
        <v>1</v>
      </c>
      <c r="F18" t="s">
        <v>21</v>
      </c>
      <c r="G18">
        <f ca="1">VLOOKUP(F18,OFFSET(INDIRECT("$A:$B"),0,MATCH(F$1&amp;"_Verify",INDIRECT("$1:$1"),0)-1),2,0)</f>
        <v>0</v>
      </c>
      <c r="H18">
        <f>IF(C18=6,C18-1,C18)</f>
        <v>5</v>
      </c>
      <c r="I18">
        <v>1</v>
      </c>
    </row>
    <row r="19" spans="1:9" x14ac:dyDescent="0.3">
      <c r="A19">
        <f t="shared" ca="1" si="1"/>
        <v>0</v>
      </c>
      <c r="B19" t="s">
        <v>21</v>
      </c>
      <c r="C19">
        <v>6</v>
      </c>
      <c r="D19">
        <v>2</v>
      </c>
      <c r="E19">
        <v>1</v>
      </c>
      <c r="F19" t="s">
        <v>21</v>
      </c>
      <c r="G19">
        <f ca="1">VLOOKUP(F19,OFFSET(INDIRECT("$A:$B"),0,MATCH(F$1&amp;"_Verify",INDIRECT("$1:$1"),0)-1),2,0)</f>
        <v>0</v>
      </c>
      <c r="H19">
        <f>IF(C19=6,C19-1,C19)</f>
        <v>5</v>
      </c>
      <c r="I19">
        <v>1</v>
      </c>
    </row>
    <row r="20" spans="1:9" x14ac:dyDescent="0.3">
      <c r="A20">
        <f t="shared" ca="1" si="1"/>
        <v>0</v>
      </c>
      <c r="B20" t="s">
        <v>21</v>
      </c>
      <c r="C20">
        <v>6</v>
      </c>
      <c r="D20">
        <v>3</v>
      </c>
      <c r="E20">
        <v>1</v>
      </c>
      <c r="F20" t="s">
        <v>21</v>
      </c>
      <c r="G20">
        <f ca="1">VLOOKUP(F20,OFFSET(INDIRECT("$A:$B"),0,MATCH(F$1&amp;"_Verify",INDIRECT("$1:$1"),0)-1),2,0)</f>
        <v>0</v>
      </c>
      <c r="H20">
        <f>IF(C20=6,C20-1,C20)</f>
        <v>5</v>
      </c>
      <c r="I20">
        <v>1</v>
      </c>
    </row>
    <row r="21" spans="1:9" x14ac:dyDescent="0.3">
      <c r="A21">
        <f t="shared" ca="1" si="1"/>
        <v>0</v>
      </c>
      <c r="B21" t="s">
        <v>21</v>
      </c>
      <c r="C21">
        <v>6</v>
      </c>
      <c r="D21">
        <v>4</v>
      </c>
      <c r="E21">
        <v>1</v>
      </c>
      <c r="F21" t="s">
        <v>21</v>
      </c>
      <c r="G21">
        <f ca="1">VLOOKUP(F21,OFFSET(INDIRECT("$A:$B"),0,MATCH(F$1&amp;"_Verify",INDIRECT("$1:$1"),0)-1),2,0)</f>
        <v>0</v>
      </c>
      <c r="H21">
        <f>IF(C21=6,C21-1,C21)</f>
        <v>5</v>
      </c>
      <c r="I21">
        <v>1</v>
      </c>
    </row>
    <row r="22" spans="1:9" x14ac:dyDescent="0.3">
      <c r="A22">
        <f t="shared" ca="1" si="1"/>
        <v>0</v>
      </c>
      <c r="B22" t="s">
        <v>21</v>
      </c>
      <c r="C22">
        <v>6</v>
      </c>
      <c r="D22">
        <v>5</v>
      </c>
      <c r="E22">
        <v>2</v>
      </c>
      <c r="F22" t="s">
        <v>21</v>
      </c>
      <c r="G22">
        <f ca="1">VLOOKUP(F22,OFFSET(INDIRECT("$A:$B"),0,MATCH(F$1&amp;"_Verify",INDIRECT("$1:$1"),0)-1),2,0)</f>
        <v>0</v>
      </c>
      <c r="H22">
        <f>IF(C22=6,C22-1,C22)</f>
        <v>5</v>
      </c>
      <c r="I22">
        <v>1</v>
      </c>
    </row>
    <row r="23" spans="1:9" x14ac:dyDescent="0.3">
      <c r="A23">
        <f t="shared" ca="1" si="1"/>
        <v>1</v>
      </c>
      <c r="B23" t="s">
        <v>23</v>
      </c>
      <c r="C23">
        <v>3</v>
      </c>
      <c r="D23">
        <v>0</v>
      </c>
      <c r="E23">
        <v>2</v>
      </c>
      <c r="F23" t="s">
        <v>21</v>
      </c>
      <c r="G23">
        <f ca="1">VLOOKUP(F23,OFFSET(INDIRECT("$A:$B"),0,MATCH(F$1&amp;"_Verify",INDIRECT("$1:$1"),0)-1),2,0)</f>
        <v>0</v>
      </c>
      <c r="H23">
        <f>IF(C23=6,C23-1,C23)</f>
        <v>3</v>
      </c>
      <c r="I23">
        <v>1</v>
      </c>
    </row>
    <row r="24" spans="1:9" x14ac:dyDescent="0.3">
      <c r="A24">
        <f t="shared" ca="1" si="1"/>
        <v>1</v>
      </c>
      <c r="B24" t="s">
        <v>23</v>
      </c>
      <c r="C24">
        <v>3</v>
      </c>
      <c r="D24">
        <v>1</v>
      </c>
      <c r="E24">
        <v>2</v>
      </c>
      <c r="F24" t="s">
        <v>21</v>
      </c>
      <c r="G24">
        <f ca="1">VLOOKUP(F24,OFFSET(INDIRECT("$A:$B"),0,MATCH(F$1&amp;"_Verify",INDIRECT("$1:$1"),0)-1),2,0)</f>
        <v>0</v>
      </c>
      <c r="H24">
        <f>IF(C24=6,C24-1,C24)</f>
        <v>3</v>
      </c>
      <c r="I24">
        <v>1</v>
      </c>
    </row>
    <row r="25" spans="1:9" x14ac:dyDescent="0.3">
      <c r="A25">
        <f t="shared" ca="1" si="1"/>
        <v>1</v>
      </c>
      <c r="B25" t="s">
        <v>23</v>
      </c>
      <c r="C25">
        <v>3</v>
      </c>
      <c r="D25">
        <v>2</v>
      </c>
      <c r="E25">
        <v>1</v>
      </c>
      <c r="F25" t="s">
        <v>23</v>
      </c>
      <c r="G25">
        <f ca="1">VLOOKUP(F25,OFFSET(INDIRECT("$A:$B"),0,MATCH(F$1&amp;"_Verify",INDIRECT("$1:$1"),0)-1),2,0)</f>
        <v>1</v>
      </c>
      <c r="H25">
        <f>IF(C25=6,C25-1,C25)</f>
        <v>3</v>
      </c>
      <c r="I25">
        <v>1</v>
      </c>
    </row>
    <row r="26" spans="1:9" x14ac:dyDescent="0.3">
      <c r="A26">
        <f t="shared" ca="1" si="1"/>
        <v>1</v>
      </c>
      <c r="B26" t="s">
        <v>23</v>
      </c>
      <c r="C26">
        <v>4</v>
      </c>
      <c r="D26">
        <v>0</v>
      </c>
      <c r="E26">
        <v>2</v>
      </c>
      <c r="F26" t="s">
        <v>21</v>
      </c>
      <c r="G26">
        <f ca="1">VLOOKUP(F26,OFFSET(INDIRECT("$A:$B"),0,MATCH(F$1&amp;"_Verify",INDIRECT("$1:$1"),0)-1),2,0)</f>
        <v>0</v>
      </c>
      <c r="H26">
        <f>IF(C26=6,C26-1,C26)</f>
        <v>4</v>
      </c>
      <c r="I26">
        <v>1</v>
      </c>
    </row>
    <row r="27" spans="1:9" x14ac:dyDescent="0.3">
      <c r="A27">
        <f t="shared" ca="1" si="1"/>
        <v>1</v>
      </c>
      <c r="B27" t="s">
        <v>23</v>
      </c>
      <c r="C27">
        <v>4</v>
      </c>
      <c r="D27">
        <v>1</v>
      </c>
      <c r="E27">
        <v>2</v>
      </c>
      <c r="F27" t="s">
        <v>21</v>
      </c>
      <c r="G27">
        <f ca="1">VLOOKUP(F27,OFFSET(INDIRECT("$A:$B"),0,MATCH(F$1&amp;"_Verify",INDIRECT("$1:$1"),0)-1),2,0)</f>
        <v>0</v>
      </c>
      <c r="H27">
        <f>IF(C27=6,C27-1,C27)</f>
        <v>4</v>
      </c>
      <c r="I27">
        <v>1</v>
      </c>
    </row>
    <row r="28" spans="1:9" x14ac:dyDescent="0.3">
      <c r="A28">
        <f t="shared" ca="1" si="1"/>
        <v>1</v>
      </c>
      <c r="B28" t="s">
        <v>23</v>
      </c>
      <c r="C28">
        <v>4</v>
      </c>
      <c r="D28">
        <v>2</v>
      </c>
      <c r="E28">
        <v>2</v>
      </c>
      <c r="F28" t="s">
        <v>21</v>
      </c>
      <c r="G28">
        <f ca="1">VLOOKUP(F28,OFFSET(INDIRECT("$A:$B"),0,MATCH(F$1&amp;"_Verify",INDIRECT("$1:$1"),0)-1),2,0)</f>
        <v>0</v>
      </c>
      <c r="H28">
        <f>IF(C28=6,C28-1,C28)</f>
        <v>4</v>
      </c>
      <c r="I28">
        <v>1</v>
      </c>
    </row>
    <row r="29" spans="1:9" x14ac:dyDescent="0.3">
      <c r="A29">
        <f t="shared" ca="1" si="1"/>
        <v>1</v>
      </c>
      <c r="B29" t="s">
        <v>23</v>
      </c>
      <c r="C29">
        <v>4</v>
      </c>
      <c r="D29">
        <v>3</v>
      </c>
      <c r="E29">
        <v>1</v>
      </c>
      <c r="F29" t="s">
        <v>23</v>
      </c>
      <c r="G29">
        <f ca="1">VLOOKUP(F29,OFFSET(INDIRECT("$A:$B"),0,MATCH(F$1&amp;"_Verify",INDIRECT("$1:$1"),0)-1),2,0)</f>
        <v>1</v>
      </c>
      <c r="H29">
        <f>IF(C29=6,C29-1,C29)</f>
        <v>4</v>
      </c>
      <c r="I29">
        <v>1</v>
      </c>
    </row>
    <row r="30" spans="1:9" x14ac:dyDescent="0.3">
      <c r="A30">
        <f t="shared" ca="1" si="1"/>
        <v>1</v>
      </c>
      <c r="B30" t="s">
        <v>23</v>
      </c>
      <c r="C30">
        <v>5</v>
      </c>
      <c r="D30">
        <v>0</v>
      </c>
      <c r="E30">
        <v>2</v>
      </c>
      <c r="F30" t="s">
        <v>21</v>
      </c>
      <c r="G30">
        <f ca="1">VLOOKUP(F30,OFFSET(INDIRECT("$A:$B"),0,MATCH(F$1&amp;"_Verify",INDIRECT("$1:$1"),0)-1),2,0)</f>
        <v>0</v>
      </c>
      <c r="H30">
        <f>IF(C30=6,C30-1,C30)</f>
        <v>5</v>
      </c>
      <c r="I30">
        <v>1</v>
      </c>
    </row>
    <row r="31" spans="1:9" x14ac:dyDescent="0.3">
      <c r="A31">
        <f t="shared" ca="1" si="1"/>
        <v>1</v>
      </c>
      <c r="B31" t="s">
        <v>23</v>
      </c>
      <c r="C31">
        <v>5</v>
      </c>
      <c r="D31">
        <v>1</v>
      </c>
      <c r="E31">
        <v>2</v>
      </c>
      <c r="F31" t="s">
        <v>21</v>
      </c>
      <c r="G31">
        <f ca="1">VLOOKUP(F31,OFFSET(INDIRECT("$A:$B"),0,MATCH(F$1&amp;"_Verify",INDIRECT("$1:$1"),0)-1),2,0)</f>
        <v>0</v>
      </c>
      <c r="H31">
        <f>IF(C31=6,C31-1,C31)</f>
        <v>5</v>
      </c>
      <c r="I31">
        <v>1</v>
      </c>
    </row>
    <row r="32" spans="1:9" x14ac:dyDescent="0.3">
      <c r="A32">
        <f t="shared" ca="1" si="1"/>
        <v>1</v>
      </c>
      <c r="B32" t="s">
        <v>23</v>
      </c>
      <c r="C32">
        <v>5</v>
      </c>
      <c r="D32">
        <v>2</v>
      </c>
      <c r="E32">
        <v>2</v>
      </c>
      <c r="F32" t="s">
        <v>21</v>
      </c>
      <c r="G32">
        <f ca="1">VLOOKUP(F32,OFFSET(INDIRECT("$A:$B"),0,MATCH(F$1&amp;"_Verify",INDIRECT("$1:$1"),0)-1),2,0)</f>
        <v>0</v>
      </c>
      <c r="H32">
        <f>IF(C32=6,C32-1,C32)</f>
        <v>5</v>
      </c>
      <c r="I32">
        <v>1</v>
      </c>
    </row>
    <row r="33" spans="1:9" x14ac:dyDescent="0.3">
      <c r="A33">
        <f t="shared" ca="1" si="1"/>
        <v>1</v>
      </c>
      <c r="B33" t="s">
        <v>23</v>
      </c>
      <c r="C33">
        <v>5</v>
      </c>
      <c r="D33">
        <v>3</v>
      </c>
      <c r="E33">
        <v>2</v>
      </c>
      <c r="F33" t="s">
        <v>21</v>
      </c>
      <c r="G33">
        <f ca="1">VLOOKUP(F33,OFFSET(INDIRECT("$A:$B"),0,MATCH(F$1&amp;"_Verify",INDIRECT("$1:$1"),0)-1),2,0)</f>
        <v>0</v>
      </c>
      <c r="H33">
        <f>IF(C33=6,C33-1,C33)</f>
        <v>5</v>
      </c>
      <c r="I33">
        <v>1</v>
      </c>
    </row>
    <row r="34" spans="1:9" x14ac:dyDescent="0.3">
      <c r="A34">
        <f t="shared" ca="1" si="1"/>
        <v>1</v>
      </c>
      <c r="B34" t="s">
        <v>23</v>
      </c>
      <c r="C34">
        <v>5</v>
      </c>
      <c r="D34">
        <v>4</v>
      </c>
      <c r="E34">
        <v>1</v>
      </c>
      <c r="F34" t="s">
        <v>23</v>
      </c>
      <c r="G34">
        <f ca="1">VLOOKUP(F34,OFFSET(INDIRECT("$A:$B"),0,MATCH(F$1&amp;"_Verify",INDIRECT("$1:$1"),0)-1),2,0)</f>
        <v>1</v>
      </c>
      <c r="H34">
        <f>IF(C34=6,C34-1,C34)</f>
        <v>5</v>
      </c>
      <c r="I34">
        <v>1</v>
      </c>
    </row>
    <row r="35" spans="1:9" x14ac:dyDescent="0.3">
      <c r="A35">
        <f t="shared" ca="1" si="1"/>
        <v>1</v>
      </c>
      <c r="B35" t="s">
        <v>23</v>
      </c>
      <c r="C35">
        <v>6</v>
      </c>
      <c r="D35">
        <v>0</v>
      </c>
      <c r="E35">
        <v>1</v>
      </c>
      <c r="F35" t="s">
        <v>23</v>
      </c>
      <c r="G35">
        <f ca="1">VLOOKUP(F35,OFFSET(INDIRECT("$A:$B"),0,MATCH(F$1&amp;"_Verify",INDIRECT("$1:$1"),0)-1),2,0)</f>
        <v>1</v>
      </c>
      <c r="H35">
        <f>IF(C35=6,C35-1,C35)</f>
        <v>5</v>
      </c>
      <c r="I35">
        <v>1</v>
      </c>
    </row>
    <row r="36" spans="1:9" x14ac:dyDescent="0.3">
      <c r="A36">
        <f t="shared" ca="1" si="1"/>
        <v>1</v>
      </c>
      <c r="B36" t="s">
        <v>23</v>
      </c>
      <c r="C36">
        <v>6</v>
      </c>
      <c r="D36">
        <v>1</v>
      </c>
      <c r="E36">
        <v>1</v>
      </c>
      <c r="F36" t="s">
        <v>23</v>
      </c>
      <c r="G36">
        <f ca="1">VLOOKUP(F36,OFFSET(INDIRECT("$A:$B"),0,MATCH(F$1&amp;"_Verify",INDIRECT("$1:$1"),0)-1),2,0)</f>
        <v>1</v>
      </c>
      <c r="H36">
        <f>IF(C36=6,C36-1,C36)</f>
        <v>5</v>
      </c>
      <c r="I36">
        <v>1</v>
      </c>
    </row>
    <row r="37" spans="1:9" x14ac:dyDescent="0.3">
      <c r="A37">
        <f t="shared" ca="1" si="1"/>
        <v>1</v>
      </c>
      <c r="B37" t="s">
        <v>23</v>
      </c>
      <c r="C37">
        <v>6</v>
      </c>
      <c r="D37">
        <v>2</v>
      </c>
      <c r="E37">
        <v>1</v>
      </c>
      <c r="F37" t="s">
        <v>23</v>
      </c>
      <c r="G37">
        <f ca="1">VLOOKUP(F37,OFFSET(INDIRECT("$A:$B"),0,MATCH(F$1&amp;"_Verify",INDIRECT("$1:$1"),0)-1),2,0)</f>
        <v>1</v>
      </c>
      <c r="H37">
        <f>IF(C37=6,C37-1,C37)</f>
        <v>5</v>
      </c>
      <c r="I37">
        <v>1</v>
      </c>
    </row>
    <row r="38" spans="1:9" x14ac:dyDescent="0.3">
      <c r="A38">
        <f t="shared" ca="1" si="1"/>
        <v>1</v>
      </c>
      <c r="B38" t="s">
        <v>23</v>
      </c>
      <c r="C38">
        <v>6</v>
      </c>
      <c r="D38">
        <v>3</v>
      </c>
      <c r="E38">
        <v>1</v>
      </c>
      <c r="F38" t="s">
        <v>23</v>
      </c>
      <c r="G38">
        <f ca="1">VLOOKUP(F38,OFFSET(INDIRECT("$A:$B"),0,MATCH(F$1&amp;"_Verify",INDIRECT("$1:$1"),0)-1),2,0)</f>
        <v>1</v>
      </c>
      <c r="H38">
        <f>IF(C38=6,C38-1,C38)</f>
        <v>5</v>
      </c>
      <c r="I38">
        <v>1</v>
      </c>
    </row>
    <row r="39" spans="1:9" x14ac:dyDescent="0.3">
      <c r="A39">
        <f t="shared" ca="1" si="1"/>
        <v>1</v>
      </c>
      <c r="B39" t="s">
        <v>23</v>
      </c>
      <c r="C39">
        <v>6</v>
      </c>
      <c r="D39">
        <v>4</v>
      </c>
      <c r="E39">
        <v>1</v>
      </c>
      <c r="F39" t="s">
        <v>23</v>
      </c>
      <c r="G39">
        <f ca="1">VLOOKUP(F39,OFFSET(INDIRECT("$A:$B"),0,MATCH(F$1&amp;"_Verify",INDIRECT("$1:$1"),0)-1),2,0)</f>
        <v>1</v>
      </c>
      <c r="H39">
        <f>IF(C39=6,C39-1,C39)</f>
        <v>5</v>
      </c>
      <c r="I39">
        <v>1</v>
      </c>
    </row>
    <row r="40" spans="1:9" x14ac:dyDescent="0.3">
      <c r="A40">
        <f t="shared" ca="1" si="1"/>
        <v>1</v>
      </c>
      <c r="B40" t="s">
        <v>23</v>
      </c>
      <c r="C40">
        <v>6</v>
      </c>
      <c r="D40">
        <v>5</v>
      </c>
      <c r="E40">
        <v>2</v>
      </c>
      <c r="F40" t="s">
        <v>23</v>
      </c>
      <c r="G40">
        <f ca="1">VLOOKUP(F40,OFFSET(INDIRECT("$A:$B"),0,MATCH(F$1&amp;"_Verify",INDIRECT("$1:$1"),0)-1),2,0)</f>
        <v>1</v>
      </c>
      <c r="H40">
        <f>IF(C40=6,C40-1,C40)</f>
        <v>5</v>
      </c>
      <c r="I40">
        <v>1</v>
      </c>
    </row>
    <row r="41" spans="1:9" x14ac:dyDescent="0.3">
      <c r="A41">
        <f t="shared" ca="1" si="1"/>
        <v>2</v>
      </c>
      <c r="B41" t="s">
        <v>25</v>
      </c>
      <c r="C41">
        <v>3</v>
      </c>
      <c r="D41">
        <v>0</v>
      </c>
      <c r="E41">
        <v>3</v>
      </c>
      <c r="F41" t="s">
        <v>23</v>
      </c>
      <c r="G41">
        <f ca="1">VLOOKUP(F41,OFFSET(INDIRECT("$A:$B"),0,MATCH(F$1&amp;"_Verify",INDIRECT("$1:$1"),0)-1),2,0)</f>
        <v>1</v>
      </c>
      <c r="H41">
        <f>IF(C41=6,C41-1,C41)</f>
        <v>3</v>
      </c>
      <c r="I41">
        <v>1</v>
      </c>
    </row>
    <row r="42" spans="1:9" x14ac:dyDescent="0.3">
      <c r="A42">
        <f t="shared" ca="1" si="1"/>
        <v>2</v>
      </c>
      <c r="B42" t="s">
        <v>25</v>
      </c>
      <c r="C42">
        <v>3</v>
      </c>
      <c r="D42">
        <v>1</v>
      </c>
      <c r="E42">
        <v>3</v>
      </c>
      <c r="F42" t="s">
        <v>23</v>
      </c>
      <c r="G42">
        <f ca="1">VLOOKUP(F42,OFFSET(INDIRECT("$A:$B"),0,MATCH(F$1&amp;"_Verify",INDIRECT("$1:$1"),0)-1),2,0)</f>
        <v>1</v>
      </c>
      <c r="H42">
        <f>IF(C42=6,C42-1,C42)</f>
        <v>3</v>
      </c>
      <c r="I42">
        <v>1</v>
      </c>
    </row>
    <row r="43" spans="1:9" x14ac:dyDescent="0.3">
      <c r="A43">
        <f t="shared" ca="1" si="1"/>
        <v>2</v>
      </c>
      <c r="B43" t="s">
        <v>25</v>
      </c>
      <c r="C43">
        <v>3</v>
      </c>
      <c r="D43">
        <v>2</v>
      </c>
      <c r="E43">
        <v>1</v>
      </c>
      <c r="F43" t="s">
        <v>25</v>
      </c>
      <c r="G43">
        <f ca="1">VLOOKUP(F43,OFFSET(INDIRECT("$A:$B"),0,MATCH(F$1&amp;"_Verify",INDIRECT("$1:$1"),0)-1),2,0)</f>
        <v>2</v>
      </c>
      <c r="H43">
        <f>IF(C43=6,C43-1,C43)</f>
        <v>3</v>
      </c>
      <c r="I43">
        <v>1</v>
      </c>
    </row>
    <row r="44" spans="1:9" x14ac:dyDescent="0.3">
      <c r="A44">
        <f t="shared" ca="1" si="1"/>
        <v>2</v>
      </c>
      <c r="B44" t="s">
        <v>25</v>
      </c>
      <c r="C44">
        <v>4</v>
      </c>
      <c r="D44">
        <v>0</v>
      </c>
      <c r="E44">
        <v>3</v>
      </c>
      <c r="F44" t="s">
        <v>23</v>
      </c>
      <c r="G44">
        <f ca="1">VLOOKUP(F44,OFFSET(INDIRECT("$A:$B"),0,MATCH(F$1&amp;"_Verify",INDIRECT("$1:$1"),0)-1),2,0)</f>
        <v>1</v>
      </c>
      <c r="H44">
        <f>IF(C44=6,C44-1,C44)</f>
        <v>4</v>
      </c>
      <c r="I44">
        <v>1</v>
      </c>
    </row>
    <row r="45" spans="1:9" x14ac:dyDescent="0.3">
      <c r="A45">
        <f t="shared" ca="1" si="1"/>
        <v>2</v>
      </c>
      <c r="B45" t="s">
        <v>25</v>
      </c>
      <c r="C45">
        <v>4</v>
      </c>
      <c r="D45">
        <v>1</v>
      </c>
      <c r="E45">
        <v>3</v>
      </c>
      <c r="F45" t="s">
        <v>23</v>
      </c>
      <c r="G45">
        <f ca="1">VLOOKUP(F45,OFFSET(INDIRECT("$A:$B"),0,MATCH(F$1&amp;"_Verify",INDIRECT("$1:$1"),0)-1),2,0)</f>
        <v>1</v>
      </c>
      <c r="H45">
        <f>IF(C45=6,C45-1,C45)</f>
        <v>4</v>
      </c>
      <c r="I45">
        <v>1</v>
      </c>
    </row>
    <row r="46" spans="1:9" x14ac:dyDescent="0.3">
      <c r="A46">
        <f t="shared" ca="1" si="1"/>
        <v>2</v>
      </c>
      <c r="B46" t="s">
        <v>25</v>
      </c>
      <c r="C46">
        <v>4</v>
      </c>
      <c r="D46">
        <v>2</v>
      </c>
      <c r="E46">
        <v>3</v>
      </c>
      <c r="F46" t="s">
        <v>23</v>
      </c>
      <c r="G46">
        <f ca="1">VLOOKUP(F46,OFFSET(INDIRECT("$A:$B"),0,MATCH(F$1&amp;"_Verify",INDIRECT("$1:$1"),0)-1),2,0)</f>
        <v>1</v>
      </c>
      <c r="H46">
        <f>IF(C46=6,C46-1,C46)</f>
        <v>4</v>
      </c>
      <c r="I46">
        <v>1</v>
      </c>
    </row>
    <row r="47" spans="1:9" x14ac:dyDescent="0.3">
      <c r="A47">
        <f t="shared" ca="1" si="1"/>
        <v>2</v>
      </c>
      <c r="B47" t="s">
        <v>25</v>
      </c>
      <c r="C47">
        <v>4</v>
      </c>
      <c r="D47">
        <v>3</v>
      </c>
      <c r="E47">
        <v>1</v>
      </c>
      <c r="F47" t="s">
        <v>25</v>
      </c>
      <c r="G47">
        <f ca="1">VLOOKUP(F47,OFFSET(INDIRECT("$A:$B"),0,MATCH(F$1&amp;"_Verify",INDIRECT("$1:$1"),0)-1),2,0)</f>
        <v>2</v>
      </c>
      <c r="H47">
        <f>IF(C47=6,C47-1,C47)</f>
        <v>4</v>
      </c>
      <c r="I47">
        <v>1</v>
      </c>
    </row>
    <row r="48" spans="1:9" x14ac:dyDescent="0.3">
      <c r="A48">
        <f t="shared" ca="1" si="1"/>
        <v>2</v>
      </c>
      <c r="B48" t="s">
        <v>25</v>
      </c>
      <c r="C48">
        <v>5</v>
      </c>
      <c r="D48">
        <v>0</v>
      </c>
      <c r="E48">
        <v>3</v>
      </c>
      <c r="F48" t="s">
        <v>23</v>
      </c>
      <c r="G48">
        <f ca="1">VLOOKUP(F48,OFFSET(INDIRECT("$A:$B"),0,MATCH(F$1&amp;"_Verify",INDIRECT("$1:$1"),0)-1),2,0)</f>
        <v>1</v>
      </c>
      <c r="H48">
        <f>IF(C48=6,C48-1,C48)</f>
        <v>5</v>
      </c>
      <c r="I48">
        <v>1</v>
      </c>
    </row>
    <row r="49" spans="1:9" x14ac:dyDescent="0.3">
      <c r="A49">
        <f t="shared" ca="1" si="1"/>
        <v>2</v>
      </c>
      <c r="B49" t="s">
        <v>25</v>
      </c>
      <c r="C49">
        <v>5</v>
      </c>
      <c r="D49">
        <v>1</v>
      </c>
      <c r="E49">
        <v>3</v>
      </c>
      <c r="F49" t="s">
        <v>23</v>
      </c>
      <c r="G49">
        <f ca="1">VLOOKUP(F49,OFFSET(INDIRECT("$A:$B"),0,MATCH(F$1&amp;"_Verify",INDIRECT("$1:$1"),0)-1),2,0)</f>
        <v>1</v>
      </c>
      <c r="H49">
        <f>IF(C49=6,C49-1,C49)</f>
        <v>5</v>
      </c>
      <c r="I49">
        <v>1</v>
      </c>
    </row>
    <row r="50" spans="1:9" x14ac:dyDescent="0.3">
      <c r="A50">
        <f t="shared" ca="1" si="1"/>
        <v>2</v>
      </c>
      <c r="B50" t="s">
        <v>25</v>
      </c>
      <c r="C50">
        <v>5</v>
      </c>
      <c r="D50">
        <v>2</v>
      </c>
      <c r="E50">
        <v>3</v>
      </c>
      <c r="F50" t="s">
        <v>23</v>
      </c>
      <c r="G50">
        <f ca="1">VLOOKUP(F50,OFFSET(INDIRECT("$A:$B"),0,MATCH(F$1&amp;"_Verify",INDIRECT("$1:$1"),0)-1),2,0)</f>
        <v>1</v>
      </c>
      <c r="H50">
        <f>IF(C50=6,C50-1,C50)</f>
        <v>5</v>
      </c>
      <c r="I50">
        <v>1</v>
      </c>
    </row>
    <row r="51" spans="1:9" x14ac:dyDescent="0.3">
      <c r="A51">
        <f t="shared" ca="1" si="1"/>
        <v>2</v>
      </c>
      <c r="B51" t="s">
        <v>25</v>
      </c>
      <c r="C51">
        <v>5</v>
      </c>
      <c r="D51">
        <v>3</v>
      </c>
      <c r="E51">
        <v>3</v>
      </c>
      <c r="F51" t="s">
        <v>23</v>
      </c>
      <c r="G51">
        <f ca="1">VLOOKUP(F51,OFFSET(INDIRECT("$A:$B"),0,MATCH(F$1&amp;"_Verify",INDIRECT("$1:$1"),0)-1),2,0)</f>
        <v>1</v>
      </c>
      <c r="H51">
        <f>IF(C51=6,C51-1,C51)</f>
        <v>5</v>
      </c>
      <c r="I51">
        <v>1</v>
      </c>
    </row>
    <row r="52" spans="1:9" x14ac:dyDescent="0.3">
      <c r="A52">
        <f t="shared" ca="1" si="1"/>
        <v>2</v>
      </c>
      <c r="B52" t="s">
        <v>25</v>
      </c>
      <c r="C52">
        <v>5</v>
      </c>
      <c r="D52">
        <v>4</v>
      </c>
      <c r="E52">
        <v>1</v>
      </c>
      <c r="F52" t="s">
        <v>25</v>
      </c>
      <c r="G52">
        <f ca="1">VLOOKUP(F52,OFFSET(INDIRECT("$A:$B"),0,MATCH(F$1&amp;"_Verify",INDIRECT("$1:$1"),0)-1),2,0)</f>
        <v>2</v>
      </c>
      <c r="H52">
        <f>IF(C52=6,C52-1,C52)</f>
        <v>5</v>
      </c>
      <c r="I52">
        <v>1</v>
      </c>
    </row>
    <row r="53" spans="1:9" x14ac:dyDescent="0.3">
      <c r="A53">
        <f t="shared" ref="A53:A58" ca="1" si="2">VLOOKUP(B53,OFFSET(INDIRECT("$A:$B"),0,MATCH(B$1&amp;"_Verify",INDIRECT("$1:$1"),0)-1),2,0)</f>
        <v>2</v>
      </c>
      <c r="B53" t="s">
        <v>25</v>
      </c>
      <c r="C53">
        <v>6</v>
      </c>
      <c r="D53">
        <v>0</v>
      </c>
      <c r="E53">
        <v>1</v>
      </c>
      <c r="F53" t="s">
        <v>25</v>
      </c>
      <c r="G53">
        <f ca="1">VLOOKUP(F53,OFFSET(INDIRECT("$A:$B"),0,MATCH(F$1&amp;"_Verify",INDIRECT("$1:$1"),0)-1),2,0)</f>
        <v>2</v>
      </c>
      <c r="H53">
        <f>IF(C53=6,C53-1,C53)</f>
        <v>5</v>
      </c>
      <c r="I53">
        <v>1</v>
      </c>
    </row>
    <row r="54" spans="1:9" x14ac:dyDescent="0.3">
      <c r="A54">
        <f t="shared" ca="1" si="2"/>
        <v>2</v>
      </c>
      <c r="B54" t="s">
        <v>25</v>
      </c>
      <c r="C54">
        <v>6</v>
      </c>
      <c r="D54">
        <v>1</v>
      </c>
      <c r="E54">
        <v>1</v>
      </c>
      <c r="F54" t="s">
        <v>25</v>
      </c>
      <c r="G54">
        <f ca="1">VLOOKUP(F54,OFFSET(INDIRECT("$A:$B"),0,MATCH(F$1&amp;"_Verify",INDIRECT("$1:$1"),0)-1),2,0)</f>
        <v>2</v>
      </c>
      <c r="H54">
        <f>IF(C54=6,C54-1,C54)</f>
        <v>5</v>
      </c>
      <c r="I54">
        <v>1</v>
      </c>
    </row>
    <row r="55" spans="1:9" x14ac:dyDescent="0.3">
      <c r="A55">
        <f t="shared" ca="1" si="2"/>
        <v>2</v>
      </c>
      <c r="B55" t="s">
        <v>25</v>
      </c>
      <c r="C55">
        <v>6</v>
      </c>
      <c r="D55">
        <v>2</v>
      </c>
      <c r="E55">
        <v>1</v>
      </c>
      <c r="F55" t="s">
        <v>25</v>
      </c>
      <c r="G55">
        <f ca="1">VLOOKUP(F55,OFFSET(INDIRECT("$A:$B"),0,MATCH(F$1&amp;"_Verify",INDIRECT("$1:$1"),0)-1),2,0)</f>
        <v>2</v>
      </c>
      <c r="H55">
        <f>IF(C55=6,C55-1,C55)</f>
        <v>5</v>
      </c>
      <c r="I55">
        <v>1</v>
      </c>
    </row>
    <row r="56" spans="1:9" x14ac:dyDescent="0.3">
      <c r="A56">
        <f t="shared" ca="1" si="2"/>
        <v>2</v>
      </c>
      <c r="B56" t="s">
        <v>25</v>
      </c>
      <c r="C56">
        <v>6</v>
      </c>
      <c r="D56">
        <v>3</v>
      </c>
      <c r="E56">
        <v>1</v>
      </c>
      <c r="F56" t="s">
        <v>25</v>
      </c>
      <c r="G56">
        <f ca="1">VLOOKUP(F56,OFFSET(INDIRECT("$A:$B"),0,MATCH(F$1&amp;"_Verify",INDIRECT("$1:$1"),0)-1),2,0)</f>
        <v>2</v>
      </c>
      <c r="H56">
        <f>IF(C56=6,C56-1,C56)</f>
        <v>5</v>
      </c>
      <c r="I56">
        <v>1</v>
      </c>
    </row>
    <row r="57" spans="1:9" x14ac:dyDescent="0.3">
      <c r="A57">
        <f t="shared" ca="1" si="2"/>
        <v>2</v>
      </c>
      <c r="B57" t="s">
        <v>25</v>
      </c>
      <c r="C57">
        <v>6</v>
      </c>
      <c r="D57">
        <v>4</v>
      </c>
      <c r="E57">
        <v>1</v>
      </c>
      <c r="F57" t="s">
        <v>25</v>
      </c>
      <c r="G57">
        <f ca="1">VLOOKUP(F57,OFFSET(INDIRECT("$A:$B"),0,MATCH(F$1&amp;"_Verify",INDIRECT("$1:$1"),0)-1),2,0)</f>
        <v>2</v>
      </c>
      <c r="H57">
        <f>IF(C57=6,C57-1,C57)</f>
        <v>5</v>
      </c>
      <c r="I57">
        <v>1</v>
      </c>
    </row>
    <row r="58" spans="1:9" x14ac:dyDescent="0.3">
      <c r="A58">
        <f t="shared" ca="1" si="2"/>
        <v>2</v>
      </c>
      <c r="B58" t="s">
        <v>25</v>
      </c>
      <c r="C58">
        <v>6</v>
      </c>
      <c r="D58">
        <v>5</v>
      </c>
      <c r="E58">
        <v>2</v>
      </c>
      <c r="F58" t="s">
        <v>25</v>
      </c>
      <c r="G58">
        <f ca="1">VLOOKUP(F58,OFFSET(INDIRECT("$A:$B"),0,MATCH(F$1&amp;"_Verify",INDIRECT("$1:$1"),0)-1),2,0)</f>
        <v>2</v>
      </c>
      <c r="H58">
        <f>IF(C58=6,C58-1,C58)</f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118</v>
      </c>
      <c r="B1" t="s">
        <v>119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Hoohoo</cp:lastModifiedBy>
  <dcterms:created xsi:type="dcterms:W3CDTF">2023-02-02T17:25:50Z</dcterms:created>
  <dcterms:modified xsi:type="dcterms:W3CDTF">2023-02-17T13:52:42Z</dcterms:modified>
</cp:coreProperties>
</file>