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6EE10B0-B04C-4D36-956B-373B9AC8713F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externalReferences>
    <externalReference r:id="rId5"/>
  </externalReferences>
  <definedNames>
    <definedName name="_xlnm._FilterDatabase" localSheetId="0" hidden="1">PetTable!$A$1:$I$34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F4" i="4"/>
  <c r="F3" i="4"/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6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S2" i="1" l="1"/>
  <c r="O6" i="1" l="1"/>
  <c r="O5" i="1"/>
  <c r="O4" i="1"/>
  <c r="O3" i="1"/>
  <c r="O2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B0B415D-37B7-48EF-A06C-851A42D22034}">
      <text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6DB51DEF-ACB5-48D0-AF37-FC3329A85095}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</text>
    </comment>
  </commentList>
</comments>
</file>

<file path=xl/sharedStrings.xml><?xml version="1.0" encoding="utf-8"?>
<sst xmlns="http://schemas.openxmlformats.org/spreadsheetml/2006/main" count="111" uniqueCount="105">
  <si>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</si>
  <si>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</si>
  <si>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</si>
  <si>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</si>
  <si>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</si>
  <si>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</si>
  <si>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</si>
  <si>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</si>
  <si>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</si>
  <si>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</si>
  <si>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</si>
  <si>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</si>
  <si>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</si>
  <si>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</si>
  <si>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</si>
  <si>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</si>
  <si>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</si>
  <si>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</si>
  <si>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</si>
  <si>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</si>
  <si>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</si>
  <si>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</si>
  <si>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</si>
  <si>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</si>
  <si>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</si>
  <si>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</si>
  <si>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</si>
  <si>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</si>
  <si>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</si>
  <si>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</si>
  <si>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</si>
  <si>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</si>
  <si>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</si>
  <si>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</si>
  <si>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</si>
  <si>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</si>
  <si>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</si>
  <si>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</si>
  <si>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</si>
  <si>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</si>
  <si>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</si>
  <si>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</si>
  <si>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</si>
  <si>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</si>
  <si>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</si>
  <si>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</si>
  <si>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</si>
  <si>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</si>
  <si>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</si>
  <si>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</si>
  <si>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</si>
  <si>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</si>
  <si>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</si>
  <si>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</si>
  <si>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</si>
  <si>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</si>
  <si>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</si>
  <si>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</si>
  <si>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</si>
  <si>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</si>
  <si>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</si>
  <si>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</si>
  <si>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</si>
  <si>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</si>
  <si>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</si>
  <si>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</si>
  <si>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</si>
  <si>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</si>
  <si>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</si>
  <si>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</si>
  <si>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</si>
  <si>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</si>
  <si>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</si>
  <si>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</si>
  <si>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</si>
  <si>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</si>
  <si>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</si>
  <si>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</si>
  <si>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</si>
  <si>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</si>
  <si>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</si>
  <si>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</si>
  <si>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</si>
  <si>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</si>
  <si>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</si>
  <si>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</si>
  <si>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</si>
  <si>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</si>
  <si>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</si>
  <si>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</si>
  <si>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</si>
  <si>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</si>
  <si>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</si>
  <si>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</si>
  <si>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</si>
  <si>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</si>
  <si>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</si>
  <si>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</si>
  <si>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</si>
  <si>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</si>
  <si>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</si>
  <si>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</si>
  <si>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</si>
  <si>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참고카운트</t>
    <phoneticPr fontId="1" type="noConversion"/>
  </si>
  <si>
    <t>firPetLst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</si>
</sst>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  <sheetName val="BrokenEnergyTable"/>
      <sheetName val="PassAtkTable"/>
      <sheetName val="PointShop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</row>
        <row r="2">
          <cell r="A2" t="str">
            <v>levelpass</v>
          </cell>
          <cell r="B2" t="str">
            <v>계정당 하나 사는 레벨 패스</v>
          </cell>
          <cell r="C2" t="str">
            <v>Level Pass</v>
          </cell>
          <cell r="D2" t="str">
            <v>레벨 패스</v>
          </cell>
          <cell r="E2" t="str">
            <v>levelpass</v>
          </cell>
          <cell r="F2" t="str">
            <v>levelpass</v>
          </cell>
          <cell r="G2">
            <v>1</v>
          </cell>
          <cell r="I2" t="b">
            <v>0</v>
          </cell>
          <cell r="K2" t="str">
            <v/>
          </cell>
          <cell r="L2" t="str">
            <v>10Tier</v>
          </cell>
          <cell r="M2">
            <v>9.99</v>
          </cell>
          <cell r="N2">
            <v>15000</v>
          </cell>
          <cell r="O2" t="str">
            <v>levelpass</v>
          </cell>
          <cell r="P2">
            <v>744</v>
          </cell>
          <cell r="Q2">
            <v>744</v>
          </cell>
        </row>
        <row r="3">
          <cell r="A3" t="str">
            <v>brokenenergy_1</v>
          </cell>
          <cell r="C3" t="str">
            <v>Energy Piggy Bank</v>
          </cell>
          <cell r="D3" t="str">
            <v>에너지 저금통</v>
          </cell>
          <cell r="E3" t="str">
            <v>brokenenergy_1</v>
          </cell>
          <cell r="F3" t="str">
            <v>brokenenergy</v>
          </cell>
          <cell r="G3">
            <v>1</v>
          </cell>
          <cell r="I3" t="b">
            <v>0</v>
          </cell>
          <cell r="K3" t="str">
            <v/>
          </cell>
          <cell r="L3" t="str">
            <v>1Tier</v>
          </cell>
          <cell r="M3">
            <v>0.99</v>
          </cell>
          <cell r="N3">
            <v>1100</v>
          </cell>
          <cell r="O3" t="str">
            <v>brokenenergy_1</v>
          </cell>
          <cell r="P3">
            <v>493</v>
          </cell>
          <cell r="Q3">
            <v>493</v>
          </cell>
        </row>
        <row r="4">
          <cell r="A4" t="str">
            <v>brokenenergy_2</v>
          </cell>
          <cell r="C4" t="str">
            <v>Energy Piggy Bank 2</v>
          </cell>
          <cell r="D4" t="str">
            <v>에너지 저금통2</v>
          </cell>
          <cell r="E4" t="str">
            <v>brokenenergy_2</v>
          </cell>
          <cell r="F4" t="str">
            <v>brokenenergy</v>
          </cell>
          <cell r="G4">
            <v>1</v>
          </cell>
          <cell r="I4" t="b">
            <v>0</v>
          </cell>
          <cell r="K4" t="str">
            <v/>
          </cell>
          <cell r="L4" t="str">
            <v>2Tier</v>
          </cell>
          <cell r="M4">
            <v>1.99</v>
          </cell>
          <cell r="N4">
            <v>3000</v>
          </cell>
          <cell r="O4" t="str">
            <v>brokenenergy_2</v>
          </cell>
          <cell r="P4">
            <v>585</v>
          </cell>
          <cell r="Q4">
            <v>585</v>
          </cell>
        </row>
        <row r="5">
          <cell r="A5" t="str">
            <v>brokenenergy_3</v>
          </cell>
          <cell r="C5" t="str">
            <v>Energy Piggy Bank 3</v>
          </cell>
          <cell r="D5" t="str">
            <v>에너지 저금통3</v>
          </cell>
          <cell r="E5" t="str">
            <v>brokenenergy_3</v>
          </cell>
          <cell r="F5" t="str">
            <v>brokenenergy</v>
          </cell>
          <cell r="G5">
            <v>1</v>
          </cell>
          <cell r="I5" t="b">
            <v>0</v>
          </cell>
          <cell r="K5" t="str">
            <v/>
          </cell>
          <cell r="L5" t="str">
            <v>4Tier</v>
          </cell>
          <cell r="M5">
            <v>3.99</v>
          </cell>
          <cell r="N5">
            <v>6000</v>
          </cell>
          <cell r="O5" t="str">
            <v>brokenenergy_3</v>
          </cell>
          <cell r="P5">
            <v>752</v>
          </cell>
          <cell r="Q5">
            <v>752</v>
          </cell>
        </row>
        <row r="6">
          <cell r="A6" t="str">
            <v>brokenenergy_4</v>
          </cell>
          <cell r="C6" t="str">
            <v>Energy Piggy Bank 4</v>
          </cell>
          <cell r="D6" t="str">
            <v>에너지 저금통4</v>
          </cell>
          <cell r="E6" t="str">
            <v>brokenenergy_4</v>
          </cell>
          <cell r="F6" t="str">
            <v>brokenenergy</v>
          </cell>
          <cell r="G6">
            <v>1</v>
          </cell>
          <cell r="I6" t="b">
            <v>0</v>
          </cell>
          <cell r="K6" t="str">
            <v/>
          </cell>
          <cell r="L6" t="str">
            <v>6Tier</v>
          </cell>
          <cell r="M6">
            <v>5.99</v>
          </cell>
          <cell r="N6">
            <v>8800</v>
          </cell>
          <cell r="O6" t="str">
            <v>brokenenergy_4</v>
          </cell>
          <cell r="P6">
            <v>529</v>
          </cell>
          <cell r="Q6">
            <v>529</v>
          </cell>
        </row>
        <row r="7">
          <cell r="A7" t="str">
            <v>brokenenergy_5</v>
          </cell>
          <cell r="C7" t="str">
            <v>Energy Piggy Bank 5</v>
          </cell>
          <cell r="D7" t="str">
            <v>에너지 저금통5</v>
          </cell>
          <cell r="E7" t="str">
            <v>brokenenergy_5</v>
          </cell>
          <cell r="F7" t="str">
            <v>brokenenergy</v>
          </cell>
          <cell r="G7">
            <v>1</v>
          </cell>
          <cell r="I7" t="b">
            <v>0</v>
          </cell>
          <cell r="K7" t="str">
            <v/>
          </cell>
          <cell r="L7" t="str">
            <v>10Tier</v>
          </cell>
          <cell r="M7">
            <v>9.99</v>
          </cell>
          <cell r="N7">
            <v>15000</v>
          </cell>
          <cell r="O7" t="str">
            <v>brokenenergy_5</v>
          </cell>
          <cell r="P7">
            <v>743</v>
          </cell>
          <cell r="Q7">
            <v>743</v>
          </cell>
        </row>
        <row r="8">
          <cell r="A8" t="str">
            <v>ev1_bigboost</v>
          </cell>
          <cell r="B8" t="str">
            <v>다 떨어졌을 때 5분 빅부스트</v>
          </cell>
          <cell r="C8" t="str">
            <v>Big Boost</v>
          </cell>
          <cell r="D8" t="str">
            <v>빅 부스트</v>
          </cell>
          <cell r="E8" t="str">
            <v>ev1_bigboost</v>
          </cell>
          <cell r="F8" t="str">
            <v>ev1</v>
          </cell>
          <cell r="G8">
            <v>2</v>
          </cell>
          <cell r="I8" t="b">
            <v>0</v>
          </cell>
          <cell r="K8" t="str">
            <v/>
          </cell>
          <cell r="L8" t="str">
            <v>2Tier</v>
          </cell>
          <cell r="M8">
            <v>1.99</v>
          </cell>
          <cell r="N8">
            <v>3000</v>
          </cell>
          <cell r="O8" t="str">
            <v>ev1_bigboost</v>
          </cell>
          <cell r="P8">
            <v>234</v>
          </cell>
          <cell r="Q8">
            <v>234</v>
          </cell>
        </row>
        <row r="9">
          <cell r="A9" t="str">
            <v>ev2_almostthere</v>
          </cell>
          <cell r="C9" t="str">
            <v>Almost There Pack</v>
          </cell>
          <cell r="D9" t="str">
            <v>고지가 눈앞 패키지</v>
          </cell>
          <cell r="E9" t="str">
            <v>ev2_almostthere</v>
          </cell>
          <cell r="F9" t="str">
            <v>ev2</v>
          </cell>
          <cell r="G9">
            <v>2</v>
          </cell>
          <cell r="I9" t="b">
            <v>0</v>
          </cell>
          <cell r="K9" t="str">
            <v/>
          </cell>
          <cell r="L9" t="str">
            <v>5Tier</v>
          </cell>
          <cell r="M9">
            <v>4.99</v>
          </cell>
          <cell r="N9">
            <v>7500</v>
          </cell>
          <cell r="O9" t="str">
            <v>ev2_almostthere</v>
          </cell>
          <cell r="P9">
            <v>125</v>
          </cell>
          <cell r="Q9">
            <v>125</v>
          </cell>
        </row>
        <row r="10">
          <cell r="A10" t="str">
            <v>ev3_oneofthree_1</v>
          </cell>
          <cell r="C10" t="str">
            <v>Standard Pack</v>
          </cell>
          <cell r="D10" t="str">
            <v>스탠다드 팩</v>
          </cell>
          <cell r="E10" t="str">
            <v>ev3_oneofthree_1</v>
          </cell>
          <cell r="F10" t="str">
            <v>ev3</v>
          </cell>
          <cell r="G10">
            <v>3</v>
          </cell>
          <cell r="I10" t="b">
            <v>0</v>
          </cell>
          <cell r="K10" t="str">
            <v/>
          </cell>
          <cell r="L10" t="str">
            <v>7Tier</v>
          </cell>
          <cell r="M10">
            <v>6.99</v>
          </cell>
          <cell r="N10">
            <v>9900</v>
          </cell>
          <cell r="O10" t="str">
            <v>ev3_oneofthree_1</v>
          </cell>
          <cell r="P10">
            <v>348</v>
          </cell>
          <cell r="Q10">
            <v>348</v>
          </cell>
        </row>
        <row r="11">
          <cell r="A11" t="str">
            <v>ev3_oneofthree_2</v>
          </cell>
          <cell r="C11" t="str">
            <v>Premium Pack</v>
          </cell>
          <cell r="D11" t="str">
            <v>프리미엄 팩</v>
          </cell>
          <cell r="E11" t="str">
            <v>ev3_oneofthree_2</v>
          </cell>
          <cell r="F11" t="str">
            <v>ev3</v>
          </cell>
          <cell r="G11">
            <v>3</v>
          </cell>
          <cell r="I11" t="b">
            <v>0</v>
          </cell>
          <cell r="K11" t="str">
            <v/>
          </cell>
          <cell r="L11" t="str">
            <v>12Tier</v>
          </cell>
          <cell r="M11">
            <v>11.99</v>
          </cell>
          <cell r="N11">
            <v>19000</v>
          </cell>
          <cell r="O11" t="str">
            <v>ev3_oneofthree_2</v>
          </cell>
          <cell r="P11">
            <v>431</v>
          </cell>
          <cell r="Q11">
            <v>431</v>
          </cell>
        </row>
        <row r="12">
          <cell r="A12" t="str">
            <v>ev3_oneofthree_3</v>
          </cell>
          <cell r="C12" t="str">
            <v>Royal Family Pack</v>
          </cell>
          <cell r="D12" t="str">
            <v>로열패밀리 팩</v>
          </cell>
          <cell r="E12" t="str">
            <v>ev3_oneofthree_3</v>
          </cell>
          <cell r="F12" t="str">
            <v>ev3</v>
          </cell>
          <cell r="G12">
            <v>4</v>
          </cell>
          <cell r="I12" t="b">
            <v>0</v>
          </cell>
          <cell r="K12" t="str">
            <v/>
          </cell>
          <cell r="L12" t="str">
            <v>30Tier</v>
          </cell>
          <cell r="M12">
            <v>29.99</v>
          </cell>
          <cell r="N12">
            <v>45000</v>
          </cell>
          <cell r="O12" t="str">
            <v>ev3_oneofthree_3</v>
          </cell>
          <cell r="P12">
            <v>969</v>
          </cell>
          <cell r="Q12">
            <v>969</v>
          </cell>
        </row>
        <row r="13">
          <cell r="A13" t="str">
            <v>ev4_conti_1</v>
          </cell>
          <cell r="E13" t="str">
            <v>ev4_conti_1</v>
          </cell>
          <cell r="F13" t="str">
            <v>ev4</v>
          </cell>
          <cell r="G13">
            <v>3</v>
          </cell>
          <cell r="H13">
            <v>1</v>
          </cell>
          <cell r="I13" t="b">
            <v>1</v>
          </cell>
          <cell r="K13" t="str">
            <v/>
          </cell>
          <cell r="M13" t="str">
            <v/>
          </cell>
          <cell r="N13" t="str">
            <v/>
          </cell>
          <cell r="P13">
            <v>987</v>
          </cell>
          <cell r="Q13">
            <v>987</v>
          </cell>
        </row>
        <row r="14">
          <cell r="A14" t="str">
            <v>ev4_conti_2</v>
          </cell>
          <cell r="E14" t="str">
            <v>ev4_conti_2</v>
          </cell>
          <cell r="F14" t="str">
            <v>ev4</v>
          </cell>
          <cell r="G14">
            <v>1</v>
          </cell>
          <cell r="H14">
            <v>2</v>
          </cell>
          <cell r="I14" t="b">
            <v>1</v>
          </cell>
          <cell r="K14" t="str">
            <v/>
          </cell>
          <cell r="M14" t="str">
            <v/>
          </cell>
          <cell r="N14" t="str">
            <v/>
          </cell>
          <cell r="P14">
            <v>261</v>
          </cell>
          <cell r="Q14">
            <v>261</v>
          </cell>
        </row>
        <row r="15">
          <cell r="A15" t="str">
            <v>ev4_conti_3</v>
          </cell>
          <cell r="E15" t="str">
            <v>ev4_conti_3</v>
          </cell>
          <cell r="F15" t="str">
            <v>ev4</v>
          </cell>
          <cell r="G15">
            <v>4</v>
          </cell>
          <cell r="H15">
            <v>3</v>
          </cell>
          <cell r="I15" t="b">
            <v>0</v>
          </cell>
          <cell r="K15" t="str">
            <v>가격필요</v>
          </cell>
          <cell r="M15">
            <v>1.99</v>
          </cell>
          <cell r="N15">
            <v>2500</v>
          </cell>
          <cell r="O15" t="str">
            <v>ev4_conti_3</v>
          </cell>
          <cell r="P15">
            <v>390</v>
          </cell>
          <cell r="Q15">
            <v>390</v>
          </cell>
        </row>
        <row r="16">
          <cell r="A16" t="str">
            <v>ev4_conti_4</v>
          </cell>
          <cell r="E16" t="str">
            <v>ev4_conti_4</v>
          </cell>
          <cell r="F16" t="str">
            <v>ev4</v>
          </cell>
          <cell r="G16">
            <v>2</v>
          </cell>
          <cell r="H16">
            <v>4</v>
          </cell>
          <cell r="I16" t="b">
            <v>1</v>
          </cell>
          <cell r="K16" t="str">
            <v/>
          </cell>
          <cell r="M16" t="str">
            <v/>
          </cell>
          <cell r="N16" t="str">
            <v/>
          </cell>
          <cell r="P16">
            <v>997</v>
          </cell>
          <cell r="Q16">
            <v>997</v>
          </cell>
        </row>
        <row r="17">
          <cell r="A17" t="str">
            <v>ev5_oneplustwo_1</v>
          </cell>
          <cell r="E17" t="str">
            <v>ev5_oneplustwo_1</v>
          </cell>
          <cell r="F17" t="str">
            <v>ev5</v>
          </cell>
          <cell r="G17">
            <v>4</v>
          </cell>
          <cell r="H17">
            <v>1</v>
          </cell>
          <cell r="I17" t="b">
            <v>0</v>
          </cell>
          <cell r="K17" t="str">
            <v>가격필요</v>
          </cell>
          <cell r="M17">
            <v>19.989999999999998</v>
          </cell>
          <cell r="N17">
            <v>25000</v>
          </cell>
          <cell r="O17" t="str">
            <v>ev5_oneplustwo_1</v>
          </cell>
          <cell r="P17">
            <v>384</v>
          </cell>
          <cell r="Q17">
            <v>384</v>
          </cell>
        </row>
        <row r="18">
          <cell r="A18" t="str">
            <v>ev5_oneplustwo_2</v>
          </cell>
          <cell r="E18" t="str">
            <v>ev5_oneplustwo_2</v>
          </cell>
          <cell r="F18" t="str">
            <v>ev5</v>
          </cell>
          <cell r="G18">
            <v>3</v>
          </cell>
          <cell r="H18">
            <v>2</v>
          </cell>
          <cell r="I18" t="b">
            <v>1</v>
          </cell>
          <cell r="K18" t="str">
            <v/>
          </cell>
          <cell r="M18" t="str">
            <v/>
          </cell>
          <cell r="N18" t="str">
            <v/>
          </cell>
          <cell r="P18">
            <v>619</v>
          </cell>
          <cell r="Q18">
            <v>619</v>
          </cell>
        </row>
        <row r="19">
          <cell r="A19" t="str">
            <v>ev5_oneplustwo_3</v>
          </cell>
          <cell r="E19" t="str">
            <v>ev5_oneplustwo_3</v>
          </cell>
          <cell r="F19" t="str">
            <v>ev5</v>
          </cell>
          <cell r="G19">
            <v>4</v>
          </cell>
          <cell r="H19">
            <v>3</v>
          </cell>
          <cell r="I19" t="b">
            <v>1</v>
          </cell>
          <cell r="K19" t="str">
            <v/>
          </cell>
          <cell r="M19" t="str">
            <v/>
          </cell>
          <cell r="N19" t="str">
            <v/>
          </cell>
          <cell r="P19">
            <v>150</v>
          </cell>
          <cell r="Q19">
            <v>150</v>
          </cell>
        </row>
        <row r="20">
          <cell r="A20" t="str">
            <v>ev11_flashsale</v>
          </cell>
          <cell r="C20" t="str">
            <v>Flash Sale</v>
          </cell>
          <cell r="D20" t="str">
            <v>번쩍 세일</v>
          </cell>
          <cell r="E20" t="str">
            <v>ev11_flashsale</v>
          </cell>
          <cell r="F20" t="str">
            <v>ev11</v>
          </cell>
          <cell r="G20">
            <v>2</v>
          </cell>
          <cell r="I20" t="b">
            <v>0</v>
          </cell>
          <cell r="K20" t="str">
            <v/>
          </cell>
          <cell r="L20" t="str">
            <v>12Tier</v>
          </cell>
          <cell r="M20">
            <v>11.99</v>
          </cell>
          <cell r="N20">
            <v>19000</v>
          </cell>
          <cell r="O20" t="str">
            <v>ev11_flashsale</v>
          </cell>
          <cell r="P20">
            <v>682</v>
          </cell>
          <cell r="Q20">
            <v>682</v>
          </cell>
        </row>
        <row r="21">
          <cell r="A21" t="str">
            <v>ev12_nuclearsale</v>
          </cell>
          <cell r="C21" t="str">
            <v>Nuclear Sale</v>
          </cell>
          <cell r="D21" t="str">
            <v>핵폭탄 세일</v>
          </cell>
          <cell r="E21" t="str">
            <v>ev12_nuclearsale</v>
          </cell>
          <cell r="F21" t="str">
            <v>ev12</v>
          </cell>
          <cell r="G21">
            <v>2</v>
          </cell>
          <cell r="I21" t="b">
            <v>0</v>
          </cell>
          <cell r="K21" t="str">
            <v/>
          </cell>
          <cell r="L21" t="str">
            <v>30Tier</v>
          </cell>
          <cell r="M21">
            <v>29.99</v>
          </cell>
          <cell r="N21">
            <v>45000</v>
          </cell>
          <cell r="O21" t="str">
            <v>ev12_nuclearsale</v>
          </cell>
          <cell r="P21">
            <v>601</v>
          </cell>
          <cell r="Q21">
            <v>601</v>
          </cell>
        </row>
        <row r="22">
          <cell r="A22" t="str">
            <v>fortunewheel</v>
          </cell>
          <cell r="C22" t="str">
            <v>Golden Roulette</v>
          </cell>
          <cell r="D22" t="str">
            <v>황금 룰렛</v>
          </cell>
          <cell r="E22" t="str">
            <v>fortunewheel</v>
          </cell>
          <cell r="F22" t="str">
            <v>fortunewheel</v>
          </cell>
          <cell r="G22">
            <v>1</v>
          </cell>
          <cell r="I22" t="b">
            <v>0</v>
          </cell>
          <cell r="K22" t="str">
            <v/>
          </cell>
          <cell r="L22" t="str">
            <v>1Tier</v>
          </cell>
          <cell r="M22">
            <v>0.99</v>
          </cell>
          <cell r="N22">
            <v>1100</v>
          </cell>
          <cell r="O22" t="str">
            <v>fortunewheel</v>
          </cell>
          <cell r="P22">
            <v>797</v>
          </cell>
          <cell r="Q22">
            <v>797</v>
          </cell>
        </row>
        <row r="23">
          <cell r="A23" t="str">
            <v>firstpurchase</v>
          </cell>
          <cell r="E23" t="str">
            <v>firstpurchase</v>
          </cell>
          <cell r="F23" t="str">
            <v>firstpurchase</v>
          </cell>
          <cell r="G23">
            <v>3</v>
          </cell>
          <cell r="I23" t="b">
            <v>1</v>
          </cell>
          <cell r="K23" t="str">
            <v/>
          </cell>
          <cell r="M23" t="str">
            <v/>
          </cell>
          <cell r="N23" t="str">
            <v/>
          </cell>
          <cell r="P23">
            <v>658</v>
          </cell>
          <cell r="Q23">
            <v>658</v>
          </cell>
        </row>
        <row r="24">
          <cell r="A24" t="str">
            <v>seventotalgroup1_1</v>
          </cell>
          <cell r="B24" t="str">
            <v xml:space="preserve">세븐데이즈 </v>
          </cell>
          <cell r="C24" t="str">
            <v>7-Day Mission Pack 1</v>
          </cell>
          <cell r="D24" t="str">
            <v>7일 미션 1팩</v>
          </cell>
          <cell r="E24" t="str">
            <v>seventotalgroup1_1</v>
          </cell>
          <cell r="F24" t="str">
            <v>seventotalgroup1</v>
          </cell>
          <cell r="G24">
            <v>3</v>
          </cell>
          <cell r="I24" t="b">
            <v>0</v>
          </cell>
          <cell r="K24" t="str">
            <v/>
          </cell>
          <cell r="L24" t="str">
            <v>5Tier</v>
          </cell>
          <cell r="M24">
            <v>4.99</v>
          </cell>
          <cell r="N24">
            <v>7500</v>
          </cell>
          <cell r="O24" t="str">
            <v>seventotalgroup1_1</v>
          </cell>
          <cell r="P24">
            <v>386</v>
          </cell>
          <cell r="Q24">
            <v>386</v>
          </cell>
        </row>
        <row r="25">
          <cell r="A25" t="str">
            <v>seventotalgroup1_2</v>
          </cell>
          <cell r="C25" t="str">
            <v>7-Day Mission Pack 2</v>
          </cell>
          <cell r="D25" t="str">
            <v>7일 미션 2팩</v>
          </cell>
          <cell r="E25" t="str">
            <v>seventotalgroup1_2</v>
          </cell>
          <cell r="F25" t="str">
            <v>seventotalgroup1</v>
          </cell>
          <cell r="G25">
            <v>3</v>
          </cell>
          <cell r="I25" t="b">
            <v>0</v>
          </cell>
          <cell r="K25" t="str">
            <v/>
          </cell>
          <cell r="L25" t="str">
            <v>10Tier</v>
          </cell>
          <cell r="M25">
            <v>9.99</v>
          </cell>
          <cell r="N25">
            <v>15000</v>
          </cell>
          <cell r="O25" t="str">
            <v>seventotalgroup1_2</v>
          </cell>
          <cell r="P25">
            <v>582</v>
          </cell>
          <cell r="Q25">
            <v>582</v>
          </cell>
        </row>
        <row r="26">
          <cell r="A26" t="str">
            <v>seventotalgroup1_3</v>
          </cell>
          <cell r="C26" t="str">
            <v>7-Day Mission Pack 3</v>
          </cell>
          <cell r="D26" t="str">
            <v>7일 미션 3팩</v>
          </cell>
          <cell r="E26" t="str">
            <v>seventotalgroup1_3</v>
          </cell>
          <cell r="F26" t="str">
            <v>seventotalgroup1</v>
          </cell>
          <cell r="G26">
            <v>3</v>
          </cell>
          <cell r="I26" t="b">
            <v>0</v>
          </cell>
          <cell r="K26" t="str">
            <v/>
          </cell>
          <cell r="L26" t="str">
            <v>20Tier</v>
          </cell>
          <cell r="M26">
            <v>19.989999999999998</v>
          </cell>
          <cell r="N26">
            <v>30000</v>
          </cell>
          <cell r="O26" t="str">
            <v>seventotalgroup1_3</v>
          </cell>
          <cell r="P26">
            <v>538</v>
          </cell>
          <cell r="Q26">
            <v>538</v>
          </cell>
        </row>
        <row r="27">
          <cell r="A27" t="str">
            <v>seventotalgroup1_4</v>
          </cell>
          <cell r="C27" t="str">
            <v>7-Day Mission Pack 4</v>
          </cell>
          <cell r="D27" t="str">
            <v>7일 미션 4팩</v>
          </cell>
          <cell r="E27" t="str">
            <v>seventotalgroup1_4</v>
          </cell>
          <cell r="F27" t="str">
            <v>seventotalgroup1</v>
          </cell>
          <cell r="G27">
            <v>3</v>
          </cell>
          <cell r="I27" t="b">
            <v>0</v>
          </cell>
          <cell r="K27" t="str">
            <v/>
          </cell>
          <cell r="L27" t="str">
            <v>30Tier</v>
          </cell>
          <cell r="M27">
            <v>29.99</v>
          </cell>
          <cell r="N27">
            <v>45000</v>
          </cell>
          <cell r="O27" t="str">
            <v>seventotalgroup1_4</v>
          </cell>
          <cell r="P27">
            <v>620</v>
          </cell>
          <cell r="Q27">
            <v>620</v>
          </cell>
        </row>
        <row r="28">
          <cell r="A28" t="str">
            <v>seventotalgroup2_1</v>
          </cell>
          <cell r="C28" t="str">
            <v>7-Day Mission Pack 1</v>
          </cell>
          <cell r="D28" t="str">
            <v>7일 미션 1팩</v>
          </cell>
          <cell r="E28" t="str">
            <v>seventotalgroup2_1</v>
          </cell>
          <cell r="F28" t="str">
            <v>seventotalgroup2</v>
          </cell>
          <cell r="G28">
            <v>3</v>
          </cell>
          <cell r="I28" t="b">
            <v>0</v>
          </cell>
          <cell r="K28" t="str">
            <v/>
          </cell>
          <cell r="L28" t="str">
            <v>7Tier</v>
          </cell>
          <cell r="M28">
            <v>6.99</v>
          </cell>
          <cell r="N28">
            <v>9900</v>
          </cell>
          <cell r="O28" t="str">
            <v>seventotalgroup2_1</v>
          </cell>
          <cell r="P28">
            <v>474</v>
          </cell>
          <cell r="Q28">
            <v>474</v>
          </cell>
        </row>
        <row r="29">
          <cell r="A29" t="str">
            <v>seventotalgroup2_2</v>
          </cell>
          <cell r="C29" t="str">
            <v>7-Day Mission Pack 2</v>
          </cell>
          <cell r="D29" t="str">
            <v>7일 미션 2팩</v>
          </cell>
          <cell r="E29" t="str">
            <v>seventotalgroup2_2</v>
          </cell>
          <cell r="F29" t="str">
            <v>seventotalgroup2</v>
          </cell>
          <cell r="G29">
            <v>3</v>
          </cell>
          <cell r="I29" t="b">
            <v>0</v>
          </cell>
          <cell r="K29" t="str">
            <v/>
          </cell>
          <cell r="L29" t="str">
            <v>19Tier</v>
          </cell>
          <cell r="M29">
            <v>18.989999999999998</v>
          </cell>
          <cell r="N29">
            <v>29000</v>
          </cell>
          <cell r="O29" t="str">
            <v>seventotalgroup2_2</v>
          </cell>
          <cell r="P29">
            <v>244</v>
          </cell>
          <cell r="Q29">
            <v>244</v>
          </cell>
        </row>
        <row r="30">
          <cell r="A30" t="str">
            <v>seventotalgroup2_3</v>
          </cell>
          <cell r="C30" t="str">
            <v>7-Day Mission Pack 3</v>
          </cell>
          <cell r="D30" t="str">
            <v>7일 미션 3팩</v>
          </cell>
          <cell r="E30" t="str">
            <v>seventotalgroup2_3</v>
          </cell>
          <cell r="F30" t="str">
            <v>seventotalgroup2</v>
          </cell>
          <cell r="G30">
            <v>3</v>
          </cell>
          <cell r="I30" t="b">
            <v>0</v>
          </cell>
          <cell r="K30" t="str">
            <v/>
          </cell>
          <cell r="L30" t="str">
            <v>30Tier</v>
          </cell>
          <cell r="M30">
            <v>29.99</v>
          </cell>
          <cell r="N30">
            <v>45000</v>
          </cell>
          <cell r="O30" t="str">
            <v>seventotalgroup2_3</v>
          </cell>
          <cell r="P30">
            <v>944</v>
          </cell>
          <cell r="Q30">
            <v>944</v>
          </cell>
        </row>
        <row r="31">
          <cell r="A31" t="str">
            <v>seventotalgroup2_4</v>
          </cell>
          <cell r="C31" t="str">
            <v>7-Day Mission Pack 4</v>
          </cell>
          <cell r="D31" t="str">
            <v>7일 미션 4팩</v>
          </cell>
          <cell r="E31" t="str">
            <v>seventotalgroup2_4</v>
          </cell>
          <cell r="F31" t="str">
            <v>seventotalgroup2</v>
          </cell>
          <cell r="G31">
            <v>3</v>
          </cell>
          <cell r="I31" t="b">
            <v>0</v>
          </cell>
          <cell r="K31" t="str">
            <v/>
          </cell>
          <cell r="L31" t="str">
            <v>53Tier</v>
          </cell>
          <cell r="M31">
            <v>64.989999999999995</v>
          </cell>
          <cell r="N31">
            <v>99000</v>
          </cell>
          <cell r="O31" t="str">
            <v>seventotalgroup2_4</v>
          </cell>
          <cell r="P31">
            <v>383</v>
          </cell>
          <cell r="Q31">
            <v>383</v>
          </cell>
        </row>
        <row r="32">
          <cell r="A32" t="str">
            <v>seventotalgroup3_1</v>
          </cell>
          <cell r="C32" t="str">
            <v>7-Day Mission Pack 1</v>
          </cell>
          <cell r="D32" t="str">
            <v>7일 미션 1팩</v>
          </cell>
          <cell r="E32" t="str">
            <v>seventotalgroup3_1</v>
          </cell>
          <cell r="F32" t="str">
            <v>seventotalgroup3</v>
          </cell>
          <cell r="G32">
            <v>3</v>
          </cell>
          <cell r="I32" t="b">
            <v>0</v>
          </cell>
          <cell r="K32" t="str">
            <v/>
          </cell>
          <cell r="L32" t="str">
            <v>10Tier</v>
          </cell>
          <cell r="M32">
            <v>9.99</v>
          </cell>
          <cell r="N32">
            <v>15000</v>
          </cell>
          <cell r="O32" t="str">
            <v>seventotalgroup3_1</v>
          </cell>
          <cell r="P32">
            <v>545</v>
          </cell>
          <cell r="Q32">
            <v>545</v>
          </cell>
        </row>
        <row r="33">
          <cell r="A33" t="str">
            <v>seventotalgroup3_2</v>
          </cell>
          <cell r="C33" t="str">
            <v>7-Day Mission Pack 2</v>
          </cell>
          <cell r="D33" t="str">
            <v>7일 미션 2팩</v>
          </cell>
          <cell r="E33" t="str">
            <v>seventotalgroup3_2</v>
          </cell>
          <cell r="F33" t="str">
            <v>seventotalgroup3</v>
          </cell>
          <cell r="G33">
            <v>3</v>
          </cell>
          <cell r="I33" t="b">
            <v>0</v>
          </cell>
          <cell r="K33" t="str">
            <v/>
          </cell>
          <cell r="L33" t="str">
            <v>30Tier</v>
          </cell>
          <cell r="M33">
            <v>29.99</v>
          </cell>
          <cell r="N33">
            <v>45000</v>
          </cell>
          <cell r="O33" t="str">
            <v>seventotalgroup3_2</v>
          </cell>
          <cell r="P33">
            <v>231</v>
          </cell>
          <cell r="Q33">
            <v>231</v>
          </cell>
        </row>
        <row r="34">
          <cell r="A34" t="str">
            <v>seventotalgroup3_3</v>
          </cell>
          <cell r="C34" t="str">
            <v>7-Day Mission Pack 3</v>
          </cell>
          <cell r="D34" t="str">
            <v>7일 미션 3팩</v>
          </cell>
          <cell r="E34" t="str">
            <v>seventotalgroup3_3</v>
          </cell>
          <cell r="F34" t="str">
            <v>seventotalgroup3</v>
          </cell>
          <cell r="G34">
            <v>3</v>
          </cell>
          <cell r="I34" t="b">
            <v>0</v>
          </cell>
          <cell r="K34" t="str">
            <v/>
          </cell>
          <cell r="L34" t="str">
            <v>53Tier</v>
          </cell>
          <cell r="M34">
            <v>64.989999999999995</v>
          </cell>
          <cell r="N34">
            <v>99000</v>
          </cell>
          <cell r="O34" t="str">
            <v>seventotalgroup3_3</v>
          </cell>
          <cell r="P34">
            <v>654</v>
          </cell>
          <cell r="Q34">
            <v>654</v>
          </cell>
        </row>
        <row r="35">
          <cell r="A35" t="str">
            <v>seventotalgroup3_4</v>
          </cell>
          <cell r="C35" t="str">
            <v>7-Day Mission Pack 4</v>
          </cell>
          <cell r="D35" t="str">
            <v>7일 미션 4팩</v>
          </cell>
          <cell r="E35" t="str">
            <v>seventotalgroup3_4</v>
          </cell>
          <cell r="F35" t="str">
            <v>seventotalgroup3</v>
          </cell>
          <cell r="G35">
            <v>3</v>
          </cell>
          <cell r="I35" t="b">
            <v>0</v>
          </cell>
          <cell r="K35" t="str">
            <v/>
          </cell>
          <cell r="L35" t="str">
            <v>60Tier</v>
          </cell>
          <cell r="M35">
            <v>99.99</v>
          </cell>
          <cell r="N35">
            <v>149000</v>
          </cell>
          <cell r="O35" t="str">
            <v>seventotalgroup3_4</v>
          </cell>
          <cell r="P35">
            <v>279</v>
          </cell>
          <cell r="Q35">
            <v>279</v>
          </cell>
        </row>
        <row r="36">
          <cell r="A36" t="str">
            <v>festivalgroup1_1</v>
          </cell>
          <cell r="B36" t="str">
            <v>페스티발</v>
          </cell>
          <cell r="C36" t="str">
            <v>Festival Pack 1</v>
          </cell>
          <cell r="D36" t="str">
            <v>페스티벌 1팩</v>
          </cell>
          <cell r="E36" t="str">
            <v>festivalgroup1_1</v>
          </cell>
          <cell r="F36" t="str">
            <v>festivalgroup1</v>
          </cell>
          <cell r="G36">
            <v>3</v>
          </cell>
          <cell r="I36" t="b">
            <v>0</v>
          </cell>
          <cell r="K36" t="str">
            <v/>
          </cell>
          <cell r="L36" t="str">
            <v>7Tier</v>
          </cell>
          <cell r="M36">
            <v>6.99</v>
          </cell>
          <cell r="N36">
            <v>9900</v>
          </cell>
          <cell r="O36" t="str">
            <v>festivalgroup1_1</v>
          </cell>
          <cell r="P36">
            <v>359</v>
          </cell>
          <cell r="Q36">
            <v>359</v>
          </cell>
        </row>
        <row r="37">
          <cell r="A37" t="str">
            <v>festivalgroup1_2</v>
          </cell>
          <cell r="C37" t="str">
            <v>Festival Pack 2</v>
          </cell>
          <cell r="D37" t="str">
            <v>페스티벌 2팩</v>
          </cell>
          <cell r="E37" t="str">
            <v>festivalgroup1_2</v>
          </cell>
          <cell r="F37" t="str">
            <v>festivalgroup1</v>
          </cell>
          <cell r="G37">
            <v>3</v>
          </cell>
          <cell r="I37" t="b">
            <v>0</v>
          </cell>
          <cell r="K37" t="str">
            <v/>
          </cell>
          <cell r="L37" t="str">
            <v>19Tier</v>
          </cell>
          <cell r="M37">
            <v>18.989999999999998</v>
          </cell>
          <cell r="N37">
            <v>29000</v>
          </cell>
          <cell r="O37" t="str">
            <v>festivalgroup1_2</v>
          </cell>
          <cell r="P37">
            <v>881</v>
          </cell>
          <cell r="Q37">
            <v>881</v>
          </cell>
        </row>
        <row r="38">
          <cell r="A38" t="str">
            <v>festivalgroup1_3</v>
          </cell>
          <cell r="C38" t="str">
            <v>Festival Pack 3</v>
          </cell>
          <cell r="D38" t="str">
            <v>페스티벌 3팩</v>
          </cell>
          <cell r="E38" t="str">
            <v>festivalgroup1_3</v>
          </cell>
          <cell r="F38" t="str">
            <v>festivalgroup1</v>
          </cell>
          <cell r="G38">
            <v>3</v>
          </cell>
          <cell r="I38" t="b">
            <v>0</v>
          </cell>
          <cell r="K38" t="str">
            <v/>
          </cell>
          <cell r="L38" t="str">
            <v>30Tier</v>
          </cell>
          <cell r="M38">
            <v>29.99</v>
          </cell>
          <cell r="N38">
            <v>45000</v>
          </cell>
          <cell r="O38" t="str">
            <v>festivalgroup1_3</v>
          </cell>
          <cell r="P38">
            <v>108</v>
          </cell>
          <cell r="Q38">
            <v>108</v>
          </cell>
        </row>
        <row r="39">
          <cell r="A39" t="str">
            <v>festivalgroup1_4</v>
          </cell>
          <cell r="C39" t="str">
            <v>Festival Pack 4</v>
          </cell>
          <cell r="D39" t="str">
            <v>페스티벌 4팩</v>
          </cell>
          <cell r="E39" t="str">
            <v>festivalgroup1_4</v>
          </cell>
          <cell r="F39" t="str">
            <v>festivalgroup1</v>
          </cell>
          <cell r="G39">
            <v>3</v>
          </cell>
          <cell r="I39" t="b">
            <v>0</v>
          </cell>
          <cell r="K39" t="str">
            <v/>
          </cell>
          <cell r="L39" t="str">
            <v>53Tier</v>
          </cell>
          <cell r="M39">
            <v>64.989999999999995</v>
          </cell>
          <cell r="N39">
            <v>99000</v>
          </cell>
          <cell r="O39" t="str">
            <v>festivalgroup1_4</v>
          </cell>
          <cell r="P39">
            <v>550</v>
          </cell>
          <cell r="Q39">
            <v>550</v>
          </cell>
        </row>
        <row r="40">
          <cell r="A40" t="str">
            <v>festivalgroup2_1</v>
          </cell>
          <cell r="C40" t="str">
            <v>Festival Pack 1</v>
          </cell>
          <cell r="D40" t="str">
            <v>페스티벌 1팩</v>
          </cell>
          <cell r="E40" t="str">
            <v>festivalgroup2_1</v>
          </cell>
          <cell r="F40" t="str">
            <v>festivalgroup2</v>
          </cell>
          <cell r="G40">
            <v>3</v>
          </cell>
          <cell r="I40" t="b">
            <v>0</v>
          </cell>
          <cell r="K40" t="str">
            <v/>
          </cell>
          <cell r="L40" t="str">
            <v>7Tier</v>
          </cell>
          <cell r="M40">
            <v>6.99</v>
          </cell>
          <cell r="N40">
            <v>9900</v>
          </cell>
          <cell r="O40" t="str">
            <v>festivalgroup2_1</v>
          </cell>
          <cell r="P40">
            <v>397</v>
          </cell>
          <cell r="Q40">
            <v>397</v>
          </cell>
        </row>
        <row r="41">
          <cell r="A41" t="str">
            <v>festivalgroup2_2</v>
          </cell>
          <cell r="C41" t="str">
            <v>Festival Pack 2</v>
          </cell>
          <cell r="D41" t="str">
            <v>페스티벌 2팩</v>
          </cell>
          <cell r="E41" t="str">
            <v>festivalgroup2_2</v>
          </cell>
          <cell r="F41" t="str">
            <v>festivalgroup2</v>
          </cell>
          <cell r="G41">
            <v>3</v>
          </cell>
          <cell r="I41" t="b">
            <v>0</v>
          </cell>
          <cell r="K41" t="str">
            <v/>
          </cell>
          <cell r="L41" t="str">
            <v>19Tier</v>
          </cell>
          <cell r="M41">
            <v>18.989999999999998</v>
          </cell>
          <cell r="N41">
            <v>29000</v>
          </cell>
          <cell r="O41" t="str">
            <v>festivalgroup2_2</v>
          </cell>
          <cell r="P41">
            <v>401</v>
          </cell>
          <cell r="Q41">
            <v>401</v>
          </cell>
        </row>
        <row r="42">
          <cell r="A42" t="str">
            <v>festivalgroup2_3</v>
          </cell>
          <cell r="C42" t="str">
            <v>Festival Pack 3</v>
          </cell>
          <cell r="D42" t="str">
            <v>페스티벌 3팩</v>
          </cell>
          <cell r="E42" t="str">
            <v>festivalgroup2_3</v>
          </cell>
          <cell r="F42" t="str">
            <v>festivalgroup2</v>
          </cell>
          <cell r="G42">
            <v>3</v>
          </cell>
          <cell r="I42" t="b">
            <v>0</v>
          </cell>
          <cell r="K42" t="str">
            <v/>
          </cell>
          <cell r="L42" t="str">
            <v>30Tier</v>
          </cell>
          <cell r="M42">
            <v>29.99</v>
          </cell>
          <cell r="N42">
            <v>45000</v>
          </cell>
          <cell r="O42" t="str">
            <v>festivalgroup2_3</v>
          </cell>
          <cell r="P42">
            <v>177</v>
          </cell>
          <cell r="Q42">
            <v>177</v>
          </cell>
        </row>
        <row r="43">
          <cell r="A43" t="str">
            <v>festivalgroup2_4</v>
          </cell>
          <cell r="C43" t="str">
            <v>Festival Pack 4</v>
          </cell>
          <cell r="D43" t="str">
            <v>페스티벌 4팩</v>
          </cell>
          <cell r="E43" t="str">
            <v>festivalgroup2_4</v>
          </cell>
          <cell r="F43" t="str">
            <v>festivalgroup2</v>
          </cell>
          <cell r="G43">
            <v>3</v>
          </cell>
          <cell r="I43" t="b">
            <v>0</v>
          </cell>
          <cell r="K43" t="str">
            <v/>
          </cell>
          <cell r="L43" t="str">
            <v>53Tier</v>
          </cell>
          <cell r="M43">
            <v>64.989999999999995</v>
          </cell>
          <cell r="N43">
            <v>99000</v>
          </cell>
          <cell r="O43" t="str">
            <v>festivalgroup2_4</v>
          </cell>
          <cell r="P43">
            <v>506</v>
          </cell>
          <cell r="Q43">
            <v>506</v>
          </cell>
        </row>
        <row r="44">
          <cell r="A44" t="str">
            <v>festivalgroup3_1</v>
          </cell>
          <cell r="C44" t="str">
            <v>Festival Pack 1</v>
          </cell>
          <cell r="D44" t="str">
            <v>페스티벌 1팩</v>
          </cell>
          <cell r="E44" t="str">
            <v>festivalgroup3_1</v>
          </cell>
          <cell r="F44" t="str">
            <v>festivalgroup3</v>
          </cell>
          <cell r="G44">
            <v>3</v>
          </cell>
          <cell r="I44" t="b">
            <v>0</v>
          </cell>
          <cell r="K44" t="str">
            <v/>
          </cell>
          <cell r="L44" t="str">
            <v>10Tier</v>
          </cell>
          <cell r="M44">
            <v>9.99</v>
          </cell>
          <cell r="N44">
            <v>15000</v>
          </cell>
          <cell r="O44" t="str">
            <v>festivalgroup3_1</v>
          </cell>
          <cell r="P44">
            <v>741</v>
          </cell>
          <cell r="Q44">
            <v>741</v>
          </cell>
        </row>
        <row r="45">
          <cell r="A45" t="str">
            <v>festivalgroup3_2</v>
          </cell>
          <cell r="C45" t="str">
            <v>Festival Pack 2</v>
          </cell>
          <cell r="D45" t="str">
            <v>페스티벌 2팩</v>
          </cell>
          <cell r="E45" t="str">
            <v>festivalgroup3_2</v>
          </cell>
          <cell r="F45" t="str">
            <v>festivalgroup3</v>
          </cell>
          <cell r="G45">
            <v>3</v>
          </cell>
          <cell r="I45" t="b">
            <v>0</v>
          </cell>
          <cell r="K45" t="str">
            <v/>
          </cell>
          <cell r="L45" t="str">
            <v>30Tier</v>
          </cell>
          <cell r="M45">
            <v>29.99</v>
          </cell>
          <cell r="N45">
            <v>45000</v>
          </cell>
          <cell r="O45" t="str">
            <v>festivalgroup3_2</v>
          </cell>
          <cell r="P45">
            <v>578</v>
          </cell>
          <cell r="Q45">
            <v>578</v>
          </cell>
        </row>
        <row r="46">
          <cell r="A46" t="str">
            <v>festivalgroup3_3</v>
          </cell>
          <cell r="C46" t="str">
            <v>Festival Pack 3</v>
          </cell>
          <cell r="D46" t="str">
            <v>페스티벌 3팩</v>
          </cell>
          <cell r="E46" t="str">
            <v>festivalgroup3_3</v>
          </cell>
          <cell r="F46" t="str">
            <v>festivalgroup3</v>
          </cell>
          <cell r="G46">
            <v>3</v>
          </cell>
          <cell r="I46" t="b">
            <v>0</v>
          </cell>
          <cell r="K46" t="str">
            <v/>
          </cell>
          <cell r="L46" t="str">
            <v>53Tier</v>
          </cell>
          <cell r="M46">
            <v>64.989999999999995</v>
          </cell>
          <cell r="N46">
            <v>99000</v>
          </cell>
          <cell r="O46" t="str">
            <v>festivalgroup3_3</v>
          </cell>
          <cell r="P46">
            <v>106</v>
          </cell>
          <cell r="Q46">
            <v>106</v>
          </cell>
        </row>
        <row r="47">
          <cell r="A47" t="str">
            <v>festivalgroup3_4</v>
          </cell>
          <cell r="C47" t="str">
            <v>Festival Pack 4</v>
          </cell>
          <cell r="D47" t="str">
            <v>페스티벌 4팩</v>
          </cell>
          <cell r="E47" t="str">
            <v>festivalgroup3_4</v>
          </cell>
          <cell r="F47" t="str">
            <v>festivalgroup3</v>
          </cell>
          <cell r="G47">
            <v>3</v>
          </cell>
          <cell r="I47" t="b">
            <v>0</v>
          </cell>
          <cell r="K47" t="str">
            <v/>
          </cell>
          <cell r="L47" t="str">
            <v>60Tier</v>
          </cell>
          <cell r="M47">
            <v>99.99</v>
          </cell>
          <cell r="N47">
            <v>149000</v>
          </cell>
          <cell r="O47" t="str">
            <v>festivalgroup3_4</v>
          </cell>
          <cell r="P47">
            <v>440</v>
          </cell>
          <cell r="Q47">
            <v>440</v>
          </cell>
        </row>
        <row r="48">
          <cell r="A48" t="str">
            <v>cashshopenergy_1</v>
          </cell>
          <cell r="B48" t="str">
            <v>상점 에너지</v>
          </cell>
          <cell r="C48" t="str">
            <v>Energy Pack 1</v>
          </cell>
          <cell r="D48" t="str">
            <v>에너지 상품1</v>
          </cell>
          <cell r="E48" t="str">
            <v>cashshopenergy_1</v>
          </cell>
          <cell r="F48" t="str">
            <v>cashshopenergy</v>
          </cell>
          <cell r="G48">
            <v>1</v>
          </cell>
          <cell r="I48" t="b">
            <v>0</v>
          </cell>
          <cell r="K48" t="str">
            <v/>
          </cell>
          <cell r="L48" t="str">
            <v>1Tier</v>
          </cell>
          <cell r="M48">
            <v>0.99</v>
          </cell>
          <cell r="N48">
            <v>1100</v>
          </cell>
          <cell r="O48" t="str">
            <v>cashshopenergy_1</v>
          </cell>
          <cell r="P48">
            <v>713</v>
          </cell>
          <cell r="Q48">
            <v>713</v>
          </cell>
        </row>
        <row r="49">
          <cell r="A49" t="str">
            <v>cashshopenergy_2</v>
          </cell>
          <cell r="C49" t="str">
            <v>Energy Pack 2</v>
          </cell>
          <cell r="D49" t="str">
            <v>에너지 상품2</v>
          </cell>
          <cell r="E49" t="str">
            <v>cashshopenergy_2</v>
          </cell>
          <cell r="F49" t="str">
            <v>cashshopenergy</v>
          </cell>
          <cell r="G49">
            <v>1</v>
          </cell>
          <cell r="I49" t="b">
            <v>0</v>
          </cell>
          <cell r="K49" t="str">
            <v/>
          </cell>
          <cell r="L49" t="str">
            <v>4Tier</v>
          </cell>
          <cell r="M49">
            <v>3.99</v>
          </cell>
          <cell r="N49">
            <v>6000</v>
          </cell>
          <cell r="O49" t="str">
            <v>cashshopenergy_2</v>
          </cell>
          <cell r="P49">
            <v>794</v>
          </cell>
          <cell r="Q49">
            <v>794</v>
          </cell>
        </row>
        <row r="50">
          <cell r="A50" t="str">
            <v>cashshopenergy_3</v>
          </cell>
          <cell r="C50" t="str">
            <v>Energy Pack 3</v>
          </cell>
          <cell r="D50" t="str">
            <v>에너지 상품3</v>
          </cell>
          <cell r="E50" t="str">
            <v>cashshopenergy_3</v>
          </cell>
          <cell r="F50" t="str">
            <v>cashshopenergy</v>
          </cell>
          <cell r="G50">
            <v>1</v>
          </cell>
          <cell r="I50" t="b">
            <v>0</v>
          </cell>
          <cell r="K50" t="str">
            <v/>
          </cell>
          <cell r="L50" t="str">
            <v>8Tier</v>
          </cell>
          <cell r="M50">
            <v>7.99</v>
          </cell>
          <cell r="N50">
            <v>12000</v>
          </cell>
          <cell r="O50" t="str">
            <v>cashshopenergy_3</v>
          </cell>
          <cell r="P50">
            <v>121</v>
          </cell>
          <cell r="Q50">
            <v>121</v>
          </cell>
        </row>
        <row r="51">
          <cell r="A51" t="str">
            <v>cashshopenergy_4</v>
          </cell>
          <cell r="C51" t="str">
            <v>Energy Pack 4</v>
          </cell>
          <cell r="D51" t="str">
            <v>에너지 상품4</v>
          </cell>
          <cell r="E51" t="str">
            <v>cashshopenergy_4</v>
          </cell>
          <cell r="F51" t="str">
            <v>cashshopenergy</v>
          </cell>
          <cell r="G51">
            <v>1</v>
          </cell>
          <cell r="I51" t="b">
            <v>0</v>
          </cell>
          <cell r="K51" t="str">
            <v/>
          </cell>
          <cell r="L51" t="str">
            <v>19Tier</v>
          </cell>
          <cell r="M51">
            <v>18.989999999999998</v>
          </cell>
          <cell r="N51">
            <v>29000</v>
          </cell>
          <cell r="O51" t="str">
            <v>cashshopenergy_4</v>
          </cell>
          <cell r="P51">
            <v>114</v>
          </cell>
          <cell r="Q51">
            <v>114</v>
          </cell>
        </row>
        <row r="52">
          <cell r="A52" t="str">
            <v>cashshopenergy_5</v>
          </cell>
          <cell r="C52" t="str">
            <v>Energy Pack 5</v>
          </cell>
          <cell r="D52" t="str">
            <v>에너지 상품5</v>
          </cell>
          <cell r="E52" t="str">
            <v>cashshopenergy_5</v>
          </cell>
          <cell r="F52" t="str">
            <v>cashshopenergy</v>
          </cell>
          <cell r="G52">
            <v>1</v>
          </cell>
          <cell r="I52" t="b">
            <v>0</v>
          </cell>
          <cell r="K52" t="str">
            <v/>
          </cell>
          <cell r="L52" t="str">
            <v>30Tier</v>
          </cell>
          <cell r="M52">
            <v>29.99</v>
          </cell>
          <cell r="N52">
            <v>45000</v>
          </cell>
          <cell r="O52" t="str">
            <v>cashshopenergy_5</v>
          </cell>
          <cell r="P52">
            <v>950</v>
          </cell>
          <cell r="Q52">
            <v>950</v>
          </cell>
        </row>
        <row r="53">
          <cell r="A53" t="str">
            <v>cashshopenergy_6</v>
          </cell>
          <cell r="C53" t="str">
            <v>Energy Pack 6</v>
          </cell>
          <cell r="D53" t="str">
            <v>에너지 상품6</v>
          </cell>
          <cell r="E53" t="str">
            <v>cashshopenergy_6</v>
          </cell>
          <cell r="F53" t="str">
            <v>cashshopenergy</v>
          </cell>
          <cell r="G53">
            <v>1</v>
          </cell>
          <cell r="I53" t="b">
            <v>0</v>
          </cell>
          <cell r="K53" t="str">
            <v/>
          </cell>
          <cell r="L53" t="str">
            <v>53Tier</v>
          </cell>
          <cell r="M53">
            <v>64.989999999999995</v>
          </cell>
          <cell r="N53">
            <v>99000</v>
          </cell>
          <cell r="O53" t="str">
            <v>cashshopenergy_6</v>
          </cell>
          <cell r="P53">
            <v>490</v>
          </cell>
          <cell r="Q53">
            <v>490</v>
          </cell>
        </row>
        <row r="54">
          <cell r="A54" t="str">
            <v>cashshopenergy_1_more</v>
          </cell>
          <cell r="B54" t="str">
            <v>상점 에너지 200% 더</v>
          </cell>
          <cell r="C54" t="str">
            <v>Energy Pack 1</v>
          </cell>
          <cell r="D54" t="str">
            <v>에너지 상품1</v>
          </cell>
          <cell r="E54" t="str">
            <v>cashshopenergy_1_more</v>
          </cell>
          <cell r="F54" t="str">
            <v>cashshopenergy</v>
          </cell>
          <cell r="G54">
            <v>1</v>
          </cell>
          <cell r="I54" t="b">
            <v>0</v>
          </cell>
          <cell r="K54" t="str">
            <v/>
          </cell>
          <cell r="L54" t="str">
            <v>1Tier</v>
          </cell>
          <cell r="M54">
            <v>0.99</v>
          </cell>
          <cell r="N54">
            <v>1100</v>
          </cell>
          <cell r="O54" t="str">
            <v>cashshopenergy_1_more</v>
          </cell>
          <cell r="P54">
            <v>338</v>
          </cell>
          <cell r="Q54">
            <v>338</v>
          </cell>
        </row>
        <row r="55">
          <cell r="A55" t="str">
            <v>cashshopenergy_2_more</v>
          </cell>
          <cell r="C55" t="str">
            <v>Energy Pack 2</v>
          </cell>
          <cell r="D55" t="str">
            <v>에너지 상품2</v>
          </cell>
          <cell r="E55" t="str">
            <v>cashshopenergy_2_more</v>
          </cell>
          <cell r="F55" t="str">
            <v>cashshopenergy</v>
          </cell>
          <cell r="G55">
            <v>1</v>
          </cell>
          <cell r="I55" t="b">
            <v>0</v>
          </cell>
          <cell r="K55" t="str">
            <v/>
          </cell>
          <cell r="L55" t="str">
            <v>4Tier</v>
          </cell>
          <cell r="M55">
            <v>3.99</v>
          </cell>
          <cell r="N55">
            <v>6000</v>
          </cell>
          <cell r="O55" t="str">
            <v>cashshopenergy_2_more</v>
          </cell>
          <cell r="P55">
            <v>215</v>
          </cell>
          <cell r="Q55">
            <v>215</v>
          </cell>
        </row>
        <row r="56">
          <cell r="A56" t="str">
            <v>cashshopenergy_3_more</v>
          </cell>
          <cell r="C56" t="str">
            <v>Energy Pack 3</v>
          </cell>
          <cell r="D56" t="str">
            <v>에너지 상품3</v>
          </cell>
          <cell r="E56" t="str">
            <v>cashshopenergy_3_more</v>
          </cell>
          <cell r="F56" t="str">
            <v>cashshopenergy</v>
          </cell>
          <cell r="G56">
            <v>1</v>
          </cell>
          <cell r="I56" t="b">
            <v>0</v>
          </cell>
          <cell r="K56" t="str">
            <v/>
          </cell>
          <cell r="L56" t="str">
            <v>8Tier</v>
          </cell>
          <cell r="M56">
            <v>7.99</v>
          </cell>
          <cell r="N56">
            <v>12000</v>
          </cell>
          <cell r="O56" t="str">
            <v>cashshopenergy_3_more</v>
          </cell>
          <cell r="P56">
            <v>674</v>
          </cell>
          <cell r="Q56">
            <v>674</v>
          </cell>
        </row>
        <row r="57">
          <cell r="A57" t="str">
            <v>cashshopenergy_4_more</v>
          </cell>
          <cell r="C57" t="str">
            <v>Energy Pack 4</v>
          </cell>
          <cell r="D57" t="str">
            <v>에너지 상품4</v>
          </cell>
          <cell r="E57" t="str">
            <v>cashshopenergy_4_more</v>
          </cell>
          <cell r="F57" t="str">
            <v>cashshopenergy</v>
          </cell>
          <cell r="G57">
            <v>1</v>
          </cell>
          <cell r="I57" t="b">
            <v>0</v>
          </cell>
          <cell r="K57" t="str">
            <v/>
          </cell>
          <cell r="L57" t="str">
            <v>19Tier</v>
          </cell>
          <cell r="M57">
            <v>18.989999999999998</v>
          </cell>
          <cell r="N57">
            <v>29000</v>
          </cell>
          <cell r="O57" t="str">
            <v>cashshopenergy_4_more</v>
          </cell>
          <cell r="P57">
            <v>145</v>
          </cell>
          <cell r="Q57">
            <v>145</v>
          </cell>
        </row>
        <row r="58">
          <cell r="A58" t="str">
            <v>cashshopenergy_5_more</v>
          </cell>
          <cell r="C58" t="str">
            <v>Energy Pack 5</v>
          </cell>
          <cell r="D58" t="str">
            <v>에너지 상품5</v>
          </cell>
          <cell r="E58" t="str">
            <v>cashshopenergy_5_more</v>
          </cell>
          <cell r="F58" t="str">
            <v>cashshopenergy</v>
          </cell>
          <cell r="G58">
            <v>1</v>
          </cell>
          <cell r="I58" t="b">
            <v>0</v>
          </cell>
          <cell r="K58" t="str">
            <v/>
          </cell>
          <cell r="L58" t="str">
            <v>30Tier</v>
          </cell>
          <cell r="M58">
            <v>29.99</v>
          </cell>
          <cell r="N58">
            <v>45000</v>
          </cell>
          <cell r="O58" t="str">
            <v>cashshopenergy_5_more</v>
          </cell>
          <cell r="P58">
            <v>858</v>
          </cell>
          <cell r="Q58">
            <v>858</v>
          </cell>
        </row>
        <row r="59">
          <cell r="A59" t="str">
            <v>cashshopenergy_6_more</v>
          </cell>
          <cell r="C59" t="str">
            <v>Energy Pack 6</v>
          </cell>
          <cell r="D59" t="str">
            <v>에너지 상품6</v>
          </cell>
          <cell r="E59" t="str">
            <v>cashshopenergy_6_more</v>
          </cell>
          <cell r="F59" t="str">
            <v>cashshopenergy</v>
          </cell>
          <cell r="G59">
            <v>1</v>
          </cell>
          <cell r="I59" t="b">
            <v>0</v>
          </cell>
          <cell r="K59" t="str">
            <v/>
          </cell>
          <cell r="L59" t="str">
            <v>53Tier</v>
          </cell>
          <cell r="M59">
            <v>64.989999999999995</v>
          </cell>
          <cell r="N59">
            <v>99000</v>
          </cell>
          <cell r="O59" t="str">
            <v>cashshopenergy_6_more</v>
          </cell>
          <cell r="P59">
            <v>173</v>
          </cell>
          <cell r="Q59">
            <v>173</v>
          </cell>
        </row>
        <row r="60">
          <cell r="A60" t="str">
            <v>cashshopgold_1</v>
          </cell>
          <cell r="C60" t="str">
            <v>Gold Pack 1</v>
          </cell>
          <cell r="D60" t="str">
            <v>골드 상품1</v>
          </cell>
          <cell r="E60" t="str">
            <v>cashshopgold_1</v>
          </cell>
          <cell r="F60" t="str">
            <v>cashshopgold</v>
          </cell>
          <cell r="G60">
            <v>1</v>
          </cell>
          <cell r="I60" t="b">
            <v>0</v>
          </cell>
          <cell r="K60" t="str">
            <v/>
          </cell>
          <cell r="L60" t="str">
            <v>1Tier</v>
          </cell>
          <cell r="M60">
            <v>0.99</v>
          </cell>
          <cell r="N60">
            <v>1100</v>
          </cell>
          <cell r="O60" t="str">
            <v>cashshopgold_1</v>
          </cell>
          <cell r="P60">
            <v>201</v>
          </cell>
          <cell r="Q60">
            <v>201</v>
          </cell>
        </row>
        <row r="61">
          <cell r="A61" t="str">
            <v>cashshopgold_2</v>
          </cell>
          <cell r="C61" t="str">
            <v>Gold Pack 2</v>
          </cell>
          <cell r="D61" t="str">
            <v>골드 상품2</v>
          </cell>
          <cell r="E61" t="str">
            <v>cashshopgold_2</v>
          </cell>
          <cell r="F61" t="str">
            <v>cashshopgold</v>
          </cell>
          <cell r="G61">
            <v>1</v>
          </cell>
          <cell r="I61" t="b">
            <v>0</v>
          </cell>
          <cell r="K61" t="str">
            <v/>
          </cell>
          <cell r="L61" t="str">
            <v>4Tier</v>
          </cell>
          <cell r="M61">
            <v>3.99</v>
          </cell>
          <cell r="N61">
            <v>6000</v>
          </cell>
          <cell r="O61" t="str">
            <v>cashshopgold_2</v>
          </cell>
          <cell r="P61">
            <v>803</v>
          </cell>
          <cell r="Q61">
            <v>803</v>
          </cell>
        </row>
        <row r="62">
          <cell r="A62" t="str">
            <v>cashshopgold_3</v>
          </cell>
          <cell r="C62" t="str">
            <v>Gold Pack 3</v>
          </cell>
          <cell r="D62" t="str">
            <v>골드 상품3</v>
          </cell>
          <cell r="E62" t="str">
            <v>cashshopgold_3</v>
          </cell>
          <cell r="F62" t="str">
            <v>cashshopgold</v>
          </cell>
          <cell r="G62">
            <v>1</v>
          </cell>
          <cell r="I62" t="b">
            <v>0</v>
          </cell>
          <cell r="K62" t="str">
            <v/>
          </cell>
          <cell r="L62" t="str">
            <v>8Tier</v>
          </cell>
          <cell r="M62">
            <v>7.99</v>
          </cell>
          <cell r="N62">
            <v>12000</v>
          </cell>
          <cell r="O62" t="str">
            <v>cashshopgold_3</v>
          </cell>
          <cell r="P62">
            <v>650</v>
          </cell>
          <cell r="Q62">
            <v>650</v>
          </cell>
        </row>
        <row r="63">
          <cell r="A63" t="str">
            <v>cashshopgold_4</v>
          </cell>
          <cell r="C63" t="str">
            <v>Gold Pack 4</v>
          </cell>
          <cell r="D63" t="str">
            <v>골드 상품4</v>
          </cell>
          <cell r="E63" t="str">
            <v>cashshopgold_4</v>
          </cell>
          <cell r="F63" t="str">
            <v>cashshopgold</v>
          </cell>
          <cell r="G63">
            <v>1</v>
          </cell>
          <cell r="I63" t="b">
            <v>0</v>
          </cell>
          <cell r="K63" t="str">
            <v/>
          </cell>
          <cell r="L63" t="str">
            <v>19Tier</v>
          </cell>
          <cell r="M63">
            <v>18.989999999999998</v>
          </cell>
          <cell r="N63">
            <v>29000</v>
          </cell>
          <cell r="O63" t="str">
            <v>cashshopgold_4</v>
          </cell>
          <cell r="P63">
            <v>953</v>
          </cell>
          <cell r="Q63">
            <v>953</v>
          </cell>
        </row>
        <row r="64">
          <cell r="A64" t="str">
            <v>cashshopgold_5</v>
          </cell>
          <cell r="C64" t="str">
            <v>Gold Pack 5</v>
          </cell>
          <cell r="D64" t="str">
            <v>골드 상품5</v>
          </cell>
          <cell r="E64" t="str">
            <v>cashshopgold_5</v>
          </cell>
          <cell r="F64" t="str">
            <v>cashshopgold</v>
          </cell>
          <cell r="G64">
            <v>1</v>
          </cell>
          <cell r="I64" t="b">
            <v>0</v>
          </cell>
          <cell r="K64" t="str">
            <v/>
          </cell>
          <cell r="L64" t="str">
            <v>30Tier</v>
          </cell>
          <cell r="M64">
            <v>29.99</v>
          </cell>
          <cell r="N64">
            <v>45000</v>
          </cell>
          <cell r="O64" t="str">
            <v>cashshopgold_5</v>
          </cell>
          <cell r="P64">
            <v>640</v>
          </cell>
          <cell r="Q64">
            <v>640</v>
          </cell>
        </row>
        <row r="65">
          <cell r="A65" t="str">
            <v>cashshopgold_6</v>
          </cell>
          <cell r="C65" t="str">
            <v>Gold Pack 6</v>
          </cell>
          <cell r="D65" t="str">
            <v>골드 상품6</v>
          </cell>
          <cell r="E65" t="str">
            <v>cashshopgold_6</v>
          </cell>
          <cell r="F65" t="str">
            <v>cashshopgold</v>
          </cell>
          <cell r="G65">
            <v>1</v>
          </cell>
          <cell r="I65" t="b">
            <v>0</v>
          </cell>
          <cell r="K65" t="str">
            <v/>
          </cell>
          <cell r="L65" t="str">
            <v>53Tier</v>
          </cell>
          <cell r="M65">
            <v>64.989999999999995</v>
          </cell>
          <cell r="N65">
            <v>99000</v>
          </cell>
          <cell r="O65" t="str">
            <v>cashshopgold_6</v>
          </cell>
          <cell r="P65">
            <v>553</v>
          </cell>
          <cell r="Q65">
            <v>553</v>
          </cell>
        </row>
        <row r="66">
          <cell r="A66" t="str">
            <v>cashshopgold_1_more</v>
          </cell>
          <cell r="C66" t="str">
            <v>Gold Pack 1</v>
          </cell>
          <cell r="D66" t="str">
            <v>골드 상품1</v>
          </cell>
          <cell r="E66" t="str">
            <v>cashshopgold_1_more</v>
          </cell>
          <cell r="F66" t="str">
            <v>cashshopgold</v>
          </cell>
          <cell r="G66">
            <v>1</v>
          </cell>
          <cell r="I66" t="b">
            <v>0</v>
          </cell>
          <cell r="K66" t="str">
            <v/>
          </cell>
          <cell r="L66" t="str">
            <v>1Tier</v>
          </cell>
          <cell r="M66">
            <v>0.99</v>
          </cell>
          <cell r="N66">
            <v>1100</v>
          </cell>
          <cell r="O66" t="str">
            <v>cashshopgold_1_more</v>
          </cell>
          <cell r="P66">
            <v>963</v>
          </cell>
          <cell r="Q66">
            <v>963</v>
          </cell>
        </row>
        <row r="67">
          <cell r="A67" t="str">
            <v>cashshopgold_2_more</v>
          </cell>
          <cell r="C67" t="str">
            <v>Gold Pack 2</v>
          </cell>
          <cell r="D67" t="str">
            <v>골드 상품2</v>
          </cell>
          <cell r="E67" t="str">
            <v>cashshopgold_2_more</v>
          </cell>
          <cell r="F67" t="str">
            <v>cashshopgold</v>
          </cell>
          <cell r="G67">
            <v>1</v>
          </cell>
          <cell r="I67" t="b">
            <v>0</v>
          </cell>
          <cell r="K67" t="str">
            <v/>
          </cell>
          <cell r="L67" t="str">
            <v>4Tier</v>
          </cell>
          <cell r="M67">
            <v>3.99</v>
          </cell>
          <cell r="N67">
            <v>6000</v>
          </cell>
          <cell r="O67" t="str">
            <v>cashshopgold_2_more</v>
          </cell>
          <cell r="P67">
            <v>340</v>
          </cell>
          <cell r="Q67">
            <v>340</v>
          </cell>
        </row>
        <row r="68">
          <cell r="A68" t="str">
            <v>cashshopgold_3_more</v>
          </cell>
          <cell r="C68" t="str">
            <v>Gold Pack 3</v>
          </cell>
          <cell r="D68" t="str">
            <v>골드 상품3</v>
          </cell>
          <cell r="E68" t="str">
            <v>cashshopgold_3_more</v>
          </cell>
          <cell r="F68" t="str">
            <v>cashshopgold</v>
          </cell>
          <cell r="G68">
            <v>1</v>
          </cell>
          <cell r="I68" t="b">
            <v>0</v>
          </cell>
          <cell r="K68" t="str">
            <v/>
          </cell>
          <cell r="L68" t="str">
            <v>8Tier</v>
          </cell>
          <cell r="M68">
            <v>7.99</v>
          </cell>
          <cell r="N68">
            <v>12000</v>
          </cell>
          <cell r="O68" t="str">
            <v>cashshopgold_3_more</v>
          </cell>
          <cell r="P68">
            <v>420</v>
          </cell>
          <cell r="Q68">
            <v>420</v>
          </cell>
        </row>
        <row r="69">
          <cell r="A69" t="str">
            <v>cashshopgold_4_more</v>
          </cell>
          <cell r="C69" t="str">
            <v>Gold Pack 4</v>
          </cell>
          <cell r="D69" t="str">
            <v>골드 상품4</v>
          </cell>
          <cell r="E69" t="str">
            <v>cashshopgold_4_more</v>
          </cell>
          <cell r="F69" t="str">
            <v>cashshopgold</v>
          </cell>
          <cell r="G69">
            <v>1</v>
          </cell>
          <cell r="I69" t="b">
            <v>0</v>
          </cell>
          <cell r="K69" t="str">
            <v/>
          </cell>
          <cell r="L69" t="str">
            <v>19Tier</v>
          </cell>
          <cell r="M69">
            <v>18.989999999999998</v>
          </cell>
          <cell r="N69">
            <v>29000</v>
          </cell>
          <cell r="O69" t="str">
            <v>cashshopgold_4_more</v>
          </cell>
          <cell r="P69">
            <v>756</v>
          </cell>
          <cell r="Q69">
            <v>756</v>
          </cell>
        </row>
        <row r="70">
          <cell r="A70" t="str">
            <v>cashshopgold_5_more</v>
          </cell>
          <cell r="C70" t="str">
            <v>Gold Pack 5</v>
          </cell>
          <cell r="D70" t="str">
            <v>골드 상품5</v>
          </cell>
          <cell r="E70" t="str">
            <v>cashshopgold_5_more</v>
          </cell>
          <cell r="F70" t="str">
            <v>cashshopgold</v>
          </cell>
          <cell r="G70">
            <v>1</v>
          </cell>
          <cell r="I70" t="b">
            <v>0</v>
          </cell>
          <cell r="K70" t="str">
            <v/>
          </cell>
          <cell r="L70" t="str">
            <v>30Tier</v>
          </cell>
          <cell r="M70">
            <v>29.99</v>
          </cell>
          <cell r="N70">
            <v>45000</v>
          </cell>
          <cell r="O70" t="str">
            <v>cashshopgold_5_more</v>
          </cell>
          <cell r="P70">
            <v>979</v>
          </cell>
          <cell r="Q70">
            <v>979</v>
          </cell>
        </row>
        <row r="71">
          <cell r="A71" t="str">
            <v>cashshopgold_6_more</v>
          </cell>
          <cell r="C71" t="str">
            <v>Gold Pack 6</v>
          </cell>
          <cell r="D71" t="str">
            <v>골드 상품6</v>
          </cell>
          <cell r="E71" t="str">
            <v>cashshopgold_6_more</v>
          </cell>
          <cell r="F71" t="str">
            <v>cashshopgold</v>
          </cell>
          <cell r="G71">
            <v>1</v>
          </cell>
          <cell r="I71" t="b">
            <v>0</v>
          </cell>
          <cell r="K71" t="str">
            <v/>
          </cell>
          <cell r="L71" t="str">
            <v>53Tier</v>
          </cell>
          <cell r="M71">
            <v>64.989999999999995</v>
          </cell>
          <cell r="N71">
            <v>99000</v>
          </cell>
          <cell r="O71" t="str">
            <v>cashshopgold_6_more</v>
          </cell>
          <cell r="P71">
            <v>435</v>
          </cell>
          <cell r="Q71">
            <v>435</v>
          </cell>
        </row>
        <row r="72">
          <cell r="A72" t="str">
            <v>cashshopgem_1</v>
          </cell>
          <cell r="C72" t="str">
            <v>Gem Pack 1</v>
          </cell>
          <cell r="D72" t="str">
            <v>보석 상품1</v>
          </cell>
          <cell r="E72" t="str">
            <v>cashshopgem_1</v>
          </cell>
          <cell r="F72" t="str">
            <v>cashshopgem</v>
          </cell>
          <cell r="G72">
            <v>1</v>
          </cell>
          <cell r="I72" t="b">
            <v>0</v>
          </cell>
          <cell r="K72" t="str">
            <v/>
          </cell>
          <cell r="L72" t="str">
            <v>1Tier</v>
          </cell>
          <cell r="M72">
            <v>0.99</v>
          </cell>
          <cell r="N72">
            <v>1100</v>
          </cell>
          <cell r="O72" t="str">
            <v>cashshopgem_1</v>
          </cell>
          <cell r="P72">
            <v>407</v>
          </cell>
          <cell r="Q72">
            <v>407</v>
          </cell>
        </row>
        <row r="73">
          <cell r="A73" t="str">
            <v>cashshopgem_2</v>
          </cell>
          <cell r="C73" t="str">
            <v>Gem Pack 2</v>
          </cell>
          <cell r="D73" t="str">
            <v>보석 상품2</v>
          </cell>
          <cell r="E73" t="str">
            <v>cashshopgem_2</v>
          </cell>
          <cell r="F73" t="str">
            <v>cashshopgem</v>
          </cell>
          <cell r="G73">
            <v>1</v>
          </cell>
          <cell r="I73" t="b">
            <v>0</v>
          </cell>
          <cell r="K73" t="str">
            <v/>
          </cell>
          <cell r="L73" t="str">
            <v>4Tier</v>
          </cell>
          <cell r="M73">
            <v>3.99</v>
          </cell>
          <cell r="N73">
            <v>6000</v>
          </cell>
          <cell r="O73" t="str">
            <v>cashshopgem_2</v>
          </cell>
          <cell r="P73">
            <v>934</v>
          </cell>
          <cell r="Q73">
            <v>934</v>
          </cell>
        </row>
        <row r="74">
          <cell r="A74" t="str">
            <v>cashshopgem_3</v>
          </cell>
          <cell r="C74" t="str">
            <v>Gem Pack 3</v>
          </cell>
          <cell r="D74" t="str">
            <v>보석 상품3</v>
          </cell>
          <cell r="E74" t="str">
            <v>cashshopgem_3</v>
          </cell>
          <cell r="F74" t="str">
            <v>cashshopgem</v>
          </cell>
          <cell r="G74">
            <v>1</v>
          </cell>
          <cell r="I74" t="b">
            <v>0</v>
          </cell>
          <cell r="K74" t="str">
            <v/>
          </cell>
          <cell r="L74" t="str">
            <v>8Tier</v>
          </cell>
          <cell r="M74">
            <v>7.99</v>
          </cell>
          <cell r="N74">
            <v>12000</v>
          </cell>
          <cell r="O74" t="str">
            <v>cashshopgem_3</v>
          </cell>
          <cell r="P74">
            <v>626</v>
          </cell>
          <cell r="Q74">
            <v>626</v>
          </cell>
        </row>
        <row r="75">
          <cell r="A75" t="str">
            <v>cashshopgem_4</v>
          </cell>
          <cell r="C75" t="str">
            <v>Gem Pack 4</v>
          </cell>
          <cell r="D75" t="str">
            <v>보석 상품4</v>
          </cell>
          <cell r="E75" t="str">
            <v>cashshopgem_4</v>
          </cell>
          <cell r="F75" t="str">
            <v>cashshopgem</v>
          </cell>
          <cell r="G75">
            <v>1</v>
          </cell>
          <cell r="I75" t="b">
            <v>0</v>
          </cell>
          <cell r="K75" t="str">
            <v/>
          </cell>
          <cell r="L75" t="str">
            <v>19Tier</v>
          </cell>
          <cell r="M75">
            <v>18.989999999999998</v>
          </cell>
          <cell r="N75">
            <v>29000</v>
          </cell>
          <cell r="O75" t="str">
            <v>cashshopgem_4</v>
          </cell>
          <cell r="P75">
            <v>910</v>
          </cell>
          <cell r="Q75">
            <v>910</v>
          </cell>
        </row>
        <row r="76">
          <cell r="A76" t="str">
            <v>cashshopgem_5</v>
          </cell>
          <cell r="C76" t="str">
            <v>Gem Pack 5</v>
          </cell>
          <cell r="D76" t="str">
            <v>보석 상품5</v>
          </cell>
          <cell r="E76" t="str">
            <v>cashshopgem_5</v>
          </cell>
          <cell r="F76" t="str">
            <v>cashshopgem</v>
          </cell>
          <cell r="G76">
            <v>1</v>
          </cell>
          <cell r="I76" t="b">
            <v>0</v>
          </cell>
          <cell r="K76" t="str">
            <v/>
          </cell>
          <cell r="L76" t="str">
            <v>30Tier</v>
          </cell>
          <cell r="M76">
            <v>29.99</v>
          </cell>
          <cell r="N76">
            <v>45000</v>
          </cell>
          <cell r="O76" t="str">
            <v>cashshopgem_5</v>
          </cell>
          <cell r="P76">
            <v>258</v>
          </cell>
          <cell r="Q76">
            <v>258</v>
          </cell>
        </row>
        <row r="77">
          <cell r="A77" t="str">
            <v>cashshopgem_6</v>
          </cell>
          <cell r="C77" t="str">
            <v>Gem Pack 6</v>
          </cell>
          <cell r="D77" t="str">
            <v>보석 상품6</v>
          </cell>
          <cell r="E77" t="str">
            <v>cashshopgem_6</v>
          </cell>
          <cell r="F77" t="str">
            <v>cashshopgem</v>
          </cell>
          <cell r="G77">
            <v>1</v>
          </cell>
          <cell r="I77" t="b">
            <v>0</v>
          </cell>
          <cell r="K77" t="str">
            <v/>
          </cell>
          <cell r="L77" t="str">
            <v>53Tier</v>
          </cell>
          <cell r="M77">
            <v>64.989999999999995</v>
          </cell>
          <cell r="N77">
            <v>99000</v>
          </cell>
          <cell r="O77" t="str">
            <v>cashshopgem_6</v>
          </cell>
          <cell r="P77">
            <v>872</v>
          </cell>
          <cell r="Q77">
            <v>872</v>
          </cell>
        </row>
        <row r="78">
          <cell r="A78" t="str">
            <v>cashshopgem_1_more</v>
          </cell>
          <cell r="C78" t="str">
            <v>Gem Pack 1</v>
          </cell>
          <cell r="D78" t="str">
            <v>보석 상품1</v>
          </cell>
          <cell r="E78" t="str">
            <v>cashshopgem_1_more</v>
          </cell>
          <cell r="F78" t="str">
            <v>cashshopgem</v>
          </cell>
          <cell r="G78">
            <v>1</v>
          </cell>
          <cell r="I78" t="b">
            <v>0</v>
          </cell>
          <cell r="K78" t="str">
            <v/>
          </cell>
          <cell r="L78" t="str">
            <v>1Tier</v>
          </cell>
          <cell r="M78">
            <v>0.99</v>
          </cell>
          <cell r="N78">
            <v>1100</v>
          </cell>
          <cell r="O78" t="str">
            <v>cashshopgem_1_more</v>
          </cell>
          <cell r="P78">
            <v>357</v>
          </cell>
          <cell r="Q78">
            <v>357</v>
          </cell>
        </row>
        <row r="79">
          <cell r="A79" t="str">
            <v>cashshopgem_2_more</v>
          </cell>
          <cell r="C79" t="str">
            <v>Gem Pack 2</v>
          </cell>
          <cell r="D79" t="str">
            <v>보석 상품2</v>
          </cell>
          <cell r="E79" t="str">
            <v>cashshopgem_2_more</v>
          </cell>
          <cell r="F79" t="str">
            <v>cashshopgem</v>
          </cell>
          <cell r="G79">
            <v>1</v>
          </cell>
          <cell r="I79" t="b">
            <v>0</v>
          </cell>
          <cell r="K79" t="str">
            <v/>
          </cell>
          <cell r="L79" t="str">
            <v>4Tier</v>
          </cell>
          <cell r="M79">
            <v>3.99</v>
          </cell>
          <cell r="N79">
            <v>6000</v>
          </cell>
          <cell r="O79" t="str">
            <v>cashshopgem_2_more</v>
          </cell>
          <cell r="P79">
            <v>866</v>
          </cell>
          <cell r="Q79">
            <v>866</v>
          </cell>
        </row>
        <row r="80">
          <cell r="A80" t="str">
            <v>cashshopgem_3_more</v>
          </cell>
          <cell r="C80" t="str">
            <v>Gem Pack 3</v>
          </cell>
          <cell r="D80" t="str">
            <v>보석 상품3</v>
          </cell>
          <cell r="E80" t="str">
            <v>cashshopgem_3_more</v>
          </cell>
          <cell r="F80" t="str">
            <v>cashshopgem</v>
          </cell>
          <cell r="G80">
            <v>1</v>
          </cell>
          <cell r="I80" t="b">
            <v>0</v>
          </cell>
          <cell r="K80" t="str">
            <v/>
          </cell>
          <cell r="L80" t="str">
            <v>8Tier</v>
          </cell>
          <cell r="M80">
            <v>7.99</v>
          </cell>
          <cell r="N80">
            <v>12000</v>
          </cell>
          <cell r="O80" t="str">
            <v>cashshopgem_3_more</v>
          </cell>
          <cell r="P80">
            <v>240</v>
          </cell>
          <cell r="Q80">
            <v>240</v>
          </cell>
        </row>
        <row r="81">
          <cell r="A81" t="str">
            <v>cashshopgem_4_more</v>
          </cell>
          <cell r="C81" t="str">
            <v>Gem Pack 4</v>
          </cell>
          <cell r="D81" t="str">
            <v>보석 상품4</v>
          </cell>
          <cell r="E81" t="str">
            <v>cashshopgem_4_more</v>
          </cell>
          <cell r="F81" t="str">
            <v>cashshopgem</v>
          </cell>
          <cell r="G81">
            <v>1</v>
          </cell>
          <cell r="I81" t="b">
            <v>0</v>
          </cell>
          <cell r="K81" t="str">
            <v/>
          </cell>
          <cell r="L81" t="str">
            <v>19Tier</v>
          </cell>
          <cell r="M81">
            <v>18.989999999999998</v>
          </cell>
          <cell r="N81">
            <v>29000</v>
          </cell>
          <cell r="O81" t="str">
            <v>cashshopgem_4_more</v>
          </cell>
          <cell r="P81">
            <v>722</v>
          </cell>
          <cell r="Q81">
            <v>722</v>
          </cell>
        </row>
        <row r="82">
          <cell r="A82" t="str">
            <v>cashshopgem_5_more</v>
          </cell>
          <cell r="C82" t="str">
            <v>Gem Pack 5</v>
          </cell>
          <cell r="D82" t="str">
            <v>보석 상품5</v>
          </cell>
          <cell r="E82" t="str">
            <v>cashshopgem_5_more</v>
          </cell>
          <cell r="F82" t="str">
            <v>cashshopgem</v>
          </cell>
          <cell r="G82">
            <v>1</v>
          </cell>
          <cell r="I82" t="b">
            <v>0</v>
          </cell>
          <cell r="K82" t="str">
            <v/>
          </cell>
          <cell r="L82" t="str">
            <v>30Tier</v>
          </cell>
          <cell r="M82">
            <v>29.99</v>
          </cell>
          <cell r="N82">
            <v>45000</v>
          </cell>
          <cell r="O82" t="str">
            <v>cashshopgem_5_more</v>
          </cell>
          <cell r="P82">
            <v>517</v>
          </cell>
          <cell r="Q82">
            <v>517</v>
          </cell>
        </row>
        <row r="83">
          <cell r="A83" t="str">
            <v>cashshopgem_6_more</v>
          </cell>
          <cell r="C83" t="str">
            <v>Gem Pack 6</v>
          </cell>
          <cell r="D83" t="str">
            <v>보석 상품6</v>
          </cell>
          <cell r="E83" t="str">
            <v>cashshopgem_6_more</v>
          </cell>
          <cell r="F83" t="str">
            <v>cashshopgem</v>
          </cell>
          <cell r="G83">
            <v>1</v>
          </cell>
          <cell r="I83" t="b">
            <v>0</v>
          </cell>
          <cell r="K83" t="str">
            <v/>
          </cell>
          <cell r="L83" t="str">
            <v>53Tier</v>
          </cell>
          <cell r="M83">
            <v>64.989999999999995</v>
          </cell>
          <cell r="N83">
            <v>99000</v>
          </cell>
          <cell r="O83" t="str">
            <v>cashshopgem_6_more</v>
          </cell>
          <cell r="P83">
            <v>526</v>
          </cell>
          <cell r="Q83">
            <v>526</v>
          </cell>
        </row>
        <row r="84">
          <cell r="A84" t="str">
            <v>petsale_1</v>
          </cell>
          <cell r="B84" t="str">
            <v>펫 대량 판매</v>
          </cell>
          <cell r="C84" t="str">
            <v>Massive Pets 1 Star</v>
          </cell>
          <cell r="D84" t="str">
            <v>펫 무리 1성</v>
          </cell>
          <cell r="E84" t="str">
            <v>petsale_1</v>
          </cell>
          <cell r="F84" t="str">
            <v>petsale</v>
          </cell>
          <cell r="G84">
            <v>1</v>
          </cell>
          <cell r="I84" t="b">
            <v>0</v>
          </cell>
          <cell r="K84" t="str">
            <v/>
          </cell>
          <cell r="L84" t="str">
            <v>2Tier</v>
          </cell>
          <cell r="M84">
            <v>1.99</v>
          </cell>
          <cell r="N84">
            <v>3000</v>
          </cell>
          <cell r="O84" t="str">
            <v>petsale_1</v>
          </cell>
          <cell r="P84">
            <v>781</v>
          </cell>
          <cell r="Q84">
            <v>781</v>
          </cell>
        </row>
        <row r="85">
          <cell r="A85" t="str">
            <v>petsale_2</v>
          </cell>
          <cell r="C85" t="str">
            <v>Massive Pets 2 Star</v>
          </cell>
          <cell r="D85" t="str">
            <v>펫 무리 2성</v>
          </cell>
          <cell r="E85" t="str">
            <v>petsale_2</v>
          </cell>
          <cell r="F85" t="str">
            <v>petsale</v>
          </cell>
          <cell r="G85">
            <v>1</v>
          </cell>
          <cell r="I85" t="b">
            <v>0</v>
          </cell>
          <cell r="K85" t="str">
            <v/>
          </cell>
          <cell r="L85" t="str">
            <v>5Tier</v>
          </cell>
          <cell r="M85">
            <v>4.99</v>
          </cell>
          <cell r="N85">
            <v>7500</v>
          </cell>
          <cell r="O85" t="str">
            <v>petsale_2</v>
          </cell>
          <cell r="P85">
            <v>142</v>
          </cell>
          <cell r="Q85">
            <v>142</v>
          </cell>
        </row>
        <row r="86">
          <cell r="A86" t="str">
            <v>petsale_3</v>
          </cell>
          <cell r="C86" t="str">
            <v>Massive Pets 3 Star</v>
          </cell>
          <cell r="D86" t="str">
            <v>펫 무리 3성</v>
          </cell>
          <cell r="E86" t="str">
            <v>petsale_3</v>
          </cell>
          <cell r="F86" t="str">
            <v>petsale</v>
          </cell>
          <cell r="G86">
            <v>1</v>
          </cell>
          <cell r="I86" t="b">
            <v>0</v>
          </cell>
          <cell r="K86" t="str">
            <v/>
          </cell>
          <cell r="L86" t="str">
            <v>9Tier</v>
          </cell>
          <cell r="M86">
            <v>8.99</v>
          </cell>
          <cell r="N86">
            <v>14000</v>
          </cell>
          <cell r="O86" t="str">
            <v>petsale_3</v>
          </cell>
          <cell r="P86">
            <v>610</v>
          </cell>
          <cell r="Q86">
            <v>610</v>
          </cell>
        </row>
        <row r="87">
          <cell r="A87" t="str">
            <v>petsale_4</v>
          </cell>
          <cell r="C87" t="str">
            <v>Massive Pets 4 Star</v>
          </cell>
          <cell r="D87" t="str">
            <v>펫 무리 4성</v>
          </cell>
          <cell r="E87" t="str">
            <v>petsale_4</v>
          </cell>
          <cell r="F87" t="str">
            <v>petsale</v>
          </cell>
          <cell r="G87">
            <v>1</v>
          </cell>
          <cell r="I87" t="b">
            <v>0</v>
          </cell>
          <cell r="K87" t="str">
            <v/>
          </cell>
          <cell r="L87" t="str">
            <v>19Tier</v>
          </cell>
          <cell r="M87">
            <v>18.989999999999998</v>
          </cell>
          <cell r="N87">
            <v>29000</v>
          </cell>
          <cell r="O87" t="str">
            <v>petsale_4</v>
          </cell>
          <cell r="P87">
            <v>433</v>
          </cell>
          <cell r="Q87">
            <v>433</v>
          </cell>
        </row>
        <row r="88">
          <cell r="A88" t="str">
            <v>petsale_5</v>
          </cell>
          <cell r="C88" t="str">
            <v>Massive Pets 5 Star</v>
          </cell>
          <cell r="D88" t="str">
            <v>펫 무리 5성</v>
          </cell>
          <cell r="E88" t="str">
            <v>petsale_5</v>
          </cell>
          <cell r="F88" t="str">
            <v>petsale</v>
          </cell>
          <cell r="G88">
            <v>1</v>
          </cell>
          <cell r="I88" t="b">
            <v>0</v>
          </cell>
          <cell r="K88" t="str">
            <v/>
          </cell>
          <cell r="L88" t="str">
            <v>50Tier</v>
          </cell>
          <cell r="M88">
            <v>49.99</v>
          </cell>
          <cell r="N88">
            <v>79000</v>
          </cell>
          <cell r="O88" t="str">
            <v>petsale_5</v>
          </cell>
          <cell r="P88">
            <v>604</v>
          </cell>
          <cell r="Q88">
            <v>604</v>
          </cell>
        </row>
        <row r="89">
          <cell r="A89" t="str">
            <v>petcapture_better</v>
          </cell>
          <cell r="B89" t="str">
            <v>펫 포획도구</v>
          </cell>
          <cell r="C89" t="str">
            <v>Superior Capture Tool</v>
          </cell>
          <cell r="D89" t="str">
            <v>상급 포획도구</v>
          </cell>
          <cell r="E89" t="str">
            <v>petcapture_better</v>
          </cell>
          <cell r="F89" t="str">
            <v>petcapture</v>
          </cell>
          <cell r="G89">
            <v>1</v>
          </cell>
          <cell r="I89" t="b">
            <v>0</v>
          </cell>
          <cell r="K89" t="str">
            <v/>
          </cell>
          <cell r="L89" t="str">
            <v>1Tier</v>
          </cell>
          <cell r="M89">
            <v>0.99</v>
          </cell>
          <cell r="N89">
            <v>1100</v>
          </cell>
          <cell r="O89" t="str">
            <v>petcapture_better</v>
          </cell>
          <cell r="P89">
            <v>902</v>
          </cell>
          <cell r="Q89">
            <v>902</v>
          </cell>
        </row>
        <row r="90">
          <cell r="A90" t="str">
            <v>petcapture_best</v>
          </cell>
          <cell r="C90" t="str">
            <v>Supreme Capture Tool</v>
          </cell>
          <cell r="D90" t="str">
            <v>최상급 포획도구</v>
          </cell>
          <cell r="E90" t="str">
            <v>petcapture_best</v>
          </cell>
          <cell r="F90" t="str">
            <v>petcapture</v>
          </cell>
          <cell r="G90">
            <v>1</v>
          </cell>
          <cell r="I90" t="b">
            <v>0</v>
          </cell>
          <cell r="K90" t="str">
            <v/>
          </cell>
          <cell r="L90" t="str">
            <v>4Tier</v>
          </cell>
          <cell r="M90">
            <v>3.99</v>
          </cell>
          <cell r="N90">
            <v>6000</v>
          </cell>
          <cell r="O90" t="str">
            <v>petcapture_best</v>
          </cell>
          <cell r="P90">
            <v>924</v>
          </cell>
          <cell r="Q90">
            <v>924</v>
          </cell>
        </row>
        <row r="91">
          <cell r="A91" t="str">
            <v>stageclear_1</v>
          </cell>
          <cell r="B91" t="str">
            <v>n층 돌파 패키지</v>
          </cell>
          <cell r="E91" t="str">
            <v>stageclear_1</v>
          </cell>
          <cell r="F91" t="str">
            <v>stageclear</v>
          </cell>
          <cell r="G91">
            <v>4</v>
          </cell>
          <cell r="I91" t="b">
            <v>0</v>
          </cell>
          <cell r="J91">
            <v>4</v>
          </cell>
          <cell r="K91" t="str">
            <v>가격필요</v>
          </cell>
          <cell r="M91">
            <v>0.99</v>
          </cell>
          <cell r="N91">
            <v>1200</v>
          </cell>
          <cell r="O91" t="str">
            <v>stageclear_1</v>
          </cell>
          <cell r="P91">
            <v>802</v>
          </cell>
          <cell r="Q91">
            <v>802</v>
          </cell>
        </row>
        <row r="92">
          <cell r="A92" t="str">
            <v>stageclear_2</v>
          </cell>
          <cell r="E92" t="str">
            <v>stageclear_2</v>
          </cell>
          <cell r="F92" t="str">
            <v>stageclear</v>
          </cell>
          <cell r="G92">
            <v>4</v>
          </cell>
          <cell r="I92" t="b">
            <v>0</v>
          </cell>
          <cell r="J92">
            <v>4</v>
          </cell>
          <cell r="K92" t="str">
            <v>가격필요</v>
          </cell>
          <cell r="M92">
            <v>4.99</v>
          </cell>
          <cell r="N92">
            <v>5900</v>
          </cell>
          <cell r="O92" t="str">
            <v>stageclear_2</v>
          </cell>
          <cell r="P92">
            <v>585</v>
          </cell>
          <cell r="Q92">
            <v>585</v>
          </cell>
        </row>
        <row r="93">
          <cell r="A93" t="str">
            <v>stageclear_3</v>
          </cell>
          <cell r="E93" t="str">
            <v>stageclear_3</v>
          </cell>
          <cell r="F93" t="str">
            <v>stageclear</v>
          </cell>
          <cell r="G93">
            <v>4</v>
          </cell>
          <cell r="I93" t="b">
            <v>0</v>
          </cell>
          <cell r="J93">
            <v>4</v>
          </cell>
          <cell r="K93" t="str">
            <v>가격필요</v>
          </cell>
          <cell r="M93">
            <v>9.99</v>
          </cell>
          <cell r="N93">
            <v>13000</v>
          </cell>
          <cell r="O93" t="str">
            <v>stageclear_3</v>
          </cell>
          <cell r="P93">
            <v>634</v>
          </cell>
          <cell r="Q93">
            <v>634</v>
          </cell>
        </row>
        <row r="94">
          <cell r="A94" t="str">
            <v>stageclear_5</v>
          </cell>
          <cell r="E94" t="str">
            <v>stageclear_5</v>
          </cell>
          <cell r="F94" t="str">
            <v>stageclear</v>
          </cell>
          <cell r="G94">
            <v>4</v>
          </cell>
          <cell r="I94" t="b">
            <v>0</v>
          </cell>
          <cell r="J94">
            <v>4</v>
          </cell>
          <cell r="K94" t="str">
            <v>가격필요</v>
          </cell>
          <cell r="M94">
            <v>9.99</v>
          </cell>
          <cell r="N94">
            <v>13000</v>
          </cell>
          <cell r="O94" t="str">
            <v>stageclear_5</v>
          </cell>
          <cell r="P94">
            <v>791</v>
          </cell>
          <cell r="Q94">
            <v>791</v>
          </cell>
        </row>
        <row r="95">
          <cell r="A95" t="str">
            <v>stageclear_10</v>
          </cell>
          <cell r="E95" t="str">
            <v>stageclear_10</v>
          </cell>
          <cell r="F95" t="str">
            <v>stageclear</v>
          </cell>
          <cell r="G95">
            <v>4</v>
          </cell>
          <cell r="I95" t="b">
            <v>0</v>
          </cell>
          <cell r="J95">
            <v>4</v>
          </cell>
          <cell r="K95" t="str">
            <v>가격필요</v>
          </cell>
          <cell r="M95">
            <v>9.99</v>
          </cell>
          <cell r="N95">
            <v>13000</v>
          </cell>
          <cell r="O95" t="str">
            <v>stageclear_10</v>
          </cell>
          <cell r="P95">
            <v>484</v>
          </cell>
          <cell r="Q95">
            <v>484</v>
          </cell>
        </row>
        <row r="96">
          <cell r="A96" t="str">
            <v>dailygem</v>
          </cell>
          <cell r="B96" t="str">
            <v>다이아 월정액</v>
          </cell>
          <cell r="C96" t="str">
            <v>Daily Gems Pack</v>
          </cell>
          <cell r="D96" t="str">
            <v>매일 매일 보석 팩</v>
          </cell>
          <cell r="E96" t="str">
            <v>dailygem</v>
          </cell>
          <cell r="F96" t="str">
            <v>dailygem</v>
          </cell>
          <cell r="G96">
            <v>2</v>
          </cell>
          <cell r="I96" t="b">
            <v>0</v>
          </cell>
          <cell r="K96" t="str">
            <v/>
          </cell>
          <cell r="L96" t="str">
            <v>7Tier</v>
          </cell>
          <cell r="M96">
            <v>6.99</v>
          </cell>
          <cell r="N96">
            <v>9900</v>
          </cell>
          <cell r="O96" t="str">
            <v>dailygem</v>
          </cell>
          <cell r="P96">
            <v>212</v>
          </cell>
          <cell r="Q96">
            <v>212</v>
          </cell>
        </row>
        <row r="97">
          <cell r="A97" t="str">
            <v>relay_1</v>
          </cell>
          <cell r="B97" t="str">
            <v>릴레이팩</v>
          </cell>
          <cell r="E97" t="str">
            <v>relay_1</v>
          </cell>
          <cell r="F97" t="str">
            <v>relay</v>
          </cell>
          <cell r="G97">
            <v>3</v>
          </cell>
          <cell r="I97" t="b">
            <v>0</v>
          </cell>
          <cell r="K97" t="str">
            <v>가격필요</v>
          </cell>
          <cell r="M97">
            <v>0.99</v>
          </cell>
          <cell r="N97">
            <v>1200</v>
          </cell>
          <cell r="O97" t="str">
            <v>relay_1</v>
          </cell>
          <cell r="P97">
            <v>704</v>
          </cell>
          <cell r="Q97">
            <v>704</v>
          </cell>
        </row>
        <row r="98">
          <cell r="A98" t="str">
            <v>relay_2</v>
          </cell>
          <cell r="E98" t="str">
            <v>relay_2</v>
          </cell>
          <cell r="F98" t="str">
            <v>relay</v>
          </cell>
          <cell r="G98">
            <v>3</v>
          </cell>
          <cell r="I98" t="b">
            <v>0</v>
          </cell>
          <cell r="K98" t="str">
            <v>가격필요</v>
          </cell>
          <cell r="M98">
            <v>0.99</v>
          </cell>
          <cell r="N98">
            <v>1200</v>
          </cell>
          <cell r="O98" t="str">
            <v>relay_2</v>
          </cell>
          <cell r="P98">
            <v>148</v>
          </cell>
          <cell r="Q98">
            <v>148</v>
          </cell>
        </row>
        <row r="99">
          <cell r="A99" t="str">
            <v>relay_3</v>
          </cell>
          <cell r="E99" t="str">
            <v>relay_3</v>
          </cell>
          <cell r="F99" t="str">
            <v>relay</v>
          </cell>
          <cell r="G99">
            <v>4</v>
          </cell>
          <cell r="I99" t="b">
            <v>0</v>
          </cell>
          <cell r="K99" t="str">
            <v>가격필요</v>
          </cell>
          <cell r="M99">
            <v>0.99</v>
          </cell>
          <cell r="N99">
            <v>1200</v>
          </cell>
          <cell r="O99" t="str">
            <v>relay_3</v>
          </cell>
          <cell r="P99">
            <v>784</v>
          </cell>
          <cell r="Q99">
            <v>784</v>
          </cell>
        </row>
        <row r="100">
          <cell r="A100" t="str">
            <v>relay_4</v>
          </cell>
          <cell r="E100" t="str">
            <v>relay_4</v>
          </cell>
          <cell r="F100" t="str">
            <v>relay</v>
          </cell>
          <cell r="G100">
            <v>3</v>
          </cell>
          <cell r="I100" t="b">
            <v>0</v>
          </cell>
          <cell r="K100" t="str">
            <v>가격필요</v>
          </cell>
          <cell r="M100">
            <v>4.99</v>
          </cell>
          <cell r="N100">
            <v>5900</v>
          </cell>
          <cell r="O100" t="str">
            <v>relay_4</v>
          </cell>
          <cell r="P100">
            <v>354</v>
          </cell>
          <cell r="Q100">
            <v>354</v>
          </cell>
        </row>
        <row r="101">
          <cell r="A101" t="str">
            <v>relay_5</v>
          </cell>
          <cell r="E101" t="str">
            <v>relay_5</v>
          </cell>
          <cell r="F101" t="str">
            <v>relay</v>
          </cell>
          <cell r="G101">
            <v>3</v>
          </cell>
          <cell r="I101" t="b">
            <v>0</v>
          </cell>
          <cell r="K101" t="str">
            <v>가격필요</v>
          </cell>
          <cell r="M101">
            <v>4.99</v>
          </cell>
          <cell r="N101">
            <v>5900</v>
          </cell>
          <cell r="O101" t="str">
            <v>relay_5</v>
          </cell>
          <cell r="P101">
            <v>414</v>
          </cell>
          <cell r="Q101">
            <v>414</v>
          </cell>
        </row>
        <row r="102">
          <cell r="A102" t="str">
            <v>relay_6</v>
          </cell>
          <cell r="E102" t="str">
            <v>relay_6</v>
          </cell>
          <cell r="F102" t="str">
            <v>relay</v>
          </cell>
          <cell r="G102">
            <v>4</v>
          </cell>
          <cell r="I102" t="b">
            <v>0</v>
          </cell>
          <cell r="K102" t="str">
            <v>가격필요</v>
          </cell>
          <cell r="M102">
            <v>9.99</v>
          </cell>
          <cell r="N102">
            <v>13000</v>
          </cell>
          <cell r="O102" t="str">
            <v>relay_6</v>
          </cell>
          <cell r="P102">
            <v>726</v>
          </cell>
          <cell r="Q102">
            <v>726</v>
          </cell>
        </row>
        <row r="103">
          <cell r="A103" t="str">
            <v>relay_7</v>
          </cell>
          <cell r="E103" t="str">
            <v>relay_7</v>
          </cell>
          <cell r="F103" t="str">
            <v>relay</v>
          </cell>
          <cell r="G103">
            <v>3</v>
          </cell>
          <cell r="I103" t="b">
            <v>0</v>
          </cell>
          <cell r="K103" t="str">
            <v>가격필요</v>
          </cell>
          <cell r="M103">
            <v>9.99</v>
          </cell>
          <cell r="N103">
            <v>13000</v>
          </cell>
          <cell r="O103" t="str">
            <v>relay_7</v>
          </cell>
          <cell r="P103">
            <v>679</v>
          </cell>
          <cell r="Q103">
            <v>679</v>
          </cell>
        </row>
        <row r="104">
          <cell r="A104" t="str">
            <v>relay_8</v>
          </cell>
          <cell r="E104" t="str">
            <v>relay_8</v>
          </cell>
          <cell r="F104" t="str">
            <v>relay</v>
          </cell>
          <cell r="G104">
            <v>3</v>
          </cell>
          <cell r="I104" t="b">
            <v>0</v>
          </cell>
          <cell r="K104" t="str">
            <v>가격필요</v>
          </cell>
          <cell r="M104">
            <v>19.989999999999998</v>
          </cell>
          <cell r="N104">
            <v>25000</v>
          </cell>
          <cell r="O104" t="str">
            <v>relay_8</v>
          </cell>
          <cell r="P104">
            <v>752</v>
          </cell>
          <cell r="Q104">
            <v>752</v>
          </cell>
        </row>
        <row r="105">
          <cell r="A105" t="str">
            <v>relay_9</v>
          </cell>
          <cell r="E105" t="str">
            <v>relay_9</v>
          </cell>
          <cell r="F105" t="str">
            <v>relay</v>
          </cell>
          <cell r="G105">
            <v>3</v>
          </cell>
          <cell r="I105" t="b">
            <v>0</v>
          </cell>
          <cell r="K105" t="str">
            <v>가격필요</v>
          </cell>
          <cell r="M105">
            <v>39.99</v>
          </cell>
          <cell r="N105">
            <v>48000</v>
          </cell>
          <cell r="O105" t="str">
            <v>relay_9</v>
          </cell>
          <cell r="P105">
            <v>534</v>
          </cell>
          <cell r="Q105">
            <v>534</v>
          </cell>
        </row>
        <row r="106">
          <cell r="A106" t="str">
            <v>relay_10</v>
          </cell>
          <cell r="E106" t="str">
            <v>relay_10</v>
          </cell>
          <cell r="F106" t="str">
            <v>relay</v>
          </cell>
          <cell r="G106">
            <v>4</v>
          </cell>
          <cell r="I106" t="b">
            <v>0</v>
          </cell>
          <cell r="K106" t="str">
            <v>가격필요</v>
          </cell>
          <cell r="M106">
            <v>49.99</v>
          </cell>
          <cell r="N106">
            <v>69000</v>
          </cell>
          <cell r="O106" t="str">
            <v>relay_10</v>
          </cell>
          <cell r="P106">
            <v>243</v>
          </cell>
          <cell r="Q106">
            <v>243</v>
          </cell>
        </row>
        <row r="107">
          <cell r="A107" t="str">
            <v>analysisboost_1</v>
          </cell>
          <cell r="B107" t="str">
            <v>분석 부스트</v>
          </cell>
          <cell r="C107" t="str">
            <v>Analysis Boost 1-Day Pack</v>
          </cell>
          <cell r="D107" t="str">
            <v>분석 부스트 1일팩</v>
          </cell>
          <cell r="E107" t="str">
            <v>analysisboost_1</v>
          </cell>
          <cell r="F107" t="str">
            <v>analysisboost</v>
          </cell>
          <cell r="G107">
            <v>1</v>
          </cell>
          <cell r="I107" t="b">
            <v>0</v>
          </cell>
          <cell r="K107" t="str">
            <v/>
          </cell>
          <cell r="L107" t="str">
            <v>1Tier</v>
          </cell>
          <cell r="M107">
            <v>0.99</v>
          </cell>
          <cell r="N107">
            <v>1100</v>
          </cell>
          <cell r="O107" t="str">
            <v>analysisboost_1</v>
          </cell>
          <cell r="P107">
            <v>384</v>
          </cell>
          <cell r="Q107">
            <v>384</v>
          </cell>
        </row>
        <row r="108">
          <cell r="A108" t="str">
            <v>analysisboost_2</v>
          </cell>
          <cell r="C108" t="str">
            <v>Analysis Boost 7-Day Pack</v>
          </cell>
          <cell r="D108" t="str">
            <v>분석 부스트 7일팩</v>
          </cell>
          <cell r="E108" t="str">
            <v>analysisboost_2</v>
          </cell>
          <cell r="F108" t="str">
            <v>analysisboost</v>
          </cell>
          <cell r="G108">
            <v>1</v>
          </cell>
          <cell r="I108" t="b">
            <v>0</v>
          </cell>
          <cell r="K108" t="str">
            <v/>
          </cell>
          <cell r="L108" t="str">
            <v>5Tier</v>
          </cell>
          <cell r="M108">
            <v>4.99</v>
          </cell>
          <cell r="N108">
            <v>7500</v>
          </cell>
          <cell r="O108" t="str">
            <v>analysisboost_2</v>
          </cell>
          <cell r="P108">
            <v>681</v>
          </cell>
          <cell r="Q108">
            <v>681</v>
          </cell>
        </row>
        <row r="109">
          <cell r="A109" t="str">
            <v>analysisboost_3</v>
          </cell>
          <cell r="C109" t="str">
            <v>Analysis Boost Bundle Pack</v>
          </cell>
          <cell r="D109" t="str">
            <v>분석 부스트 가득 팩</v>
          </cell>
          <cell r="E109" t="str">
            <v>analysisboost_3</v>
          </cell>
          <cell r="F109" t="str">
            <v>analysisboost</v>
          </cell>
          <cell r="G109">
            <v>4</v>
          </cell>
          <cell r="I109" t="b">
            <v>0</v>
          </cell>
          <cell r="K109" t="str">
            <v/>
          </cell>
          <cell r="L109" t="str">
            <v>19Tier</v>
          </cell>
          <cell r="M109">
            <v>18.989999999999998</v>
          </cell>
          <cell r="N109">
            <v>29000</v>
          </cell>
          <cell r="O109" t="str">
            <v>analysisboost_3</v>
          </cell>
          <cell r="P109">
            <v>813</v>
          </cell>
          <cell r="Q109">
            <v>813</v>
          </cell>
        </row>
        <row r="110">
          <cell r="A110" t="str">
            <v>ev14_unacquiredspell</v>
          </cell>
          <cell r="B110" t="str">
            <v>없는 거 신규 패키지</v>
          </cell>
          <cell r="C110" t="str">
            <v>Great Discount</v>
          </cell>
          <cell r="D110" t="str">
            <v>특급 할인</v>
          </cell>
          <cell r="E110" t="str">
            <v>ev14_unacquiredspell</v>
          </cell>
          <cell r="F110" t="str">
            <v>ev14</v>
          </cell>
          <cell r="G110">
            <v>1</v>
          </cell>
          <cell r="I110" t="b">
            <v>0</v>
          </cell>
          <cell r="K110" t="str">
            <v>가격필요</v>
          </cell>
          <cell r="M110">
            <v>9.99</v>
          </cell>
          <cell r="N110">
            <v>13000</v>
          </cell>
          <cell r="O110" t="str">
            <v>ev14_unacquiredspell</v>
          </cell>
          <cell r="P110">
            <v>178</v>
          </cell>
          <cell r="Q110">
            <v>178</v>
          </cell>
        </row>
        <row r="111">
          <cell r="A111" t="str">
            <v>ev13_acquiredspell_0001</v>
          </cell>
          <cell r="C111" t="str">
            <v>Special Offer</v>
          </cell>
          <cell r="D111" t="str">
            <v>스페셜 오퍼</v>
          </cell>
          <cell r="E111" t="str">
            <v>ev13_acquiredspell_0001</v>
          </cell>
          <cell r="F111" t="str">
            <v>ev13</v>
          </cell>
          <cell r="G111">
            <v>1</v>
          </cell>
          <cell r="I111" t="b">
            <v>0</v>
          </cell>
          <cell r="K111" t="str">
            <v>가격필요</v>
          </cell>
          <cell r="M111">
            <v>9.99</v>
          </cell>
          <cell r="N111">
            <v>13000</v>
          </cell>
          <cell r="O111" t="str">
            <v>ev13_acquiredspell_0001</v>
          </cell>
          <cell r="P111">
            <v>240</v>
          </cell>
          <cell r="Q111">
            <v>240</v>
          </cell>
        </row>
        <row r="112">
          <cell r="A112" t="str">
            <v>ev13_acquiredspell_0002</v>
          </cell>
          <cell r="C112" t="str">
            <v>Special Offer</v>
          </cell>
          <cell r="D112" t="str">
            <v>스페셜 오퍼</v>
          </cell>
          <cell r="E112" t="str">
            <v>ev13_acquiredspell_0002</v>
          </cell>
          <cell r="F112" t="str">
            <v>ev13</v>
          </cell>
          <cell r="G112">
            <v>1</v>
          </cell>
          <cell r="I112" t="b">
            <v>0</v>
          </cell>
          <cell r="K112" t="str">
            <v>가격필요</v>
          </cell>
          <cell r="M112">
            <v>9.99</v>
          </cell>
          <cell r="N112">
            <v>13000</v>
          </cell>
          <cell r="O112" t="str">
            <v>ev13_acquiredspell_0002</v>
          </cell>
          <cell r="P112">
            <v>652</v>
          </cell>
          <cell r="Q112">
            <v>652</v>
          </cell>
        </row>
        <row r="113">
          <cell r="A113" t="str">
            <v>ev13_acquiredspell</v>
          </cell>
          <cell r="C113" t="str">
            <v>Special Offer</v>
          </cell>
          <cell r="D113" t="str">
            <v>스페셜 오퍼</v>
          </cell>
          <cell r="E113" t="str">
            <v>ev13_acquiredspell</v>
          </cell>
          <cell r="F113" t="str">
            <v>ev13</v>
          </cell>
          <cell r="G113">
            <v>1</v>
          </cell>
          <cell r="I113" t="b">
            <v>0</v>
          </cell>
          <cell r="K113" t="str">
            <v>가격필요</v>
          </cell>
          <cell r="M113">
            <v>9.99</v>
          </cell>
          <cell r="N113">
            <v>13000</v>
          </cell>
          <cell r="O113" t="str">
            <v>ev13_acquiredspell</v>
          </cell>
          <cell r="P113">
            <v>358</v>
          </cell>
          <cell r="Q113">
            <v>358</v>
          </cell>
        </row>
        <row r="114">
          <cell r="A114" t="str">
            <v>ev15_unacquiredcompanion</v>
          </cell>
          <cell r="C114" t="str">
            <v>Legend Time</v>
          </cell>
          <cell r="D114" t="str">
            <v>전설 출격</v>
          </cell>
          <cell r="E114" t="str">
            <v>ev15_unacquiredcompanion</v>
          </cell>
          <cell r="F114" t="str">
            <v>ev15</v>
          </cell>
          <cell r="G114">
            <v>1</v>
          </cell>
          <cell r="I114" t="b">
            <v>0</v>
          </cell>
          <cell r="K114" t="str">
            <v>가격필요</v>
          </cell>
          <cell r="M114">
            <v>9.99</v>
          </cell>
          <cell r="N114">
            <v>13000</v>
          </cell>
          <cell r="O114" t="str">
            <v>ev15_unacquiredcompanion</v>
          </cell>
          <cell r="P114">
            <v>717</v>
          </cell>
          <cell r="Q114">
            <v>717</v>
          </cell>
        </row>
        <row r="115">
          <cell r="A115" t="str">
            <v>ev16_acquiredcompanion</v>
          </cell>
          <cell r="C115" t="str">
            <v>Transcendence Power</v>
          </cell>
          <cell r="D115" t="str">
            <v>초월의 힘</v>
          </cell>
          <cell r="E115" t="str">
            <v>ev16_acquiredcompanion</v>
          </cell>
          <cell r="F115" t="str">
            <v>ev16</v>
          </cell>
          <cell r="G115">
            <v>1</v>
          </cell>
          <cell r="I115" t="b">
            <v>0</v>
          </cell>
          <cell r="K115" t="str">
            <v>가격필요</v>
          </cell>
          <cell r="M115">
            <v>9.99</v>
          </cell>
          <cell r="N115">
            <v>13000</v>
          </cell>
          <cell r="O115" t="str">
            <v>ev16_acquiredcompanion</v>
          </cell>
          <cell r="P115">
            <v>569</v>
          </cell>
          <cell r="Q115">
            <v>569</v>
          </cell>
        </row>
        <row r="116">
          <cell r="A116" t="str">
            <v>ev17_acquiredcompanionpp</v>
          </cell>
          <cell r="C116" t="str">
            <v>Speedy Growth</v>
          </cell>
          <cell r="D116" t="str">
            <v>폭풍 성장</v>
          </cell>
          <cell r="E116" t="str">
            <v>ev17_acquiredcompanionpp</v>
          </cell>
          <cell r="F116" t="str">
            <v>ev17</v>
          </cell>
          <cell r="G116">
            <v>1</v>
          </cell>
          <cell r="I116" t="b">
            <v>0</v>
          </cell>
          <cell r="K116" t="str">
            <v>가격필요</v>
          </cell>
          <cell r="M116">
            <v>9.99</v>
          </cell>
          <cell r="N116">
            <v>13000</v>
          </cell>
          <cell r="O116" t="str">
            <v>ev17_acquiredcompanionpp</v>
          </cell>
          <cell r="P116">
            <v>880</v>
          </cell>
          <cell r="Q116">
            <v>880</v>
          </cell>
        </row>
        <row r="117">
          <cell r="A117" t="str">
            <v>petpass</v>
          </cell>
          <cell r="B117" t="str">
            <v>펫 성장 패스(28일)</v>
          </cell>
          <cell r="C117" t="str">
            <v>Pet Growth Pass</v>
          </cell>
          <cell r="D117" t="str">
            <v>펫 성장 패스</v>
          </cell>
          <cell r="E117" t="str">
            <v>petpass</v>
          </cell>
          <cell r="F117" t="str">
            <v>petpass</v>
          </cell>
          <cell r="G117">
            <v>1</v>
          </cell>
          <cell r="I117" t="b">
            <v>0</v>
          </cell>
          <cell r="K117" t="str">
            <v/>
          </cell>
          <cell r="L117" t="str">
            <v>4Tier</v>
          </cell>
          <cell r="M117">
            <v>3.99</v>
          </cell>
          <cell r="N117">
            <v>6000</v>
          </cell>
          <cell r="O117" t="str">
            <v>petpass</v>
          </cell>
          <cell r="P117">
            <v>406</v>
          </cell>
          <cell r="Q117">
            <v>406</v>
          </cell>
        </row>
        <row r="118">
          <cell r="A118" t="str">
            <v>teampass</v>
          </cell>
          <cell r="B118" t="str">
            <v>팀 전투 패스(14일)</v>
          </cell>
          <cell r="C118" t="str">
            <v>Team Advance Pass</v>
          </cell>
          <cell r="D118" t="str">
            <v>팀 향상 패스</v>
          </cell>
          <cell r="E118" t="str">
            <v>teampass</v>
          </cell>
          <cell r="F118" t="str">
            <v>teampass</v>
          </cell>
          <cell r="G118">
            <v>1</v>
          </cell>
          <cell r="I118" t="b">
            <v>0</v>
          </cell>
          <cell r="K118" t="str">
            <v/>
          </cell>
          <cell r="L118" t="str">
            <v>5Tier</v>
          </cell>
          <cell r="M118">
            <v>4.99</v>
          </cell>
          <cell r="N118">
            <v>7500</v>
          </cell>
          <cell r="O118" t="str">
            <v>teampass</v>
          </cell>
          <cell r="P118">
            <v>841</v>
          </cell>
          <cell r="Q118">
            <v>841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2.125" customWidth="1"/>
    <col min="2" max="2" width="21.125" customWidth="1"/>
    <col min="5" max="6" width="19" customWidth="1"/>
    <col min="9" max="11" width="9" customWidth="1" outlineLevel="1"/>
    <col min="13" max="15" width="9" customWidth="1" outlineLevel="1"/>
    <col min="17" max="17" width="9" customWidth="1" outlineLevel="1"/>
    <col min="19" max="19" width="9" customWidth="1" outlineLevel="1"/>
  </cols>
  <sheetData>
    <row r="1" spans="1:19" ht="27" customHeight="1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J1" s="2" t="s">
        <v>30</v>
      </c>
      <c r="K1" s="2" t="s">
        <v>31</v>
      </c>
      <c r="N1" t="s">
        <v>39</v>
      </c>
      <c r="O1" t="s">
        <v>103</v>
      </c>
      <c r="Q1" t="s">
        <v>58</v>
      </c>
      <c r="S1" t="s">
        <v>104</v>
      </c>
    </row>
    <row r="2" spans="1:19">
      <c r="A2" t="s">
        <v>40</v>
      </c>
      <c r="B2" t="str">
        <f>"PetName_"&amp;E2</f>
        <v>PetName_CuteUnicorn</v>
      </c>
      <c r="C2">
        <v>5</v>
      </c>
      <c r="D2">
        <f t="shared" ref="D2:D34" si="0">C2*15</f>
        <v>75</v>
      </c>
      <c r="E2" t="s">
        <v>41</v>
      </c>
      <c r="F2" t="str">
        <f>"Pet_"&amp;E2</f>
        <v>Pet_CuteUnicorn</v>
      </c>
      <c r="G2">
        <f>RANK(C2,C:C)</f>
        <v>1</v>
      </c>
      <c r="H2">
        <f>VLOOKUP(C2,$M:$N,2,0)*100/COUNTIFS(C:C,C2,I:I,"&lt;="&amp;$Q$2)</f>
        <v>0.75</v>
      </c>
      <c r="I2">
        <v>0</v>
      </c>
      <c r="J2" t="str">
        <f t="shared" ref="J2" ca="1" si="1">IF(ROW()=2,K2,OFFSET(J2,-1,0)&amp;IF(LEN(K2)=0,"",","&amp;K2))</f>
        <v/>
      </c>
      <c r="K2" t="str">
        <f t="shared" ref="K2:K5" si="2">IF(C2&lt;&gt;1,"",""""&amp;A2&amp;"""")</f>
        <v/>
      </c>
      <c r="M2">
        <v>1</v>
      </c>
      <c r="N2">
        <v>0.4</v>
      </c>
      <c r="O2">
        <f>COUNTIF(C:C,M2)</f>
        <v>7</v>
      </c>
      <c r="Q2">
        <v>1</v>
      </c>
      <c r="S2" t="str">
        <f ca="1">"["&amp;
IF(LEFT(OFFSET(J1,COUNTA(J:J)-1,0),1)=",",SUBSTITUTE(OFFSET(J1,COUNTA(J:J)-1,0),",","",1),OFFSET(J1,COUNTA(J:J)-1,0))
&amp;"]"</f>
        <v>["Pet_0006","Pet_0010","Pet_0012","Pet_0013","Pet_0018","Pet_0021","Pet_0032"]</v>
      </c>
    </row>
    <row r="3" spans="1:19">
      <c r="A3" t="s">
        <v>0</v>
      </c>
      <c r="B3" t="str">
        <f t="shared" ref="B3:B34" si="3">"PetName_"&amp;E3</f>
        <v>PetName_TamporaB</v>
      </c>
      <c r="C3">
        <v>5</v>
      </c>
      <c r="D3">
        <f t="shared" si="0"/>
        <v>75</v>
      </c>
      <c r="E3" t="s">
        <v>42</v>
      </c>
      <c r="F3" t="str">
        <f t="shared" ref="F3:F34" si="4">"Pet_"&amp;E3</f>
        <v>Pet_TamporaB</v>
      </c>
      <c r="G3">
        <f t="shared" ref="G3:G34" si="5">RANK(C3,C:C)</f>
        <v>1</v>
      </c>
      <c r="H3">
        <f t="shared" ref="H3:H34" si="6">VLOOKUP(C3,$M:$N,2,0)*100/COUNTIFS(C:C,C3,I:I,"&lt;="&amp;$Q$2)</f>
        <v>0.75</v>
      </c>
      <c r="I3">
        <v>0</v>
      </c>
      <c r="J3" t="str">
        <f t="shared" ref="J3:J34" ca="1" si="7">IF(ROW()=2,K3,OFFSET(J3,-1,0)&amp;IF(LEN(K3)=0,"",","&amp;K3))</f>
        <v/>
      </c>
      <c r="K3" t="str">
        <f t="shared" si="2"/>
        <v/>
      </c>
      <c r="M3">
        <v>2</v>
      </c>
      <c r="N3">
        <v>0.3</v>
      </c>
      <c r="O3">
        <f t="shared" ref="O3:O6" si="8">COUNTIF(C:C,M3)</f>
        <v>9</v>
      </c>
    </row>
    <row r="4" spans="1:19">
      <c r="A4" t="s">
        <v>1</v>
      </c>
      <c r="B4" t="str">
        <f t="shared" si="3"/>
        <v>PetName_TamporaA</v>
      </c>
      <c r="C4">
        <v>3</v>
      </c>
      <c r="D4">
        <f t="shared" si="0"/>
        <v>45</v>
      </c>
      <c r="E4" t="s">
        <v>43</v>
      </c>
      <c r="F4" t="str">
        <f t="shared" si="4"/>
        <v>Pet_TamporaA</v>
      </c>
      <c r="G4">
        <f t="shared" si="5"/>
        <v>10</v>
      </c>
      <c r="H4">
        <f t="shared" si="6"/>
        <v>2.25</v>
      </c>
      <c r="I4">
        <v>0</v>
      </c>
      <c r="J4" t="str">
        <f t="shared" ca="1" si="7"/>
        <v/>
      </c>
      <c r="K4" t="str">
        <f t="shared" si="2"/>
        <v/>
      </c>
      <c r="M4">
        <v>3</v>
      </c>
      <c r="N4">
        <v>0.18</v>
      </c>
      <c r="O4">
        <f t="shared" si="8"/>
        <v>8</v>
      </c>
    </row>
    <row r="5" spans="1:19">
      <c r="A5" t="s">
        <v>2</v>
      </c>
      <c r="B5" t="str">
        <f t="shared" si="3"/>
        <v>PetName_FirePigA</v>
      </c>
      <c r="C5">
        <v>2</v>
      </c>
      <c r="D5">
        <f t="shared" si="0"/>
        <v>30</v>
      </c>
      <c r="E5" t="s">
        <v>44</v>
      </c>
      <c r="F5" t="str">
        <f t="shared" si="4"/>
        <v>Pet_FirePigA</v>
      </c>
      <c r="G5">
        <f t="shared" si="5"/>
        <v>18</v>
      </c>
      <c r="H5">
        <f t="shared" si="6"/>
        <v>3.3333333333333335</v>
      </c>
      <c r="I5">
        <v>0</v>
      </c>
      <c r="J5" t="str">
        <f t="shared" ca="1" si="7"/>
        <v/>
      </c>
      <c r="K5" t="str">
        <f t="shared" si="2"/>
        <v/>
      </c>
      <c r="M5">
        <v>4</v>
      </c>
      <c r="N5">
        <v>0.09</v>
      </c>
      <c r="O5">
        <f t="shared" si="8"/>
        <v>5</v>
      </c>
    </row>
    <row r="6" spans="1:19">
      <c r="A6" t="s">
        <v>3</v>
      </c>
      <c r="B6" t="str">
        <f t="shared" si="3"/>
        <v>PetName_FirePigB</v>
      </c>
      <c r="C6">
        <v>3</v>
      </c>
      <c r="D6">
        <f t="shared" si="0"/>
        <v>45</v>
      </c>
      <c r="E6" t="s">
        <v>45</v>
      </c>
      <c r="F6" t="str">
        <f t="shared" si="4"/>
        <v>Pet_FirePigB</v>
      </c>
      <c r="G6">
        <f t="shared" si="5"/>
        <v>10</v>
      </c>
      <c r="H6">
        <f t="shared" si="6"/>
        <v>2.25</v>
      </c>
      <c r="I6">
        <v>0</v>
      </c>
      <c r="J6" t="str">
        <f t="shared" ca="1" si="7"/>
        <v/>
      </c>
      <c r="K6" t="str">
        <f>IF(C6&lt;&gt;1,"",""""&amp;A6&amp;"""")</f>
        <v/>
      </c>
      <c r="M6">
        <v>5</v>
      </c>
      <c r="N6">
        <v>0.03</v>
      </c>
      <c r="O6">
        <f t="shared" si="8"/>
        <v>4</v>
      </c>
    </row>
    <row r="7" spans="1:19">
      <c r="A7" t="s">
        <v>4</v>
      </c>
      <c r="B7" t="str">
        <f t="shared" si="3"/>
        <v>PetName_ShellfishA</v>
      </c>
      <c r="C7">
        <v>1</v>
      </c>
      <c r="D7">
        <f t="shared" si="0"/>
        <v>15</v>
      </c>
      <c r="E7" t="s">
        <v>46</v>
      </c>
      <c r="F7" t="str">
        <f t="shared" si="4"/>
        <v>Pet_ShellfishA</v>
      </c>
      <c r="G7">
        <f t="shared" si="5"/>
        <v>27</v>
      </c>
      <c r="H7">
        <f t="shared" si="6"/>
        <v>5.7142857142857144</v>
      </c>
      <c r="I7">
        <v>0</v>
      </c>
      <c r="J7" t="str">
        <f t="shared" ca="1" si="7"/>
        <v>,"Pet_0006"</v>
      </c>
      <c r="K7" t="str">
        <f t="shared" ref="K7:K34" si="9">IF(C7&lt;&gt;1,"",""""&amp;A7&amp;"""")</f>
        <v>"Pet_0006"</v>
      </c>
    </row>
    <row r="8" spans="1:19">
      <c r="A8" t="s">
        <v>47</v>
      </c>
      <c r="B8" t="str">
        <f t="shared" si="3"/>
        <v>PetName_ShellfishC</v>
      </c>
      <c r="C8">
        <v>4</v>
      </c>
      <c r="D8">
        <f t="shared" si="0"/>
        <v>60</v>
      </c>
      <c r="E8" t="s">
        <v>48</v>
      </c>
      <c r="F8" t="str">
        <f t="shared" si="4"/>
        <v>Pet_ShellfishC</v>
      </c>
      <c r="G8">
        <f t="shared" si="5"/>
        <v>5</v>
      </c>
      <c r="H8">
        <f t="shared" si="6"/>
        <v>1.8</v>
      </c>
      <c r="I8">
        <v>0</v>
      </c>
      <c r="J8" t="str">
        <f t="shared" ca="1" si="7"/>
        <v>,"Pet_0006"</v>
      </c>
      <c r="K8" t="str">
        <f t="shared" si="9"/>
        <v/>
      </c>
    </row>
    <row r="9" spans="1:19">
      <c r="A9" t="s">
        <v>49</v>
      </c>
      <c r="B9" t="str">
        <f t="shared" si="3"/>
        <v>PetName_ShellfishE</v>
      </c>
      <c r="C9">
        <v>2</v>
      </c>
      <c r="D9">
        <f t="shared" si="0"/>
        <v>30</v>
      </c>
      <c r="E9" t="s">
        <v>50</v>
      </c>
      <c r="F9" t="str">
        <f t="shared" si="4"/>
        <v>Pet_ShellfishE</v>
      </c>
      <c r="G9">
        <f t="shared" si="5"/>
        <v>18</v>
      </c>
      <c r="H9">
        <f t="shared" si="6"/>
        <v>3.3333333333333335</v>
      </c>
      <c r="I9">
        <v>0</v>
      </c>
      <c r="J9" t="str">
        <f t="shared" ca="1" si="7"/>
        <v>,"Pet_0006"</v>
      </c>
      <c r="K9" t="str">
        <f t="shared" si="9"/>
        <v/>
      </c>
    </row>
    <row r="10" spans="1:19">
      <c r="A10" t="s">
        <v>51</v>
      </c>
      <c r="B10" t="str">
        <f t="shared" si="3"/>
        <v>PetName_StarfishC</v>
      </c>
      <c r="C10">
        <v>3</v>
      </c>
      <c r="D10">
        <f t="shared" si="0"/>
        <v>45</v>
      </c>
      <c r="E10" t="s">
        <v>52</v>
      </c>
      <c r="F10" t="str">
        <f t="shared" si="4"/>
        <v>Pet_StarfishC</v>
      </c>
      <c r="G10">
        <f t="shared" si="5"/>
        <v>10</v>
      </c>
      <c r="H10">
        <f t="shared" si="6"/>
        <v>2.25</v>
      </c>
      <c r="I10">
        <v>1</v>
      </c>
      <c r="J10" t="str">
        <f t="shared" ca="1" si="7"/>
        <v>,"Pet_0006"</v>
      </c>
      <c r="K10" t="str">
        <f t="shared" si="9"/>
        <v/>
      </c>
    </row>
    <row r="11" spans="1:19">
      <c r="A11" t="s">
        <v>53</v>
      </c>
      <c r="B11" t="str">
        <f t="shared" si="3"/>
        <v>PetName_StarfishD</v>
      </c>
      <c r="C11">
        <v>1</v>
      </c>
      <c r="D11">
        <f t="shared" si="0"/>
        <v>15</v>
      </c>
      <c r="E11" t="s">
        <v>54</v>
      </c>
      <c r="F11" t="str">
        <f t="shared" si="4"/>
        <v>Pet_StarfishD</v>
      </c>
      <c r="G11">
        <f t="shared" si="5"/>
        <v>27</v>
      </c>
      <c r="H11">
        <f t="shared" si="6"/>
        <v>5.7142857142857144</v>
      </c>
      <c r="I11">
        <v>0</v>
      </c>
      <c r="J11" t="str">
        <f t="shared" ca="1" si="7"/>
        <v>,"Pet_0006","Pet_0010"</v>
      </c>
      <c r="K11" t="str">
        <f t="shared" si="9"/>
        <v>"Pet_0010"</v>
      </c>
    </row>
    <row r="12" spans="1:19">
      <c r="A12" t="s">
        <v>55</v>
      </c>
      <c r="B12" t="str">
        <f t="shared" si="3"/>
        <v>PetName_StarfishE</v>
      </c>
      <c r="C12">
        <v>2</v>
      </c>
      <c r="D12">
        <f t="shared" si="0"/>
        <v>30</v>
      </c>
      <c r="E12" t="s">
        <v>56</v>
      </c>
      <c r="F12" t="str">
        <f t="shared" si="4"/>
        <v>Pet_StarfishE</v>
      </c>
      <c r="G12">
        <f t="shared" si="5"/>
        <v>18</v>
      </c>
      <c r="H12">
        <f t="shared" si="6"/>
        <v>3.3333333333333335</v>
      </c>
      <c r="I12">
        <v>0</v>
      </c>
      <c r="J12" t="str">
        <f t="shared" ca="1" si="7"/>
        <v>,"Pet_0006","Pet_0010"</v>
      </c>
      <c r="K12" t="str">
        <f t="shared" si="9"/>
        <v/>
      </c>
    </row>
    <row r="13" spans="1:19">
      <c r="A13" t="s">
        <v>81</v>
      </c>
      <c r="B13" t="str">
        <f t="shared" si="3"/>
        <v>PetName_BettyA</v>
      </c>
      <c r="C13">
        <v>1</v>
      </c>
      <c r="D13">
        <f t="shared" si="0"/>
        <v>15</v>
      </c>
      <c r="E13" t="s">
        <v>59</v>
      </c>
      <c r="F13" t="str">
        <f t="shared" si="4"/>
        <v>Pet_BettyA</v>
      </c>
      <c r="G13">
        <f t="shared" si="5"/>
        <v>27</v>
      </c>
      <c r="H13">
        <f t="shared" si="6"/>
        <v>5.7142857142857144</v>
      </c>
      <c r="I13">
        <v>0</v>
      </c>
      <c r="J13" t="str">
        <f t="shared" ca="1" si="7"/>
        <v>,"Pet_0006","Pet_0010","Pet_0012"</v>
      </c>
      <c r="K13" t="str">
        <f t="shared" si="9"/>
        <v>"Pet_0012"</v>
      </c>
    </row>
    <row r="14" spans="1:19">
      <c r="A14" t="s">
        <v>82</v>
      </c>
      <c r="B14" t="str">
        <f t="shared" si="3"/>
        <v>PetName_BettyC</v>
      </c>
      <c r="C14">
        <v>1</v>
      </c>
      <c r="D14">
        <f t="shared" si="0"/>
        <v>15</v>
      </c>
      <c r="E14" t="s">
        <v>60</v>
      </c>
      <c r="F14" t="str">
        <f t="shared" si="4"/>
        <v>Pet_BettyC</v>
      </c>
      <c r="G14">
        <f t="shared" si="5"/>
        <v>27</v>
      </c>
      <c r="H14">
        <f t="shared" si="6"/>
        <v>5.7142857142857144</v>
      </c>
      <c r="I14">
        <v>0</v>
      </c>
      <c r="J14" t="str">
        <f t="shared" ca="1" si="7"/>
        <v>,"Pet_0006","Pet_0010","Pet_0012","Pet_0013"</v>
      </c>
      <c r="K14" t="str">
        <f t="shared" si="9"/>
        <v>"Pet_0013"</v>
      </c>
    </row>
    <row r="15" spans="1:19">
      <c r="A15" t="s">
        <v>83</v>
      </c>
      <c r="B15" t="str">
        <f t="shared" si="3"/>
        <v>PetName_CuteCrabA</v>
      </c>
      <c r="C15">
        <v>2</v>
      </c>
      <c r="D15">
        <f t="shared" si="0"/>
        <v>30</v>
      </c>
      <c r="E15" t="s">
        <v>61</v>
      </c>
      <c r="F15" t="str">
        <f t="shared" si="4"/>
        <v>Pet_CuteCrabA</v>
      </c>
      <c r="G15">
        <f t="shared" si="5"/>
        <v>18</v>
      </c>
      <c r="H15">
        <f t="shared" si="6"/>
        <v>3.3333333333333335</v>
      </c>
      <c r="I15">
        <v>0</v>
      </c>
      <c r="J15" t="str">
        <f t="shared" ca="1" si="7"/>
        <v>,"Pet_0006","Pet_0010","Pet_0012","Pet_0013"</v>
      </c>
      <c r="K15" t="str">
        <f t="shared" si="9"/>
        <v/>
      </c>
    </row>
    <row r="16" spans="1:19">
      <c r="A16" t="s">
        <v>84</v>
      </c>
      <c r="B16" t="str">
        <f t="shared" si="3"/>
        <v>PetName_CuteCrabB</v>
      </c>
      <c r="C16">
        <v>4</v>
      </c>
      <c r="D16">
        <f t="shared" si="0"/>
        <v>60</v>
      </c>
      <c r="E16" t="s">
        <v>62</v>
      </c>
      <c r="F16" t="str">
        <f t="shared" si="4"/>
        <v>Pet_CuteCrabB</v>
      </c>
      <c r="G16">
        <f t="shared" si="5"/>
        <v>5</v>
      </c>
      <c r="H16">
        <f t="shared" si="6"/>
        <v>1.8</v>
      </c>
      <c r="I16">
        <v>0</v>
      </c>
      <c r="J16" t="str">
        <f t="shared" ca="1" si="7"/>
        <v>,"Pet_0006","Pet_0010","Pet_0012","Pet_0013"</v>
      </c>
      <c r="K16" t="str">
        <f t="shared" si="9"/>
        <v/>
      </c>
    </row>
    <row r="17" spans="1:11">
      <c r="A17" t="s">
        <v>85</v>
      </c>
      <c r="B17" t="str">
        <f t="shared" si="3"/>
        <v>PetName_DinoA</v>
      </c>
      <c r="C17">
        <v>3</v>
      </c>
      <c r="D17">
        <f t="shared" si="0"/>
        <v>45</v>
      </c>
      <c r="E17" t="s">
        <v>63</v>
      </c>
      <c r="F17" t="str">
        <f t="shared" si="4"/>
        <v>Pet_DinoA</v>
      </c>
      <c r="G17">
        <f t="shared" si="5"/>
        <v>10</v>
      </c>
      <c r="H17">
        <f t="shared" si="6"/>
        <v>2.25</v>
      </c>
      <c r="I17">
        <v>0</v>
      </c>
      <c r="J17" t="str">
        <f t="shared" ca="1" si="7"/>
        <v>,"Pet_0006","Pet_0010","Pet_0012","Pet_0013"</v>
      </c>
      <c r="K17" t="str">
        <f t="shared" si="9"/>
        <v/>
      </c>
    </row>
    <row r="18" spans="1:11">
      <c r="A18" t="s">
        <v>86</v>
      </c>
      <c r="B18" t="str">
        <f t="shared" si="3"/>
        <v>PetName_DinoB</v>
      </c>
      <c r="C18">
        <v>4</v>
      </c>
      <c r="D18">
        <f t="shared" si="0"/>
        <v>60</v>
      </c>
      <c r="E18" t="s">
        <v>64</v>
      </c>
      <c r="F18" t="str">
        <f t="shared" si="4"/>
        <v>Pet_DinoB</v>
      </c>
      <c r="G18">
        <f t="shared" si="5"/>
        <v>5</v>
      </c>
      <c r="H18">
        <f t="shared" si="6"/>
        <v>1.8</v>
      </c>
      <c r="I18">
        <v>0</v>
      </c>
      <c r="J18" t="str">
        <f t="shared" ca="1" si="7"/>
        <v>,"Pet_0006","Pet_0010","Pet_0012","Pet_0013"</v>
      </c>
      <c r="K18" t="str">
        <f t="shared" si="9"/>
        <v/>
      </c>
    </row>
    <row r="19" spans="1:11">
      <c r="A19" t="s">
        <v>87</v>
      </c>
      <c r="B19" t="str">
        <f t="shared" si="3"/>
        <v>PetName_DinoC</v>
      </c>
      <c r="C19">
        <v>1</v>
      </c>
      <c r="D19">
        <f t="shared" si="0"/>
        <v>15</v>
      </c>
      <c r="E19" t="s">
        <v>65</v>
      </c>
      <c r="F19" t="str">
        <f t="shared" si="4"/>
        <v>Pet_DinoC</v>
      </c>
      <c r="G19">
        <f t="shared" si="5"/>
        <v>27</v>
      </c>
      <c r="H19">
        <f t="shared" si="6"/>
        <v>5.7142857142857144</v>
      </c>
      <c r="I19">
        <v>0</v>
      </c>
      <c r="J19" t="str">
        <f t="shared" ca="1" si="7"/>
        <v>,"Pet_0006","Pet_0010","Pet_0012","Pet_0013","Pet_0018"</v>
      </c>
      <c r="K19" t="str">
        <f t="shared" si="9"/>
        <v>"Pet_0018"</v>
      </c>
    </row>
    <row r="20" spans="1:11">
      <c r="A20" t="s">
        <v>88</v>
      </c>
      <c r="B20" t="str">
        <f t="shared" si="3"/>
        <v>PetName_PlantaA</v>
      </c>
      <c r="C20">
        <v>3</v>
      </c>
      <c r="D20">
        <f t="shared" si="0"/>
        <v>45</v>
      </c>
      <c r="E20" t="s">
        <v>66</v>
      </c>
      <c r="F20" t="str">
        <f t="shared" si="4"/>
        <v>Pet_PlantaA</v>
      </c>
      <c r="G20">
        <f t="shared" si="5"/>
        <v>10</v>
      </c>
      <c r="H20">
        <f t="shared" si="6"/>
        <v>2.25</v>
      </c>
      <c r="I20">
        <v>0</v>
      </c>
      <c r="J20" t="str">
        <f t="shared" ca="1" si="7"/>
        <v>,"Pet_0006","Pet_0010","Pet_0012","Pet_0013","Pet_0018"</v>
      </c>
      <c r="K20" t="str">
        <f t="shared" si="9"/>
        <v/>
      </c>
    </row>
    <row r="21" spans="1:11">
      <c r="A21" t="s">
        <v>89</v>
      </c>
      <c r="B21" t="str">
        <f t="shared" si="3"/>
        <v>PetName_PlantaB</v>
      </c>
      <c r="C21">
        <v>2</v>
      </c>
      <c r="D21">
        <f t="shared" si="0"/>
        <v>30</v>
      </c>
      <c r="E21" t="s">
        <v>67</v>
      </c>
      <c r="F21" t="str">
        <f t="shared" si="4"/>
        <v>Pet_PlantaB</v>
      </c>
      <c r="G21">
        <f t="shared" si="5"/>
        <v>18</v>
      </c>
      <c r="H21">
        <f t="shared" si="6"/>
        <v>3.3333333333333335</v>
      </c>
      <c r="I21">
        <v>0</v>
      </c>
      <c r="J21" t="str">
        <f t="shared" ca="1" si="7"/>
        <v>,"Pet_0006","Pet_0010","Pet_0012","Pet_0013","Pet_0018"</v>
      </c>
      <c r="K21" t="str">
        <f t="shared" si="9"/>
        <v/>
      </c>
    </row>
    <row r="22" spans="1:11">
      <c r="A22" t="s">
        <v>90</v>
      </c>
      <c r="B22" t="str">
        <f t="shared" si="3"/>
        <v>PetName_PuffeA</v>
      </c>
      <c r="C22">
        <v>1</v>
      </c>
      <c r="D22">
        <f t="shared" si="0"/>
        <v>15</v>
      </c>
      <c r="E22" t="s">
        <v>68</v>
      </c>
      <c r="F22" t="str">
        <f t="shared" si="4"/>
        <v>Pet_PuffeA</v>
      </c>
      <c r="G22">
        <f t="shared" si="5"/>
        <v>27</v>
      </c>
      <c r="H22">
        <f t="shared" si="6"/>
        <v>5.7142857142857144</v>
      </c>
      <c r="I22">
        <v>0</v>
      </c>
      <c r="J22" t="str">
        <f t="shared" ca="1" si="7"/>
        <v>,"Pet_0006","Pet_0010","Pet_0012","Pet_0013","Pet_0018","Pet_0021"</v>
      </c>
      <c r="K22" t="str">
        <f t="shared" si="9"/>
        <v>"Pet_0021"</v>
      </c>
    </row>
    <row r="23" spans="1:11">
      <c r="A23" t="s">
        <v>91</v>
      </c>
      <c r="B23" t="str">
        <f t="shared" si="3"/>
        <v>PetName_PuffeB</v>
      </c>
      <c r="C23">
        <v>3</v>
      </c>
      <c r="D23">
        <f t="shared" si="0"/>
        <v>45</v>
      </c>
      <c r="E23" t="s">
        <v>69</v>
      </c>
      <c r="F23" t="str">
        <f t="shared" si="4"/>
        <v>Pet_PuffeB</v>
      </c>
      <c r="G23">
        <f t="shared" si="5"/>
        <v>10</v>
      </c>
      <c r="H23">
        <f t="shared" si="6"/>
        <v>2.25</v>
      </c>
      <c r="I23">
        <v>0</v>
      </c>
      <c r="J23" t="str">
        <f t="shared" ca="1" si="7"/>
        <v>,"Pet_0006","Pet_0010","Pet_0012","Pet_0013","Pet_0018","Pet_0021"</v>
      </c>
      <c r="K23" t="str">
        <f t="shared" si="9"/>
        <v/>
      </c>
    </row>
    <row r="24" spans="1:11">
      <c r="A24" t="s">
        <v>92</v>
      </c>
      <c r="B24" t="str">
        <f t="shared" si="3"/>
        <v>PetName_Rosehips</v>
      </c>
      <c r="C24">
        <v>5</v>
      </c>
      <c r="D24">
        <f t="shared" si="0"/>
        <v>75</v>
      </c>
      <c r="E24" t="s">
        <v>70</v>
      </c>
      <c r="F24" t="str">
        <f t="shared" si="4"/>
        <v>Pet_Rosehips</v>
      </c>
      <c r="G24">
        <f t="shared" si="5"/>
        <v>1</v>
      </c>
      <c r="H24">
        <f t="shared" si="6"/>
        <v>0.75</v>
      </c>
      <c r="I24">
        <v>0</v>
      </c>
      <c r="J24" t="str">
        <f t="shared" ca="1" si="7"/>
        <v>,"Pet_0006","Pet_0010","Pet_0012","Pet_0013","Pet_0018","Pet_0021"</v>
      </c>
      <c r="K24" t="str">
        <f t="shared" si="9"/>
        <v/>
      </c>
    </row>
    <row r="25" spans="1:11">
      <c r="A25" t="s">
        <v>93</v>
      </c>
      <c r="B25" t="str">
        <f t="shared" si="3"/>
        <v>PetName_SdDragon00</v>
      </c>
      <c r="C25">
        <v>4</v>
      </c>
      <c r="D25">
        <f t="shared" si="0"/>
        <v>60</v>
      </c>
      <c r="E25" t="s">
        <v>71</v>
      </c>
      <c r="F25" t="str">
        <f t="shared" si="4"/>
        <v>Pet_SdDragon00</v>
      </c>
      <c r="G25">
        <f t="shared" si="5"/>
        <v>5</v>
      </c>
      <c r="H25">
        <f t="shared" si="6"/>
        <v>1.8</v>
      </c>
      <c r="I25">
        <v>0</v>
      </c>
      <c r="J25" t="str">
        <f t="shared" ca="1" si="7"/>
        <v>,"Pet_0006","Pet_0010","Pet_0012","Pet_0013","Pet_0018","Pet_0021"</v>
      </c>
      <c r="K25" t="str">
        <f t="shared" si="9"/>
        <v/>
      </c>
    </row>
    <row r="26" spans="1:11">
      <c r="A26" t="s">
        <v>94</v>
      </c>
      <c r="B26" t="str">
        <f t="shared" si="3"/>
        <v>PetName_SdDragon33</v>
      </c>
      <c r="C26">
        <v>3</v>
      </c>
      <c r="D26">
        <f t="shared" si="0"/>
        <v>45</v>
      </c>
      <c r="E26" t="s">
        <v>72</v>
      </c>
      <c r="F26" t="str">
        <f t="shared" si="4"/>
        <v>Pet_SdDragon33</v>
      </c>
      <c r="G26">
        <f t="shared" si="5"/>
        <v>10</v>
      </c>
      <c r="H26">
        <f t="shared" si="6"/>
        <v>2.25</v>
      </c>
      <c r="I26">
        <v>0</v>
      </c>
      <c r="J26" t="str">
        <f t="shared" ca="1" si="7"/>
        <v>,"Pet_0006","Pet_0010","Pet_0012","Pet_0013","Pet_0018","Pet_0021"</v>
      </c>
      <c r="K26" t="str">
        <f t="shared" si="9"/>
        <v/>
      </c>
    </row>
    <row r="27" spans="1:11">
      <c r="A27" t="s">
        <v>95</v>
      </c>
      <c r="B27" t="str">
        <f t="shared" si="3"/>
        <v>PetName_SdDragon35</v>
      </c>
      <c r="C27">
        <v>3</v>
      </c>
      <c r="D27">
        <f t="shared" si="0"/>
        <v>45</v>
      </c>
      <c r="E27" t="s">
        <v>73</v>
      </c>
      <c r="F27" t="str">
        <f t="shared" si="4"/>
        <v>Pet_SdDragon35</v>
      </c>
      <c r="G27">
        <f t="shared" si="5"/>
        <v>10</v>
      </c>
      <c r="H27">
        <f t="shared" si="6"/>
        <v>2.25</v>
      </c>
      <c r="I27">
        <v>0</v>
      </c>
      <c r="J27" t="str">
        <f t="shared" ca="1" si="7"/>
        <v>,"Pet_0006","Pet_0010","Pet_0012","Pet_0013","Pet_0018","Pet_0021"</v>
      </c>
      <c r="K27" t="str">
        <f t="shared" si="9"/>
        <v/>
      </c>
    </row>
    <row r="28" spans="1:11">
      <c r="A28" t="s">
        <v>96</v>
      </c>
      <c r="B28" t="str">
        <f t="shared" si="3"/>
        <v>PetName_SdDragon38</v>
      </c>
      <c r="C28">
        <v>4</v>
      </c>
      <c r="D28">
        <f t="shared" si="0"/>
        <v>60</v>
      </c>
      <c r="E28" t="s">
        <v>74</v>
      </c>
      <c r="F28" t="str">
        <f t="shared" si="4"/>
        <v>Pet_SdDragon38</v>
      </c>
      <c r="G28">
        <f t="shared" si="5"/>
        <v>5</v>
      </c>
      <c r="H28">
        <f t="shared" si="6"/>
        <v>1.8</v>
      </c>
      <c r="I28">
        <v>0</v>
      </c>
      <c r="J28" t="str">
        <f t="shared" ca="1" si="7"/>
        <v>,"Pet_0006","Pet_0010","Pet_0012","Pet_0013","Pet_0018","Pet_0021"</v>
      </c>
      <c r="K28" t="str">
        <f t="shared" si="9"/>
        <v/>
      </c>
    </row>
    <row r="29" spans="1:11">
      <c r="A29" t="s">
        <v>97</v>
      </c>
      <c r="B29" t="str">
        <f t="shared" si="3"/>
        <v>PetName_SdDragon56</v>
      </c>
      <c r="C29">
        <v>2</v>
      </c>
      <c r="D29">
        <f t="shared" si="0"/>
        <v>30</v>
      </c>
      <c r="E29" t="s">
        <v>75</v>
      </c>
      <c r="F29" t="str">
        <f t="shared" si="4"/>
        <v>Pet_SdDragon56</v>
      </c>
      <c r="G29">
        <f t="shared" si="5"/>
        <v>18</v>
      </c>
      <c r="H29">
        <f t="shared" si="6"/>
        <v>3.3333333333333335</v>
      </c>
      <c r="I29">
        <v>0</v>
      </c>
      <c r="J29" t="str">
        <f t="shared" ca="1" si="7"/>
        <v>,"Pet_0006","Pet_0010","Pet_0012","Pet_0013","Pet_0018","Pet_0021"</v>
      </c>
      <c r="K29" t="str">
        <f t="shared" si="9"/>
        <v/>
      </c>
    </row>
    <row r="30" spans="1:11">
      <c r="A30" t="s">
        <v>98</v>
      </c>
      <c r="B30" t="str">
        <f t="shared" si="3"/>
        <v>PetName_SdDragon57</v>
      </c>
      <c r="C30">
        <v>5</v>
      </c>
      <c r="D30">
        <f t="shared" si="0"/>
        <v>75</v>
      </c>
      <c r="E30" t="s">
        <v>76</v>
      </c>
      <c r="F30" t="str">
        <f t="shared" si="4"/>
        <v>Pet_SdDragon57</v>
      </c>
      <c r="G30">
        <f t="shared" si="5"/>
        <v>1</v>
      </c>
      <c r="H30">
        <f t="shared" si="6"/>
        <v>0.75</v>
      </c>
      <c r="I30">
        <v>0</v>
      </c>
      <c r="J30" t="str">
        <f t="shared" ca="1" si="7"/>
        <v>,"Pet_0006","Pet_0010","Pet_0012","Pet_0013","Pet_0018","Pet_0021"</v>
      </c>
      <c r="K30" t="str">
        <f t="shared" si="9"/>
        <v/>
      </c>
    </row>
    <row r="31" spans="1:11">
      <c r="A31" t="s">
        <v>99</v>
      </c>
      <c r="B31" t="str">
        <f t="shared" si="3"/>
        <v>PetName_SdDragon68</v>
      </c>
      <c r="C31">
        <v>2</v>
      </c>
      <c r="D31">
        <f t="shared" si="0"/>
        <v>30</v>
      </c>
      <c r="E31" t="s">
        <v>77</v>
      </c>
      <c r="F31" t="str">
        <f t="shared" si="4"/>
        <v>Pet_SdDragon68</v>
      </c>
      <c r="G31">
        <f t="shared" si="5"/>
        <v>18</v>
      </c>
      <c r="H31">
        <f t="shared" si="6"/>
        <v>3.3333333333333335</v>
      </c>
      <c r="I31">
        <v>0</v>
      </c>
      <c r="J31" t="str">
        <f t="shared" ca="1" si="7"/>
        <v>,"Pet_0006","Pet_0010","Pet_0012","Pet_0013","Pet_0018","Pet_0021"</v>
      </c>
      <c r="K31" t="str">
        <f t="shared" si="9"/>
        <v/>
      </c>
    </row>
    <row r="32" spans="1:11">
      <c r="A32" t="s">
        <v>100</v>
      </c>
      <c r="B32" t="str">
        <f t="shared" si="3"/>
        <v>PetName_Swinecone</v>
      </c>
      <c r="C32">
        <v>2</v>
      </c>
      <c r="D32">
        <f t="shared" si="0"/>
        <v>30</v>
      </c>
      <c r="E32" t="s">
        <v>78</v>
      </c>
      <c r="F32" t="str">
        <f t="shared" si="4"/>
        <v>Pet_Swinecone</v>
      </c>
      <c r="G32">
        <f t="shared" si="5"/>
        <v>18</v>
      </c>
      <c r="H32">
        <f t="shared" si="6"/>
        <v>3.3333333333333335</v>
      </c>
      <c r="I32">
        <v>0</v>
      </c>
      <c r="J32" t="str">
        <f t="shared" ca="1" si="7"/>
        <v>,"Pet_0006","Pet_0010","Pet_0012","Pet_0013","Pet_0018","Pet_0021"</v>
      </c>
      <c r="K32" t="str">
        <f t="shared" si="9"/>
        <v/>
      </c>
    </row>
    <row r="33" spans="1:11">
      <c r="A33" t="s">
        <v>101</v>
      </c>
      <c r="B33" t="str">
        <f t="shared" si="3"/>
        <v>PetName_WhispaA</v>
      </c>
      <c r="C33">
        <v>1</v>
      </c>
      <c r="D33">
        <f t="shared" si="0"/>
        <v>15</v>
      </c>
      <c r="E33" t="s">
        <v>79</v>
      </c>
      <c r="F33" t="str">
        <f t="shared" si="4"/>
        <v>Pet_WhispaA</v>
      </c>
      <c r="G33">
        <f t="shared" si="5"/>
        <v>27</v>
      </c>
      <c r="H33">
        <f t="shared" si="6"/>
        <v>5.7142857142857144</v>
      </c>
      <c r="I33">
        <v>0</v>
      </c>
      <c r="J33" t="str">
        <f t="shared" ca="1" si="7"/>
        <v>,"Pet_0006","Pet_0010","Pet_0012","Pet_0013","Pet_0018","Pet_0021","Pet_0032"</v>
      </c>
      <c r="K33" t="str">
        <f t="shared" si="9"/>
        <v>"Pet_0032"</v>
      </c>
    </row>
    <row r="34" spans="1:11">
      <c r="A34" t="s">
        <v>102</v>
      </c>
      <c r="B34" t="str">
        <f t="shared" si="3"/>
        <v>PetName_WhispaB</v>
      </c>
      <c r="C34">
        <v>2</v>
      </c>
      <c r="D34">
        <f t="shared" si="0"/>
        <v>30</v>
      </c>
      <c r="E34" t="s">
        <v>80</v>
      </c>
      <c r="F34" t="str">
        <f t="shared" si="4"/>
        <v>Pet_WhispaB</v>
      </c>
      <c r="G34">
        <f t="shared" si="5"/>
        <v>18</v>
      </c>
      <c r="H34">
        <f t="shared" si="6"/>
        <v>3.3333333333333335</v>
      </c>
      <c r="I34">
        <v>0</v>
      </c>
      <c r="J34" t="str">
        <f t="shared" ca="1" si="7"/>
        <v>,"Pet_0006","Pet_0010","Pet_0012","Pet_0013","Pet_0018","Pet_0021","Pet_0032"</v>
      </c>
      <c r="K34" t="str">
        <f t="shared" si="9"/>
        <v/>
      </c>
    </row>
  </sheetData>
  <autoFilter ref="A1:I34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>
      <selection activeCell="B1" sqref="B1"/>
    </sheetView>
  </sheetViews>
  <sheetFormatPr defaultRowHeight="16.5"/>
  <cols>
    <col min="3" max="3" width="19.5" customWidth="1"/>
  </cols>
  <sheetData>
    <row r="1" spans="1:3" ht="27" customHeight="1">
      <c r="A1" t="s">
        <v>6</v>
      </c>
      <c r="B1" t="s">
        <v>7</v>
      </c>
      <c r="C1" s="1" t="s">
        <v>8</v>
      </c>
    </row>
    <row r="2" spans="1:3">
      <c r="A2">
        <v>1</v>
      </c>
      <c r="B2">
        <v>25</v>
      </c>
      <c r="C2" t="s">
        <v>9</v>
      </c>
    </row>
    <row r="3" spans="1:3">
      <c r="A3">
        <v>2</v>
      </c>
      <c r="B3">
        <v>20</v>
      </c>
      <c r="C3" t="s">
        <v>10</v>
      </c>
    </row>
    <row r="4" spans="1:3">
      <c r="A4">
        <v>3</v>
      </c>
      <c r="B4">
        <v>15</v>
      </c>
      <c r="C4" t="s">
        <v>11</v>
      </c>
    </row>
    <row r="5" spans="1:3">
      <c r="A5">
        <v>4</v>
      </c>
      <c r="B5">
        <v>10</v>
      </c>
      <c r="C5" t="s">
        <v>12</v>
      </c>
    </row>
    <row r="6" spans="1: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/>
  <cols>
    <col min="5" max="6" width="9" outlineLevel="1"/>
    <col min="8" max="8" width="9" outlineLevel="1"/>
  </cols>
  <sheetData>
    <row r="1" spans="1:8" ht="27" customHeight="1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/>
  </sheetViews>
  <sheetFormatPr defaultRowHeight="16.5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>
      <c r="A3" t="s">
        <v>19</v>
      </c>
      <c r="B3" t="s">
        <v>23</v>
      </c>
      <c r="C3">
        <v>1</v>
      </c>
      <c r="D3">
        <v>0.75</v>
      </c>
      <c r="E3">
        <v>0.5</v>
      </c>
      <c r="F3" t="e">
        <f>VLOOKUP(G3,[1]ShopProductTable!$A:$Q,MATCH("cn1",[1]ShopProductTable!$A$1:$Q$1,0),0)</f>
        <v>#N/A</v>
      </c>
      <c r="G3" t="s">
        <v>28</v>
      </c>
    </row>
    <row r="4" spans="1:7">
      <c r="A4" t="s">
        <v>20</v>
      </c>
      <c r="B4" t="s">
        <v>24</v>
      </c>
      <c r="C4">
        <v>1</v>
      </c>
      <c r="D4">
        <v>0.95</v>
      </c>
      <c r="E4">
        <v>0.9</v>
      </c>
      <c r="F4" t="e">
        <f>VLOOKUP(G4,[1]ShopProductTable!$A:$Q,MATCH("cn1",[1]ShopProductTable!$A$1:$Q$1,0),0)</f>
        <v>#N/A</v>
      </c>
      <c r="G4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2023-03-22T17:46:18Z</dcterms:modified>
</cp:coreProperties>
</file>