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DEF4C51D-2EFB-4AF8-8A09-DF875E6E6DF3}" xr6:coauthVersionLast="47" xr6:coauthVersionMax="47" xr10:uidLastSave="{00000000-0000-0000-0000-000000000000}"/>
  <bookViews>
    <workbookView xWindow="-120" yWindow="-12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2" l="1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W39" i="2"/>
  <c r="AU39" i="2"/>
  <c r="AT39" i="2"/>
  <c r="AR39" i="2"/>
  <c r="AQ39" i="2"/>
  <c r="AO39" i="2"/>
  <c r="AN39" i="2"/>
  <c r="AL39" i="2"/>
  <c r="AK39" i="2"/>
  <c r="AI39" i="2"/>
  <c r="AH39" i="2"/>
  <c r="AC39" i="2"/>
  <c r="AS39" i="2" s="1"/>
  <c r="Y39" i="2"/>
  <c r="AP39" i="2" s="1"/>
  <c r="L39" i="2"/>
  <c r="E39" i="2"/>
  <c r="C39" i="2"/>
  <c r="AW38" i="2"/>
  <c r="AU38" i="2"/>
  <c r="AT38" i="2"/>
  <c r="AR38" i="2"/>
  <c r="AQ38" i="2"/>
  <c r="AO38" i="2"/>
  <c r="AN38" i="2"/>
  <c r="AL38" i="2"/>
  <c r="AK38" i="2"/>
  <c r="AI38" i="2"/>
  <c r="AH38" i="2"/>
  <c r="AC38" i="2"/>
  <c r="AS38" i="2" s="1"/>
  <c r="Y38" i="2"/>
  <c r="AP38" i="2" s="1"/>
  <c r="L38" i="2"/>
  <c r="E38" i="2"/>
  <c r="C38" i="2"/>
  <c r="AW37" i="2"/>
  <c r="AU37" i="2"/>
  <c r="AT37" i="2"/>
  <c r="AR37" i="2"/>
  <c r="AQ37" i="2"/>
  <c r="AO37" i="2"/>
  <c r="AN37" i="2"/>
  <c r="AL37" i="2"/>
  <c r="AK37" i="2"/>
  <c r="AI37" i="2"/>
  <c r="AH37" i="2"/>
  <c r="AC37" i="2"/>
  <c r="AS37" i="2" s="1"/>
  <c r="Y37" i="2"/>
  <c r="AP37" i="2" s="1"/>
  <c r="L37" i="2"/>
  <c r="E37" i="2"/>
  <c r="C37" i="2"/>
  <c r="AW36" i="2"/>
  <c r="AU36" i="2"/>
  <c r="AT36" i="2"/>
  <c r="AR36" i="2"/>
  <c r="AQ36" i="2"/>
  <c r="AO36" i="2"/>
  <c r="AN36" i="2"/>
  <c r="AL36" i="2"/>
  <c r="AK36" i="2"/>
  <c r="AI36" i="2"/>
  <c r="AH36" i="2"/>
  <c r="AC36" i="2"/>
  <c r="AS36" i="2" s="1"/>
  <c r="Y36" i="2"/>
  <c r="AP36" i="2" s="1"/>
  <c r="L36" i="2"/>
  <c r="E36" i="2"/>
  <c r="C36" i="2"/>
  <c r="AW35" i="2"/>
  <c r="AU35" i="2"/>
  <c r="AT35" i="2"/>
  <c r="AR35" i="2"/>
  <c r="AQ35" i="2"/>
  <c r="AO35" i="2"/>
  <c r="AN35" i="2"/>
  <c r="AL35" i="2"/>
  <c r="AK35" i="2"/>
  <c r="AI35" i="2"/>
  <c r="AH35" i="2"/>
  <c r="AC35" i="2"/>
  <c r="AS35" i="2" s="1"/>
  <c r="Y35" i="2"/>
  <c r="AP35" i="2" s="1"/>
  <c r="L35" i="2"/>
  <c r="E35" i="2"/>
  <c r="C35" i="2"/>
  <c r="AW34" i="2"/>
  <c r="AU34" i="2"/>
  <c r="AT34" i="2"/>
  <c r="AR34" i="2"/>
  <c r="AQ34" i="2"/>
  <c r="AO34" i="2"/>
  <c r="AN34" i="2"/>
  <c r="AL34" i="2"/>
  <c r="AK34" i="2"/>
  <c r="AI34" i="2"/>
  <c r="AH34" i="2"/>
  <c r="AC34" i="2"/>
  <c r="AS34" i="2" s="1"/>
  <c r="Y34" i="2"/>
  <c r="AP34" i="2" s="1"/>
  <c r="L34" i="2"/>
  <c r="E34" i="2"/>
  <c r="C34" i="2"/>
  <c r="AW33" i="2"/>
  <c r="AU33" i="2"/>
  <c r="AT33" i="2"/>
  <c r="AR33" i="2"/>
  <c r="AQ33" i="2"/>
  <c r="AO33" i="2"/>
  <c r="AN33" i="2"/>
  <c r="AL33" i="2"/>
  <c r="AK33" i="2"/>
  <c r="AI33" i="2"/>
  <c r="AH33" i="2"/>
  <c r="AC33" i="2"/>
  <c r="AS33" i="2" s="1"/>
  <c r="Y33" i="2"/>
  <c r="AP33" i="2" s="1"/>
  <c r="L33" i="2"/>
  <c r="E33" i="2"/>
  <c r="C33" i="2"/>
  <c r="AW32" i="2"/>
  <c r="AU32" i="2"/>
  <c r="AT32" i="2"/>
  <c r="AR32" i="2"/>
  <c r="AQ32" i="2"/>
  <c r="AO32" i="2"/>
  <c r="AN32" i="2"/>
  <c r="AL32" i="2"/>
  <c r="AK32" i="2"/>
  <c r="AI32" i="2"/>
  <c r="AH32" i="2"/>
  <c r="AC32" i="2"/>
  <c r="AS32" i="2" s="1"/>
  <c r="Y32" i="2"/>
  <c r="AP32" i="2" s="1"/>
  <c r="L32" i="2"/>
  <c r="E32" i="2"/>
  <c r="C32" i="2"/>
  <c r="AW31" i="2"/>
  <c r="AU31" i="2"/>
  <c r="AT31" i="2"/>
  <c r="AR31" i="2"/>
  <c r="AQ31" i="2"/>
  <c r="AO31" i="2"/>
  <c r="AN31" i="2"/>
  <c r="AL31" i="2"/>
  <c r="AK31" i="2"/>
  <c r="AI31" i="2"/>
  <c r="AH31" i="2"/>
  <c r="AC31" i="2"/>
  <c r="AS31" i="2" s="1"/>
  <c r="Y31" i="2"/>
  <c r="AP31" i="2" s="1"/>
  <c r="L31" i="2"/>
  <c r="E31" i="2"/>
  <c r="C31" i="2"/>
  <c r="AW30" i="2"/>
  <c r="AU30" i="2"/>
  <c r="AT30" i="2"/>
  <c r="AR30" i="2"/>
  <c r="AQ30" i="2"/>
  <c r="AO30" i="2"/>
  <c r="AN30" i="2"/>
  <c r="AL30" i="2"/>
  <c r="AK30" i="2"/>
  <c r="AI30" i="2"/>
  <c r="AH30" i="2"/>
  <c r="AC30" i="2"/>
  <c r="AS30" i="2" s="1"/>
  <c r="Y30" i="2"/>
  <c r="AP30" i="2" s="1"/>
  <c r="L30" i="2"/>
  <c r="E30" i="2"/>
  <c r="C30" i="2"/>
  <c r="AW29" i="2"/>
  <c r="AU29" i="2"/>
  <c r="AT29" i="2"/>
  <c r="AR29" i="2"/>
  <c r="AQ29" i="2"/>
  <c r="AO29" i="2"/>
  <c r="AN29" i="2"/>
  <c r="AL29" i="2"/>
  <c r="AK29" i="2"/>
  <c r="AI29" i="2"/>
  <c r="AH29" i="2"/>
  <c r="AC29" i="2"/>
  <c r="AS29" i="2" s="1"/>
  <c r="Y29" i="2"/>
  <c r="AP29" i="2" s="1"/>
  <c r="L29" i="2"/>
  <c r="E29" i="2"/>
  <c r="C29" i="2"/>
  <c r="AW28" i="2"/>
  <c r="AU28" i="2"/>
  <c r="AT28" i="2"/>
  <c r="AR28" i="2"/>
  <c r="AQ28" i="2"/>
  <c r="AO28" i="2"/>
  <c r="AN28" i="2"/>
  <c r="AL28" i="2"/>
  <c r="AK28" i="2"/>
  <c r="AI28" i="2"/>
  <c r="AH28" i="2"/>
  <c r="AC28" i="2"/>
  <c r="AS28" i="2" s="1"/>
  <c r="Y28" i="2"/>
  <c r="AP28" i="2" s="1"/>
  <c r="L28" i="2"/>
  <c r="E28" i="2"/>
  <c r="C28" i="2"/>
  <c r="Q37" i="2"/>
  <c r="Q31" i="2"/>
  <c r="M37" i="2"/>
  <c r="U36" i="2"/>
  <c r="M31" i="2"/>
  <c r="U30" i="2"/>
  <c r="M33" i="2"/>
  <c r="Q32" i="2"/>
  <c r="M32" i="2"/>
  <c r="Q36" i="2"/>
  <c r="Q30" i="2"/>
  <c r="Q33" i="2"/>
  <c r="M38" i="2"/>
  <c r="U31" i="2"/>
  <c r="M36" i="2"/>
  <c r="U35" i="2"/>
  <c r="M30" i="2"/>
  <c r="U29" i="2"/>
  <c r="Q38" i="2"/>
  <c r="Q35" i="2"/>
  <c r="Q29" i="2"/>
  <c r="M35" i="2"/>
  <c r="U34" i="2"/>
  <c r="M29" i="2"/>
  <c r="U28" i="2"/>
  <c r="U38" i="2"/>
  <c r="Q34" i="2"/>
  <c r="Q28" i="2"/>
  <c r="U32" i="2"/>
  <c r="U39" i="2"/>
  <c r="M34" i="2"/>
  <c r="U33" i="2"/>
  <c r="M28" i="2"/>
  <c r="Q39" i="2"/>
  <c r="M39" i="2"/>
  <c r="U37" i="2"/>
  <c r="AM37" i="2" l="1"/>
  <c r="AG39" i="2"/>
  <c r="AJ39" i="2"/>
  <c r="AG28" i="2"/>
  <c r="AM33" i="2"/>
  <c r="AG34" i="2"/>
  <c r="AM39" i="2"/>
  <c r="AM32" i="2"/>
  <c r="AJ28" i="2"/>
  <c r="AJ34" i="2"/>
  <c r="AM38" i="2"/>
  <c r="AM28" i="2"/>
  <c r="AG29" i="2"/>
  <c r="AM34" i="2"/>
  <c r="AG35" i="2"/>
  <c r="AJ29" i="2"/>
  <c r="AJ35" i="2"/>
  <c r="AJ38" i="2"/>
  <c r="AM29" i="2"/>
  <c r="AG30" i="2"/>
  <c r="AM35" i="2"/>
  <c r="AG36" i="2"/>
  <c r="AM31" i="2"/>
  <c r="AG38" i="2"/>
  <c r="AJ33" i="2"/>
  <c r="AJ30" i="2"/>
  <c r="AJ36" i="2"/>
  <c r="AG32" i="2"/>
  <c r="AJ32" i="2"/>
  <c r="AG33" i="2"/>
  <c r="AM30" i="2"/>
  <c r="AG31" i="2"/>
  <c r="AM36" i="2"/>
  <c r="AG37" i="2"/>
  <c r="AJ31" i="2"/>
  <c r="AJ37" i="2"/>
  <c r="L88" i="2" l="1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AU15" i="2"/>
  <c r="AT15" i="2"/>
  <c r="AR15" i="2"/>
  <c r="AQ15" i="2"/>
  <c r="AO15" i="2"/>
  <c r="AN15" i="2"/>
  <c r="AL15" i="2"/>
  <c r="AK15" i="2"/>
  <c r="AI15" i="2"/>
  <c r="AH15" i="2"/>
  <c r="AC15" i="2"/>
  <c r="AS15" i="2" s="1"/>
  <c r="E15" i="2"/>
  <c r="C15" i="2"/>
  <c r="AW4" i="2"/>
  <c r="AU4" i="2"/>
  <c r="AT4" i="2"/>
  <c r="AR4" i="2"/>
  <c r="AQ4" i="2"/>
  <c r="AO4" i="2"/>
  <c r="AN4" i="2"/>
  <c r="AL4" i="2"/>
  <c r="AK4" i="2"/>
  <c r="AI4" i="2"/>
  <c r="AH4" i="2"/>
  <c r="AC4" i="2"/>
  <c r="AS4" i="2" s="1"/>
  <c r="Y4" i="2"/>
  <c r="AP4" i="2" s="1"/>
  <c r="U4" i="2"/>
  <c r="AM4" i="2" s="1"/>
  <c r="Q4" i="2"/>
  <c r="AJ4" i="2" s="1"/>
  <c r="E4" i="2"/>
  <c r="C4" i="2"/>
  <c r="AW88" i="2"/>
  <c r="AU88" i="2"/>
  <c r="AT88" i="2"/>
  <c r="AR88" i="2"/>
  <c r="AQ88" i="2"/>
  <c r="AO88" i="2"/>
  <c r="AN88" i="2"/>
  <c r="AL88" i="2"/>
  <c r="AK88" i="2"/>
  <c r="AI88" i="2"/>
  <c r="AH88" i="2"/>
  <c r="AC88" i="2"/>
  <c r="AS88" i="2" s="1"/>
  <c r="C88" i="2"/>
  <c r="E88" i="2"/>
  <c r="AW87" i="2"/>
  <c r="AU87" i="2"/>
  <c r="AT87" i="2"/>
  <c r="AR87" i="2"/>
  <c r="AQ87" i="2"/>
  <c r="AO87" i="2"/>
  <c r="AN87" i="2"/>
  <c r="AL87" i="2"/>
  <c r="AK87" i="2"/>
  <c r="AI87" i="2"/>
  <c r="AH87" i="2"/>
  <c r="AC87" i="2"/>
  <c r="AS87" i="2" s="1"/>
  <c r="AW86" i="2"/>
  <c r="AU86" i="2"/>
  <c r="AT86" i="2"/>
  <c r="AR86" i="2"/>
  <c r="AQ86" i="2"/>
  <c r="AO86" i="2"/>
  <c r="AN86" i="2"/>
  <c r="AL86" i="2"/>
  <c r="AK86" i="2"/>
  <c r="AI86" i="2"/>
  <c r="AH86" i="2"/>
  <c r="AC86" i="2"/>
  <c r="AS86" i="2" s="1"/>
  <c r="Y86" i="2"/>
  <c r="AP86" i="2" s="1"/>
  <c r="AW85" i="2"/>
  <c r="AU85" i="2"/>
  <c r="AT85" i="2"/>
  <c r="AR85" i="2"/>
  <c r="AQ85" i="2"/>
  <c r="AO85" i="2"/>
  <c r="AN85" i="2"/>
  <c r="AL85" i="2"/>
  <c r="AK85" i="2"/>
  <c r="AI85" i="2"/>
  <c r="AH85" i="2"/>
  <c r="AC85" i="2"/>
  <c r="AS85" i="2" s="1"/>
  <c r="Y85" i="2"/>
  <c r="AP85" i="2" s="1"/>
  <c r="AW84" i="2"/>
  <c r="AU84" i="2"/>
  <c r="AT84" i="2"/>
  <c r="AR84" i="2"/>
  <c r="AQ84" i="2"/>
  <c r="AO84" i="2"/>
  <c r="AN84" i="2"/>
  <c r="AL84" i="2"/>
  <c r="AK84" i="2"/>
  <c r="AI84" i="2"/>
  <c r="AH84" i="2"/>
  <c r="AC84" i="2"/>
  <c r="AS84" i="2" s="1"/>
  <c r="Y84" i="2"/>
  <c r="AP84" i="2" s="1"/>
  <c r="AW83" i="2"/>
  <c r="AU83" i="2"/>
  <c r="AT83" i="2"/>
  <c r="AR83" i="2"/>
  <c r="AQ83" i="2"/>
  <c r="AO83" i="2"/>
  <c r="AN83" i="2"/>
  <c r="AL83" i="2"/>
  <c r="AK83" i="2"/>
  <c r="AI83" i="2"/>
  <c r="AH83" i="2"/>
  <c r="AC83" i="2"/>
  <c r="AS83" i="2" s="1"/>
  <c r="AW82" i="2"/>
  <c r="AU82" i="2"/>
  <c r="AT82" i="2"/>
  <c r="AR82" i="2"/>
  <c r="AQ82" i="2"/>
  <c r="AO82" i="2"/>
  <c r="AN82" i="2"/>
  <c r="AL82" i="2"/>
  <c r="AK82" i="2"/>
  <c r="AI82" i="2"/>
  <c r="AH82" i="2"/>
  <c r="AC82" i="2"/>
  <c r="AS82" i="2" s="1"/>
  <c r="Y82" i="2"/>
  <c r="AP82" i="2" s="1"/>
  <c r="AW81" i="2"/>
  <c r="AU81" i="2"/>
  <c r="AT81" i="2"/>
  <c r="AR81" i="2"/>
  <c r="AQ81" i="2"/>
  <c r="AO81" i="2"/>
  <c r="AN81" i="2"/>
  <c r="AL81" i="2"/>
  <c r="AK81" i="2"/>
  <c r="AI81" i="2"/>
  <c r="AH81" i="2"/>
  <c r="AC81" i="2"/>
  <c r="AS81" i="2" s="1"/>
  <c r="Y81" i="2"/>
  <c r="AP81" i="2" s="1"/>
  <c r="AW80" i="2"/>
  <c r="AU80" i="2"/>
  <c r="AT80" i="2"/>
  <c r="AR80" i="2"/>
  <c r="AQ80" i="2"/>
  <c r="AO80" i="2"/>
  <c r="AN80" i="2"/>
  <c r="AL80" i="2"/>
  <c r="AK80" i="2"/>
  <c r="AI80" i="2"/>
  <c r="AH80" i="2"/>
  <c r="AC80" i="2"/>
  <c r="AS80" i="2" s="1"/>
  <c r="AW79" i="2"/>
  <c r="AU79" i="2"/>
  <c r="AT79" i="2"/>
  <c r="AR79" i="2"/>
  <c r="AQ79" i="2"/>
  <c r="AO79" i="2"/>
  <c r="AN79" i="2"/>
  <c r="AL79" i="2"/>
  <c r="AK79" i="2"/>
  <c r="AI79" i="2"/>
  <c r="AH79" i="2"/>
  <c r="AC79" i="2"/>
  <c r="AS79" i="2" s="1"/>
  <c r="Y79" i="2"/>
  <c r="AP79" i="2" s="1"/>
  <c r="AW78" i="2"/>
  <c r="AU78" i="2"/>
  <c r="AT78" i="2"/>
  <c r="AR78" i="2"/>
  <c r="AQ78" i="2"/>
  <c r="AO78" i="2"/>
  <c r="AN78" i="2"/>
  <c r="AL78" i="2"/>
  <c r="AK78" i="2"/>
  <c r="AI78" i="2"/>
  <c r="AH78" i="2"/>
  <c r="AC78" i="2"/>
  <c r="AS78" i="2" s="1"/>
  <c r="Y78" i="2"/>
  <c r="AP78" i="2" s="1"/>
  <c r="E87" i="2"/>
  <c r="E86" i="2"/>
  <c r="E85" i="2"/>
  <c r="E84" i="2"/>
  <c r="E83" i="2"/>
  <c r="E82" i="2"/>
  <c r="E81" i="2"/>
  <c r="E80" i="2"/>
  <c r="E79" i="2"/>
  <c r="E78" i="2"/>
  <c r="C87" i="2"/>
  <c r="C86" i="2"/>
  <c r="C85" i="2"/>
  <c r="C84" i="2"/>
  <c r="C83" i="2"/>
  <c r="C82" i="2"/>
  <c r="C81" i="2"/>
  <c r="C80" i="2"/>
  <c r="C79" i="2"/>
  <c r="C78" i="2"/>
  <c r="AW77" i="2"/>
  <c r="AU77" i="2"/>
  <c r="AT77" i="2"/>
  <c r="AR77" i="2"/>
  <c r="AQ77" i="2"/>
  <c r="AO77" i="2"/>
  <c r="AN77" i="2"/>
  <c r="AL77" i="2"/>
  <c r="AK77" i="2"/>
  <c r="AI77" i="2"/>
  <c r="AH77" i="2"/>
  <c r="AC77" i="2"/>
  <c r="AS77" i="2" s="1"/>
  <c r="Y77" i="2"/>
  <c r="AP77" i="2" s="1"/>
  <c r="U77" i="2"/>
  <c r="AM77" i="2" s="1"/>
  <c r="E77" i="2"/>
  <c r="C77" i="2"/>
  <c r="AW76" i="2"/>
  <c r="AU76" i="2"/>
  <c r="AT76" i="2"/>
  <c r="AR76" i="2"/>
  <c r="AQ76" i="2"/>
  <c r="AO76" i="2"/>
  <c r="AN76" i="2"/>
  <c r="AL76" i="2"/>
  <c r="AK76" i="2"/>
  <c r="AI76" i="2"/>
  <c r="AH76" i="2"/>
  <c r="AC76" i="2"/>
  <c r="AS76" i="2" s="1"/>
  <c r="Y76" i="2"/>
  <c r="AP76" i="2" s="1"/>
  <c r="U76" i="2"/>
  <c r="AM76" i="2" s="1"/>
  <c r="E76" i="2"/>
  <c r="C76" i="2"/>
  <c r="AW75" i="2"/>
  <c r="AU75" i="2"/>
  <c r="AT75" i="2"/>
  <c r="AS75" i="2"/>
  <c r="AR75" i="2"/>
  <c r="AQ75" i="2"/>
  <c r="AO75" i="2"/>
  <c r="AN75" i="2"/>
  <c r="AL75" i="2"/>
  <c r="AK75" i="2"/>
  <c r="AI75" i="2"/>
  <c r="AH75" i="2"/>
  <c r="AW74" i="2"/>
  <c r="AU74" i="2"/>
  <c r="AT74" i="2"/>
  <c r="AS74" i="2"/>
  <c r="AR74" i="2"/>
  <c r="AQ74" i="2"/>
  <c r="AO74" i="2"/>
  <c r="AN74" i="2"/>
  <c r="AL74" i="2"/>
  <c r="AK74" i="2"/>
  <c r="AI74" i="2"/>
  <c r="AH74" i="2"/>
  <c r="AW73" i="2"/>
  <c r="AU73" i="2"/>
  <c r="AT73" i="2"/>
  <c r="AS73" i="2"/>
  <c r="AR73" i="2"/>
  <c r="AQ73" i="2"/>
  <c r="AO73" i="2"/>
  <c r="AN73" i="2"/>
  <c r="AL73" i="2"/>
  <c r="AK73" i="2"/>
  <c r="AI73" i="2"/>
  <c r="AH73" i="2"/>
  <c r="AW72" i="2"/>
  <c r="AU72" i="2"/>
  <c r="AT72" i="2"/>
  <c r="AS72" i="2"/>
  <c r="AR72" i="2"/>
  <c r="AQ72" i="2"/>
  <c r="AO72" i="2"/>
  <c r="AN72" i="2"/>
  <c r="AL72" i="2"/>
  <c r="AK72" i="2"/>
  <c r="AI72" i="2"/>
  <c r="AH72" i="2"/>
  <c r="AW71" i="2"/>
  <c r="AU71" i="2"/>
  <c r="AT71" i="2"/>
  <c r="AS71" i="2"/>
  <c r="AR71" i="2"/>
  <c r="AQ71" i="2"/>
  <c r="AO71" i="2"/>
  <c r="AN71" i="2"/>
  <c r="AL71" i="2"/>
  <c r="AK71" i="2"/>
  <c r="AI71" i="2"/>
  <c r="AH71" i="2"/>
  <c r="E75" i="2"/>
  <c r="E74" i="2"/>
  <c r="E73" i="2"/>
  <c r="E72" i="2"/>
  <c r="E71" i="2"/>
  <c r="C75" i="2"/>
  <c r="C74" i="2"/>
  <c r="C73" i="2"/>
  <c r="C72" i="2"/>
  <c r="C71" i="2"/>
  <c r="Y15" i="2"/>
  <c r="U15" i="2"/>
  <c r="Q15" i="2"/>
  <c r="M66" i="2"/>
  <c r="Q86" i="2"/>
  <c r="Y83" i="2"/>
  <c r="U80" i="2"/>
  <c r="M75" i="2"/>
  <c r="Q72" i="2"/>
  <c r="M4" i="2"/>
  <c r="U83" i="2"/>
  <c r="Q80" i="2"/>
  <c r="U74" i="2"/>
  <c r="U78" i="2"/>
  <c r="Q75" i="2"/>
  <c r="M65" i="2"/>
  <c r="U87" i="2"/>
  <c r="Q82" i="2"/>
  <c r="M79" i="2"/>
  <c r="Y74" i="2"/>
  <c r="M72" i="2"/>
  <c r="M86" i="2"/>
  <c r="Q71" i="2"/>
  <c r="Y72" i="2"/>
  <c r="Y87" i="2"/>
  <c r="Y88" i="2"/>
  <c r="Q87" i="2"/>
  <c r="M82" i="2"/>
  <c r="M80" i="2"/>
  <c r="Q74" i="2"/>
  <c r="M71" i="2"/>
  <c r="M88" i="2"/>
  <c r="Q88" i="2"/>
  <c r="M87" i="2"/>
  <c r="M83" i="2"/>
  <c r="Q77" i="2"/>
  <c r="M74" i="2"/>
  <c r="U71" i="2"/>
  <c r="Q76" i="2"/>
  <c r="U72" i="2"/>
  <c r="U88" i="2"/>
  <c r="U84" i="2"/>
  <c r="Q83" i="2"/>
  <c r="M77" i="2"/>
  <c r="Y71" i="2"/>
  <c r="Q84" i="2"/>
  <c r="Q79" i="2"/>
  <c r="U85" i="2"/>
  <c r="M84" i="2"/>
  <c r="Q78" i="2"/>
  <c r="M70" i="2"/>
  <c r="Y73" i="2"/>
  <c r="M76" i="2"/>
  <c r="M78" i="2"/>
  <c r="Q73" i="2"/>
  <c r="U82" i="2"/>
  <c r="Y80" i="2"/>
  <c r="M73" i="2"/>
  <c r="M15" i="2"/>
  <c r="Q85" i="2"/>
  <c r="U81" i="2"/>
  <c r="U79" i="2"/>
  <c r="U73" i="2"/>
  <c r="Q81" i="2"/>
  <c r="Y75" i="2"/>
  <c r="M68" i="2"/>
  <c r="M85" i="2"/>
  <c r="U75" i="2"/>
  <c r="M67" i="2"/>
  <c r="U86" i="2"/>
  <c r="M81" i="2"/>
  <c r="AJ15" i="2" l="1"/>
  <c r="AG15" i="2"/>
  <c r="AM15" i="2"/>
  <c r="AP15" i="2"/>
  <c r="AW15" i="2"/>
  <c r="AG4" i="2"/>
  <c r="AG88" i="2"/>
  <c r="AM88" i="2"/>
  <c r="AJ88" i="2"/>
  <c r="AP88" i="2"/>
  <c r="AG87" i="2"/>
  <c r="AJ87" i="2"/>
  <c r="AG86" i="2"/>
  <c r="AM87" i="2"/>
  <c r="AJ86" i="2"/>
  <c r="AP87" i="2"/>
  <c r="AG85" i="2"/>
  <c r="AM86" i="2"/>
  <c r="AJ85" i="2"/>
  <c r="AM85" i="2"/>
  <c r="AG84" i="2"/>
  <c r="AJ84" i="2"/>
  <c r="AM84" i="2"/>
  <c r="AJ83" i="2"/>
  <c r="AG83" i="2"/>
  <c r="AG82" i="2"/>
  <c r="AM83" i="2"/>
  <c r="AJ82" i="2"/>
  <c r="AP83" i="2"/>
  <c r="AG81" i="2"/>
  <c r="AM82" i="2"/>
  <c r="AJ81" i="2"/>
  <c r="AM81" i="2"/>
  <c r="AG80" i="2"/>
  <c r="AJ80" i="2"/>
  <c r="AG79" i="2"/>
  <c r="AM80" i="2"/>
  <c r="AJ79" i="2"/>
  <c r="AP80" i="2"/>
  <c r="AG78" i="2"/>
  <c r="AM79" i="2"/>
  <c r="AJ78" i="2"/>
  <c r="AM78" i="2"/>
  <c r="AG77" i="2"/>
  <c r="AJ77" i="2"/>
  <c r="AG76" i="2"/>
  <c r="AJ76" i="2"/>
  <c r="AM71" i="2"/>
  <c r="AG71" i="2"/>
  <c r="AJ71" i="2"/>
  <c r="AG72" i="2"/>
  <c r="AJ72" i="2"/>
  <c r="AM72" i="2"/>
  <c r="AG73" i="2"/>
  <c r="AJ73" i="2"/>
  <c r="AM73" i="2"/>
  <c r="AP73" i="2"/>
  <c r="AP72" i="2"/>
  <c r="AP71" i="2"/>
  <c r="AG74" i="2"/>
  <c r="AJ74" i="2"/>
  <c r="AM74" i="2"/>
  <c r="AP74" i="2"/>
  <c r="AG75" i="2"/>
  <c r="AJ75" i="2"/>
  <c r="AM75" i="2"/>
  <c r="AP75" i="2"/>
  <c r="AW70" i="2" l="1"/>
  <c r="AU70" i="2"/>
  <c r="AT70" i="2"/>
  <c r="AR70" i="2"/>
  <c r="AQ70" i="2"/>
  <c r="AO70" i="2"/>
  <c r="AN70" i="2"/>
  <c r="AL70" i="2"/>
  <c r="AK70" i="2"/>
  <c r="AI70" i="2"/>
  <c r="AH70" i="2"/>
  <c r="AW69" i="2"/>
  <c r="AU69" i="2"/>
  <c r="AT69" i="2"/>
  <c r="AR69" i="2"/>
  <c r="AQ69" i="2"/>
  <c r="AO69" i="2"/>
  <c r="AN69" i="2"/>
  <c r="AL69" i="2"/>
  <c r="AK69" i="2"/>
  <c r="AI69" i="2"/>
  <c r="AH69" i="2"/>
  <c r="AW68" i="2"/>
  <c r="AU68" i="2"/>
  <c r="AT68" i="2"/>
  <c r="AR68" i="2"/>
  <c r="AQ68" i="2"/>
  <c r="AO68" i="2"/>
  <c r="AN68" i="2"/>
  <c r="AL68" i="2"/>
  <c r="AK68" i="2"/>
  <c r="AI68" i="2"/>
  <c r="AH68" i="2"/>
  <c r="AW67" i="2"/>
  <c r="AU67" i="2"/>
  <c r="AT67" i="2"/>
  <c r="AR67" i="2"/>
  <c r="AQ67" i="2"/>
  <c r="AO67" i="2"/>
  <c r="AN67" i="2"/>
  <c r="AL67" i="2"/>
  <c r="AK67" i="2"/>
  <c r="AI67" i="2"/>
  <c r="AH67" i="2"/>
  <c r="AW66" i="2"/>
  <c r="AU66" i="2"/>
  <c r="AT66" i="2"/>
  <c r="AR66" i="2"/>
  <c r="AQ66" i="2"/>
  <c r="AO66" i="2"/>
  <c r="AN66" i="2"/>
  <c r="AL66" i="2"/>
  <c r="AK66" i="2"/>
  <c r="AI66" i="2"/>
  <c r="AH66" i="2"/>
  <c r="AW65" i="2"/>
  <c r="AU65" i="2"/>
  <c r="AT65" i="2"/>
  <c r="AR65" i="2"/>
  <c r="AQ65" i="2"/>
  <c r="AO65" i="2"/>
  <c r="AN65" i="2"/>
  <c r="AL65" i="2"/>
  <c r="AK65" i="2"/>
  <c r="AI65" i="2"/>
  <c r="AH65" i="2"/>
  <c r="AW64" i="2"/>
  <c r="AU64" i="2"/>
  <c r="AT64" i="2"/>
  <c r="AR64" i="2"/>
  <c r="AQ64" i="2"/>
  <c r="AO64" i="2"/>
  <c r="AN64" i="2"/>
  <c r="AL64" i="2"/>
  <c r="AK64" i="2"/>
  <c r="AI64" i="2"/>
  <c r="AH64" i="2"/>
  <c r="AC70" i="2"/>
  <c r="AS70" i="2" s="1"/>
  <c r="Y70" i="2"/>
  <c r="AP70" i="2" s="1"/>
  <c r="U70" i="2"/>
  <c r="AM70" i="2" s="1"/>
  <c r="Q70" i="2"/>
  <c r="AJ70" i="2" s="1"/>
  <c r="AG70" i="2"/>
  <c r="AC69" i="2"/>
  <c r="AS69" i="2" s="1"/>
  <c r="Y69" i="2"/>
  <c r="AP69" i="2" s="1"/>
  <c r="U69" i="2"/>
  <c r="AM69" i="2" s="1"/>
  <c r="Q69" i="2"/>
  <c r="AJ69" i="2" s="1"/>
  <c r="E70" i="2"/>
  <c r="E69" i="2"/>
  <c r="C70" i="2"/>
  <c r="C69" i="2"/>
  <c r="AC68" i="2"/>
  <c r="AS68" i="2" s="1"/>
  <c r="AC67" i="2"/>
  <c r="AS67" i="2" s="1"/>
  <c r="AC66" i="2"/>
  <c r="AS66" i="2" s="1"/>
  <c r="AC65" i="2"/>
  <c r="AS65" i="2" s="1"/>
  <c r="AC64" i="2"/>
  <c r="AS64" i="2" s="1"/>
  <c r="Y68" i="2"/>
  <c r="AP68" i="2" s="1"/>
  <c r="Y67" i="2"/>
  <c r="AP67" i="2" s="1"/>
  <c r="Y66" i="2"/>
  <c r="AP66" i="2" s="1"/>
  <c r="Y65" i="2"/>
  <c r="AP65" i="2" s="1"/>
  <c r="Y64" i="2"/>
  <c r="AP64" i="2" s="1"/>
  <c r="U68" i="2"/>
  <c r="AM68" i="2" s="1"/>
  <c r="U67" i="2"/>
  <c r="AM67" i="2" s="1"/>
  <c r="U66" i="2"/>
  <c r="AM66" i="2" s="1"/>
  <c r="U65" i="2"/>
  <c r="AM65" i="2" s="1"/>
  <c r="U64" i="2"/>
  <c r="AM64" i="2" s="1"/>
  <c r="Q68" i="2"/>
  <c r="AJ68" i="2" s="1"/>
  <c r="Q67" i="2"/>
  <c r="AJ67" i="2" s="1"/>
  <c r="Q66" i="2"/>
  <c r="AJ66" i="2" s="1"/>
  <c r="Q64" i="2"/>
  <c r="AJ64" i="2" s="1"/>
  <c r="AG68" i="2"/>
  <c r="AG67" i="2"/>
  <c r="AG66" i="2"/>
  <c r="AG65" i="2"/>
  <c r="E68" i="2"/>
  <c r="E67" i="2"/>
  <c r="E66" i="2"/>
  <c r="E65" i="2"/>
  <c r="E64" i="2"/>
  <c r="C68" i="2"/>
  <c r="C67" i="2"/>
  <c r="C66" i="2"/>
  <c r="C65" i="2"/>
  <c r="C64" i="2"/>
  <c r="AI47" i="2"/>
  <c r="AW63" i="2"/>
  <c r="AU63" i="2"/>
  <c r="AT63" i="2"/>
  <c r="AR63" i="2"/>
  <c r="AQ63" i="2"/>
  <c r="AO63" i="2"/>
  <c r="AN63" i="2"/>
  <c r="AL63" i="2"/>
  <c r="AK63" i="2"/>
  <c r="AI63" i="2"/>
  <c r="AH63" i="2"/>
  <c r="AC63" i="2"/>
  <c r="AS63" i="2" s="1"/>
  <c r="Y63" i="2"/>
  <c r="AP63" i="2" s="1"/>
  <c r="E63" i="2"/>
  <c r="C63" i="2"/>
  <c r="AW62" i="2"/>
  <c r="AU62" i="2"/>
  <c r="AT62" i="2"/>
  <c r="AR62" i="2"/>
  <c r="AQ62" i="2"/>
  <c r="AO62" i="2"/>
  <c r="AN62" i="2"/>
  <c r="AL62" i="2"/>
  <c r="AK62" i="2"/>
  <c r="AI62" i="2"/>
  <c r="AH62" i="2"/>
  <c r="AC62" i="2"/>
  <c r="AS62" i="2" s="1"/>
  <c r="Y62" i="2"/>
  <c r="AP62" i="2" s="1"/>
  <c r="E62" i="2"/>
  <c r="C62" i="2"/>
  <c r="AW61" i="2"/>
  <c r="AU61" i="2"/>
  <c r="AT61" i="2"/>
  <c r="AR61" i="2"/>
  <c r="AQ61" i="2"/>
  <c r="AO61" i="2"/>
  <c r="AN61" i="2"/>
  <c r="AL61" i="2"/>
  <c r="AK61" i="2"/>
  <c r="AI61" i="2"/>
  <c r="AH61" i="2"/>
  <c r="AC61" i="2"/>
  <c r="AS61" i="2" s="1"/>
  <c r="Y61" i="2"/>
  <c r="AP61" i="2" s="1"/>
  <c r="E61" i="2"/>
  <c r="C61" i="2"/>
  <c r="AW60" i="2"/>
  <c r="AU60" i="2"/>
  <c r="AT60" i="2"/>
  <c r="AR60" i="2"/>
  <c r="AQ60" i="2"/>
  <c r="AO60" i="2"/>
  <c r="AN60" i="2"/>
  <c r="AL60" i="2"/>
  <c r="AK60" i="2"/>
  <c r="AI60" i="2"/>
  <c r="AH60" i="2"/>
  <c r="AC60" i="2"/>
  <c r="AS60" i="2" s="1"/>
  <c r="Y60" i="2"/>
  <c r="AP60" i="2" s="1"/>
  <c r="E60" i="2"/>
  <c r="C60" i="2"/>
  <c r="AW59" i="2"/>
  <c r="AU59" i="2"/>
  <c r="AT59" i="2"/>
  <c r="AR59" i="2"/>
  <c r="AQ59" i="2"/>
  <c r="AO59" i="2"/>
  <c r="AN59" i="2"/>
  <c r="AL59" i="2"/>
  <c r="AK59" i="2"/>
  <c r="AI59" i="2"/>
  <c r="AH59" i="2"/>
  <c r="AC59" i="2"/>
  <c r="AS59" i="2" s="1"/>
  <c r="Y59" i="2"/>
  <c r="AP59" i="2" s="1"/>
  <c r="E59" i="2"/>
  <c r="C59" i="2"/>
  <c r="AW58" i="2"/>
  <c r="AU58" i="2"/>
  <c r="AT58" i="2"/>
  <c r="AR58" i="2"/>
  <c r="AQ58" i="2"/>
  <c r="AO58" i="2"/>
  <c r="AN58" i="2"/>
  <c r="AL58" i="2"/>
  <c r="AK58" i="2"/>
  <c r="AI58" i="2"/>
  <c r="AH58" i="2"/>
  <c r="AC58" i="2"/>
  <c r="AS58" i="2" s="1"/>
  <c r="Y58" i="2"/>
  <c r="AP58" i="2" s="1"/>
  <c r="E58" i="2"/>
  <c r="C58" i="2"/>
  <c r="AW57" i="2"/>
  <c r="AU57" i="2"/>
  <c r="AT57" i="2"/>
  <c r="AR57" i="2"/>
  <c r="AQ57" i="2"/>
  <c r="AO57" i="2"/>
  <c r="AN57" i="2"/>
  <c r="AL57" i="2"/>
  <c r="AK57" i="2"/>
  <c r="AI57" i="2"/>
  <c r="AH57" i="2"/>
  <c r="AC57" i="2"/>
  <c r="AS57" i="2" s="1"/>
  <c r="Y57" i="2"/>
  <c r="AP57" i="2" s="1"/>
  <c r="E57" i="2"/>
  <c r="C57" i="2"/>
  <c r="AW56" i="2"/>
  <c r="AU56" i="2"/>
  <c r="AT56" i="2"/>
  <c r="AR56" i="2"/>
  <c r="AQ56" i="2"/>
  <c r="AO56" i="2"/>
  <c r="AN56" i="2"/>
  <c r="AL56" i="2"/>
  <c r="AK56" i="2"/>
  <c r="AI56" i="2"/>
  <c r="AH56" i="2"/>
  <c r="AC56" i="2"/>
  <c r="AS56" i="2" s="1"/>
  <c r="Y56" i="2"/>
  <c r="AP56" i="2" s="1"/>
  <c r="E56" i="2"/>
  <c r="C56" i="2"/>
  <c r="AW55" i="2"/>
  <c r="AU55" i="2"/>
  <c r="AT55" i="2"/>
  <c r="AR55" i="2"/>
  <c r="AQ55" i="2"/>
  <c r="AO55" i="2"/>
  <c r="AN55" i="2"/>
  <c r="AL55" i="2"/>
  <c r="AK55" i="2"/>
  <c r="AI55" i="2"/>
  <c r="AH55" i="2"/>
  <c r="AC55" i="2"/>
  <c r="AS55" i="2" s="1"/>
  <c r="Y55" i="2"/>
  <c r="AP55" i="2" s="1"/>
  <c r="E55" i="2"/>
  <c r="C55" i="2"/>
  <c r="AW54" i="2"/>
  <c r="AU54" i="2"/>
  <c r="AT54" i="2"/>
  <c r="AR54" i="2"/>
  <c r="AQ54" i="2"/>
  <c r="AO54" i="2"/>
  <c r="AN54" i="2"/>
  <c r="AL54" i="2"/>
  <c r="AK54" i="2"/>
  <c r="AI54" i="2"/>
  <c r="AH54" i="2"/>
  <c r="AC54" i="2"/>
  <c r="AS54" i="2" s="1"/>
  <c r="Y54" i="2"/>
  <c r="AP54" i="2" s="1"/>
  <c r="E54" i="2"/>
  <c r="C54" i="2"/>
  <c r="AW53" i="2"/>
  <c r="AU53" i="2"/>
  <c r="AT53" i="2"/>
  <c r="AR53" i="2"/>
  <c r="AQ53" i="2"/>
  <c r="AO53" i="2"/>
  <c r="AN53" i="2"/>
  <c r="AL53" i="2"/>
  <c r="AK53" i="2"/>
  <c r="AI53" i="2"/>
  <c r="AH53" i="2"/>
  <c r="AC53" i="2"/>
  <c r="AS53" i="2" s="1"/>
  <c r="Y53" i="2"/>
  <c r="AP53" i="2" s="1"/>
  <c r="E53" i="2"/>
  <c r="C53" i="2"/>
  <c r="AW52" i="2"/>
  <c r="AU52" i="2"/>
  <c r="AT52" i="2"/>
  <c r="AR52" i="2"/>
  <c r="AQ52" i="2"/>
  <c r="AO52" i="2"/>
  <c r="AN52" i="2"/>
  <c r="AL52" i="2"/>
  <c r="AK52" i="2"/>
  <c r="AI52" i="2"/>
  <c r="AH52" i="2"/>
  <c r="AC52" i="2"/>
  <c r="AS52" i="2" s="1"/>
  <c r="Y52" i="2"/>
  <c r="AP52" i="2" s="1"/>
  <c r="E52" i="2"/>
  <c r="C52" i="2"/>
  <c r="AW51" i="2"/>
  <c r="AU51" i="2"/>
  <c r="AT51" i="2"/>
  <c r="AR51" i="2"/>
  <c r="AQ51" i="2"/>
  <c r="AO51" i="2"/>
  <c r="AN51" i="2"/>
  <c r="AL51" i="2"/>
  <c r="AK51" i="2"/>
  <c r="AI51" i="2"/>
  <c r="AH51" i="2"/>
  <c r="AC51" i="2"/>
  <c r="AS51" i="2" s="1"/>
  <c r="Y51" i="2"/>
  <c r="AP51" i="2" s="1"/>
  <c r="E51" i="2"/>
  <c r="C51" i="2"/>
  <c r="AW50" i="2"/>
  <c r="AU50" i="2"/>
  <c r="AT50" i="2"/>
  <c r="AR50" i="2"/>
  <c r="AQ50" i="2"/>
  <c r="AO50" i="2"/>
  <c r="AN50" i="2"/>
  <c r="AL50" i="2"/>
  <c r="AK50" i="2"/>
  <c r="AI50" i="2"/>
  <c r="AH50" i="2"/>
  <c r="AC50" i="2"/>
  <c r="AS50" i="2" s="1"/>
  <c r="Y50" i="2"/>
  <c r="AP50" i="2" s="1"/>
  <c r="E50" i="2"/>
  <c r="C50" i="2"/>
  <c r="AW49" i="2"/>
  <c r="AU49" i="2"/>
  <c r="AT49" i="2"/>
  <c r="AR49" i="2"/>
  <c r="AQ49" i="2"/>
  <c r="AO49" i="2"/>
  <c r="AN49" i="2"/>
  <c r="AL49" i="2"/>
  <c r="AK49" i="2"/>
  <c r="AI49" i="2"/>
  <c r="AH49" i="2"/>
  <c r="AC49" i="2"/>
  <c r="AS49" i="2" s="1"/>
  <c r="Y49" i="2"/>
  <c r="AP49" i="2" s="1"/>
  <c r="E49" i="2"/>
  <c r="C49" i="2"/>
  <c r="AW48" i="2"/>
  <c r="AU48" i="2"/>
  <c r="AT48" i="2"/>
  <c r="AR48" i="2"/>
  <c r="AQ48" i="2"/>
  <c r="AO48" i="2"/>
  <c r="AN48" i="2"/>
  <c r="AL48" i="2"/>
  <c r="AK48" i="2"/>
  <c r="AI48" i="2"/>
  <c r="AH48" i="2"/>
  <c r="AC48" i="2"/>
  <c r="AS48" i="2" s="1"/>
  <c r="Y48" i="2"/>
  <c r="AP48" i="2" s="1"/>
  <c r="E48" i="2"/>
  <c r="C48" i="2"/>
  <c r="AW47" i="2"/>
  <c r="AU47" i="2"/>
  <c r="AT47" i="2"/>
  <c r="AR47" i="2"/>
  <c r="AQ47" i="2"/>
  <c r="AO47" i="2"/>
  <c r="AN47" i="2"/>
  <c r="AL47" i="2"/>
  <c r="AK47" i="2"/>
  <c r="AH47" i="2"/>
  <c r="AC47" i="2"/>
  <c r="AS47" i="2" s="1"/>
  <c r="Y47" i="2"/>
  <c r="AP47" i="2" s="1"/>
  <c r="E47" i="2"/>
  <c r="C47" i="2"/>
  <c r="AW46" i="2"/>
  <c r="AU46" i="2"/>
  <c r="AT46" i="2"/>
  <c r="AR46" i="2"/>
  <c r="AQ46" i="2"/>
  <c r="AO46" i="2"/>
  <c r="AN46" i="2"/>
  <c r="AL46" i="2"/>
  <c r="AK46" i="2"/>
  <c r="AI46" i="2"/>
  <c r="AH46" i="2"/>
  <c r="AC46" i="2"/>
  <c r="AS46" i="2" s="1"/>
  <c r="Y46" i="2"/>
  <c r="AP46" i="2" s="1"/>
  <c r="E46" i="2"/>
  <c r="C46" i="2"/>
  <c r="AW45" i="2"/>
  <c r="AU45" i="2"/>
  <c r="AT45" i="2"/>
  <c r="AR45" i="2"/>
  <c r="AQ45" i="2"/>
  <c r="AO45" i="2"/>
  <c r="AN45" i="2"/>
  <c r="AL45" i="2"/>
  <c r="AK45" i="2"/>
  <c r="AI45" i="2"/>
  <c r="AH45" i="2"/>
  <c r="AC45" i="2"/>
  <c r="AS45" i="2" s="1"/>
  <c r="Y45" i="2"/>
  <c r="AP45" i="2" s="1"/>
  <c r="E45" i="2"/>
  <c r="C45" i="2"/>
  <c r="AW44" i="2"/>
  <c r="AU44" i="2"/>
  <c r="AT44" i="2"/>
  <c r="AR44" i="2"/>
  <c r="AQ44" i="2"/>
  <c r="AO44" i="2"/>
  <c r="AN44" i="2"/>
  <c r="AL44" i="2"/>
  <c r="AK44" i="2"/>
  <c r="AI44" i="2"/>
  <c r="AH44" i="2"/>
  <c r="AC44" i="2"/>
  <c r="AS44" i="2" s="1"/>
  <c r="Y44" i="2"/>
  <c r="AP44" i="2" s="1"/>
  <c r="E44" i="2"/>
  <c r="C44" i="2"/>
  <c r="AW43" i="2"/>
  <c r="AU43" i="2"/>
  <c r="AT43" i="2"/>
  <c r="AR43" i="2"/>
  <c r="AQ43" i="2"/>
  <c r="AO43" i="2"/>
  <c r="AN43" i="2"/>
  <c r="AL43" i="2"/>
  <c r="AK43" i="2"/>
  <c r="AI43" i="2"/>
  <c r="AH43" i="2"/>
  <c r="AC43" i="2"/>
  <c r="AS43" i="2" s="1"/>
  <c r="Y43" i="2"/>
  <c r="AP43" i="2" s="1"/>
  <c r="E43" i="2"/>
  <c r="C43" i="2"/>
  <c r="AW42" i="2"/>
  <c r="AU42" i="2"/>
  <c r="AT42" i="2"/>
  <c r="AR42" i="2"/>
  <c r="AQ42" i="2"/>
  <c r="AO42" i="2"/>
  <c r="AN42" i="2"/>
  <c r="AL42" i="2"/>
  <c r="AK42" i="2"/>
  <c r="AI42" i="2"/>
  <c r="AH42" i="2"/>
  <c r="AC42" i="2"/>
  <c r="AS42" i="2" s="1"/>
  <c r="Y42" i="2"/>
  <c r="AP42" i="2" s="1"/>
  <c r="E42" i="2"/>
  <c r="C42" i="2"/>
  <c r="AW41" i="2"/>
  <c r="AU41" i="2"/>
  <c r="AT41" i="2"/>
  <c r="AR41" i="2"/>
  <c r="AQ41" i="2"/>
  <c r="AO41" i="2"/>
  <c r="AN41" i="2"/>
  <c r="AL41" i="2"/>
  <c r="AK41" i="2"/>
  <c r="AI41" i="2"/>
  <c r="AH41" i="2"/>
  <c r="AC41" i="2"/>
  <c r="AS41" i="2" s="1"/>
  <c r="Y41" i="2"/>
  <c r="AP41" i="2" s="1"/>
  <c r="E41" i="2"/>
  <c r="C41" i="2"/>
  <c r="AW40" i="2"/>
  <c r="AU40" i="2"/>
  <c r="AT40" i="2"/>
  <c r="AR40" i="2"/>
  <c r="AQ40" i="2"/>
  <c r="AO40" i="2"/>
  <c r="AN40" i="2"/>
  <c r="AL40" i="2"/>
  <c r="AK40" i="2"/>
  <c r="AI40" i="2"/>
  <c r="AH40" i="2"/>
  <c r="AC40" i="2"/>
  <c r="AS40" i="2" s="1"/>
  <c r="Y40" i="2"/>
  <c r="AP40" i="2" s="1"/>
  <c r="E40" i="2"/>
  <c r="C40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AU27" i="2"/>
  <c r="AT27" i="2"/>
  <c r="AR27" i="2"/>
  <c r="AQ27" i="2"/>
  <c r="AO27" i="2"/>
  <c r="AN27" i="2"/>
  <c r="AL27" i="2"/>
  <c r="AK27" i="2"/>
  <c r="AI27" i="2"/>
  <c r="AH27" i="2"/>
  <c r="AU26" i="2"/>
  <c r="AT26" i="2"/>
  <c r="AR26" i="2"/>
  <c r="AQ26" i="2"/>
  <c r="AO26" i="2"/>
  <c r="AN26" i="2"/>
  <c r="AL26" i="2"/>
  <c r="AK26" i="2"/>
  <c r="AI26" i="2"/>
  <c r="AH26" i="2"/>
  <c r="AW25" i="2"/>
  <c r="AU25" i="2"/>
  <c r="AT25" i="2"/>
  <c r="AR25" i="2"/>
  <c r="AQ25" i="2"/>
  <c r="AO25" i="2"/>
  <c r="AN25" i="2"/>
  <c r="AL25" i="2"/>
  <c r="AK25" i="2"/>
  <c r="AI25" i="2"/>
  <c r="AH25" i="2"/>
  <c r="AW24" i="2"/>
  <c r="AU24" i="2"/>
  <c r="AT24" i="2"/>
  <c r="AR24" i="2"/>
  <c r="AQ24" i="2"/>
  <c r="AO24" i="2"/>
  <c r="AN24" i="2"/>
  <c r="AL24" i="2"/>
  <c r="AK24" i="2"/>
  <c r="AI24" i="2"/>
  <c r="AH24" i="2"/>
  <c r="AU23" i="2"/>
  <c r="AT23" i="2"/>
  <c r="AR23" i="2"/>
  <c r="AQ23" i="2"/>
  <c r="AO23" i="2"/>
  <c r="AN23" i="2"/>
  <c r="AL23" i="2"/>
  <c r="AK23" i="2"/>
  <c r="AI23" i="2"/>
  <c r="AH23" i="2"/>
  <c r="AW22" i="2"/>
  <c r="AU22" i="2"/>
  <c r="AT22" i="2"/>
  <c r="AR22" i="2"/>
  <c r="AQ22" i="2"/>
  <c r="AO22" i="2"/>
  <c r="AN22" i="2"/>
  <c r="AL22" i="2"/>
  <c r="AK22" i="2"/>
  <c r="AI22" i="2"/>
  <c r="AH22" i="2"/>
  <c r="AW21" i="2"/>
  <c r="AU21" i="2"/>
  <c r="AT21" i="2"/>
  <c r="AR21" i="2"/>
  <c r="AQ21" i="2"/>
  <c r="AO21" i="2"/>
  <c r="AN21" i="2"/>
  <c r="AL21" i="2"/>
  <c r="AK21" i="2"/>
  <c r="AI21" i="2"/>
  <c r="AH21" i="2"/>
  <c r="AU20" i="2"/>
  <c r="AT20" i="2"/>
  <c r="AR20" i="2"/>
  <c r="AQ20" i="2"/>
  <c r="AO20" i="2"/>
  <c r="AN20" i="2"/>
  <c r="AL20" i="2"/>
  <c r="AK20" i="2"/>
  <c r="AI20" i="2"/>
  <c r="AH20" i="2"/>
  <c r="AW19" i="2"/>
  <c r="AU19" i="2"/>
  <c r="AT19" i="2"/>
  <c r="AR19" i="2"/>
  <c r="AQ19" i="2"/>
  <c r="AO19" i="2"/>
  <c r="AN19" i="2"/>
  <c r="AL19" i="2"/>
  <c r="AK19" i="2"/>
  <c r="AI19" i="2"/>
  <c r="AH19" i="2"/>
  <c r="AW18" i="2"/>
  <c r="AU18" i="2"/>
  <c r="AT18" i="2"/>
  <c r="AR18" i="2"/>
  <c r="AQ18" i="2"/>
  <c r="AO18" i="2"/>
  <c r="AN18" i="2"/>
  <c r="AL18" i="2"/>
  <c r="AK18" i="2"/>
  <c r="AI18" i="2"/>
  <c r="AH18" i="2"/>
  <c r="AW17" i="2"/>
  <c r="AU17" i="2"/>
  <c r="AT17" i="2"/>
  <c r="AR17" i="2"/>
  <c r="AQ17" i="2"/>
  <c r="AO17" i="2"/>
  <c r="AN17" i="2"/>
  <c r="AL17" i="2"/>
  <c r="AK17" i="2"/>
  <c r="AI17" i="2"/>
  <c r="AH17" i="2"/>
  <c r="AW16" i="2"/>
  <c r="AU16" i="2"/>
  <c r="AT16" i="2"/>
  <c r="AR16" i="2"/>
  <c r="AQ16" i="2"/>
  <c r="AO16" i="2"/>
  <c r="AN16" i="2"/>
  <c r="AL16" i="2"/>
  <c r="AK16" i="2"/>
  <c r="AI16" i="2"/>
  <c r="AH16" i="2"/>
  <c r="AC27" i="2"/>
  <c r="AS27" i="2" s="1"/>
  <c r="AC26" i="2"/>
  <c r="AS26" i="2" s="1"/>
  <c r="AC25" i="2"/>
  <c r="AS25" i="2" s="1"/>
  <c r="AC24" i="2"/>
  <c r="AS24" i="2" s="1"/>
  <c r="AC23" i="2"/>
  <c r="AS23" i="2" s="1"/>
  <c r="AC22" i="2"/>
  <c r="AS22" i="2" s="1"/>
  <c r="AC21" i="2"/>
  <c r="AS21" i="2" s="1"/>
  <c r="AC20" i="2"/>
  <c r="AS20" i="2" s="1"/>
  <c r="AC19" i="2"/>
  <c r="AS19" i="2" s="1"/>
  <c r="AC18" i="2"/>
  <c r="AS18" i="2" s="1"/>
  <c r="AC17" i="2"/>
  <c r="AS17" i="2" s="1"/>
  <c r="AC16" i="2"/>
  <c r="AS16" i="2" s="1"/>
  <c r="Y27" i="2"/>
  <c r="AP27" i="2" s="1"/>
  <c r="Y26" i="2"/>
  <c r="AP26" i="2" s="1"/>
  <c r="Y25" i="2"/>
  <c r="AP25" i="2" s="1"/>
  <c r="Y24" i="2"/>
  <c r="AP24" i="2" s="1"/>
  <c r="Y23" i="2"/>
  <c r="AP23" i="2" s="1"/>
  <c r="Y22" i="2"/>
  <c r="AP22" i="2" s="1"/>
  <c r="Y21" i="2"/>
  <c r="AP21" i="2" s="1"/>
  <c r="Y20" i="2"/>
  <c r="AP20" i="2" s="1"/>
  <c r="Y19" i="2"/>
  <c r="AP19" i="2" s="1"/>
  <c r="Y18" i="2"/>
  <c r="AP18" i="2" s="1"/>
  <c r="Y17" i="2"/>
  <c r="AP17" i="2" s="1"/>
  <c r="Y16" i="2"/>
  <c r="AP16" i="2" s="1"/>
  <c r="E18" i="2"/>
  <c r="E17" i="2"/>
  <c r="E16" i="2"/>
  <c r="C18" i="2"/>
  <c r="C17" i="2"/>
  <c r="Q61" i="2"/>
  <c r="Q58" i="2"/>
  <c r="Q55" i="2"/>
  <c r="Q52" i="2"/>
  <c r="Q49" i="2"/>
  <c r="Q46" i="2"/>
  <c r="Q43" i="2"/>
  <c r="Q40" i="2"/>
  <c r="U54" i="2"/>
  <c r="U51" i="2"/>
  <c r="U45" i="2"/>
  <c r="U42" i="2"/>
  <c r="U63" i="2"/>
  <c r="U60" i="2"/>
  <c r="U57" i="2"/>
  <c r="U48" i="2"/>
  <c r="Q63" i="2"/>
  <c r="Q60" i="2"/>
  <c r="Q57" i="2"/>
  <c r="Q54" i="2"/>
  <c r="Q51" i="2"/>
  <c r="Q48" i="2"/>
  <c r="Q45" i="2"/>
  <c r="Q42" i="2"/>
  <c r="U62" i="2"/>
  <c r="U59" i="2"/>
  <c r="U56" i="2"/>
  <c r="U53" i="2"/>
  <c r="U50" i="2"/>
  <c r="U47" i="2"/>
  <c r="U44" i="2"/>
  <c r="U41" i="2"/>
  <c r="U58" i="2"/>
  <c r="U52" i="2"/>
  <c r="U49" i="2"/>
  <c r="Q62" i="2"/>
  <c r="Q59" i="2"/>
  <c r="Q56" i="2"/>
  <c r="Q53" i="2"/>
  <c r="Q50" i="2"/>
  <c r="Q47" i="2"/>
  <c r="Q44" i="2"/>
  <c r="Q41" i="2"/>
  <c r="U61" i="2"/>
  <c r="U55" i="2"/>
  <c r="U46" i="2"/>
  <c r="U43" i="2"/>
  <c r="U40" i="2"/>
  <c r="Q65" i="2"/>
  <c r="AJ65" i="2" s="1"/>
  <c r="M54" i="2"/>
  <c r="M47" i="2"/>
  <c r="M46" i="2"/>
  <c r="M56" i="2"/>
  <c r="U27" i="2"/>
  <c r="M64" i="2"/>
  <c r="M43" i="2"/>
  <c r="Q21" i="2"/>
  <c r="M63" i="2"/>
  <c r="U21" i="2"/>
  <c r="Q27" i="2"/>
  <c r="M59" i="2"/>
  <c r="M27" i="2"/>
  <c r="Q24" i="2"/>
  <c r="U19" i="2"/>
  <c r="Q16" i="2"/>
  <c r="M45" i="2"/>
  <c r="U18" i="2"/>
  <c r="M22" i="2"/>
  <c r="U20" i="2"/>
  <c r="M55" i="2"/>
  <c r="M57" i="2"/>
  <c r="M24" i="2"/>
  <c r="U16" i="2"/>
  <c r="Q25" i="2"/>
  <c r="M48" i="2"/>
  <c r="U25" i="2"/>
  <c r="Q18" i="2"/>
  <c r="U22" i="2"/>
  <c r="U17" i="2"/>
  <c r="M49" i="2"/>
  <c r="M42" i="2"/>
  <c r="M69" i="2"/>
  <c r="M16" i="2"/>
  <c r="M26" i="2"/>
  <c r="Q23" i="2"/>
  <c r="M40" i="2"/>
  <c r="M51" i="2"/>
  <c r="M62" i="2"/>
  <c r="M19" i="2"/>
  <c r="M17" i="2"/>
  <c r="M25" i="2"/>
  <c r="Q19" i="2"/>
  <c r="M61" i="2"/>
  <c r="M50" i="2"/>
  <c r="U26" i="2"/>
  <c r="U24" i="2"/>
  <c r="U23" i="2"/>
  <c r="M44" i="2"/>
  <c r="Q26" i="2"/>
  <c r="Q17" i="2"/>
  <c r="M18" i="2"/>
  <c r="M41" i="2"/>
  <c r="M20" i="2"/>
  <c r="M52" i="2"/>
  <c r="M21" i="2"/>
  <c r="Q20" i="2"/>
  <c r="M53" i="2"/>
  <c r="M23" i="2"/>
  <c r="M58" i="2"/>
  <c r="Q22" i="2"/>
  <c r="M60" i="2"/>
  <c r="AG64" i="2" l="1"/>
  <c r="AG69" i="2"/>
  <c r="AM40" i="2"/>
  <c r="AM43" i="2"/>
  <c r="AG44" i="2"/>
  <c r="AM46" i="2"/>
  <c r="AG47" i="2"/>
  <c r="AM55" i="2"/>
  <c r="AG56" i="2"/>
  <c r="AM61" i="2"/>
  <c r="AG62" i="2"/>
  <c r="AJ41" i="2"/>
  <c r="AJ44" i="2"/>
  <c r="AJ47" i="2"/>
  <c r="AJ50" i="2"/>
  <c r="AJ53" i="2"/>
  <c r="AJ56" i="2"/>
  <c r="AJ59" i="2"/>
  <c r="AJ62" i="2"/>
  <c r="AM49" i="2"/>
  <c r="AG50" i="2"/>
  <c r="AM52" i="2"/>
  <c r="AG53" i="2"/>
  <c r="AM58" i="2"/>
  <c r="AG59" i="2"/>
  <c r="AM41" i="2"/>
  <c r="AG42" i="2"/>
  <c r="AM44" i="2"/>
  <c r="AG45" i="2"/>
  <c r="AM47" i="2"/>
  <c r="AG48" i="2"/>
  <c r="AM50" i="2"/>
  <c r="AG51" i="2"/>
  <c r="AM53" i="2"/>
  <c r="AG54" i="2"/>
  <c r="AM56" i="2"/>
  <c r="AG57" i="2"/>
  <c r="AM59" i="2"/>
  <c r="AG60" i="2"/>
  <c r="AM62" i="2"/>
  <c r="AG63" i="2"/>
  <c r="AG41" i="2"/>
  <c r="AJ42" i="2"/>
  <c r="AJ45" i="2"/>
  <c r="AJ48" i="2"/>
  <c r="AJ51" i="2"/>
  <c r="AJ54" i="2"/>
  <c r="AJ57" i="2"/>
  <c r="AJ60" i="2"/>
  <c r="AJ63" i="2"/>
  <c r="AM48" i="2"/>
  <c r="AG52" i="2"/>
  <c r="AG55" i="2"/>
  <c r="AM57" i="2"/>
  <c r="AG58" i="2"/>
  <c r="AM60" i="2"/>
  <c r="AG61" i="2"/>
  <c r="AM63" i="2"/>
  <c r="AG40" i="2"/>
  <c r="AM42" i="2"/>
  <c r="AG43" i="2"/>
  <c r="AM45" i="2"/>
  <c r="AG46" i="2"/>
  <c r="AG49" i="2"/>
  <c r="AM51" i="2"/>
  <c r="AM54" i="2"/>
  <c r="AJ40" i="2"/>
  <c r="AJ43" i="2"/>
  <c r="AJ46" i="2"/>
  <c r="AJ49" i="2"/>
  <c r="AJ52" i="2"/>
  <c r="AJ55" i="2"/>
  <c r="AJ58" i="2"/>
  <c r="AJ61" i="2"/>
  <c r="AW27" i="2"/>
  <c r="AW20" i="2"/>
  <c r="AW26" i="2"/>
  <c r="AW23" i="2"/>
  <c r="AM24" i="2"/>
  <c r="AM26" i="2"/>
  <c r="AJ26" i="2"/>
  <c r="AJ25" i="2"/>
  <c r="AJ27" i="2"/>
  <c r="AJ24" i="2"/>
  <c r="AM25" i="2"/>
  <c r="AM27" i="2"/>
  <c r="AJ22" i="2"/>
  <c r="AM20" i="2"/>
  <c r="AJ20" i="2"/>
  <c r="AJ21" i="2"/>
  <c r="AJ23" i="2"/>
  <c r="AM22" i="2"/>
  <c r="AM21" i="2"/>
  <c r="AM23" i="2"/>
  <c r="AG20" i="2"/>
  <c r="AG26" i="2"/>
  <c r="AG21" i="2"/>
  <c r="AG22" i="2"/>
  <c r="AG24" i="2"/>
  <c r="AG27" i="2"/>
  <c r="AG23" i="2"/>
  <c r="AG25" i="2"/>
  <c r="AM17" i="2"/>
  <c r="AJ17" i="2"/>
  <c r="AJ18" i="2"/>
  <c r="AM18" i="2"/>
  <c r="AJ19" i="2"/>
  <c r="AM19" i="2"/>
  <c r="AG16" i="2"/>
  <c r="AG18" i="2"/>
  <c r="AG17" i="2"/>
  <c r="AG19" i="2"/>
  <c r="AJ16" i="2"/>
  <c r="AM16" i="2"/>
  <c r="C16" i="2" l="1"/>
  <c r="E11" i="2" l="1"/>
  <c r="E10" i="2"/>
  <c r="E9" i="2"/>
  <c r="E8" i="2"/>
  <c r="E7" i="2"/>
  <c r="E6" i="2"/>
  <c r="E5" i="2"/>
  <c r="E14" i="2"/>
  <c r="E13" i="2"/>
  <c r="E12" i="2"/>
  <c r="E3" i="2"/>
  <c r="E2" i="2"/>
  <c r="AW10" i="2" l="1"/>
  <c r="AW7" i="2"/>
  <c r="AW6" i="2"/>
  <c r="AW5" i="2"/>
  <c r="AW12" i="2"/>
  <c r="AW3" i="2"/>
  <c r="AW2" i="2"/>
  <c r="L2" i="2"/>
  <c r="L3" i="2"/>
  <c r="AV2" i="2" l="1"/>
  <c r="AV3" i="2" s="1"/>
  <c r="AV4" i="2" s="1"/>
  <c r="Y10" i="2"/>
  <c r="Q10" i="2"/>
  <c r="AU7" i="2" l="1"/>
  <c r="AT7" i="2"/>
  <c r="AR7" i="2"/>
  <c r="AQ7" i="2"/>
  <c r="AO7" i="2"/>
  <c r="AN7" i="2"/>
  <c r="AL7" i="2"/>
  <c r="AK7" i="2"/>
  <c r="AI7" i="2"/>
  <c r="AH7" i="2"/>
  <c r="AC7" i="2"/>
  <c r="AS7" i="2" s="1"/>
  <c r="C7" i="2"/>
  <c r="AU6" i="2"/>
  <c r="AT6" i="2"/>
  <c r="AR6" i="2"/>
  <c r="AQ6" i="2"/>
  <c r="AO6" i="2"/>
  <c r="AN6" i="2"/>
  <c r="AL6" i="2"/>
  <c r="AK6" i="2"/>
  <c r="AI6" i="2"/>
  <c r="AH6" i="2"/>
  <c r="AC6" i="2"/>
  <c r="AS6" i="2" s="1"/>
  <c r="Y6" i="2"/>
  <c r="C6" i="2"/>
  <c r="AU5" i="2"/>
  <c r="AT5" i="2"/>
  <c r="AR5" i="2"/>
  <c r="AQ5" i="2"/>
  <c r="AO5" i="2"/>
  <c r="AN5" i="2"/>
  <c r="AL5" i="2"/>
  <c r="AK5" i="2"/>
  <c r="AI5" i="2"/>
  <c r="AH5" i="2"/>
  <c r="AC5" i="2"/>
  <c r="AS5" i="2" s="1"/>
  <c r="Y5" i="2"/>
  <c r="C5" i="2"/>
  <c r="AU11" i="2"/>
  <c r="AT11" i="2"/>
  <c r="AR11" i="2"/>
  <c r="AQ11" i="2"/>
  <c r="AO11" i="2"/>
  <c r="AN11" i="2"/>
  <c r="AL11" i="2"/>
  <c r="AK11" i="2"/>
  <c r="AI11" i="2"/>
  <c r="AH11" i="2"/>
  <c r="AU10" i="2"/>
  <c r="AT10" i="2"/>
  <c r="AR10" i="2"/>
  <c r="AQ10" i="2"/>
  <c r="AO10" i="2"/>
  <c r="AN10" i="2"/>
  <c r="AL10" i="2"/>
  <c r="AK10" i="2"/>
  <c r="AI10" i="2"/>
  <c r="AH10" i="2"/>
  <c r="AU9" i="2"/>
  <c r="AT9" i="2"/>
  <c r="AR9" i="2"/>
  <c r="AQ9" i="2"/>
  <c r="AO9" i="2"/>
  <c r="AN9" i="2"/>
  <c r="AL9" i="2"/>
  <c r="AK9" i="2"/>
  <c r="AI9" i="2"/>
  <c r="AH9" i="2"/>
  <c r="AU8" i="2"/>
  <c r="AT8" i="2"/>
  <c r="AR8" i="2"/>
  <c r="AQ8" i="2"/>
  <c r="AO8" i="2"/>
  <c r="AN8" i="2"/>
  <c r="AL8" i="2"/>
  <c r="AK8" i="2"/>
  <c r="AI8" i="2"/>
  <c r="AH8" i="2"/>
  <c r="AU14" i="2"/>
  <c r="AT14" i="2"/>
  <c r="AR14" i="2"/>
  <c r="AQ14" i="2"/>
  <c r="AO14" i="2"/>
  <c r="AN14" i="2"/>
  <c r="AL14" i="2"/>
  <c r="AK14" i="2"/>
  <c r="AI14" i="2"/>
  <c r="AH14" i="2"/>
  <c r="AU13" i="2"/>
  <c r="AT13" i="2"/>
  <c r="AR13" i="2"/>
  <c r="AQ13" i="2"/>
  <c r="AO13" i="2"/>
  <c r="AN13" i="2"/>
  <c r="AL13" i="2"/>
  <c r="AK13" i="2"/>
  <c r="AI13" i="2"/>
  <c r="AH13" i="2"/>
  <c r="AU12" i="2"/>
  <c r="AT12" i="2"/>
  <c r="AR12" i="2"/>
  <c r="AQ12" i="2"/>
  <c r="AO12" i="2"/>
  <c r="AN12" i="2"/>
  <c r="AL12" i="2"/>
  <c r="AK12" i="2"/>
  <c r="AI12" i="2"/>
  <c r="AH12" i="2"/>
  <c r="AU3" i="2"/>
  <c r="AT3" i="2"/>
  <c r="AR3" i="2"/>
  <c r="AQ3" i="2"/>
  <c r="AO3" i="2"/>
  <c r="AN3" i="2"/>
  <c r="AL3" i="2"/>
  <c r="AK3" i="2"/>
  <c r="AI3" i="2"/>
  <c r="AH3" i="2"/>
  <c r="AU2" i="2"/>
  <c r="AT2" i="2"/>
  <c r="AR2" i="2"/>
  <c r="AQ2" i="2"/>
  <c r="AO2" i="2"/>
  <c r="AN2" i="2"/>
  <c r="AL2" i="2"/>
  <c r="AK2" i="2"/>
  <c r="AI2" i="2"/>
  <c r="AH2" i="2"/>
  <c r="AC11" i="2"/>
  <c r="AS11" i="2" s="1"/>
  <c r="Y11" i="2"/>
  <c r="AP11" i="2" s="1"/>
  <c r="U11" i="2"/>
  <c r="AC10" i="2"/>
  <c r="AP10" i="2"/>
  <c r="AJ10" i="2"/>
  <c r="AC9" i="2"/>
  <c r="AS9" i="2" s="1"/>
  <c r="Y9" i="2"/>
  <c r="AP9" i="2" s="1"/>
  <c r="U9" i="2"/>
  <c r="AM9" i="2" s="1"/>
  <c r="Q9" i="2"/>
  <c r="AC8" i="2"/>
  <c r="AS8" i="2" s="1"/>
  <c r="AC14" i="2"/>
  <c r="AS14" i="2" s="1"/>
  <c r="C11" i="2"/>
  <c r="C10" i="2"/>
  <c r="C9" i="2"/>
  <c r="C8" i="2"/>
  <c r="C14" i="2"/>
  <c r="C13" i="2"/>
  <c r="C12" i="2"/>
  <c r="C3" i="2"/>
  <c r="C2" i="2"/>
  <c r="AC13" i="2"/>
  <c r="AS13" i="2" s="1"/>
  <c r="Y13" i="2"/>
  <c r="AP13" i="2" s="1"/>
  <c r="AC12" i="2"/>
  <c r="AS12" i="2" s="1"/>
  <c r="AC3" i="2"/>
  <c r="AS3" i="2" s="1"/>
  <c r="AC2" i="2"/>
  <c r="AS2" i="2" s="1"/>
  <c r="Y3" i="2"/>
  <c r="AP3" i="2" s="1"/>
  <c r="Y2" i="2"/>
  <c r="AP2" i="2" s="1"/>
  <c r="U3" i="2"/>
  <c r="AM3" i="2" s="1"/>
  <c r="U2" i="2"/>
  <c r="AM2" i="2" s="1"/>
  <c r="Q2" i="2"/>
  <c r="Y8" i="2"/>
  <c r="M11" i="2"/>
  <c r="U7" i="2"/>
  <c r="M6" i="2"/>
  <c r="U5" i="2"/>
  <c r="U12" i="2"/>
  <c r="M14" i="2"/>
  <c r="Q13" i="2"/>
  <c r="M5" i="2"/>
  <c r="M2" i="2"/>
  <c r="M9" i="2"/>
  <c r="U10" i="2"/>
  <c r="M3" i="2"/>
  <c r="U14" i="2"/>
  <c r="Y12" i="2"/>
  <c r="U13" i="2"/>
  <c r="Y14" i="2"/>
  <c r="Y7" i="2"/>
  <c r="Q6" i="2"/>
  <c r="Q11" i="2"/>
  <c r="Q14" i="2"/>
  <c r="Q12" i="2"/>
  <c r="Q5" i="2"/>
  <c r="Q7" i="2"/>
  <c r="M13" i="2"/>
  <c r="U8" i="2"/>
  <c r="Q3" i="2"/>
  <c r="M7" i="2"/>
  <c r="M12" i="2"/>
  <c r="Q8" i="2"/>
  <c r="M8" i="2"/>
  <c r="U6" i="2"/>
  <c r="M10" i="2"/>
  <c r="AM13" i="2" l="1"/>
  <c r="AP14" i="2"/>
  <c r="AM14" i="2"/>
  <c r="AJ14" i="2"/>
  <c r="AJ13" i="2"/>
  <c r="AP12" i="2"/>
  <c r="AM12" i="2"/>
  <c r="AP5" i="2"/>
  <c r="AJ9" i="2"/>
  <c r="AP6" i="2"/>
  <c r="AS10" i="2"/>
  <c r="AM11" i="2"/>
  <c r="AW8" i="2"/>
  <c r="AW14" i="2"/>
  <c r="AW9" i="2"/>
  <c r="AW11" i="2"/>
  <c r="AW13" i="2"/>
  <c r="AJ11" i="2"/>
  <c r="AM10" i="2"/>
  <c r="AP8" i="2"/>
  <c r="AM8" i="2"/>
  <c r="AJ8" i="2"/>
  <c r="AP7" i="2"/>
  <c r="AM5" i="2"/>
  <c r="AM6" i="2"/>
  <c r="AM7" i="2"/>
  <c r="AJ6" i="2"/>
  <c r="AJ5" i="2"/>
  <c r="AJ7" i="2"/>
  <c r="AG7" i="2"/>
  <c r="AG6" i="2"/>
  <c r="AG5" i="2"/>
  <c r="AG2" i="2"/>
  <c r="AG3" i="2"/>
  <c r="AJ2" i="2"/>
  <c r="AG12" i="2"/>
  <c r="AG10" i="2"/>
  <c r="AG14" i="2"/>
  <c r="AG9" i="2"/>
  <c r="AG13" i="2"/>
  <c r="AG8" i="2"/>
  <c r="AG11" i="2"/>
  <c r="AJ12" i="2"/>
  <c r="AJ3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AV5" i="2" l="1"/>
  <c r="AV6" i="2" s="1"/>
  <c r="AV7" i="2" s="1"/>
  <c r="AV8" i="2" l="1"/>
  <c r="AV9" i="2" s="1"/>
  <c r="AV10" i="2" s="1"/>
  <c r="AV11" i="2" s="1"/>
  <c r="AV12" i="2" s="1"/>
  <c r="AV13" i="2" s="1"/>
  <c r="AV14" i="2" s="1"/>
  <c r="AV15" i="2" l="1"/>
  <c r="AV16" i="2" s="1"/>
  <c r="AV17" i="2" l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l="1"/>
  <c r="AV29" i="2" s="1"/>
  <c r="AV30" i="2" s="1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V44" i="2" s="1"/>
  <c r="AV45" i="2" s="1"/>
  <c r="AV46" i="2" s="1"/>
  <c r="AV47" i="2" s="1"/>
  <c r="AV48" i="2" s="1"/>
  <c r="AV49" i="2" s="1"/>
  <c r="AV50" i="2" s="1"/>
  <c r="AV51" i="2" s="1"/>
  <c r="AV52" i="2" s="1"/>
  <c r="AV53" i="2" s="1"/>
  <c r="AV54" i="2" s="1"/>
  <c r="AV55" i="2" s="1"/>
  <c r="AV56" i="2" s="1"/>
  <c r="AV57" i="2" s="1"/>
  <c r="AV58" i="2" s="1"/>
  <c r="AV59" i="2" s="1"/>
  <c r="AV60" i="2" s="1"/>
  <c r="AV61" i="2" s="1"/>
  <c r="AV62" i="2" s="1"/>
  <c r="AV63" i="2" s="1"/>
  <c r="AV64" i="2" s="1"/>
  <c r="AV65" i="2" s="1"/>
  <c r="AV66" i="2" s="1"/>
  <c r="AV67" i="2" s="1"/>
  <c r="AV68" i="2" s="1"/>
  <c r="AV69" i="2" s="1"/>
  <c r="AV70" i="2" s="1"/>
  <c r="AV71" i="2" s="1"/>
  <c r="AV72" i="2" s="1"/>
  <c r="AV73" i="2" s="1"/>
  <c r="AV74" i="2" s="1"/>
  <c r="AV75" i="2" s="1"/>
  <c r="AV76" i="2" s="1"/>
  <c r="AV77" i="2" s="1"/>
  <c r="AV78" i="2" s="1"/>
  <c r="AV79" i="2" s="1"/>
  <c r="AV80" i="2" s="1"/>
  <c r="AV81" i="2" s="1"/>
  <c r="AV82" i="2" s="1"/>
  <c r="AV83" i="2" s="1"/>
  <c r="AV84" i="2" s="1"/>
  <c r="AV85" i="2" s="1"/>
  <c r="AV86" i="2" s="1"/>
  <c r="AV87" i="2" s="1"/>
  <c r="AV88" i="2" s="1"/>
  <c r="B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A16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8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<sst xmlns="http://schemas.openxmlformats.org/spreadsheetml/2006/main" count="673" uniqueCount="207">
  <si>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</si>
  <si>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</si>
  <si>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</si>
  <si>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</si>
  <si>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</si>
  <si>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</si>
  <si>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</si>
  <si>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</si>
  <si>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</si>
  <si>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</si>
  <si>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</si>
  <si>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</si>
  <si>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</si>
  <si>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</si>
  <si>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</si>
  <si>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</si>
  <si>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</si>
  <si>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</si>
  <si>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</si>
  <si>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</si>
  <si>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</si>
  <si>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</si>
  <si>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</si>
  <si>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</si>
  <si>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</si>
  <si>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</si>
  <si>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</si>
  <si>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</si>
  <si>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</si>
  <si>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</si>
  <si>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</si>
  <si>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</si>
  <si>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</si>
  <si>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</si>
  <si>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</si>
  <si>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</si>
  <si>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</si>
  <si>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</si>
  <si>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</si>
  <si>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</si>
  <si>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</si>
  <si>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</si>
  <si>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</si>
  <si>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</si>
  <si>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</si>
  <si>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</si>
  <si>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</si>
  <si>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</si>
  <si>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</si>
  <si>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</si>
  <si>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</si>
  <si>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</si>
  <si>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</si>
  <si>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</si>
  <si>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</si>
  <si>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</si>
  <si>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</si>
  <si>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</si>
  <si>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</si>
  <si>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</si>
  <si>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CashName_sBrokenEnergy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</si>
  <si>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</si>
  <si>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</si>
  <si>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</si>
  <si>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</si>
  <si>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</si>
  <si>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</si>
  <si>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</si>
  <si>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</si>
  <si>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</si>
  <si>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</si>
  <si>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</si>
  <si>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</si>
  <si>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</si>
  <si>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</si>
  <si>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</si>
  <si>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</si>
  <si>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</si>
  <si>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</si>
  <si>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</si>
  <si>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</si>
  <si>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</si>
  <si>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</si>
  <si>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</si>
  <si>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</si>
  <si>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</si>
  <si>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</si>
  <si>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</si>
  <si>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</si>
  <si>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</si>
  <si>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</si>
  <si>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</si>
  <si>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</si>
  <si>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Cash_sSevenSlot0</t>
  </si>
  <si>
    <t>Cash_sSevenSlot1</t>
  </si>
  <si>
    <t>Cash_sSevenSlot2</t>
  </si>
  <si>
    <t>Cash_sSevenSlot3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</si>
  <si>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</si>
  <si>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</si>
  <si>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</si>
  <si>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</si>
  <si>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</si>
  <si>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</si>
  <si>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</si>
  <si>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</si>
  <si>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</si>
  <si>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</si>
  <si>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</si>
  <si>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</si>
  <si>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</si>
  <si>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</si>
  <si>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</si>
  <si>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</si>
  <si>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</si>
  <si>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</si>
  <si>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</si>
  <si>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</si>
  <si>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</si>
  <si>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</si>
  <si>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</si>
  <si>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</si>
  <si>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</si>
  <si>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</si>
  <si>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</si>
  <si>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</si>
  <si>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</si>
  <si>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</si>
  <si>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</si>
  <si>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</si>
  <si>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</si>
  <si>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</si>
  <si>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</si>
  <si>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</si>
  <si>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</si>
  <si>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</si>
  <si>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</si>
  <si>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</si>
  <si>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</si>
  <si>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</si>
  <si>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</si>
  <si>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</si>
  <si>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</si>
  <si>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CashName_sPetSale</t>
    <phoneticPr fontId="1" type="noConversion"/>
  </si>
  <si>
    <t>Cash_sFortuneWheel</t>
    <phoneticPr fontId="1" type="noConversion"/>
  </si>
  <si>
    <t>CashName_sFortuneWheel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</si>
  <si>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</si>
  <si>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</si>
  <si>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</si>
  <si>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</si>
  <si>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</si>
  <si>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</si>
  <si>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</si>
  <si>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</si>
  <si>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</si>
  <si>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</si>
  <si>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</si>
  <si>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분석 월정액</t>
    <phoneticPr fontId="1" type="noConversion"/>
  </si>
  <si>
    <t>Cash_sResearchBoost</t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</si>
  <si>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</si>
  <si>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</si>
  <si>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</si>
  <si>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</si>
  <si>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</si>
  <si>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</si>
  <si>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</si>
  <si>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</si>
  <si>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</si>
  <si>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</si>
  <si>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</si>
  <si>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</si>
  <si>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</si>
  <si>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autonew_1</t>
  </si>
  <si>
    <t>autonew_1</t>
    <phoneticPr fontId="1" type="noConversion"/>
  </si>
  <si>
    <t>Cash_sAutoNew</t>
  </si>
  <si>
    <t>Item_cFestival</t>
  </si>
  <si>
    <t>Item_cSevenTotal</t>
  </si>
  <si>
    <t>Cash_sCharacterGacha</t>
  </si>
  <si>
    <t>Cash_sEquipGacha</t>
  </si>
  <si>
    <t>Cash_sFortuneWheel</t>
  </si>
  <si>
    <t>Cash_sPetSale</t>
  </si>
  <si>
    <t>Cash_sSpellGacha</t>
  </si>
  <si>
    <t>brokenenergy</t>
  </si>
  <si>
    <t>brokenenergy</t>
    <phoneticPr fontId="1" type="noConversion"/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</si>
  <si>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</si>
  <si>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</si>
  <si>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</si>
  <si>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</si>
  <si>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researchboost</t>
  </si>
  <si>
    <t>researchboost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</si>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</sst>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H8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9" sqref="F9"/>
    </sheetView>
  </sheetViews>
  <sheetFormatPr defaultRowHeight="16.5" outlineLevelCol="1"/>
  <cols>
    <col min="1" max="1" width="18.125" customWidth="1"/>
    <col min="2" max="2" width="26.25" customWidth="1" outlineLevel="1"/>
    <col min="3" max="3" width="9" customWidth="1" outlineLevel="1"/>
    <col min="4" max="4" width="17.75" customWidth="1" outlineLevel="1"/>
    <col min="5" max="5" width="9" customWidth="1" outlineLevel="1"/>
    <col min="6" max="6" width="9" customWidth="1"/>
    <col min="7" max="7" width="9.25" customWidth="1"/>
    <col min="9" max="9" width="9.25" bestFit="1" customWidth="1"/>
    <col min="10" max="10" width="20.25" customWidth="1"/>
    <col min="11" max="11" width="6.625" customWidth="1" outlineLevel="1"/>
    <col min="12" max="12" width="6.625" customWidth="1"/>
    <col min="13" max="13" width="3.5" customWidth="1" outlineLevel="1"/>
    <col min="14" max="14" width="9" customWidth="1" outlineLevel="1"/>
    <col min="15" max="15" width="18.75" customWidth="1" outlineLevel="1"/>
    <col min="16" max="16" width="9" customWidth="1" outlineLevel="1"/>
    <col min="17" max="17" width="3.5" customWidth="1" outlineLevel="1"/>
    <col min="18" max="18" width="9" customWidth="1" outlineLevel="1"/>
    <col min="19" max="19" width="18.75" customWidth="1" outlineLevel="1"/>
    <col min="20" max="20" width="9" customWidth="1" outlineLevel="1"/>
    <col min="21" max="21" width="3.5" customWidth="1" outlineLevel="1"/>
    <col min="22" max="22" width="9" customWidth="1" outlineLevel="1"/>
    <col min="23" max="23" width="18.75" customWidth="1" outlineLevel="1"/>
    <col min="24" max="24" width="9" customWidth="1" outlineLevel="1"/>
    <col min="25" max="25" width="3.5" customWidth="1" outlineLevel="1"/>
    <col min="26" max="26" width="9" customWidth="1" outlineLevel="1"/>
    <col min="27" max="27" width="18.75" customWidth="1" outlineLevel="1"/>
    <col min="28" max="28" width="9" customWidth="1" outlineLevel="1"/>
    <col min="29" max="29" width="3.5" customWidth="1" outlineLevel="1"/>
    <col min="30" max="30" width="9" customWidth="1" outlineLevel="1"/>
    <col min="31" max="31" width="18.75" customWidth="1" outlineLevel="1"/>
    <col min="32" max="32" width="9" customWidth="1" outlineLevel="1"/>
    <col min="34" max="34" width="19.5" bestFit="1" customWidth="1"/>
    <col min="37" max="37" width="19.5" bestFit="1" customWidth="1"/>
    <col min="40" max="40" width="19.5" bestFit="1" customWidth="1"/>
    <col min="43" max="43" width="19.5" bestFit="1" customWidth="1"/>
    <col min="46" max="46" width="19.5" bestFit="1" customWidth="1"/>
    <col min="48" max="49" width="9" customWidth="1" outlineLevel="1"/>
    <col min="51" max="52" width="9" customWidth="1" outlineLevel="1"/>
    <col min="54" max="54" width="9" customWidth="1" outlineLevel="1"/>
    <col min="56" max="56" width="9" customWidth="1" outlineLevel="1"/>
    <col min="58" max="58" width="9" customWidth="1" outlineLevel="1"/>
    <col min="60" max="60" width="9" customWidth="1" outlineLevel="1"/>
  </cols>
  <sheetData>
    <row r="1" spans="1:60" ht="27" customHeight="1">
      <c r="A1" s="4" t="s">
        <v>5</v>
      </c>
      <c r="B1" t="s">
        <v>0</v>
      </c>
      <c r="C1" s="2" t="s">
        <v>55</v>
      </c>
      <c r="D1" s="1" t="s">
        <v>75</v>
      </c>
      <c r="E1" s="1" t="s">
        <v>76</v>
      </c>
      <c r="F1" s="1" t="s">
        <v>61</v>
      </c>
      <c r="G1" s="1" t="s">
        <v>12</v>
      </c>
      <c r="H1" s="2" t="s">
        <v>2</v>
      </c>
      <c r="I1" s="2" t="s">
        <v>3</v>
      </c>
      <c r="J1" s="3" t="s">
        <v>4</v>
      </c>
      <c r="K1" s="2" t="s">
        <v>73</v>
      </c>
      <c r="L1" s="1" t="s">
        <v>74</v>
      </c>
      <c r="M1" s="3" t="s">
        <v>19</v>
      </c>
      <c r="N1" t="s">
        <v>18</v>
      </c>
      <c r="O1" s="2" t="s">
        <v>20</v>
      </c>
      <c r="P1" s="2" t="s">
        <v>21</v>
      </c>
      <c r="Q1" s="3" t="s">
        <v>22</v>
      </c>
      <c r="R1" t="s">
        <v>18</v>
      </c>
      <c r="S1" s="2" t="s">
        <v>23</v>
      </c>
      <c r="T1" s="2" t="s">
        <v>24</v>
      </c>
      <c r="U1" s="3" t="s">
        <v>37</v>
      </c>
      <c r="V1" t="s">
        <v>18</v>
      </c>
      <c r="W1" s="2" t="s">
        <v>38</v>
      </c>
      <c r="X1" s="2" t="s">
        <v>39</v>
      </c>
      <c r="Y1" s="3" t="s">
        <v>40</v>
      </c>
      <c r="Z1" t="s">
        <v>18</v>
      </c>
      <c r="AA1" s="2" t="s">
        <v>41</v>
      </c>
      <c r="AB1" s="2" t="s">
        <v>42</v>
      </c>
      <c r="AC1" s="3" t="s">
        <v>43</v>
      </c>
      <c r="AD1" t="s">
        <v>18</v>
      </c>
      <c r="AE1" s="2" t="s">
        <v>44</v>
      </c>
      <c r="AF1" s="2" t="s">
        <v>45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10</v>
      </c>
      <c r="AW1" s="1" t="s">
        <v>9</v>
      </c>
      <c r="AY1" t="s">
        <v>31</v>
      </c>
      <c r="AZ1" t="s">
        <v>32</v>
      </c>
      <c r="BB1" t="s">
        <v>99</v>
      </c>
      <c r="BD1" t="s">
        <v>97</v>
      </c>
      <c r="BF1" t="s">
        <v>89</v>
      </c>
      <c r="BH1" t="s">
        <v>72</v>
      </c>
    </row>
    <row r="2" spans="1:60">
      <c r="A2" t="s">
        <v>183</v>
      </c>
      <c r="B2" t="s">
        <v>7</v>
      </c>
      <c r="C2" t="str">
        <f t="shared" ref="C2:C39" si="0">A2</f>
        <v>levelpass</v>
      </c>
      <c r="D2" t="str">
        <f>IF(ISERROR(FIND("_",A2)),A2,
LEFT(A2,FIND("_",A2)-1))</f>
        <v>levelpass</v>
      </c>
      <c r="E2">
        <f>COUNTA(N2,R2,V2,Z2,AD2)</f>
        <v>1</v>
      </c>
      <c r="G2" t="b">
        <v>0</v>
      </c>
      <c r="H2">
        <v>9.99</v>
      </c>
      <c r="I2">
        <v>13000</v>
      </c>
      <c r="J2" t="s">
        <v>183</v>
      </c>
      <c r="K2">
        <v>434</v>
      </c>
      <c r="L2">
        <f>K2</f>
        <v>434</v>
      </c>
      <c r="M2" t="str">
        <f t="shared" ref="M2:M3" ca="1" si="1">IF(ISBLANK(N2),"",
VLOOKUP(N2,OFFSET(INDIRECT("$A:$B"),0,MATCH(N$1&amp;"_Verify",INDIRECT("$1:$1"),0)-1),2,0)
)</f>
        <v>it</v>
      </c>
      <c r="N2" t="s">
        <v>33</v>
      </c>
      <c r="O2" t="s">
        <v>13</v>
      </c>
      <c r="P2">
        <v>1</v>
      </c>
      <c r="Q2" t="str">
        <f t="shared" ref="Q2:Q3" ca="1" si="2">IF(ISBLANK(R2),"",
VLOOKUP(R2,OFFSET(INDIRECT("$A:$B"),0,MATCH(R$1&amp;"_Verify",INDIRECT("$1:$1"),0)-1),2,0)
)</f>
        <v/>
      </c>
      <c r="U2" t="str">
        <f t="shared" ref="U2:U3" ca="1" si="3">IF(ISBLANK(V2),"",
VLOOKUP(V2,OFFSET(INDIRECT("$A:$B"),0,MATCH(V$1&amp;"_Verify",INDIRECT("$1:$1"),0)-1),2,0)
)</f>
        <v/>
      </c>
      <c r="Y2" t="str">
        <f t="shared" ref="Y2:Y3" ca="1" si="4">IF(ISBLANK(Z2),"",
VLOOKUP(Z2,OFFSET(INDIRECT("$A:$B"),0,MATCH(Z$1&amp;"_Verify",INDIRECT("$1:$1"),0)-1),2,0)
)</f>
        <v/>
      </c>
      <c r="AC2" t="str">
        <f t="shared" ref="AC2:AC3" ca="1" si="5">IF(ISBLANK(AD2),"",
VLOOKUP(AD2,OFFSET(INDIRECT("$A:$B"),0,MATCH(AD$1&amp;"_Verify",INDIRECT("$1:$1"),0)-1),2,0)
)</f>
        <v/>
      </c>
      <c r="AG2" t="str">
        <f t="shared" ref="AG2:AG11" ca="1" si="6">IF(LEN(M2)=0,"",M2)</f>
        <v>it</v>
      </c>
      <c r="AH2" t="str">
        <f t="shared" ref="AH2:AH11" si="7">IF(LEN(O2)=0,"",O2)</f>
        <v>Cash_bLevelPass</v>
      </c>
      <c r="AI2">
        <f t="shared" ref="AI2:AI11" si="8">IF(LEN(P2)=0,"",P2)</f>
        <v>1</v>
      </c>
      <c r="AJ2" t="str">
        <f t="shared" ref="AJ2:AJ11" ca="1" si="9">IF(LEN(Q2)=0,"",Q2)</f>
        <v/>
      </c>
      <c r="AK2" t="str">
        <f t="shared" ref="AK2:AK11" si="10">IF(LEN(S2)=0,"",S2)</f>
        <v/>
      </c>
      <c r="AL2" t="str">
        <f t="shared" ref="AL2:AL11" si="11">IF(LEN(T2)=0,"",T2)</f>
        <v/>
      </c>
      <c r="AM2" t="str">
        <f t="shared" ref="AM2:AM11" ca="1" si="12">IF(LEN(U2)=0,"",U2)</f>
        <v/>
      </c>
      <c r="AN2" t="str">
        <f t="shared" ref="AN2:AN11" si="13">IF(LEN(W2)=0,"",W2)</f>
        <v/>
      </c>
      <c r="AO2" t="str">
        <f t="shared" ref="AO2:AO11" si="14">IF(LEN(X2)=0,"",X2)</f>
        <v/>
      </c>
      <c r="AP2" t="str">
        <f t="shared" ref="AP2:AP11" ca="1" si="15">IF(LEN(Y2)=0,"",Y2)</f>
        <v/>
      </c>
      <c r="AQ2" t="str">
        <f t="shared" ref="AQ2:AQ11" si="16">IF(LEN(AA2)=0,"",AA2)</f>
        <v/>
      </c>
      <c r="AR2" t="str">
        <f t="shared" ref="AR2:AR11" si="17">IF(LEN(AB2)=0,"",AB2)</f>
        <v/>
      </c>
      <c r="AS2" t="str">
        <f t="shared" ref="AS2:AS11" ca="1" si="18">IF(LEN(AC2)=0,"",AC2)</f>
        <v/>
      </c>
      <c r="AT2" t="str">
        <f t="shared" ref="AT2:AT11" si="19">IF(LEN(AE2)=0,"",AE2)</f>
        <v/>
      </c>
      <c r="AU2" t="str">
        <f t="shared" ref="AU2:AU11" si="20">IF(LEN(AF2)=0,"",AF2)</f>
        <v/>
      </c>
      <c r="AV2" t="str">
        <f ca="1">IF(ROW()=2,AW2,OFFSET(AV2,-1,0)&amp;IF(LEN(AW2)=0,"",","&amp;AW2))</f>
        <v/>
      </c>
      <c r="AW2" t="str">
        <f t="shared" ref="AW2:AW3" si="21">IF(G2=FALSE,"",
"{"""&amp;C$1&amp;""":"""&amp;C2&amp;""""
&amp;","""&amp;K$1&amp;""":"&amp;K2
&amp;IF(LEN(M2)=0,"",","""&amp;M$1&amp;""":"""&amp;M2&amp;"""")
&amp;IF(LEN(O2)=0,"",","""&amp;O$1&amp;""":"""&amp;O2&amp;"""")
&amp;IF(LEN(P2)=0,"",","""&amp;P$1&amp;""":"&amp;P2)
&amp;IF(LEN(Q2)=0,"",","""&amp;Q$1&amp;""":"""&amp;Q2&amp;"""")
&amp;IF(LEN(S2)=0,"",","""&amp;S$1&amp;""":"""&amp;S2&amp;"""")
&amp;IF(LEN(T2)=0,"",","""&amp;T$1&amp;""":"&amp;T2)
&amp;IF(LEN(U2)=0,"",","""&amp;U$1&amp;""":"""&amp;U2&amp;"""")
&amp;IF(LEN(W2)=0,"",","""&amp;W$1&amp;""":"""&amp;W2&amp;"""")
&amp;IF(LEN(X2)=0,"",","""&amp;X$1&amp;""":"&amp;X2)
&amp;IF(LEN(Y2)=0,"",","""&amp;Y$1&amp;""":"""&amp;Y2&amp;"""")
&amp;IF(LEN(AA2)=0,"",","""&amp;AA$1&amp;""":"""&amp;AA2&amp;"""")
&amp;IF(LEN(AB2)=0,"",","""&amp;AB$1&amp;""":"&amp;AB2)
&amp;IF(LEN(AC2)=0,"",","""&amp;AC$1&amp;""":"""&amp;AC2&amp;"""")
&amp;IF(LEN(AE2)=0,"",","""&amp;AE$1&amp;""":"""&amp;AE2&amp;"""")
&amp;IF(LEN(AF2)=0,"",","""&amp;AF$1&amp;""":"&amp;AF2)&amp;"}")</f>
        <v/>
      </c>
      <c r="AY2" t="s">
        <v>17</v>
      </c>
      <c r="AZ2" t="s">
        <v>14</v>
      </c>
      <c r="BB2" t="s">
        <v>36</v>
      </c>
      <c r="BD2" t="s">
        <v>13</v>
      </c>
      <c r="BF2" t="s">
        <v>98</v>
      </c>
      <c r="BH2" t="str">
        <f ca="1">"["&amp;
IF(LEFT(OFFSET(AV1,COUNTA(AV:AV)-1,0),1)=",",SUBSTITUTE(OFFSET(AV1,COUNTA(AV:AV)-1,0),",","",1),OFFSET(AV1,COUNTA(AV:AV)-1,0))
&amp;"]"</f>
        <v>[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]</v>
      </c>
    </row>
    <row r="3" spans="1:60">
      <c r="A3" t="s">
        <v>206</v>
      </c>
      <c r="B3" t="s">
        <v>6</v>
      </c>
      <c r="C3" t="str">
        <f t="shared" si="0"/>
        <v>ev1_bigboost</v>
      </c>
      <c r="D3" t="str">
        <f t="shared" ref="D3:D66" si="22">IF(ISERROR(FIND("_",A3)),A3,
LEFT(A3,FIND("_",A3)-1))</f>
        <v>ev1</v>
      </c>
      <c r="E3">
        <f t="shared" ref="E3:E11" si="23">COUNTA(N3,R3,V3,Z3,AD3)</f>
        <v>2</v>
      </c>
      <c r="G3" t="b">
        <v>0</v>
      </c>
      <c r="H3">
        <v>9.99</v>
      </c>
      <c r="I3">
        <v>13000</v>
      </c>
      <c r="J3" t="s">
        <v>205</v>
      </c>
      <c r="K3">
        <v>806</v>
      </c>
      <c r="L3">
        <f t="shared" ref="L3:L74" si="24">K3</f>
        <v>806</v>
      </c>
      <c r="M3" t="str">
        <f t="shared" ca="1" si="1"/>
        <v>cu</v>
      </c>
      <c r="N3" t="s">
        <v>16</v>
      </c>
      <c r="O3" t="s">
        <v>36</v>
      </c>
      <c r="P3">
        <v>600</v>
      </c>
      <c r="Q3" t="str">
        <f t="shared" ca="1" si="2"/>
        <v>cu</v>
      </c>
      <c r="R3" t="s">
        <v>16</v>
      </c>
      <c r="S3" t="s">
        <v>15</v>
      </c>
      <c r="T3">
        <v>50000</v>
      </c>
      <c r="U3" t="str">
        <f t="shared" ca="1" si="3"/>
        <v/>
      </c>
      <c r="Y3" t="str">
        <f t="shared" ca="1" si="4"/>
        <v/>
      </c>
      <c r="AC3" t="str">
        <f t="shared" ca="1" si="5"/>
        <v/>
      </c>
      <c r="AG3" t="str">
        <f t="shared" ca="1" si="6"/>
        <v>cu</v>
      </c>
      <c r="AH3" t="str">
        <f t="shared" si="7"/>
        <v>EN</v>
      </c>
      <c r="AI3">
        <f t="shared" si="8"/>
        <v>600</v>
      </c>
      <c r="AJ3" t="str">
        <f t="shared" ca="1" si="9"/>
        <v>cu</v>
      </c>
      <c r="AK3" t="str">
        <f t="shared" si="10"/>
        <v>GO</v>
      </c>
      <c r="AL3">
        <f t="shared" si="11"/>
        <v>50000</v>
      </c>
      <c r="AM3" t="str">
        <f t="shared" ca="1" si="12"/>
        <v/>
      </c>
      <c r="AN3" t="str">
        <f t="shared" si="13"/>
        <v/>
      </c>
      <c r="AO3" t="str">
        <f t="shared" si="14"/>
        <v/>
      </c>
      <c r="AP3" t="str">
        <f t="shared" ca="1" si="15"/>
        <v/>
      </c>
      <c r="AQ3" t="str">
        <f t="shared" si="16"/>
        <v/>
      </c>
      <c r="AR3" t="str">
        <f t="shared" si="17"/>
        <v/>
      </c>
      <c r="AS3" t="str">
        <f t="shared" ca="1" si="18"/>
        <v/>
      </c>
      <c r="AT3" t="str">
        <f t="shared" si="19"/>
        <v/>
      </c>
      <c r="AU3" t="str">
        <f t="shared" si="20"/>
        <v/>
      </c>
      <c r="AV3" t="str">
        <f t="shared" ref="AV3:AV11" ca="1" si="25">IF(ROW()=2,AW3,OFFSET(AV3,-1,0)&amp;IF(LEN(AW3)=0,"",","&amp;AW3))</f>
        <v/>
      </c>
      <c r="AW3" t="str">
        <f t="shared" si="21"/>
        <v/>
      </c>
      <c r="AY3" t="s">
        <v>34</v>
      </c>
      <c r="AZ3" t="s">
        <v>35</v>
      </c>
      <c r="BB3" t="s">
        <v>15</v>
      </c>
      <c r="BD3" t="s">
        <v>90</v>
      </c>
    </row>
    <row r="4" spans="1:60">
      <c r="A4" t="s">
        <v>182</v>
      </c>
      <c r="C4" t="str">
        <f t="shared" si="0"/>
        <v>brokenenergy</v>
      </c>
      <c r="D4" t="str">
        <f t="shared" si="22"/>
        <v>brokenenergy</v>
      </c>
      <c r="E4">
        <f t="shared" ref="E4" si="26">COUNTA(N4,R4,V4,Z4,AD4)</f>
        <v>1</v>
      </c>
      <c r="G4" t="b">
        <v>0</v>
      </c>
      <c r="H4">
        <v>4.99</v>
      </c>
      <c r="I4">
        <v>6500</v>
      </c>
      <c r="J4" t="s">
        <v>181</v>
      </c>
      <c r="K4">
        <v>256</v>
      </c>
      <c r="L4">
        <f t="shared" si="24"/>
        <v>256</v>
      </c>
      <c r="M4" t="str">
        <f t="shared" ref="M4" ca="1" si="27">IF(ISBLANK(N4),"",
VLOOKUP(N4,OFFSET(INDIRECT("$A:$B"),0,MATCH(N$1&amp;"_Verify",INDIRECT("$1:$1"),0)-1),2,0)
)</f>
        <v>it</v>
      </c>
      <c r="N4" t="s">
        <v>33</v>
      </c>
      <c r="O4" t="s">
        <v>90</v>
      </c>
      <c r="P4">
        <v>1</v>
      </c>
      <c r="Q4" t="str">
        <f t="shared" ref="Q4" ca="1" si="28">IF(ISBLANK(R4),"",
VLOOKUP(R4,OFFSET(INDIRECT("$A:$B"),0,MATCH(R$1&amp;"_Verify",INDIRECT("$1:$1"),0)-1),2,0)
)</f>
        <v/>
      </c>
      <c r="U4" t="str">
        <f t="shared" ref="U4" ca="1" si="29">IF(ISBLANK(V4),"",
VLOOKUP(V4,OFFSET(INDIRECT("$A:$B"),0,MATCH(V$1&amp;"_Verify",INDIRECT("$1:$1"),0)-1),2,0)
)</f>
        <v/>
      </c>
      <c r="Y4" t="str">
        <f t="shared" ref="Y4" ca="1" si="30">IF(ISBLANK(Z4),"",
VLOOKUP(Z4,OFFSET(INDIRECT("$A:$B"),0,MATCH(Z$1&amp;"_Verify",INDIRECT("$1:$1"),0)-1),2,0)
)</f>
        <v/>
      </c>
      <c r="AC4" t="str">
        <f t="shared" ref="AC4" ca="1" si="31">IF(ISBLANK(AD4),"",
VLOOKUP(AD4,OFFSET(INDIRECT("$A:$B"),0,MATCH(AD$1&amp;"_Verify",INDIRECT("$1:$1"),0)-1),2,0)
)</f>
        <v/>
      </c>
      <c r="AG4" t="str">
        <f t="shared" ref="AG4" ca="1" si="32">IF(LEN(M4)=0,"",M4)</f>
        <v>it</v>
      </c>
      <c r="AH4" t="str">
        <f t="shared" ref="AH4" si="33">IF(LEN(O4)=0,"",O4)</f>
        <v>Cash_sBrokenEnergy</v>
      </c>
      <c r="AI4">
        <f t="shared" ref="AI4" si="34">IF(LEN(P4)=0,"",P4)</f>
        <v>1</v>
      </c>
      <c r="AJ4" t="str">
        <f t="shared" ref="AJ4" ca="1" si="35">IF(LEN(Q4)=0,"",Q4)</f>
        <v/>
      </c>
      <c r="AK4" t="str">
        <f t="shared" ref="AK4" si="36">IF(LEN(S4)=0,"",S4)</f>
        <v/>
      </c>
      <c r="AL4" t="str">
        <f t="shared" ref="AL4" si="37">IF(LEN(T4)=0,"",T4)</f>
        <v/>
      </c>
      <c r="AM4" t="str">
        <f t="shared" ref="AM4" ca="1" si="38">IF(LEN(U4)=0,"",U4)</f>
        <v/>
      </c>
      <c r="AN4" t="str">
        <f t="shared" ref="AN4" si="39">IF(LEN(W4)=0,"",W4)</f>
        <v/>
      </c>
      <c r="AO4" t="str">
        <f t="shared" ref="AO4" si="40">IF(LEN(X4)=0,"",X4)</f>
        <v/>
      </c>
      <c r="AP4" t="str">
        <f t="shared" ref="AP4" ca="1" si="41">IF(LEN(Y4)=0,"",Y4)</f>
        <v/>
      </c>
      <c r="AQ4" t="str">
        <f t="shared" ref="AQ4" si="42">IF(LEN(AA4)=0,"",AA4)</f>
        <v/>
      </c>
      <c r="AR4" t="str">
        <f t="shared" ref="AR4" si="43">IF(LEN(AB4)=0,"",AB4)</f>
        <v/>
      </c>
      <c r="AS4" t="str">
        <f t="shared" ref="AS4" ca="1" si="44">IF(LEN(AC4)=0,"",AC4)</f>
        <v/>
      </c>
      <c r="AT4" t="str">
        <f t="shared" ref="AT4" si="45">IF(LEN(AE4)=0,"",AE4)</f>
        <v/>
      </c>
      <c r="AU4" t="str">
        <f t="shared" ref="AU4" si="46">IF(LEN(AF4)=0,"",AF4)</f>
        <v/>
      </c>
      <c r="AV4" t="str">
        <f ca="1">IF(ROW()=2,AW4,OFFSET(AV4,-1,0)&amp;IF(LEN(AW4)=0,"",","&amp;AW4))</f>
        <v/>
      </c>
      <c r="AW4" t="str">
        <f t="shared" ref="AW4" si="47">IF(G4=FALSE,"",
"{"""&amp;C$1&amp;""":"""&amp;C4&amp;""""
&amp;","""&amp;K$1&amp;""":"&amp;K4
&amp;IF(LEN(M4)=0,"",","""&amp;M$1&amp;""":"""&amp;M4&amp;"""")
&amp;IF(LEN(O4)=0,"",","""&amp;O$1&amp;""":"""&amp;O4&amp;"""")
&amp;IF(LEN(P4)=0,"",","""&amp;P$1&amp;""":"&amp;P4)
&amp;IF(LEN(Q4)=0,"",","""&amp;Q$1&amp;""":"""&amp;Q4&amp;"""")
&amp;IF(LEN(S4)=0,"",","""&amp;S$1&amp;""":"""&amp;S4&amp;"""")
&amp;IF(LEN(T4)=0,"",","""&amp;T$1&amp;""":"&amp;T4)
&amp;IF(LEN(U4)=0,"",","""&amp;U$1&amp;""":"""&amp;U4&amp;"""")
&amp;IF(LEN(W4)=0,"",","""&amp;W$1&amp;""":"""&amp;W4&amp;"""")
&amp;IF(LEN(X4)=0,"",","""&amp;X$1&amp;""":"&amp;X4)
&amp;IF(LEN(Y4)=0,"",","""&amp;Y$1&amp;""":"""&amp;Y4&amp;"""")
&amp;IF(LEN(AA4)=0,"",","""&amp;AA$1&amp;""":"""&amp;AA4&amp;"""")
&amp;IF(LEN(AB4)=0,"",","""&amp;AB$1&amp;""":"&amp;AB4)
&amp;IF(LEN(AC4)=0,"",","""&amp;AC$1&amp;""":"""&amp;AC4&amp;"""")
&amp;IF(LEN(AE4)=0,"",","""&amp;AE$1&amp;""":"""&amp;AE4&amp;"""")
&amp;IF(LEN(AF4)=0,"",","""&amp;AF$1&amp;""":"&amp;AF4)&amp;"}")</f>
        <v/>
      </c>
      <c r="BB4" t="s">
        <v>155</v>
      </c>
      <c r="BD4" t="s">
        <v>176</v>
      </c>
    </row>
    <row r="5" spans="1:60">
      <c r="A5" t="s">
        <v>67</v>
      </c>
      <c r="C5" t="str">
        <f t="shared" ref="C5:C7" si="48">A5</f>
        <v>ev3_oneofthree_1</v>
      </c>
      <c r="D5" t="str">
        <f t="shared" si="22"/>
        <v>ev3</v>
      </c>
      <c r="E5">
        <f t="shared" si="23"/>
        <v>3</v>
      </c>
      <c r="G5" t="b">
        <v>0</v>
      </c>
      <c r="H5">
        <v>14.99</v>
      </c>
      <c r="I5">
        <v>19000</v>
      </c>
      <c r="J5" t="s">
        <v>67</v>
      </c>
      <c r="K5">
        <v>876</v>
      </c>
      <c r="L5">
        <f t="shared" si="24"/>
        <v>876</v>
      </c>
      <c r="M5" t="str">
        <f t="shared" ref="M5:M7" ca="1" si="49">IF(ISBLANK(N5),"",
VLOOKUP(N5,OFFSET(INDIRECT("$A:$B"),0,MATCH(N$1&amp;"_Verify",INDIRECT("$1:$1"),0)-1),2,0)
)</f>
        <v>cu</v>
      </c>
      <c r="N5" t="s">
        <v>16</v>
      </c>
      <c r="O5" t="s">
        <v>56</v>
      </c>
      <c r="P5">
        <v>30</v>
      </c>
      <c r="Q5" t="str">
        <f t="shared" ref="Q5:Q7" ca="1" si="50">IF(ISBLANK(R5),"",
VLOOKUP(R5,OFFSET(INDIRECT("$A:$B"),0,MATCH(R$1&amp;"_Verify",INDIRECT("$1:$1"),0)-1),2,0)
)</f>
        <v>cu</v>
      </c>
      <c r="R5" t="s">
        <v>16</v>
      </c>
      <c r="S5" t="s">
        <v>15</v>
      </c>
      <c r="T5">
        <v>25000</v>
      </c>
      <c r="U5" t="str">
        <f t="shared" ref="U5:U7" ca="1" si="51">IF(ISBLANK(V5),"",
VLOOKUP(V5,OFFSET(INDIRECT("$A:$B"),0,MATCH(V$1&amp;"_Verify",INDIRECT("$1:$1"),0)-1),2,0)
)</f>
        <v>cu</v>
      </c>
      <c r="V5" t="s">
        <v>16</v>
      </c>
      <c r="W5" t="s">
        <v>56</v>
      </c>
      <c r="X5">
        <v>100</v>
      </c>
      <c r="Y5" t="str">
        <f t="shared" ref="Y5:Y7" ca="1" si="52">IF(ISBLANK(Z5),"",
VLOOKUP(Z5,OFFSET(INDIRECT("$A:$B"),0,MATCH(Z$1&amp;"_Verify",INDIRECT("$1:$1"),0)-1),2,0)
)</f>
        <v/>
      </c>
      <c r="AC5" t="str">
        <f t="shared" ref="AC5:AC7" ca="1" si="53">IF(ISBLANK(AD5),"",
VLOOKUP(AD5,OFFSET(INDIRECT("$A:$B"),0,MATCH(AD$1&amp;"_Verify",INDIRECT("$1:$1"),0)-1),2,0)
)</f>
        <v/>
      </c>
      <c r="AG5" t="str">
        <f t="shared" ref="AG5:AG7" ca="1" si="54">IF(LEN(M5)=0,"",M5)</f>
        <v>cu</v>
      </c>
      <c r="AH5" t="str">
        <f t="shared" ref="AH5:AH7" si="55">IF(LEN(O5)=0,"",O5)</f>
        <v>EN</v>
      </c>
      <c r="AI5">
        <f t="shared" ref="AI5:AI7" si="56">IF(LEN(P5)=0,"",P5)</f>
        <v>30</v>
      </c>
      <c r="AJ5" t="str">
        <f t="shared" ref="AJ5:AJ7" ca="1" si="57">IF(LEN(Q5)=0,"",Q5)</f>
        <v>cu</v>
      </c>
      <c r="AK5" t="str">
        <f t="shared" ref="AK5:AK7" si="58">IF(LEN(S5)=0,"",S5)</f>
        <v>GO</v>
      </c>
      <c r="AL5">
        <f t="shared" ref="AL5:AL7" si="59">IF(LEN(T5)=0,"",T5)</f>
        <v>25000</v>
      </c>
      <c r="AM5" t="str">
        <f t="shared" ref="AM5:AM7" ca="1" si="60">IF(LEN(U5)=0,"",U5)</f>
        <v>cu</v>
      </c>
      <c r="AN5" t="str">
        <f t="shared" ref="AN5:AN7" si="61">IF(LEN(W5)=0,"",W5)</f>
        <v>EN</v>
      </c>
      <c r="AO5">
        <f t="shared" ref="AO5:AO7" si="62">IF(LEN(X5)=0,"",X5)</f>
        <v>100</v>
      </c>
      <c r="AP5" t="str">
        <f t="shared" ref="AP5:AP7" ca="1" si="63">IF(LEN(Y5)=0,"",Y5)</f>
        <v/>
      </c>
      <c r="AQ5" t="str">
        <f t="shared" ref="AQ5:AQ7" si="64">IF(LEN(AA5)=0,"",AA5)</f>
        <v/>
      </c>
      <c r="AR5" t="str">
        <f t="shared" ref="AR5:AR7" si="65">IF(LEN(AB5)=0,"",AB5)</f>
        <v/>
      </c>
      <c r="AS5" t="str">
        <f t="shared" ref="AS5:AS7" ca="1" si="66">IF(LEN(AC5)=0,"",AC5)</f>
        <v/>
      </c>
      <c r="AT5" t="str">
        <f t="shared" ref="AT5:AT7" si="67">IF(LEN(AE5)=0,"",AE5)</f>
        <v/>
      </c>
      <c r="AU5" t="str">
        <f t="shared" ref="AU5:AU7" si="68">IF(LEN(AF5)=0,"",AF5)</f>
        <v/>
      </c>
      <c r="AV5" t="str">
        <f t="shared" ca="1" si="25"/>
        <v/>
      </c>
      <c r="AW5" t="str">
        <f t="shared" ref="AW5:AW11" si="69">IF(G5=FALSE,"",
"{"""&amp;C$1&amp;""":"""&amp;C5&amp;""""
&amp;","""&amp;K$1&amp;""":"&amp;K5
&amp;IF(LEN(M5)=0,"",","""&amp;M$1&amp;""":"""&amp;M5&amp;"""")
&amp;IF(LEN(O5)=0,"",","""&amp;O$1&amp;""":"""&amp;O5&amp;"""")
&amp;IF(LEN(P5)=0,"",","""&amp;P$1&amp;""":"&amp;P5)
&amp;IF(LEN(Q5)=0,"",","""&amp;Q$1&amp;""":"""&amp;Q5&amp;"""")
&amp;IF(LEN(S5)=0,"",","""&amp;S$1&amp;""":"""&amp;S5&amp;"""")
&amp;IF(LEN(T5)=0,"",","""&amp;T$1&amp;""":"&amp;T5)
&amp;IF(LEN(U5)=0,"",","""&amp;U$1&amp;""":"""&amp;U5&amp;"""")
&amp;IF(LEN(W5)=0,"",","""&amp;W$1&amp;""":"""&amp;W5&amp;"""")
&amp;IF(LEN(X5)=0,"",","""&amp;X$1&amp;""":"&amp;X5)
&amp;IF(LEN(Y5)=0,"",","""&amp;Y$1&amp;""":"""&amp;Y5&amp;"""")
&amp;IF(LEN(AA5)=0,"",","""&amp;AA$1&amp;""":"""&amp;AA5&amp;"""")
&amp;IF(LEN(AB5)=0,"",","""&amp;AB$1&amp;""":"&amp;AB5)
&amp;IF(LEN(AC5)=0,"",","""&amp;AC$1&amp;""":"""&amp;AC5&amp;"""")
&amp;IF(LEN(AE5)=0,"",","""&amp;AE$1&amp;""":"""&amp;AE5&amp;"""")
&amp;IF(LEN(AF5)=0,"",","""&amp;AF$1&amp;""":"&amp;AF5)&amp;"}")</f>
        <v/>
      </c>
      <c r="BD5" t="s">
        <v>177</v>
      </c>
    </row>
    <row r="6" spans="1:60">
      <c r="A6" t="s">
        <v>68</v>
      </c>
      <c r="C6" t="str">
        <f t="shared" si="48"/>
        <v>ev3_oneofthree_2</v>
      </c>
      <c r="D6" t="str">
        <f t="shared" si="22"/>
        <v>ev3</v>
      </c>
      <c r="E6">
        <f t="shared" si="23"/>
        <v>3</v>
      </c>
      <c r="G6" t="b">
        <v>0</v>
      </c>
      <c r="H6">
        <v>29.99</v>
      </c>
      <c r="I6">
        <v>39000</v>
      </c>
      <c r="J6" t="s">
        <v>68</v>
      </c>
      <c r="K6">
        <v>973</v>
      </c>
      <c r="L6">
        <f t="shared" si="24"/>
        <v>973</v>
      </c>
      <c r="M6" t="str">
        <f t="shared" ca="1" si="49"/>
        <v>cu</v>
      </c>
      <c r="N6" t="s">
        <v>16</v>
      </c>
      <c r="O6" t="s">
        <v>56</v>
      </c>
      <c r="P6">
        <v>60</v>
      </c>
      <c r="Q6" t="str">
        <f t="shared" ca="1" si="50"/>
        <v>cu</v>
      </c>
      <c r="R6" t="s">
        <v>16</v>
      </c>
      <c r="S6" t="s">
        <v>15</v>
      </c>
      <c r="T6">
        <v>15000</v>
      </c>
      <c r="U6" t="str">
        <f t="shared" ca="1" si="51"/>
        <v>cu</v>
      </c>
      <c r="V6" t="s">
        <v>16</v>
      </c>
      <c r="W6" t="s">
        <v>56</v>
      </c>
      <c r="X6">
        <v>120</v>
      </c>
      <c r="Y6" t="str">
        <f t="shared" ca="1" si="52"/>
        <v/>
      </c>
      <c r="AC6" t="str">
        <f t="shared" ca="1" si="53"/>
        <v/>
      </c>
      <c r="AG6" t="str">
        <f t="shared" ca="1" si="54"/>
        <v>cu</v>
      </c>
      <c r="AH6" t="str">
        <f t="shared" si="55"/>
        <v>EN</v>
      </c>
      <c r="AI6">
        <f t="shared" si="56"/>
        <v>60</v>
      </c>
      <c r="AJ6" t="str">
        <f t="shared" ca="1" si="57"/>
        <v>cu</v>
      </c>
      <c r="AK6" t="str">
        <f t="shared" si="58"/>
        <v>GO</v>
      </c>
      <c r="AL6">
        <f t="shared" si="59"/>
        <v>15000</v>
      </c>
      <c r="AM6" t="str">
        <f t="shared" ca="1" si="60"/>
        <v>cu</v>
      </c>
      <c r="AN6" t="str">
        <f t="shared" si="61"/>
        <v>EN</v>
      </c>
      <c r="AO6">
        <f t="shared" si="62"/>
        <v>120</v>
      </c>
      <c r="AP6" t="str">
        <f t="shared" ca="1" si="63"/>
        <v/>
      </c>
      <c r="AQ6" t="str">
        <f t="shared" si="64"/>
        <v/>
      </c>
      <c r="AR6" t="str">
        <f t="shared" si="65"/>
        <v/>
      </c>
      <c r="AS6" t="str">
        <f t="shared" ca="1" si="66"/>
        <v/>
      </c>
      <c r="AT6" t="str">
        <f t="shared" si="67"/>
        <v/>
      </c>
      <c r="AU6" t="str">
        <f t="shared" si="68"/>
        <v/>
      </c>
      <c r="AV6" t="str">
        <f t="shared" ca="1" si="25"/>
        <v/>
      </c>
      <c r="AW6" t="str">
        <f t="shared" si="69"/>
        <v/>
      </c>
      <c r="BD6" t="s">
        <v>91</v>
      </c>
    </row>
    <row r="7" spans="1:60">
      <c r="A7" t="s">
        <v>69</v>
      </c>
      <c r="C7" t="str">
        <f t="shared" si="48"/>
        <v>ev3_oneofthree_3</v>
      </c>
      <c r="D7" t="str">
        <f t="shared" si="22"/>
        <v>ev3</v>
      </c>
      <c r="E7">
        <f t="shared" si="23"/>
        <v>4</v>
      </c>
      <c r="G7" t="b">
        <v>0</v>
      </c>
      <c r="H7">
        <v>49.99</v>
      </c>
      <c r="I7">
        <v>69000</v>
      </c>
      <c r="J7" t="s">
        <v>69</v>
      </c>
      <c r="K7">
        <v>180</v>
      </c>
      <c r="L7">
        <f t="shared" si="24"/>
        <v>180</v>
      </c>
      <c r="M7" t="str">
        <f t="shared" ca="1" si="49"/>
        <v>cu</v>
      </c>
      <c r="N7" t="s">
        <v>16</v>
      </c>
      <c r="O7" t="s">
        <v>56</v>
      </c>
      <c r="P7">
        <v>90</v>
      </c>
      <c r="Q7" t="str">
        <f t="shared" ca="1" si="50"/>
        <v>cu</v>
      </c>
      <c r="R7" t="s">
        <v>16</v>
      </c>
      <c r="S7" t="s">
        <v>15</v>
      </c>
      <c r="T7">
        <v>30000</v>
      </c>
      <c r="U7" t="str">
        <f t="shared" ca="1" si="51"/>
        <v>cu</v>
      </c>
      <c r="V7" t="s">
        <v>16</v>
      </c>
      <c r="W7" t="s">
        <v>56</v>
      </c>
      <c r="X7">
        <v>150</v>
      </c>
      <c r="Y7" t="str">
        <f t="shared" ca="1" si="52"/>
        <v>cu</v>
      </c>
      <c r="Z7" t="s">
        <v>16</v>
      </c>
      <c r="AA7" t="s">
        <v>56</v>
      </c>
      <c r="AB7">
        <v>300</v>
      </c>
      <c r="AC7" t="str">
        <f t="shared" ca="1" si="53"/>
        <v/>
      </c>
      <c r="AG7" t="str">
        <f t="shared" ca="1" si="54"/>
        <v>cu</v>
      </c>
      <c r="AH7" t="str">
        <f t="shared" si="55"/>
        <v>EN</v>
      </c>
      <c r="AI7">
        <f t="shared" si="56"/>
        <v>90</v>
      </c>
      <c r="AJ7" t="str">
        <f t="shared" ca="1" si="57"/>
        <v>cu</v>
      </c>
      <c r="AK7" t="str">
        <f t="shared" si="58"/>
        <v>GO</v>
      </c>
      <c r="AL7">
        <f t="shared" si="59"/>
        <v>30000</v>
      </c>
      <c r="AM7" t="str">
        <f t="shared" ca="1" si="60"/>
        <v>cu</v>
      </c>
      <c r="AN7" t="str">
        <f t="shared" si="61"/>
        <v>EN</v>
      </c>
      <c r="AO7">
        <f t="shared" si="62"/>
        <v>150</v>
      </c>
      <c r="AP7" t="str">
        <f t="shared" ca="1" si="63"/>
        <v>cu</v>
      </c>
      <c r="AQ7" t="str">
        <f t="shared" si="64"/>
        <v>EN</v>
      </c>
      <c r="AR7">
        <f t="shared" si="65"/>
        <v>300</v>
      </c>
      <c r="AS7" t="str">
        <f t="shared" ca="1" si="66"/>
        <v/>
      </c>
      <c r="AT7" t="str">
        <f t="shared" si="67"/>
        <v/>
      </c>
      <c r="AU7" t="str">
        <f t="shared" si="68"/>
        <v/>
      </c>
      <c r="AV7" t="str">
        <f t="shared" ca="1" si="25"/>
        <v/>
      </c>
      <c r="AW7" t="str">
        <f t="shared" si="69"/>
        <v/>
      </c>
      <c r="BD7" t="s">
        <v>92</v>
      </c>
    </row>
    <row r="8" spans="1:60">
      <c r="A8" t="s">
        <v>70</v>
      </c>
      <c r="C8" t="str">
        <f t="shared" si="0"/>
        <v>ev4_conti_1</v>
      </c>
      <c r="D8" t="str">
        <f t="shared" si="22"/>
        <v>ev4</v>
      </c>
      <c r="E8">
        <f t="shared" si="23"/>
        <v>3</v>
      </c>
      <c r="F8">
        <v>1</v>
      </c>
      <c r="G8" t="b">
        <v>1</v>
      </c>
      <c r="K8">
        <v>721</v>
      </c>
      <c r="L8">
        <f t="shared" si="24"/>
        <v>721</v>
      </c>
      <c r="M8" t="str">
        <f t="shared" ref="M8:M11" ca="1" si="70">IF(ISBLANK(N8),"",
VLOOKUP(N8,OFFSET(INDIRECT("$A:$B"),0,MATCH(N$1&amp;"_Verify",INDIRECT("$1:$1"),0)-1),2,0)
)</f>
        <v>cu</v>
      </c>
      <c r="N8" t="s">
        <v>16</v>
      </c>
      <c r="O8" t="s">
        <v>36</v>
      </c>
      <c r="P8">
        <v>80</v>
      </c>
      <c r="Q8" t="str">
        <f t="shared" ref="Q8:Q11" ca="1" si="71">IF(ISBLANK(R8),"",
VLOOKUP(R8,OFFSET(INDIRECT("$A:$B"),0,MATCH(R$1&amp;"_Verify",INDIRECT("$1:$1"),0)-1),2,0)
)</f>
        <v>cu</v>
      </c>
      <c r="R8" t="s">
        <v>16</v>
      </c>
      <c r="S8" t="s">
        <v>15</v>
      </c>
      <c r="T8">
        <v>35000</v>
      </c>
      <c r="U8" t="str">
        <f t="shared" ref="U8:U11" ca="1" si="72">IF(ISBLANK(V8),"",
VLOOKUP(V8,OFFSET(INDIRECT("$A:$B"),0,MATCH(V$1&amp;"_Verify",INDIRECT("$1:$1"),0)-1),2,0)
)</f>
        <v>cu</v>
      </c>
      <c r="V8" t="s">
        <v>16</v>
      </c>
      <c r="W8" t="s">
        <v>56</v>
      </c>
      <c r="X8">
        <v>170</v>
      </c>
      <c r="Y8" t="str">
        <f t="shared" ref="Y8:Y11" ca="1" si="73">IF(ISBLANK(Z8),"",
VLOOKUP(Z8,OFFSET(INDIRECT("$A:$B"),0,MATCH(Z$1&amp;"_Verify",INDIRECT("$1:$1"),0)-1),2,0)
)</f>
        <v/>
      </c>
      <c r="AC8" t="str">
        <f t="shared" ref="AC8:AC11" ca="1" si="74">IF(ISBLANK(AD8),"",
VLOOKUP(AD8,OFFSET(INDIRECT("$A:$B"),0,MATCH(AD$1&amp;"_Verify",INDIRECT("$1:$1"),0)-1),2,0)
)</f>
        <v/>
      </c>
      <c r="AG8" t="str">
        <f t="shared" ca="1" si="6"/>
        <v>cu</v>
      </c>
      <c r="AH8" t="str">
        <f t="shared" si="7"/>
        <v>EN</v>
      </c>
      <c r="AI8">
        <f t="shared" si="8"/>
        <v>80</v>
      </c>
      <c r="AJ8" t="str">
        <f t="shared" ca="1" si="9"/>
        <v>cu</v>
      </c>
      <c r="AK8" t="str">
        <f t="shared" si="10"/>
        <v>GO</v>
      </c>
      <c r="AL8">
        <f t="shared" si="11"/>
        <v>35000</v>
      </c>
      <c r="AM8" t="str">
        <f t="shared" ca="1" si="12"/>
        <v>cu</v>
      </c>
      <c r="AN8" t="str">
        <f t="shared" si="13"/>
        <v>EN</v>
      </c>
      <c r="AO8">
        <f t="shared" si="14"/>
        <v>170</v>
      </c>
      <c r="AP8" t="str">
        <f t="shared" ca="1" si="15"/>
        <v/>
      </c>
      <c r="AQ8" t="str">
        <f t="shared" si="16"/>
        <v/>
      </c>
      <c r="AR8" t="str">
        <f t="shared" si="17"/>
        <v/>
      </c>
      <c r="AS8" t="str">
        <f t="shared" ca="1" si="18"/>
        <v/>
      </c>
      <c r="AT8" t="str">
        <f t="shared" si="19"/>
        <v/>
      </c>
      <c r="AU8" t="str">
        <f t="shared" si="20"/>
        <v/>
      </c>
      <c r="AV8" t="str">
        <f t="shared" ca="1" si="25"/>
        <v>,{"id":"ev4_conti_1","key":721,"tp1":"cu","vl1":"EN","cn1":80,"tp2":"cu","vl2":"GO","cn2":35000,"tp3":"cu","vl3":"EN","cn3":170}</v>
      </c>
      <c r="AW8" t="str">
        <f t="shared" ca="1" si="69"/>
        <v>{"id":"ev4_conti_1","key":721,"tp1":"cu","vl1":"EN","cn1":80,"tp2":"cu","vl2":"GO","cn2":35000,"tp3":"cu","vl3":"EN","cn3":170}</v>
      </c>
      <c r="BD8" t="s">
        <v>178</v>
      </c>
    </row>
    <row r="9" spans="1:60">
      <c r="A9" t="s">
        <v>71</v>
      </c>
      <c r="C9" t="str">
        <f t="shared" si="0"/>
        <v>ev4_conti_2</v>
      </c>
      <c r="D9" t="str">
        <f t="shared" si="22"/>
        <v>ev4</v>
      </c>
      <c r="E9">
        <f t="shared" si="23"/>
        <v>1</v>
      </c>
      <c r="F9">
        <v>2</v>
      </c>
      <c r="G9" t="b">
        <v>1</v>
      </c>
      <c r="K9">
        <v>884</v>
      </c>
      <c r="L9">
        <f t="shared" si="24"/>
        <v>884</v>
      </c>
      <c r="M9" t="str">
        <f t="shared" ca="1" si="70"/>
        <v>cu</v>
      </c>
      <c r="N9" t="s">
        <v>16</v>
      </c>
      <c r="O9" t="s">
        <v>36</v>
      </c>
      <c r="P9">
        <v>150</v>
      </c>
      <c r="Q9" t="str">
        <f t="shared" ca="1" si="71"/>
        <v/>
      </c>
      <c r="U9" t="str">
        <f t="shared" ca="1" si="72"/>
        <v/>
      </c>
      <c r="Y9" t="str">
        <f t="shared" ca="1" si="73"/>
        <v/>
      </c>
      <c r="AC9" t="str">
        <f t="shared" ca="1" si="74"/>
        <v/>
      </c>
      <c r="AG9" t="str">
        <f t="shared" ca="1" si="6"/>
        <v>cu</v>
      </c>
      <c r="AH9" t="str">
        <f t="shared" si="7"/>
        <v>EN</v>
      </c>
      <c r="AI9">
        <f t="shared" si="8"/>
        <v>150</v>
      </c>
      <c r="AJ9" t="str">
        <f t="shared" ca="1" si="9"/>
        <v/>
      </c>
      <c r="AK9" t="str">
        <f t="shared" si="10"/>
        <v/>
      </c>
      <c r="AL9" t="str">
        <f t="shared" si="11"/>
        <v/>
      </c>
      <c r="AM9" t="str">
        <f t="shared" ca="1" si="12"/>
        <v/>
      </c>
      <c r="AN9" t="str">
        <f t="shared" si="13"/>
        <v/>
      </c>
      <c r="AO9" t="str">
        <f t="shared" si="14"/>
        <v/>
      </c>
      <c r="AP9" t="str">
        <f t="shared" ca="1" si="15"/>
        <v/>
      </c>
      <c r="AQ9" t="str">
        <f t="shared" si="16"/>
        <v/>
      </c>
      <c r="AR9" t="str">
        <f t="shared" si="17"/>
        <v/>
      </c>
      <c r="AS9" t="str">
        <f t="shared" ca="1" si="18"/>
        <v/>
      </c>
      <c r="AT9" t="str">
        <f t="shared" si="19"/>
        <v/>
      </c>
      <c r="AU9" t="str">
        <f t="shared" si="20"/>
        <v/>
      </c>
      <c r="AV9" t="str">
        <f t="shared" ca="1" si="25"/>
        <v>,{"id":"ev4_conti_1","key":721,"tp1":"cu","vl1":"EN","cn1":80,"tp2":"cu","vl2":"GO","cn2":35000,"tp3":"cu","vl3":"EN","cn3":170},{"id":"ev4_conti_2","key":884,"tp1":"cu","vl1":"EN","cn1":150}</v>
      </c>
      <c r="AW9" t="str">
        <f t="shared" ca="1" si="69"/>
        <v>{"id":"ev4_conti_2","key":884,"tp1":"cu","vl1":"EN","cn1":150}</v>
      </c>
      <c r="BD9" t="s">
        <v>179</v>
      </c>
    </row>
    <row r="10" spans="1:60">
      <c r="A10" t="s">
        <v>62</v>
      </c>
      <c r="C10" t="str">
        <f t="shared" si="0"/>
        <v>ev4_conti_3</v>
      </c>
      <c r="D10" t="str">
        <f t="shared" si="22"/>
        <v>ev4</v>
      </c>
      <c r="E10">
        <f t="shared" si="23"/>
        <v>4</v>
      </c>
      <c r="F10">
        <v>3</v>
      </c>
      <c r="G10" t="b">
        <v>0</v>
      </c>
      <c r="H10">
        <v>1.99</v>
      </c>
      <c r="I10">
        <v>2500</v>
      </c>
      <c r="J10" t="s">
        <v>62</v>
      </c>
      <c r="K10">
        <v>217</v>
      </c>
      <c r="L10">
        <f t="shared" si="24"/>
        <v>217</v>
      </c>
      <c r="M10" t="str">
        <f t="shared" ca="1" si="70"/>
        <v>cu</v>
      </c>
      <c r="N10" t="s">
        <v>16</v>
      </c>
      <c r="O10" t="s">
        <v>15</v>
      </c>
      <c r="P10">
        <v>20000</v>
      </c>
      <c r="Q10" t="str">
        <f t="shared" ca="1" si="71"/>
        <v>cu</v>
      </c>
      <c r="R10" t="s">
        <v>16</v>
      </c>
      <c r="S10" t="s">
        <v>36</v>
      </c>
      <c r="T10">
        <v>150</v>
      </c>
      <c r="U10" t="str">
        <f t="shared" ca="1" si="72"/>
        <v>cu</v>
      </c>
      <c r="V10" t="s">
        <v>16</v>
      </c>
      <c r="W10" t="s">
        <v>15</v>
      </c>
      <c r="X10">
        <v>35000</v>
      </c>
      <c r="Y10" t="str">
        <f t="shared" ca="1" si="73"/>
        <v>cu</v>
      </c>
      <c r="Z10" t="s">
        <v>16</v>
      </c>
      <c r="AA10" t="s">
        <v>36</v>
      </c>
      <c r="AB10">
        <v>200</v>
      </c>
      <c r="AC10" t="str">
        <f t="shared" ca="1" si="74"/>
        <v/>
      </c>
      <c r="AG10" t="str">
        <f t="shared" ca="1" si="6"/>
        <v>cu</v>
      </c>
      <c r="AH10" t="str">
        <f t="shared" si="7"/>
        <v>GO</v>
      </c>
      <c r="AI10">
        <f t="shared" si="8"/>
        <v>20000</v>
      </c>
      <c r="AJ10" t="str">
        <f t="shared" ca="1" si="9"/>
        <v>cu</v>
      </c>
      <c r="AK10" t="str">
        <f t="shared" si="10"/>
        <v>EN</v>
      </c>
      <c r="AL10">
        <f t="shared" si="11"/>
        <v>150</v>
      </c>
      <c r="AM10" t="str">
        <f t="shared" ca="1" si="12"/>
        <v>cu</v>
      </c>
      <c r="AN10" t="str">
        <f t="shared" si="13"/>
        <v>GO</v>
      </c>
      <c r="AO10">
        <f t="shared" si="14"/>
        <v>35000</v>
      </c>
      <c r="AP10" t="str">
        <f t="shared" ca="1" si="15"/>
        <v>cu</v>
      </c>
      <c r="AQ10" t="str">
        <f t="shared" si="16"/>
        <v>EN</v>
      </c>
      <c r="AR10">
        <f t="shared" si="17"/>
        <v>200</v>
      </c>
      <c r="AS10" t="str">
        <f t="shared" ca="1" si="18"/>
        <v/>
      </c>
      <c r="AT10" t="str">
        <f t="shared" si="19"/>
        <v/>
      </c>
      <c r="AU10" t="str">
        <f t="shared" si="20"/>
        <v/>
      </c>
      <c r="AV10" t="str">
        <f t="shared" ca="1" si="25"/>
        <v>,{"id":"ev4_conti_1","key":721,"tp1":"cu","vl1":"EN","cn1":80,"tp2":"cu","vl2":"GO","cn2":35000,"tp3":"cu","vl3":"EN","cn3":170},{"id":"ev4_conti_2","key":884,"tp1":"cu","vl1":"EN","cn1":150}</v>
      </c>
      <c r="AW10" t="str">
        <f t="shared" si="69"/>
        <v/>
      </c>
      <c r="BD10" t="s">
        <v>93</v>
      </c>
    </row>
    <row r="11" spans="1:60">
      <c r="A11" t="s">
        <v>63</v>
      </c>
      <c r="C11" t="str">
        <f t="shared" si="0"/>
        <v>ev4_conti_4</v>
      </c>
      <c r="D11" t="str">
        <f t="shared" si="22"/>
        <v>ev4</v>
      </c>
      <c r="E11">
        <f t="shared" si="23"/>
        <v>2</v>
      </c>
      <c r="F11">
        <v>4</v>
      </c>
      <c r="G11" t="b">
        <v>1</v>
      </c>
      <c r="K11">
        <v>394</v>
      </c>
      <c r="L11">
        <f t="shared" si="24"/>
        <v>394</v>
      </c>
      <c r="M11" t="str">
        <f t="shared" ca="1" si="70"/>
        <v>cu</v>
      </c>
      <c r="N11" t="s">
        <v>16</v>
      </c>
      <c r="O11" t="s">
        <v>36</v>
      </c>
      <c r="P11">
        <v>150</v>
      </c>
      <c r="Q11" t="str">
        <f t="shared" ca="1" si="71"/>
        <v>cu</v>
      </c>
      <c r="R11" t="s">
        <v>16</v>
      </c>
      <c r="S11" t="s">
        <v>15</v>
      </c>
      <c r="T11">
        <v>20000</v>
      </c>
      <c r="U11" t="str">
        <f t="shared" ca="1" si="72"/>
        <v/>
      </c>
      <c r="Y11" t="str">
        <f t="shared" ca="1" si="73"/>
        <v/>
      </c>
      <c r="AC11" t="str">
        <f t="shared" ca="1" si="74"/>
        <v/>
      </c>
      <c r="AG11" t="str">
        <f t="shared" ca="1" si="6"/>
        <v>cu</v>
      </c>
      <c r="AH11" t="str">
        <f t="shared" si="7"/>
        <v>EN</v>
      </c>
      <c r="AI11">
        <f t="shared" si="8"/>
        <v>150</v>
      </c>
      <c r="AJ11" t="str">
        <f t="shared" ca="1" si="9"/>
        <v>cu</v>
      </c>
      <c r="AK11" t="str">
        <f t="shared" si="10"/>
        <v>GO</v>
      </c>
      <c r="AL11">
        <f t="shared" si="11"/>
        <v>20000</v>
      </c>
      <c r="AM11" t="str">
        <f t="shared" ca="1" si="12"/>
        <v/>
      </c>
      <c r="AN11" t="str">
        <f t="shared" si="13"/>
        <v/>
      </c>
      <c r="AO11" t="str">
        <f t="shared" si="14"/>
        <v/>
      </c>
      <c r="AP11" t="str">
        <f t="shared" ca="1" si="15"/>
        <v/>
      </c>
      <c r="AQ11" t="str">
        <f t="shared" si="16"/>
        <v/>
      </c>
      <c r="AR11" t="str">
        <f t="shared" si="17"/>
        <v/>
      </c>
      <c r="AS11" t="str">
        <f t="shared" ca="1" si="18"/>
        <v/>
      </c>
      <c r="AT11" t="str">
        <f t="shared" si="19"/>
        <v/>
      </c>
      <c r="AU11" t="str">
        <f t="shared" si="20"/>
        <v/>
      </c>
      <c r="AV11" t="str">
        <f t="shared" ca="1" si="25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1" t="str">
        <f t="shared" ca="1" si="69"/>
        <v>{"id":"ev4_conti_4","key":394,"tp1":"cu","vl1":"EN","cn1":150,"tp2":"cu","vl2":"GO","cn2":20000}</v>
      </c>
      <c r="BD11" t="s">
        <v>94</v>
      </c>
    </row>
    <row r="12" spans="1:60">
      <c r="A12" t="s">
        <v>64</v>
      </c>
      <c r="C12" t="str">
        <f>A12</f>
        <v>ev5_oneplustwo_1</v>
      </c>
      <c r="D12" t="str">
        <f t="shared" si="22"/>
        <v>ev5</v>
      </c>
      <c r="E12">
        <f>COUNTA(N12,R12,V12,Z12,AD12)</f>
        <v>4</v>
      </c>
      <c r="F12">
        <v>1</v>
      </c>
      <c r="G12" t="b">
        <v>0</v>
      </c>
      <c r="H12">
        <v>19.989999999999998</v>
      </c>
      <c r="I12">
        <v>25000</v>
      </c>
      <c r="J12" t="s">
        <v>64</v>
      </c>
      <c r="K12">
        <v>548</v>
      </c>
      <c r="L12">
        <f t="shared" si="24"/>
        <v>548</v>
      </c>
      <c r="M12" t="str">
        <f t="shared" ref="M12:M39" ca="1" si="75">IF(ISBLANK(N12),"",
VLOOKUP(N12,OFFSET(INDIRECT("$A:$B"),0,MATCH(N$1&amp;"_Verify",INDIRECT("$1:$1"),0)-1),2,0)
)</f>
        <v>cu</v>
      </c>
      <c r="N12" t="s">
        <v>16</v>
      </c>
      <c r="O12" t="s">
        <v>36</v>
      </c>
      <c r="P12">
        <v>350</v>
      </c>
      <c r="Q12" t="str">
        <f ca="1">IF(ISBLANK(R12),"",
VLOOKUP(R12,OFFSET(INDIRECT("$A:$B"),0,MATCH(R$1&amp;"_Verify",INDIRECT("$1:$1"),0)-1),2,0)
)</f>
        <v>cu</v>
      </c>
      <c r="R12" t="s">
        <v>16</v>
      </c>
      <c r="S12" t="s">
        <v>15</v>
      </c>
      <c r="T12">
        <v>80000</v>
      </c>
      <c r="U12" t="str">
        <f ca="1">IF(ISBLANK(V12),"",
VLOOKUP(V12,OFFSET(INDIRECT("$A:$B"),0,MATCH(V$1&amp;"_Verify",INDIRECT("$1:$1"),0)-1),2,0)
)</f>
        <v>cu</v>
      </c>
      <c r="V12" t="s">
        <v>16</v>
      </c>
      <c r="W12" t="s">
        <v>36</v>
      </c>
      <c r="X12">
        <v>800</v>
      </c>
      <c r="Y12" t="str">
        <f ca="1">IF(ISBLANK(Z12),"",
VLOOKUP(Z12,OFFSET(INDIRECT("$A:$B"),0,MATCH(Z$1&amp;"_Verify",INDIRECT("$1:$1"),0)-1),2,0)
)</f>
        <v>cu</v>
      </c>
      <c r="Z12" t="s">
        <v>16</v>
      </c>
      <c r="AA12" t="s">
        <v>15</v>
      </c>
      <c r="AB12">
        <v>100000</v>
      </c>
      <c r="AC12" t="str">
        <f ca="1">IF(ISBLANK(AD12),"",
VLOOKUP(AD12,OFFSET(INDIRECT("$A:$B"),0,MATCH(AD$1&amp;"_Verify",INDIRECT("$1:$1"),0)-1),2,0)
)</f>
        <v/>
      </c>
      <c r="AG12" t="str">
        <f ca="1">IF(LEN(M12)=0,"",M12)</f>
        <v>cu</v>
      </c>
      <c r="AH12" t="str">
        <f t="shared" ref="AH12:AJ14" si="76">IF(LEN(O12)=0,"",O12)</f>
        <v>EN</v>
      </c>
      <c r="AI12">
        <f t="shared" si="76"/>
        <v>350</v>
      </c>
      <c r="AJ12" t="str">
        <f t="shared" ca="1" si="76"/>
        <v>cu</v>
      </c>
      <c r="AK12" t="str">
        <f t="shared" ref="AK12:AM14" si="77">IF(LEN(S12)=0,"",S12)</f>
        <v>GO</v>
      </c>
      <c r="AL12">
        <f t="shared" si="77"/>
        <v>80000</v>
      </c>
      <c r="AM12" t="str">
        <f t="shared" ca="1" si="77"/>
        <v>cu</v>
      </c>
      <c r="AN12" t="str">
        <f t="shared" ref="AN12:AP14" si="78">IF(LEN(W12)=0,"",W12)</f>
        <v>EN</v>
      </c>
      <c r="AO12">
        <f t="shared" si="78"/>
        <v>800</v>
      </c>
      <c r="AP12" t="str">
        <f t="shared" ca="1" si="78"/>
        <v>cu</v>
      </c>
      <c r="AQ12" t="str">
        <f t="shared" ref="AQ12:AS14" si="79">IF(LEN(AA12)=0,"",AA12)</f>
        <v>GO</v>
      </c>
      <c r="AR12">
        <f t="shared" si="79"/>
        <v>100000</v>
      </c>
      <c r="AS12" t="str">
        <f t="shared" ca="1" si="79"/>
        <v/>
      </c>
      <c r="AT12" t="str">
        <f t="shared" ref="AT12:AU14" si="80">IF(LEN(AE12)=0,"",AE12)</f>
        <v/>
      </c>
      <c r="AU12" t="str">
        <f t="shared" si="80"/>
        <v/>
      </c>
      <c r="AV12" t="str">
        <f ca="1">IF(ROW()=2,AW12,OFFSET(AV12,-1,0)&amp;IF(LEN(AW12)=0,"",","&amp;AW12))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2" t="str">
        <f>IF(G12=FALSE,"",
"{"""&amp;C$1&amp;""":"""&amp;C12&amp;""""
&amp;","""&amp;K$1&amp;""":"&amp;K12
&amp;IF(LEN(M12)=0,"",","""&amp;M$1&amp;""":"""&amp;M12&amp;"""")
&amp;IF(LEN(O12)=0,"",","""&amp;O$1&amp;""":"""&amp;O12&amp;"""")
&amp;IF(LEN(P12)=0,"",","""&amp;P$1&amp;""":"&amp;P12)
&amp;IF(LEN(Q12)=0,"",","""&amp;Q$1&amp;""":"""&amp;Q12&amp;"""")
&amp;IF(LEN(S12)=0,"",","""&amp;S$1&amp;""":"""&amp;S12&amp;"""")
&amp;IF(LEN(T12)=0,"",","""&amp;T$1&amp;""":"&amp;T12)
&amp;IF(LEN(U12)=0,"",","""&amp;U$1&amp;""":"""&amp;U12&amp;"""")
&amp;IF(LEN(W12)=0,"",","""&amp;W$1&amp;""":"""&amp;W12&amp;"""")
&amp;IF(LEN(X12)=0,"",","""&amp;X$1&amp;""":"&amp;X12)
&amp;IF(LEN(Y12)=0,"",","""&amp;Y$1&amp;""":"""&amp;Y12&amp;"""")
&amp;IF(LEN(AA12)=0,"",","""&amp;AA$1&amp;""":"""&amp;AA12&amp;"""")
&amp;IF(LEN(AB12)=0,"",","""&amp;AB$1&amp;""":"&amp;AB12)
&amp;IF(LEN(AC12)=0,"",","""&amp;AC$1&amp;""":"""&amp;AC12&amp;"""")
&amp;IF(LEN(AE12)=0,"",","""&amp;AE$1&amp;""":"""&amp;AE12&amp;"""")
&amp;IF(LEN(AF12)=0,"",","""&amp;AF$1&amp;""":"&amp;AF12)&amp;"}")</f>
        <v/>
      </c>
      <c r="BD12" t="s">
        <v>95</v>
      </c>
    </row>
    <row r="13" spans="1:60">
      <c r="A13" t="s">
        <v>65</v>
      </c>
      <c r="C13" t="str">
        <f>A13</f>
        <v>ev5_oneplustwo_2</v>
      </c>
      <c r="D13" t="str">
        <f t="shared" si="22"/>
        <v>ev5</v>
      </c>
      <c r="E13">
        <f>COUNTA(N13,R13,V13,Z13,AD13)</f>
        <v>3</v>
      </c>
      <c r="F13">
        <v>2</v>
      </c>
      <c r="G13" t="b">
        <v>1</v>
      </c>
      <c r="K13">
        <v>537</v>
      </c>
      <c r="L13">
        <f t="shared" si="24"/>
        <v>537</v>
      </c>
      <c r="M13" t="str">
        <f t="shared" ca="1" si="75"/>
        <v>cu</v>
      </c>
      <c r="N13" t="s">
        <v>16</v>
      </c>
      <c r="O13" t="s">
        <v>15</v>
      </c>
      <c r="P13">
        <v>50000</v>
      </c>
      <c r="Q13" t="str">
        <f ca="1">IF(ISBLANK(R13),"",
VLOOKUP(R13,OFFSET(INDIRECT("$A:$B"),0,MATCH(R$1&amp;"_Verify",INDIRECT("$1:$1"),0)-1),2,0)
)</f>
        <v>cu</v>
      </c>
      <c r="R13" t="s">
        <v>16</v>
      </c>
      <c r="S13" t="s">
        <v>36</v>
      </c>
      <c r="T13">
        <v>500</v>
      </c>
      <c r="U13" t="str">
        <f ca="1">IF(ISBLANK(V13),"",
VLOOKUP(V13,OFFSET(INDIRECT("$A:$B"),0,MATCH(V$1&amp;"_Verify",INDIRECT("$1:$1"),0)-1),2,0)
)</f>
        <v>cu</v>
      </c>
      <c r="V13" t="s">
        <v>16</v>
      </c>
      <c r="W13" t="s">
        <v>15</v>
      </c>
      <c r="X13">
        <v>70000</v>
      </c>
      <c r="Y13" t="str">
        <f ca="1">IF(ISBLANK(Z13),"",
VLOOKUP(Z13,OFFSET(INDIRECT("$A:$B"),0,MATCH(Z$1&amp;"_Verify",INDIRECT("$1:$1"),0)-1),2,0)
)</f>
        <v/>
      </c>
      <c r="AC13" t="str">
        <f ca="1">IF(ISBLANK(AD13),"",
VLOOKUP(AD13,OFFSET(INDIRECT("$A:$B"),0,MATCH(AD$1&amp;"_Verify",INDIRECT("$1:$1"),0)-1),2,0)
)</f>
        <v/>
      </c>
      <c r="AG13" t="str">
        <f ca="1">IF(LEN(M13)=0,"",M13)</f>
        <v>cu</v>
      </c>
      <c r="AH13" t="str">
        <f t="shared" si="76"/>
        <v>GO</v>
      </c>
      <c r="AI13">
        <f t="shared" si="76"/>
        <v>50000</v>
      </c>
      <c r="AJ13" t="str">
        <f t="shared" ca="1" si="76"/>
        <v>cu</v>
      </c>
      <c r="AK13" t="str">
        <f t="shared" si="77"/>
        <v>EN</v>
      </c>
      <c r="AL13">
        <f t="shared" si="77"/>
        <v>500</v>
      </c>
      <c r="AM13" t="str">
        <f t="shared" ca="1" si="77"/>
        <v>cu</v>
      </c>
      <c r="AN13" t="str">
        <f t="shared" si="78"/>
        <v>GO</v>
      </c>
      <c r="AO13">
        <f t="shared" si="78"/>
        <v>70000</v>
      </c>
      <c r="AP13" t="str">
        <f t="shared" ca="1" si="78"/>
        <v/>
      </c>
      <c r="AQ13" t="str">
        <f t="shared" si="79"/>
        <v/>
      </c>
      <c r="AR13" t="str">
        <f t="shared" si="79"/>
        <v/>
      </c>
      <c r="AS13" t="str">
        <f t="shared" ca="1" si="79"/>
        <v/>
      </c>
      <c r="AT13" t="str">
        <f t="shared" si="80"/>
        <v/>
      </c>
      <c r="AU13" t="str">
        <f t="shared" si="80"/>
        <v/>
      </c>
      <c r="AV13" t="str">
        <f ca="1">IF(ROW()=2,AW13,OFFSET(AV13,-1,0)&amp;IF(LEN(AW13)=0,"",","&amp;AW13))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</v>
      </c>
      <c r="AW13" t="str">
        <f ca="1">IF(G13=FALSE,"",
"{"""&amp;C$1&amp;""":"""&amp;C13&amp;""""
&amp;","""&amp;K$1&amp;""":"&amp;K13
&amp;IF(LEN(M13)=0,"",","""&amp;M$1&amp;""":"""&amp;M13&amp;"""")
&amp;IF(LEN(O13)=0,"",","""&amp;O$1&amp;""":"""&amp;O13&amp;"""")
&amp;IF(LEN(P13)=0,"",","""&amp;P$1&amp;""":"&amp;P13)
&amp;IF(LEN(Q13)=0,"",","""&amp;Q$1&amp;""":"""&amp;Q13&amp;"""")
&amp;IF(LEN(S13)=0,"",","""&amp;S$1&amp;""":"""&amp;S13&amp;"""")
&amp;IF(LEN(T13)=0,"",","""&amp;T$1&amp;""":"&amp;T13)
&amp;IF(LEN(U13)=0,"",","""&amp;U$1&amp;""":"""&amp;U13&amp;"""")
&amp;IF(LEN(W13)=0,"",","""&amp;W$1&amp;""":"""&amp;W13&amp;"""")
&amp;IF(LEN(X13)=0,"",","""&amp;X$1&amp;""":"&amp;X13)
&amp;IF(LEN(Y13)=0,"",","""&amp;Y$1&amp;""":"""&amp;Y13&amp;"""")
&amp;IF(LEN(AA13)=0,"",","""&amp;AA$1&amp;""":"""&amp;AA13&amp;"""")
&amp;IF(LEN(AB13)=0,"",","""&amp;AB$1&amp;""":"&amp;AB13)
&amp;IF(LEN(AC13)=0,"",","""&amp;AC$1&amp;""":"""&amp;AC13&amp;"""")
&amp;IF(LEN(AE13)=0,"",","""&amp;AE$1&amp;""":"""&amp;AE13&amp;"""")
&amp;IF(LEN(AF13)=0,"",","""&amp;AF$1&amp;""":"&amp;AF13)&amp;"}")</f>
        <v>{"id":"ev5_oneplustwo_2","key":537,"tp1":"cu","vl1":"GO","cn1":50000,"tp2":"cu","vl2":"EN","cn2":500,"tp3":"cu","vl3":"GO","cn3":70000}</v>
      </c>
      <c r="BD13" t="s">
        <v>96</v>
      </c>
    </row>
    <row r="14" spans="1:60">
      <c r="A14" t="s">
        <v>66</v>
      </c>
      <c r="C14" t="str">
        <f>A14</f>
        <v>ev5_oneplustwo_3</v>
      </c>
      <c r="D14" t="str">
        <f t="shared" si="22"/>
        <v>ev5</v>
      </c>
      <c r="E14">
        <f>COUNTA(N14,R14,V14,Z14,AD14)</f>
        <v>4</v>
      </c>
      <c r="F14">
        <v>3</v>
      </c>
      <c r="G14" t="b">
        <v>1</v>
      </c>
      <c r="K14">
        <v>314</v>
      </c>
      <c r="L14">
        <f t="shared" si="24"/>
        <v>314</v>
      </c>
      <c r="M14" t="str">
        <f t="shared" ca="1" si="75"/>
        <v>cu</v>
      </c>
      <c r="N14" t="s">
        <v>16</v>
      </c>
      <c r="O14" t="s">
        <v>36</v>
      </c>
      <c r="P14">
        <v>450</v>
      </c>
      <c r="Q14" t="str">
        <f ca="1">IF(ISBLANK(R14),"",
VLOOKUP(R14,OFFSET(INDIRECT("$A:$B"),0,MATCH(R$1&amp;"_Verify",INDIRECT("$1:$1"),0)-1),2,0)
)</f>
        <v>cu</v>
      </c>
      <c r="R14" t="s">
        <v>16</v>
      </c>
      <c r="S14" t="s">
        <v>15</v>
      </c>
      <c r="T14">
        <v>60000</v>
      </c>
      <c r="U14" t="str">
        <f ca="1">IF(ISBLANK(V14),"",
VLOOKUP(V14,OFFSET(INDIRECT("$A:$B"),0,MATCH(V$1&amp;"_Verify",INDIRECT("$1:$1"),0)-1),2,0)
)</f>
        <v>cu</v>
      </c>
      <c r="V14" t="s">
        <v>16</v>
      </c>
      <c r="W14" t="s">
        <v>15</v>
      </c>
      <c r="X14">
        <v>90000</v>
      </c>
      <c r="Y14" t="str">
        <f ca="1">IF(ISBLANK(Z14),"",
VLOOKUP(Z14,OFFSET(INDIRECT("$A:$B"),0,MATCH(Z$1&amp;"_Verify",INDIRECT("$1:$1"),0)-1),2,0)
)</f>
        <v>cu</v>
      </c>
      <c r="Z14" t="s">
        <v>16</v>
      </c>
      <c r="AA14" t="s">
        <v>36</v>
      </c>
      <c r="AB14">
        <v>650</v>
      </c>
      <c r="AC14" t="str">
        <f ca="1">IF(ISBLANK(AD14),"",
VLOOKUP(AD14,OFFSET(INDIRECT("$A:$B"),0,MATCH(AD$1&amp;"_Verify",INDIRECT("$1:$1"),0)-1),2,0)
)</f>
        <v/>
      </c>
      <c r="AG14" t="str">
        <f ca="1">IF(LEN(M14)=0,"",M14)</f>
        <v>cu</v>
      </c>
      <c r="AH14" t="str">
        <f t="shared" si="76"/>
        <v>EN</v>
      </c>
      <c r="AI14">
        <f t="shared" si="76"/>
        <v>450</v>
      </c>
      <c r="AJ14" t="str">
        <f t="shared" ca="1" si="76"/>
        <v>cu</v>
      </c>
      <c r="AK14" t="str">
        <f t="shared" si="77"/>
        <v>GO</v>
      </c>
      <c r="AL14">
        <f t="shared" si="77"/>
        <v>60000</v>
      </c>
      <c r="AM14" t="str">
        <f t="shared" ca="1" si="77"/>
        <v>cu</v>
      </c>
      <c r="AN14" t="str">
        <f t="shared" si="78"/>
        <v>GO</v>
      </c>
      <c r="AO14">
        <f t="shared" si="78"/>
        <v>90000</v>
      </c>
      <c r="AP14" t="str">
        <f t="shared" ca="1" si="78"/>
        <v>cu</v>
      </c>
      <c r="AQ14" t="str">
        <f t="shared" si="79"/>
        <v>EN</v>
      </c>
      <c r="AR14">
        <f t="shared" si="79"/>
        <v>650</v>
      </c>
      <c r="AS14" t="str">
        <f t="shared" ca="1" si="79"/>
        <v/>
      </c>
      <c r="AT14" t="str">
        <f t="shared" si="80"/>
        <v/>
      </c>
      <c r="AU14" t="str">
        <f t="shared" si="80"/>
        <v/>
      </c>
      <c r="AV14" t="str">
        <f ca="1">IF(ROW()=2,AW14,OFFSET(AV14,-1,0)&amp;IF(LEN(AW14)=0,"",","&amp;AW14))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4" t="str">
        <f ca="1">IF(G14=FALSE,"",
"{"""&amp;C$1&amp;""":"""&amp;C14&amp;""""
&amp;","""&amp;K$1&amp;""":"&amp;K14
&amp;IF(LEN(M14)=0,"",","""&amp;M$1&amp;""":"""&amp;M14&amp;"""")
&amp;IF(LEN(O14)=0,"",","""&amp;O$1&amp;""":"""&amp;O14&amp;"""")
&amp;IF(LEN(P14)=0,"",","""&amp;P$1&amp;""":"&amp;P14)
&amp;IF(LEN(Q14)=0,"",","""&amp;Q$1&amp;""":"""&amp;Q14&amp;"""")
&amp;IF(LEN(S14)=0,"",","""&amp;S$1&amp;""":"""&amp;S14&amp;"""")
&amp;IF(LEN(T14)=0,"",","""&amp;T$1&amp;""":"&amp;T14)
&amp;IF(LEN(U14)=0,"",","""&amp;U$1&amp;""":"""&amp;U14&amp;"""")
&amp;IF(LEN(W14)=0,"",","""&amp;W$1&amp;""":"""&amp;W14&amp;"""")
&amp;IF(LEN(X14)=0,"",","""&amp;X$1&amp;""":"&amp;X14)
&amp;IF(LEN(Y14)=0,"",","""&amp;Y$1&amp;""":"""&amp;Y14&amp;"""")
&amp;IF(LEN(AA14)=0,"",","""&amp;AA$1&amp;""":"""&amp;AA14&amp;"""")
&amp;IF(LEN(AB14)=0,"",","""&amp;AB$1&amp;""":"&amp;AB14)
&amp;IF(LEN(AC14)=0,"",","""&amp;AC$1&amp;""":"""&amp;AC14&amp;"""")
&amp;IF(LEN(AE14)=0,"",","""&amp;AE$1&amp;""":"""&amp;AE14&amp;"""")
&amp;IF(LEN(AF14)=0,"",","""&amp;AF$1&amp;""":"&amp;AF14)&amp;"}")</f>
        <v>{"id":"ev5_oneplustwo_3","key":314,"tp1":"cu","vl1":"EN","cn1":450,"tp2":"cu","vl2":"GO","cn2":60000,"tp3":"cu","vl3":"GO","cn3":90000,"tp4":"cu","vl4":"EN","cn4":650}</v>
      </c>
      <c r="BD14" t="s">
        <v>180</v>
      </c>
    </row>
    <row r="15" spans="1:60">
      <c r="A15" s="5" t="s">
        <v>184</v>
      </c>
      <c r="C15" t="str">
        <f>A15</f>
        <v>fortunewheel</v>
      </c>
      <c r="D15" t="str">
        <f t="shared" si="22"/>
        <v>fortunewheel</v>
      </c>
      <c r="E15">
        <f>COUNTA(N15,R15,V15,Z15,AD15)</f>
        <v>1</v>
      </c>
      <c r="G15" t="b">
        <v>0</v>
      </c>
      <c r="H15">
        <v>0.99</v>
      </c>
      <c r="I15">
        <v>1200</v>
      </c>
      <c r="J15" t="s">
        <v>184</v>
      </c>
      <c r="K15">
        <v>741</v>
      </c>
      <c r="L15">
        <f t="shared" si="24"/>
        <v>741</v>
      </c>
      <c r="M15" t="str">
        <f t="shared" ref="M15" ca="1" si="81">IF(ISBLANK(N15),"",
VLOOKUP(N15,OFFSET(INDIRECT("$A:$B"),0,MATCH(N$1&amp;"_Verify",INDIRECT("$1:$1"),0)-1),2,0)
)</f>
        <v>it</v>
      </c>
      <c r="N15" t="s">
        <v>33</v>
      </c>
      <c r="O15" t="s">
        <v>178</v>
      </c>
      <c r="P15">
        <v>1</v>
      </c>
      <c r="Q15" t="str">
        <f ca="1">IF(ISBLANK(R15),"",
VLOOKUP(R15,OFFSET(INDIRECT("$A:$B"),0,MATCH(R$1&amp;"_Verify",INDIRECT("$1:$1"),0)-1),2,0)
)</f>
        <v/>
      </c>
      <c r="U15" t="str">
        <f ca="1">IF(ISBLANK(V15),"",
VLOOKUP(V15,OFFSET(INDIRECT("$A:$B"),0,MATCH(V$1&amp;"_Verify",INDIRECT("$1:$1"),0)-1),2,0)
)</f>
        <v/>
      </c>
      <c r="Y15" t="str">
        <f ca="1">IF(ISBLANK(Z15),"",
VLOOKUP(Z15,OFFSET(INDIRECT("$A:$B"),0,MATCH(Z$1&amp;"_Verify",INDIRECT("$1:$1"),0)-1),2,0)
)</f>
        <v/>
      </c>
      <c r="AC15" t="str">
        <f ca="1">IF(ISBLANK(AD15),"",
VLOOKUP(AD15,OFFSET(INDIRECT("$A:$B"),0,MATCH(AD$1&amp;"_Verify",INDIRECT("$1:$1"),0)-1),2,0)
)</f>
        <v/>
      </c>
      <c r="AG15" t="str">
        <f ca="1">IF(LEN(M15)=0,"",M15)</f>
        <v>it</v>
      </c>
      <c r="AH15" t="str">
        <f t="shared" ref="AH15" si="82">IF(LEN(O15)=0,"",O15)</f>
        <v>Cash_sFortuneWheel</v>
      </c>
      <c r="AI15">
        <f t="shared" ref="AI15" si="83">IF(LEN(P15)=0,"",P15)</f>
        <v>1</v>
      </c>
      <c r="AJ15" t="str">
        <f t="shared" ref="AJ15" ca="1" si="84">IF(LEN(Q15)=0,"",Q15)</f>
        <v/>
      </c>
      <c r="AK15" t="str">
        <f t="shared" ref="AK15" si="85">IF(LEN(S15)=0,"",S15)</f>
        <v/>
      </c>
      <c r="AL15" t="str">
        <f t="shared" ref="AL15" si="86">IF(LEN(T15)=0,"",T15)</f>
        <v/>
      </c>
      <c r="AM15" t="str">
        <f t="shared" ref="AM15" ca="1" si="87">IF(LEN(U15)=0,"",U15)</f>
        <v/>
      </c>
      <c r="AN15" t="str">
        <f t="shared" ref="AN15" si="88">IF(LEN(W15)=0,"",W15)</f>
        <v/>
      </c>
      <c r="AO15" t="str">
        <f t="shared" ref="AO15" si="89">IF(LEN(X15)=0,"",X15)</f>
        <v/>
      </c>
      <c r="AP15" t="str">
        <f t="shared" ref="AP15" ca="1" si="90">IF(LEN(Y15)=0,"",Y15)</f>
        <v/>
      </c>
      <c r="AQ15" t="str">
        <f t="shared" ref="AQ15" si="91">IF(LEN(AA15)=0,"",AA15)</f>
        <v/>
      </c>
      <c r="AR15" t="str">
        <f t="shared" ref="AR15" si="92">IF(LEN(AB15)=0,"",AB15)</f>
        <v/>
      </c>
      <c r="AS15" t="str">
        <f t="shared" ref="AS15" ca="1" si="93">IF(LEN(AC15)=0,"",AC15)</f>
        <v/>
      </c>
      <c r="AT15" t="str">
        <f t="shared" ref="AT15" si="94">IF(LEN(AE15)=0,"",AE15)</f>
        <v/>
      </c>
      <c r="AU15" t="str">
        <f t="shared" ref="AU15" si="95">IF(LEN(AF15)=0,"",AF15)</f>
        <v/>
      </c>
      <c r="AV15" t="str">
        <f ca="1">IF(ROW()=2,AW15,OFFSET(AV15,-1,0)&amp;IF(LEN(AW15)=0,"",","&amp;AW15))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5" t="str">
        <f>IF(G15=FALSE,"",
"{"""&amp;C$1&amp;""":"""&amp;C15&amp;""""
&amp;","""&amp;K$1&amp;""":"&amp;K15
&amp;IF(LEN(M15)=0,"",","""&amp;M$1&amp;""":"""&amp;M15&amp;"""")
&amp;IF(LEN(O15)=0,"",","""&amp;O$1&amp;""":"""&amp;O15&amp;"""")
&amp;IF(LEN(P15)=0,"",","""&amp;P$1&amp;""":"&amp;P15)
&amp;IF(LEN(Q15)=0,"",","""&amp;Q$1&amp;""":"""&amp;Q15&amp;"""")
&amp;IF(LEN(S15)=0,"",","""&amp;S$1&amp;""":"""&amp;S15&amp;"""")
&amp;IF(LEN(T15)=0,"",","""&amp;T$1&amp;""":"&amp;T15)
&amp;IF(LEN(U15)=0,"",","""&amp;U$1&amp;""":"""&amp;U15&amp;"""")
&amp;IF(LEN(W15)=0,"",","""&amp;W$1&amp;""":"""&amp;W15&amp;"""")
&amp;IF(LEN(X15)=0,"",","""&amp;X$1&amp;""":"&amp;X15)
&amp;IF(LEN(Y15)=0,"",","""&amp;Y$1&amp;""":"""&amp;Y15&amp;"""")
&amp;IF(LEN(AA15)=0,"",","""&amp;AA$1&amp;""":"""&amp;AA15&amp;"""")
&amp;IF(LEN(AB15)=0,"",","""&amp;AB$1&amp;""":"&amp;AB15)
&amp;IF(LEN(AC15)=0,"",","""&amp;AC$1&amp;""":"""&amp;AC15&amp;"""")
&amp;IF(LEN(AE15)=0,"",","""&amp;AE$1&amp;""":"""&amp;AE15&amp;"""")
&amp;IF(LEN(AF15)=0,"",","""&amp;AF$1&amp;""":"&amp;AF15)&amp;"}")</f>
        <v/>
      </c>
      <c r="BD15" t="s">
        <v>150</v>
      </c>
    </row>
    <row r="16" spans="1:60">
      <c r="A16" s="4" t="s">
        <v>77</v>
      </c>
      <c r="B16" t="s">
        <v>137</v>
      </c>
      <c r="C16" t="str">
        <f t="shared" si="0"/>
        <v>seventotalgroup1_1</v>
      </c>
      <c r="D16" t="str">
        <f t="shared" si="22"/>
        <v>seventotalgroup1</v>
      </c>
      <c r="E16">
        <f t="shared" ref="E16:E39" si="96">COUNTA(N16,R16,V16,Z16,AD16)</f>
        <v>3</v>
      </c>
      <c r="G16" t="b">
        <v>0</v>
      </c>
      <c r="H16">
        <v>9.99</v>
      </c>
      <c r="I16">
        <v>13000</v>
      </c>
      <c r="J16" t="s">
        <v>77</v>
      </c>
      <c r="K16">
        <v>513</v>
      </c>
      <c r="L16">
        <f t="shared" si="24"/>
        <v>513</v>
      </c>
      <c r="M16" t="str">
        <f t="shared" ca="1" si="75"/>
        <v>cu</v>
      </c>
      <c r="N16" t="s">
        <v>16</v>
      </c>
      <c r="O16" t="s">
        <v>36</v>
      </c>
      <c r="P16">
        <v>100</v>
      </c>
      <c r="Q16" t="str">
        <f t="shared" ref="Q16:Q39" ca="1" si="97">IF(ISBLANK(R16),"",
VLOOKUP(R16,OFFSET(INDIRECT("$A:$B"),0,MATCH(R$1&amp;"_Verify",INDIRECT("$1:$1"),0)-1),2,0)
)</f>
        <v>cu</v>
      </c>
      <c r="R16" t="s">
        <v>16</v>
      </c>
      <c r="S16" t="s">
        <v>36</v>
      </c>
      <c r="T16">
        <v>50</v>
      </c>
      <c r="U16" t="str">
        <f t="shared" ref="U16:U39" ca="1" si="98">IF(ISBLANK(V16),"",
VLOOKUP(V16,OFFSET(INDIRECT("$A:$B"),0,MATCH(V$1&amp;"_Verify",INDIRECT("$1:$1"),0)-1),2,0)
)</f>
        <v>cu</v>
      </c>
      <c r="V16" t="s">
        <v>16</v>
      </c>
      <c r="W16" t="s">
        <v>15</v>
      </c>
      <c r="X16">
        <v>10000</v>
      </c>
      <c r="Y16" t="str">
        <f t="shared" ref="Y16:Y39" ca="1" si="99">IF(ISBLANK(Z16),"",
VLOOKUP(Z16,OFFSET(INDIRECT("$A:$B"),0,MATCH(Z$1&amp;"_Verify",INDIRECT("$1:$1"),0)-1),2,0)
)</f>
        <v/>
      </c>
      <c r="AC16" t="str">
        <f t="shared" ref="AC16:AC39" ca="1" si="100">IF(ISBLANK(AD16),"",
VLOOKUP(AD16,OFFSET(INDIRECT("$A:$B"),0,MATCH(AD$1&amp;"_Verify",INDIRECT("$1:$1"),0)-1),2,0)
)</f>
        <v/>
      </c>
      <c r="AG16" t="str">
        <f t="shared" ref="AG16:AG39" ca="1" si="101">IF(LEN(M16)=0,"",M16)</f>
        <v>cu</v>
      </c>
      <c r="AH16" t="str">
        <f t="shared" ref="AH16:AH39" si="102">IF(LEN(O16)=0,"",O16)</f>
        <v>EN</v>
      </c>
      <c r="AI16">
        <f t="shared" ref="AI16:AI39" si="103">IF(LEN(P16)=0,"",P16)</f>
        <v>100</v>
      </c>
      <c r="AJ16" t="str">
        <f t="shared" ref="AJ16:AJ39" ca="1" si="104">IF(LEN(Q16)=0,"",Q16)</f>
        <v>cu</v>
      </c>
      <c r="AK16" t="str">
        <f t="shared" ref="AK16:AK39" si="105">IF(LEN(S16)=0,"",S16)</f>
        <v>EN</v>
      </c>
      <c r="AL16">
        <f t="shared" ref="AL16:AL39" si="106">IF(LEN(T16)=0,"",T16)</f>
        <v>50</v>
      </c>
      <c r="AM16" t="str">
        <f t="shared" ref="AM16:AM39" ca="1" si="107">IF(LEN(U16)=0,"",U16)</f>
        <v>cu</v>
      </c>
      <c r="AN16" t="str">
        <f t="shared" ref="AN16:AN39" si="108">IF(LEN(W16)=0,"",W16)</f>
        <v>GO</v>
      </c>
      <c r="AO16">
        <f t="shared" ref="AO16:AO39" si="109">IF(LEN(X16)=0,"",X16)</f>
        <v>10000</v>
      </c>
      <c r="AP16" t="str">
        <f t="shared" ref="AP16:AP39" ca="1" si="110">IF(LEN(Y16)=0,"",Y16)</f>
        <v/>
      </c>
      <c r="AQ16" t="str">
        <f t="shared" ref="AQ16:AQ39" si="111">IF(LEN(AA16)=0,"",AA16)</f>
        <v/>
      </c>
      <c r="AR16" t="str">
        <f t="shared" ref="AR16:AR39" si="112">IF(LEN(AB16)=0,"",AB16)</f>
        <v/>
      </c>
      <c r="AS16" t="str">
        <f t="shared" ref="AS16:AS39" ca="1" si="113">IF(LEN(AC16)=0,"",AC16)</f>
        <v/>
      </c>
      <c r="AT16" t="str">
        <f t="shared" ref="AT16:AT39" si="114">IF(LEN(AE16)=0,"",AE16)</f>
        <v/>
      </c>
      <c r="AU16" t="str">
        <f t="shared" ref="AU16:AU39" si="115">IF(LEN(AF16)=0,"",AF16)</f>
        <v/>
      </c>
      <c r="AV16" t="str">
        <f t="shared" ref="AV16:AV39" ca="1" si="116">IF(ROW()=2,AW16,OFFSET(AV16,-1,0)&amp;IF(LEN(AW16)=0,"",","&amp;AW16))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6" t="str">
        <f t="shared" ref="AW16:AW39" si="117">IF(G16=FALSE,"",
"{"""&amp;C$1&amp;""":"""&amp;C16&amp;""""
&amp;","""&amp;K$1&amp;""":"&amp;K16
&amp;IF(LEN(M16)=0,"",","""&amp;M$1&amp;""":"""&amp;M16&amp;"""")
&amp;IF(LEN(O16)=0,"",","""&amp;O$1&amp;""":"""&amp;O16&amp;"""")
&amp;IF(LEN(P16)=0,"",","""&amp;P$1&amp;""":"&amp;P16)
&amp;IF(LEN(Q16)=0,"",","""&amp;Q$1&amp;""":"""&amp;Q16&amp;"""")
&amp;IF(LEN(S16)=0,"",","""&amp;S$1&amp;""":"""&amp;S16&amp;"""")
&amp;IF(LEN(T16)=0,"",","""&amp;T$1&amp;""":"&amp;T16)
&amp;IF(LEN(U16)=0,"",","""&amp;U$1&amp;""":"""&amp;U16&amp;"""")
&amp;IF(LEN(W16)=0,"",","""&amp;W$1&amp;""":"""&amp;W16&amp;"""")
&amp;IF(LEN(X16)=0,"",","""&amp;X$1&amp;""":"&amp;X16)
&amp;IF(LEN(Y16)=0,"",","""&amp;Y$1&amp;""":"""&amp;Y16&amp;"""")
&amp;IF(LEN(AA16)=0,"",","""&amp;AA$1&amp;""":"""&amp;AA16&amp;"""")
&amp;IF(LEN(AB16)=0,"",","""&amp;AB$1&amp;""":"&amp;AB16)
&amp;IF(LEN(AC16)=0,"",","""&amp;AC$1&amp;""":"""&amp;AC16&amp;"""")
&amp;IF(LEN(AE16)=0,"",","""&amp;AE$1&amp;""":"""&amp;AE16&amp;"""")
&amp;IF(LEN(AF16)=0,"",","""&amp;AF$1&amp;""":"&amp;AF16)&amp;"}")</f>
        <v/>
      </c>
      <c r="BD16" t="s">
        <v>151</v>
      </c>
    </row>
    <row r="17" spans="1:49">
      <c r="A17" t="s">
        <v>78</v>
      </c>
      <c r="C17" t="str">
        <f t="shared" si="0"/>
        <v>seventotalgroup1_2</v>
      </c>
      <c r="D17" t="str">
        <f t="shared" si="22"/>
        <v>seventotalgroup1</v>
      </c>
      <c r="E17">
        <f t="shared" si="96"/>
        <v>3</v>
      </c>
      <c r="G17" t="b">
        <v>0</v>
      </c>
      <c r="H17">
        <v>14.99</v>
      </c>
      <c r="I17">
        <v>19000</v>
      </c>
      <c r="J17" t="s">
        <v>78</v>
      </c>
      <c r="K17">
        <v>981</v>
      </c>
      <c r="L17">
        <f t="shared" si="24"/>
        <v>981</v>
      </c>
      <c r="M17" t="str">
        <f t="shared" ca="1" si="75"/>
        <v>it</v>
      </c>
      <c r="N17" t="s">
        <v>33</v>
      </c>
      <c r="O17" t="s">
        <v>94</v>
      </c>
      <c r="P17">
        <v>1</v>
      </c>
      <c r="Q17" t="str">
        <f t="shared" ca="1" si="97"/>
        <v>cu</v>
      </c>
      <c r="R17" t="s">
        <v>16</v>
      </c>
      <c r="S17" t="s">
        <v>36</v>
      </c>
      <c r="T17">
        <v>75</v>
      </c>
      <c r="U17" t="str">
        <f t="shared" ca="1" si="98"/>
        <v>cu</v>
      </c>
      <c r="V17" t="s">
        <v>16</v>
      </c>
      <c r="W17" t="s">
        <v>15</v>
      </c>
      <c r="X17">
        <v>20000</v>
      </c>
      <c r="Y17" t="str">
        <f t="shared" ca="1" si="99"/>
        <v/>
      </c>
      <c r="AC17" t="str">
        <f t="shared" ca="1" si="100"/>
        <v/>
      </c>
      <c r="AG17" t="str">
        <f t="shared" ca="1" si="101"/>
        <v>it</v>
      </c>
      <c r="AH17" t="str">
        <f t="shared" si="102"/>
        <v>Cash_sSevenSlot1</v>
      </c>
      <c r="AI17">
        <f t="shared" si="103"/>
        <v>1</v>
      </c>
      <c r="AJ17" t="str">
        <f t="shared" ca="1" si="104"/>
        <v>cu</v>
      </c>
      <c r="AK17" t="str">
        <f t="shared" si="105"/>
        <v>EN</v>
      </c>
      <c r="AL17">
        <f t="shared" si="106"/>
        <v>75</v>
      </c>
      <c r="AM17" t="str">
        <f t="shared" ca="1" si="107"/>
        <v>cu</v>
      </c>
      <c r="AN17" t="str">
        <f t="shared" si="108"/>
        <v>GO</v>
      </c>
      <c r="AO17">
        <f t="shared" si="109"/>
        <v>20000</v>
      </c>
      <c r="AP17" t="str">
        <f t="shared" ca="1" si="110"/>
        <v/>
      </c>
      <c r="AQ17" t="str">
        <f t="shared" si="111"/>
        <v/>
      </c>
      <c r="AR17" t="str">
        <f t="shared" si="112"/>
        <v/>
      </c>
      <c r="AS17" t="str">
        <f t="shared" ca="1" si="113"/>
        <v/>
      </c>
      <c r="AT17" t="str">
        <f t="shared" si="114"/>
        <v/>
      </c>
      <c r="AU17" t="str">
        <f t="shared" si="115"/>
        <v/>
      </c>
      <c r="AV17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7" t="str">
        <f t="shared" si="117"/>
        <v/>
      </c>
    </row>
    <row r="18" spans="1:49">
      <c r="A18" t="s">
        <v>79</v>
      </c>
      <c r="C18" t="str">
        <f t="shared" si="0"/>
        <v>seventotalgroup1_3</v>
      </c>
      <c r="D18" t="str">
        <f t="shared" si="22"/>
        <v>seventotalgroup1</v>
      </c>
      <c r="E18">
        <f t="shared" si="96"/>
        <v>3</v>
      </c>
      <c r="G18" t="b">
        <v>0</v>
      </c>
      <c r="H18">
        <v>29.99</v>
      </c>
      <c r="I18">
        <v>39000</v>
      </c>
      <c r="J18" t="s">
        <v>79</v>
      </c>
      <c r="K18">
        <v>112</v>
      </c>
      <c r="L18">
        <f t="shared" si="24"/>
        <v>112</v>
      </c>
      <c r="M18" t="str">
        <f t="shared" ca="1" si="75"/>
        <v>cu</v>
      </c>
      <c r="N18" t="s">
        <v>16</v>
      </c>
      <c r="O18" t="s">
        <v>36</v>
      </c>
      <c r="P18">
        <v>300</v>
      </c>
      <c r="Q18" t="str">
        <f t="shared" ca="1" si="97"/>
        <v>cu</v>
      </c>
      <c r="R18" t="s">
        <v>16</v>
      </c>
      <c r="S18" t="s">
        <v>36</v>
      </c>
      <c r="T18">
        <v>100</v>
      </c>
      <c r="U18" t="str">
        <f t="shared" ca="1" si="98"/>
        <v>cu</v>
      </c>
      <c r="V18" t="s">
        <v>16</v>
      </c>
      <c r="W18" t="s">
        <v>15</v>
      </c>
      <c r="X18">
        <v>40000</v>
      </c>
      <c r="Y18" t="str">
        <f t="shared" ca="1" si="99"/>
        <v/>
      </c>
      <c r="AC18" t="str">
        <f t="shared" ca="1" si="100"/>
        <v/>
      </c>
      <c r="AG18" t="str">
        <f t="shared" ca="1" si="101"/>
        <v>cu</v>
      </c>
      <c r="AH18" t="str">
        <f t="shared" si="102"/>
        <v>EN</v>
      </c>
      <c r="AI18">
        <f t="shared" si="103"/>
        <v>300</v>
      </c>
      <c r="AJ18" t="str">
        <f t="shared" ca="1" si="104"/>
        <v>cu</v>
      </c>
      <c r="AK18" t="str">
        <f t="shared" si="105"/>
        <v>EN</v>
      </c>
      <c r="AL18">
        <f t="shared" si="106"/>
        <v>100</v>
      </c>
      <c r="AM18" t="str">
        <f t="shared" ca="1" si="107"/>
        <v>cu</v>
      </c>
      <c r="AN18" t="str">
        <f t="shared" si="108"/>
        <v>GO</v>
      </c>
      <c r="AO18">
        <f t="shared" si="109"/>
        <v>40000</v>
      </c>
      <c r="AP18" t="str">
        <f t="shared" ca="1" si="110"/>
        <v/>
      </c>
      <c r="AQ18" t="str">
        <f t="shared" si="111"/>
        <v/>
      </c>
      <c r="AR18" t="str">
        <f t="shared" si="112"/>
        <v/>
      </c>
      <c r="AS18" t="str">
        <f t="shared" ca="1" si="113"/>
        <v/>
      </c>
      <c r="AT18" t="str">
        <f t="shared" si="114"/>
        <v/>
      </c>
      <c r="AU18" t="str">
        <f t="shared" si="115"/>
        <v/>
      </c>
      <c r="AV18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8" t="str">
        <f t="shared" si="117"/>
        <v/>
      </c>
    </row>
    <row r="19" spans="1:49">
      <c r="A19" t="s">
        <v>80</v>
      </c>
      <c r="C19" t="str">
        <f t="shared" si="0"/>
        <v>seventotalgroup1_4</v>
      </c>
      <c r="D19" t="str">
        <f t="shared" si="22"/>
        <v>seventotalgroup1</v>
      </c>
      <c r="E19">
        <f t="shared" si="96"/>
        <v>3</v>
      </c>
      <c r="G19" t="b">
        <v>0</v>
      </c>
      <c r="H19">
        <v>49.99</v>
      </c>
      <c r="I19">
        <v>69000</v>
      </c>
      <c r="J19" t="s">
        <v>80</v>
      </c>
      <c r="K19">
        <v>152</v>
      </c>
      <c r="L19">
        <f t="shared" si="24"/>
        <v>152</v>
      </c>
      <c r="M19" t="str">
        <f t="shared" ca="1" si="75"/>
        <v>it</v>
      </c>
      <c r="N19" t="s">
        <v>33</v>
      </c>
      <c r="O19" t="s">
        <v>96</v>
      </c>
      <c r="P19">
        <v>1</v>
      </c>
      <c r="Q19" t="str">
        <f t="shared" ca="1" si="97"/>
        <v>cu</v>
      </c>
      <c r="R19" t="s">
        <v>16</v>
      </c>
      <c r="S19" t="s">
        <v>36</v>
      </c>
      <c r="T19">
        <v>500</v>
      </c>
      <c r="U19" t="str">
        <f t="shared" ca="1" si="98"/>
        <v>cu</v>
      </c>
      <c r="V19" t="s">
        <v>16</v>
      </c>
      <c r="W19" t="s">
        <v>15</v>
      </c>
      <c r="X19">
        <v>60000</v>
      </c>
      <c r="Y19" t="str">
        <f t="shared" ca="1" si="99"/>
        <v/>
      </c>
      <c r="AC19" t="str">
        <f t="shared" ca="1" si="100"/>
        <v/>
      </c>
      <c r="AG19" t="str">
        <f t="shared" ca="1" si="101"/>
        <v>it</v>
      </c>
      <c r="AH19" t="str">
        <f t="shared" si="102"/>
        <v>Cash_sSevenSlot3</v>
      </c>
      <c r="AI19">
        <f t="shared" si="103"/>
        <v>1</v>
      </c>
      <c r="AJ19" t="str">
        <f t="shared" ca="1" si="104"/>
        <v>cu</v>
      </c>
      <c r="AK19" t="str">
        <f t="shared" si="105"/>
        <v>EN</v>
      </c>
      <c r="AL19">
        <f t="shared" si="106"/>
        <v>500</v>
      </c>
      <c r="AM19" t="str">
        <f t="shared" ca="1" si="107"/>
        <v>cu</v>
      </c>
      <c r="AN19" t="str">
        <f t="shared" si="108"/>
        <v>GO</v>
      </c>
      <c r="AO19">
        <f t="shared" si="109"/>
        <v>60000</v>
      </c>
      <c r="AP19" t="str">
        <f t="shared" ca="1" si="110"/>
        <v/>
      </c>
      <c r="AQ19" t="str">
        <f t="shared" si="111"/>
        <v/>
      </c>
      <c r="AR19" t="str">
        <f t="shared" si="112"/>
        <v/>
      </c>
      <c r="AS19" t="str">
        <f t="shared" ca="1" si="113"/>
        <v/>
      </c>
      <c r="AT19" t="str">
        <f t="shared" si="114"/>
        <v/>
      </c>
      <c r="AU19" t="str">
        <f t="shared" si="115"/>
        <v/>
      </c>
      <c r="AV19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19" t="str">
        <f t="shared" si="117"/>
        <v/>
      </c>
    </row>
    <row r="20" spans="1:49">
      <c r="A20" t="s">
        <v>81</v>
      </c>
      <c r="C20" t="str">
        <f t="shared" si="0"/>
        <v>seventotalgroup2_1</v>
      </c>
      <c r="D20" t="str">
        <f t="shared" si="22"/>
        <v>seventotalgroup2</v>
      </c>
      <c r="E20">
        <f t="shared" si="96"/>
        <v>3</v>
      </c>
      <c r="G20" t="b">
        <v>0</v>
      </c>
      <c r="H20">
        <v>9.99</v>
      </c>
      <c r="I20">
        <v>13000</v>
      </c>
      <c r="J20" t="s">
        <v>81</v>
      </c>
      <c r="K20">
        <v>293</v>
      </c>
      <c r="L20">
        <f t="shared" si="24"/>
        <v>293</v>
      </c>
      <c r="M20" t="str">
        <f t="shared" ca="1" si="75"/>
        <v>cu</v>
      </c>
      <c r="N20" t="s">
        <v>16</v>
      </c>
      <c r="O20" t="s">
        <v>36</v>
      </c>
      <c r="P20">
        <v>100</v>
      </c>
      <c r="Q20" t="str">
        <f t="shared" ca="1" si="97"/>
        <v>cu</v>
      </c>
      <c r="R20" t="s">
        <v>16</v>
      </c>
      <c r="S20" t="s">
        <v>36</v>
      </c>
      <c r="T20">
        <v>50</v>
      </c>
      <c r="U20" t="str">
        <f t="shared" ca="1" si="98"/>
        <v>cu</v>
      </c>
      <c r="V20" t="s">
        <v>16</v>
      </c>
      <c r="W20" t="s">
        <v>15</v>
      </c>
      <c r="X20">
        <v>10000</v>
      </c>
      <c r="Y20" t="str">
        <f t="shared" ca="1" si="99"/>
        <v/>
      </c>
      <c r="AC20" t="str">
        <f t="shared" ca="1" si="100"/>
        <v/>
      </c>
      <c r="AG20" t="str">
        <f t="shared" ca="1" si="101"/>
        <v>cu</v>
      </c>
      <c r="AH20" t="str">
        <f t="shared" si="102"/>
        <v>EN</v>
      </c>
      <c r="AI20">
        <f t="shared" si="103"/>
        <v>100</v>
      </c>
      <c r="AJ20" t="str">
        <f t="shared" ca="1" si="104"/>
        <v>cu</v>
      </c>
      <c r="AK20" t="str">
        <f t="shared" si="105"/>
        <v>EN</v>
      </c>
      <c r="AL20">
        <f t="shared" si="106"/>
        <v>50</v>
      </c>
      <c r="AM20" t="str">
        <f t="shared" ca="1" si="107"/>
        <v>cu</v>
      </c>
      <c r="AN20" t="str">
        <f t="shared" si="108"/>
        <v>GO</v>
      </c>
      <c r="AO20">
        <f t="shared" si="109"/>
        <v>10000</v>
      </c>
      <c r="AP20" t="str">
        <f t="shared" ca="1" si="110"/>
        <v/>
      </c>
      <c r="AQ20" t="str">
        <f t="shared" si="111"/>
        <v/>
      </c>
      <c r="AR20" t="str">
        <f t="shared" si="112"/>
        <v/>
      </c>
      <c r="AS20" t="str">
        <f t="shared" ca="1" si="113"/>
        <v/>
      </c>
      <c r="AT20" t="str">
        <f t="shared" si="114"/>
        <v/>
      </c>
      <c r="AU20" t="str">
        <f t="shared" si="115"/>
        <v/>
      </c>
      <c r="AV20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0" t="str">
        <f t="shared" si="117"/>
        <v/>
      </c>
    </row>
    <row r="21" spans="1:49">
      <c r="A21" t="s">
        <v>82</v>
      </c>
      <c r="C21" t="str">
        <f t="shared" si="0"/>
        <v>seventotalgroup2_2</v>
      </c>
      <c r="D21" t="str">
        <f t="shared" si="22"/>
        <v>seventotalgroup2</v>
      </c>
      <c r="E21">
        <f t="shared" si="96"/>
        <v>3</v>
      </c>
      <c r="G21" t="b">
        <v>0</v>
      </c>
      <c r="H21">
        <v>14.99</v>
      </c>
      <c r="I21">
        <v>19000</v>
      </c>
      <c r="J21" t="s">
        <v>82</v>
      </c>
      <c r="K21">
        <v>364</v>
      </c>
      <c r="L21">
        <f t="shared" si="24"/>
        <v>364</v>
      </c>
      <c r="M21" t="str">
        <f t="shared" ca="1" si="75"/>
        <v>it</v>
      </c>
      <c r="N21" t="s">
        <v>33</v>
      </c>
      <c r="O21" t="s">
        <v>175</v>
      </c>
      <c r="P21">
        <v>400</v>
      </c>
      <c r="Q21" t="str">
        <f t="shared" ca="1" si="97"/>
        <v>cu</v>
      </c>
      <c r="R21" t="s">
        <v>16</v>
      </c>
      <c r="S21" t="s">
        <v>36</v>
      </c>
      <c r="T21">
        <v>75</v>
      </c>
      <c r="U21" t="str">
        <f t="shared" ca="1" si="98"/>
        <v>cu</v>
      </c>
      <c r="V21" t="s">
        <v>16</v>
      </c>
      <c r="W21" t="s">
        <v>15</v>
      </c>
      <c r="X21">
        <v>20000</v>
      </c>
      <c r="Y21" t="str">
        <f t="shared" ca="1" si="99"/>
        <v/>
      </c>
      <c r="AC21" t="str">
        <f t="shared" ca="1" si="100"/>
        <v/>
      </c>
      <c r="AG21" t="str">
        <f t="shared" ca="1" si="101"/>
        <v>it</v>
      </c>
      <c r="AH21" t="str">
        <f t="shared" si="102"/>
        <v>Item_cSevenTotal</v>
      </c>
      <c r="AI21">
        <f t="shared" si="103"/>
        <v>400</v>
      </c>
      <c r="AJ21" t="str">
        <f t="shared" ca="1" si="104"/>
        <v>cu</v>
      </c>
      <c r="AK21" t="str">
        <f t="shared" si="105"/>
        <v>EN</v>
      </c>
      <c r="AL21">
        <f t="shared" si="106"/>
        <v>75</v>
      </c>
      <c r="AM21" t="str">
        <f t="shared" ca="1" si="107"/>
        <v>cu</v>
      </c>
      <c r="AN21" t="str">
        <f t="shared" si="108"/>
        <v>GO</v>
      </c>
      <c r="AO21">
        <f t="shared" si="109"/>
        <v>20000</v>
      </c>
      <c r="AP21" t="str">
        <f t="shared" ca="1" si="110"/>
        <v/>
      </c>
      <c r="AQ21" t="str">
        <f t="shared" si="111"/>
        <v/>
      </c>
      <c r="AR21" t="str">
        <f t="shared" si="112"/>
        <v/>
      </c>
      <c r="AS21" t="str">
        <f t="shared" ca="1" si="113"/>
        <v/>
      </c>
      <c r="AT21" t="str">
        <f t="shared" si="114"/>
        <v/>
      </c>
      <c r="AU21" t="str">
        <f t="shared" si="115"/>
        <v/>
      </c>
      <c r="AV21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1" t="str">
        <f t="shared" si="117"/>
        <v/>
      </c>
    </row>
    <row r="22" spans="1:49">
      <c r="A22" t="s">
        <v>83</v>
      </c>
      <c r="C22" t="str">
        <f t="shared" si="0"/>
        <v>seventotalgroup2_3</v>
      </c>
      <c r="D22" t="str">
        <f t="shared" si="22"/>
        <v>seventotalgroup2</v>
      </c>
      <c r="E22">
        <f t="shared" si="96"/>
        <v>3</v>
      </c>
      <c r="G22" t="b">
        <v>0</v>
      </c>
      <c r="H22">
        <v>29.99</v>
      </c>
      <c r="I22">
        <v>39000</v>
      </c>
      <c r="J22" t="s">
        <v>83</v>
      </c>
      <c r="K22">
        <v>440</v>
      </c>
      <c r="L22">
        <f t="shared" si="24"/>
        <v>440</v>
      </c>
      <c r="M22" t="str">
        <f t="shared" ca="1" si="75"/>
        <v>cu</v>
      </c>
      <c r="N22" t="s">
        <v>16</v>
      </c>
      <c r="O22" t="s">
        <v>36</v>
      </c>
      <c r="P22">
        <v>300</v>
      </c>
      <c r="Q22" t="str">
        <f t="shared" ca="1" si="97"/>
        <v>cu</v>
      </c>
      <c r="R22" t="s">
        <v>16</v>
      </c>
      <c r="S22" t="s">
        <v>36</v>
      </c>
      <c r="T22">
        <v>100</v>
      </c>
      <c r="U22" t="str">
        <f t="shared" ca="1" si="98"/>
        <v>cu</v>
      </c>
      <c r="V22" t="s">
        <v>16</v>
      </c>
      <c r="W22" t="s">
        <v>15</v>
      </c>
      <c r="X22">
        <v>40000</v>
      </c>
      <c r="Y22" t="str">
        <f t="shared" ca="1" si="99"/>
        <v/>
      </c>
      <c r="AC22" t="str">
        <f t="shared" ca="1" si="100"/>
        <v/>
      </c>
      <c r="AG22" t="str">
        <f t="shared" ca="1" si="101"/>
        <v>cu</v>
      </c>
      <c r="AH22" t="str">
        <f t="shared" si="102"/>
        <v>EN</v>
      </c>
      <c r="AI22">
        <f t="shared" si="103"/>
        <v>300</v>
      </c>
      <c r="AJ22" t="str">
        <f t="shared" ca="1" si="104"/>
        <v>cu</v>
      </c>
      <c r="AK22" t="str">
        <f t="shared" si="105"/>
        <v>EN</v>
      </c>
      <c r="AL22">
        <f t="shared" si="106"/>
        <v>100</v>
      </c>
      <c r="AM22" t="str">
        <f t="shared" ca="1" si="107"/>
        <v>cu</v>
      </c>
      <c r="AN22" t="str">
        <f t="shared" si="108"/>
        <v>GO</v>
      </c>
      <c r="AO22">
        <f t="shared" si="109"/>
        <v>40000</v>
      </c>
      <c r="AP22" t="str">
        <f t="shared" ca="1" si="110"/>
        <v/>
      </c>
      <c r="AQ22" t="str">
        <f t="shared" si="111"/>
        <v/>
      </c>
      <c r="AR22" t="str">
        <f t="shared" si="112"/>
        <v/>
      </c>
      <c r="AS22" t="str">
        <f t="shared" ca="1" si="113"/>
        <v/>
      </c>
      <c r="AT22" t="str">
        <f t="shared" si="114"/>
        <v/>
      </c>
      <c r="AU22" t="str">
        <f t="shared" si="115"/>
        <v/>
      </c>
      <c r="AV22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2" t="str">
        <f t="shared" si="117"/>
        <v/>
      </c>
    </row>
    <row r="23" spans="1:49">
      <c r="A23" t="s">
        <v>84</v>
      </c>
      <c r="C23" t="str">
        <f t="shared" si="0"/>
        <v>seventotalgroup2_4</v>
      </c>
      <c r="D23" t="str">
        <f t="shared" si="22"/>
        <v>seventotalgroup2</v>
      </c>
      <c r="E23">
        <f t="shared" si="96"/>
        <v>3</v>
      </c>
      <c r="G23" t="b">
        <v>0</v>
      </c>
      <c r="H23">
        <v>49.99</v>
      </c>
      <c r="I23">
        <v>69000</v>
      </c>
      <c r="J23" t="s">
        <v>84</v>
      </c>
      <c r="K23">
        <v>335</v>
      </c>
      <c r="L23">
        <f t="shared" si="24"/>
        <v>335</v>
      </c>
      <c r="M23" t="str">
        <f t="shared" ca="1" si="75"/>
        <v>it</v>
      </c>
      <c r="N23" t="s">
        <v>33</v>
      </c>
      <c r="O23" t="s">
        <v>175</v>
      </c>
      <c r="P23">
        <v>1200</v>
      </c>
      <c r="Q23" t="str">
        <f t="shared" ca="1" si="97"/>
        <v>cu</v>
      </c>
      <c r="R23" t="s">
        <v>16</v>
      </c>
      <c r="S23" t="s">
        <v>36</v>
      </c>
      <c r="T23">
        <v>500</v>
      </c>
      <c r="U23" t="str">
        <f t="shared" ca="1" si="98"/>
        <v>cu</v>
      </c>
      <c r="V23" t="s">
        <v>16</v>
      </c>
      <c r="W23" t="s">
        <v>15</v>
      </c>
      <c r="X23">
        <v>60000</v>
      </c>
      <c r="Y23" t="str">
        <f t="shared" ca="1" si="99"/>
        <v/>
      </c>
      <c r="AC23" t="str">
        <f t="shared" ca="1" si="100"/>
        <v/>
      </c>
      <c r="AG23" t="str">
        <f t="shared" ca="1" si="101"/>
        <v>it</v>
      </c>
      <c r="AH23" t="str">
        <f t="shared" si="102"/>
        <v>Item_cSevenTotal</v>
      </c>
      <c r="AI23">
        <f t="shared" si="103"/>
        <v>1200</v>
      </c>
      <c r="AJ23" t="str">
        <f t="shared" ca="1" si="104"/>
        <v>cu</v>
      </c>
      <c r="AK23" t="str">
        <f t="shared" si="105"/>
        <v>EN</v>
      </c>
      <c r="AL23">
        <f t="shared" si="106"/>
        <v>500</v>
      </c>
      <c r="AM23" t="str">
        <f t="shared" ca="1" si="107"/>
        <v>cu</v>
      </c>
      <c r="AN23" t="str">
        <f t="shared" si="108"/>
        <v>GO</v>
      </c>
      <c r="AO23">
        <f t="shared" si="109"/>
        <v>60000</v>
      </c>
      <c r="AP23" t="str">
        <f t="shared" ca="1" si="110"/>
        <v/>
      </c>
      <c r="AQ23" t="str">
        <f t="shared" si="111"/>
        <v/>
      </c>
      <c r="AR23" t="str">
        <f t="shared" si="112"/>
        <v/>
      </c>
      <c r="AS23" t="str">
        <f t="shared" ca="1" si="113"/>
        <v/>
      </c>
      <c r="AT23" t="str">
        <f t="shared" si="114"/>
        <v/>
      </c>
      <c r="AU23" t="str">
        <f t="shared" si="115"/>
        <v/>
      </c>
      <c r="AV23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3" t="str">
        <f t="shared" si="117"/>
        <v/>
      </c>
    </row>
    <row r="24" spans="1:49">
      <c r="A24" t="s">
        <v>85</v>
      </c>
      <c r="C24" t="str">
        <f t="shared" si="0"/>
        <v>seventotalgroup3_1</v>
      </c>
      <c r="D24" t="str">
        <f t="shared" si="22"/>
        <v>seventotalgroup3</v>
      </c>
      <c r="E24">
        <f t="shared" si="96"/>
        <v>3</v>
      </c>
      <c r="G24" t="b">
        <v>0</v>
      </c>
      <c r="H24">
        <v>9.99</v>
      </c>
      <c r="I24">
        <v>13000</v>
      </c>
      <c r="J24" t="s">
        <v>85</v>
      </c>
      <c r="K24">
        <v>349</v>
      </c>
      <c r="L24">
        <f t="shared" si="24"/>
        <v>349</v>
      </c>
      <c r="M24" t="str">
        <f t="shared" ca="1" si="75"/>
        <v>cu</v>
      </c>
      <c r="N24" t="s">
        <v>16</v>
      </c>
      <c r="O24" t="s">
        <v>36</v>
      </c>
      <c r="P24">
        <v>100</v>
      </c>
      <c r="Q24" t="str">
        <f t="shared" ca="1" si="97"/>
        <v>cu</v>
      </c>
      <c r="R24" t="s">
        <v>16</v>
      </c>
      <c r="S24" t="s">
        <v>36</v>
      </c>
      <c r="T24">
        <v>50</v>
      </c>
      <c r="U24" t="str">
        <f t="shared" ca="1" si="98"/>
        <v>cu</v>
      </c>
      <c r="V24" t="s">
        <v>16</v>
      </c>
      <c r="W24" t="s">
        <v>15</v>
      </c>
      <c r="X24">
        <v>10000</v>
      </c>
      <c r="Y24" t="str">
        <f t="shared" ca="1" si="99"/>
        <v/>
      </c>
      <c r="AC24" t="str">
        <f t="shared" ca="1" si="100"/>
        <v/>
      </c>
      <c r="AG24" t="str">
        <f t="shared" ca="1" si="101"/>
        <v>cu</v>
      </c>
      <c r="AH24" t="str">
        <f t="shared" si="102"/>
        <v>EN</v>
      </c>
      <c r="AI24">
        <f t="shared" si="103"/>
        <v>100</v>
      </c>
      <c r="AJ24" t="str">
        <f t="shared" ca="1" si="104"/>
        <v>cu</v>
      </c>
      <c r="AK24" t="str">
        <f t="shared" si="105"/>
        <v>EN</v>
      </c>
      <c r="AL24">
        <f t="shared" si="106"/>
        <v>50</v>
      </c>
      <c r="AM24" t="str">
        <f t="shared" ca="1" si="107"/>
        <v>cu</v>
      </c>
      <c r="AN24" t="str">
        <f t="shared" si="108"/>
        <v>GO</v>
      </c>
      <c r="AO24">
        <f t="shared" si="109"/>
        <v>10000</v>
      </c>
      <c r="AP24" t="str">
        <f t="shared" ca="1" si="110"/>
        <v/>
      </c>
      <c r="AQ24" t="str">
        <f t="shared" si="111"/>
        <v/>
      </c>
      <c r="AR24" t="str">
        <f t="shared" si="112"/>
        <v/>
      </c>
      <c r="AS24" t="str">
        <f t="shared" ca="1" si="113"/>
        <v/>
      </c>
      <c r="AT24" t="str">
        <f t="shared" si="114"/>
        <v/>
      </c>
      <c r="AU24" t="str">
        <f t="shared" si="115"/>
        <v/>
      </c>
      <c r="AV24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4" t="str">
        <f t="shared" si="117"/>
        <v/>
      </c>
    </row>
    <row r="25" spans="1:49">
      <c r="A25" t="s">
        <v>86</v>
      </c>
      <c r="C25" t="str">
        <f t="shared" si="0"/>
        <v>seventotalgroup3_2</v>
      </c>
      <c r="D25" t="str">
        <f t="shared" si="22"/>
        <v>seventotalgroup3</v>
      </c>
      <c r="E25">
        <f t="shared" si="96"/>
        <v>3</v>
      </c>
      <c r="G25" t="b">
        <v>0</v>
      </c>
      <c r="H25">
        <v>14.99</v>
      </c>
      <c r="I25">
        <v>19000</v>
      </c>
      <c r="J25" t="s">
        <v>86</v>
      </c>
      <c r="K25">
        <v>901</v>
      </c>
      <c r="L25">
        <f t="shared" si="24"/>
        <v>901</v>
      </c>
      <c r="M25" t="str">
        <f t="shared" ca="1" si="75"/>
        <v>it</v>
      </c>
      <c r="N25" t="s">
        <v>33</v>
      </c>
      <c r="O25" t="s">
        <v>175</v>
      </c>
      <c r="P25">
        <v>300</v>
      </c>
      <c r="Q25" t="str">
        <f t="shared" ca="1" si="97"/>
        <v>cu</v>
      </c>
      <c r="R25" t="s">
        <v>16</v>
      </c>
      <c r="S25" t="s">
        <v>36</v>
      </c>
      <c r="T25">
        <v>75</v>
      </c>
      <c r="U25" t="str">
        <f t="shared" ca="1" si="98"/>
        <v>cu</v>
      </c>
      <c r="V25" t="s">
        <v>16</v>
      </c>
      <c r="W25" t="s">
        <v>15</v>
      </c>
      <c r="X25">
        <v>20000</v>
      </c>
      <c r="Y25" t="str">
        <f t="shared" ca="1" si="99"/>
        <v/>
      </c>
      <c r="AC25" t="str">
        <f t="shared" ca="1" si="100"/>
        <v/>
      </c>
      <c r="AG25" t="str">
        <f t="shared" ca="1" si="101"/>
        <v>it</v>
      </c>
      <c r="AH25" t="str">
        <f t="shared" si="102"/>
        <v>Item_cSevenTotal</v>
      </c>
      <c r="AI25">
        <f t="shared" si="103"/>
        <v>300</v>
      </c>
      <c r="AJ25" t="str">
        <f t="shared" ca="1" si="104"/>
        <v>cu</v>
      </c>
      <c r="AK25" t="str">
        <f t="shared" si="105"/>
        <v>EN</v>
      </c>
      <c r="AL25">
        <f t="shared" si="106"/>
        <v>75</v>
      </c>
      <c r="AM25" t="str">
        <f t="shared" ca="1" si="107"/>
        <v>cu</v>
      </c>
      <c r="AN25" t="str">
        <f t="shared" si="108"/>
        <v>GO</v>
      </c>
      <c r="AO25">
        <f t="shared" si="109"/>
        <v>20000</v>
      </c>
      <c r="AP25" t="str">
        <f t="shared" ca="1" si="110"/>
        <v/>
      </c>
      <c r="AQ25" t="str">
        <f t="shared" si="111"/>
        <v/>
      </c>
      <c r="AR25" t="str">
        <f t="shared" si="112"/>
        <v/>
      </c>
      <c r="AS25" t="str">
        <f t="shared" ca="1" si="113"/>
        <v/>
      </c>
      <c r="AT25" t="str">
        <f t="shared" si="114"/>
        <v/>
      </c>
      <c r="AU25" t="str">
        <f t="shared" si="115"/>
        <v/>
      </c>
      <c r="AV25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5" t="str">
        <f t="shared" si="117"/>
        <v/>
      </c>
    </row>
    <row r="26" spans="1:49">
      <c r="A26" t="s">
        <v>87</v>
      </c>
      <c r="C26" t="str">
        <f t="shared" si="0"/>
        <v>seventotalgroup3_3</v>
      </c>
      <c r="D26" t="str">
        <f t="shared" si="22"/>
        <v>seventotalgroup3</v>
      </c>
      <c r="E26">
        <f t="shared" si="96"/>
        <v>3</v>
      </c>
      <c r="G26" t="b">
        <v>0</v>
      </c>
      <c r="H26">
        <v>29.99</v>
      </c>
      <c r="I26">
        <v>39000</v>
      </c>
      <c r="J26" t="s">
        <v>87</v>
      </c>
      <c r="K26">
        <v>265</v>
      </c>
      <c r="L26">
        <f t="shared" si="24"/>
        <v>265</v>
      </c>
      <c r="M26" t="str">
        <f t="shared" ca="1" si="75"/>
        <v>cu</v>
      </c>
      <c r="N26" t="s">
        <v>16</v>
      </c>
      <c r="O26" t="s">
        <v>36</v>
      </c>
      <c r="P26">
        <v>300</v>
      </c>
      <c r="Q26" t="str">
        <f t="shared" ca="1" si="97"/>
        <v>cu</v>
      </c>
      <c r="R26" t="s">
        <v>16</v>
      </c>
      <c r="S26" t="s">
        <v>36</v>
      </c>
      <c r="T26">
        <v>100</v>
      </c>
      <c r="U26" t="str">
        <f t="shared" ca="1" si="98"/>
        <v>cu</v>
      </c>
      <c r="V26" t="s">
        <v>16</v>
      </c>
      <c r="W26" t="s">
        <v>15</v>
      </c>
      <c r="X26">
        <v>40000</v>
      </c>
      <c r="Y26" t="str">
        <f t="shared" ca="1" si="99"/>
        <v/>
      </c>
      <c r="AC26" t="str">
        <f t="shared" ca="1" si="100"/>
        <v/>
      </c>
      <c r="AG26" t="str">
        <f t="shared" ca="1" si="101"/>
        <v>cu</v>
      </c>
      <c r="AH26" t="str">
        <f t="shared" si="102"/>
        <v>EN</v>
      </c>
      <c r="AI26">
        <f t="shared" si="103"/>
        <v>300</v>
      </c>
      <c r="AJ26" t="str">
        <f t="shared" ca="1" si="104"/>
        <v>cu</v>
      </c>
      <c r="AK26" t="str">
        <f t="shared" si="105"/>
        <v>EN</v>
      </c>
      <c r="AL26">
        <f t="shared" si="106"/>
        <v>100</v>
      </c>
      <c r="AM26" t="str">
        <f t="shared" ca="1" si="107"/>
        <v>cu</v>
      </c>
      <c r="AN26" t="str">
        <f t="shared" si="108"/>
        <v>GO</v>
      </c>
      <c r="AO26">
        <f t="shared" si="109"/>
        <v>40000</v>
      </c>
      <c r="AP26" t="str">
        <f t="shared" ca="1" si="110"/>
        <v/>
      </c>
      <c r="AQ26" t="str">
        <f t="shared" si="111"/>
        <v/>
      </c>
      <c r="AR26" t="str">
        <f t="shared" si="112"/>
        <v/>
      </c>
      <c r="AS26" t="str">
        <f t="shared" ca="1" si="113"/>
        <v/>
      </c>
      <c r="AT26" t="str">
        <f t="shared" si="114"/>
        <v/>
      </c>
      <c r="AU26" t="str">
        <f t="shared" si="115"/>
        <v/>
      </c>
      <c r="AV26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6" t="str">
        <f t="shared" si="117"/>
        <v/>
      </c>
    </row>
    <row r="27" spans="1:49">
      <c r="A27" t="s">
        <v>88</v>
      </c>
      <c r="C27" t="str">
        <f t="shared" si="0"/>
        <v>seventotalgroup3_4</v>
      </c>
      <c r="D27" t="str">
        <f t="shared" si="22"/>
        <v>seventotalgroup3</v>
      </c>
      <c r="E27">
        <f t="shared" si="96"/>
        <v>3</v>
      </c>
      <c r="G27" t="b">
        <v>0</v>
      </c>
      <c r="H27">
        <v>49.99</v>
      </c>
      <c r="I27">
        <v>69000</v>
      </c>
      <c r="J27" t="s">
        <v>88</v>
      </c>
      <c r="K27">
        <v>820</v>
      </c>
      <c r="L27">
        <f t="shared" si="24"/>
        <v>820</v>
      </c>
      <c r="M27" t="str">
        <f t="shared" ca="1" si="75"/>
        <v>it</v>
      </c>
      <c r="N27" t="s">
        <v>33</v>
      </c>
      <c r="O27" t="s">
        <v>175</v>
      </c>
      <c r="P27">
        <v>1000</v>
      </c>
      <c r="Q27" t="str">
        <f t="shared" ca="1" si="97"/>
        <v>cu</v>
      </c>
      <c r="R27" t="s">
        <v>16</v>
      </c>
      <c r="S27" t="s">
        <v>36</v>
      </c>
      <c r="T27">
        <v>500</v>
      </c>
      <c r="U27" t="str">
        <f t="shared" ca="1" si="98"/>
        <v>cu</v>
      </c>
      <c r="V27" t="s">
        <v>16</v>
      </c>
      <c r="W27" t="s">
        <v>15</v>
      </c>
      <c r="X27">
        <v>60000</v>
      </c>
      <c r="Y27" t="str">
        <f t="shared" ca="1" si="99"/>
        <v/>
      </c>
      <c r="AC27" t="str">
        <f t="shared" ca="1" si="100"/>
        <v/>
      </c>
      <c r="AG27" t="str">
        <f t="shared" ca="1" si="101"/>
        <v>it</v>
      </c>
      <c r="AH27" t="str">
        <f t="shared" si="102"/>
        <v>Item_cSevenTotal</v>
      </c>
      <c r="AI27">
        <f t="shared" si="103"/>
        <v>1000</v>
      </c>
      <c r="AJ27" t="str">
        <f t="shared" ca="1" si="104"/>
        <v>cu</v>
      </c>
      <c r="AK27" t="str">
        <f t="shared" si="105"/>
        <v>EN</v>
      </c>
      <c r="AL27">
        <f t="shared" si="106"/>
        <v>500</v>
      </c>
      <c r="AM27" t="str">
        <f t="shared" ca="1" si="107"/>
        <v>cu</v>
      </c>
      <c r="AN27" t="str">
        <f t="shared" si="108"/>
        <v>GO</v>
      </c>
      <c r="AO27">
        <f t="shared" si="109"/>
        <v>60000</v>
      </c>
      <c r="AP27" t="str">
        <f t="shared" ca="1" si="110"/>
        <v/>
      </c>
      <c r="AQ27" t="str">
        <f t="shared" si="111"/>
        <v/>
      </c>
      <c r="AR27" t="str">
        <f t="shared" si="112"/>
        <v/>
      </c>
      <c r="AS27" t="str">
        <f t="shared" ca="1" si="113"/>
        <v/>
      </c>
      <c r="AT27" t="str">
        <f t="shared" si="114"/>
        <v/>
      </c>
      <c r="AU27" t="str">
        <f t="shared" si="115"/>
        <v/>
      </c>
      <c r="AV27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7" t="str">
        <f t="shared" si="117"/>
        <v/>
      </c>
    </row>
    <row r="28" spans="1:49">
      <c r="A28" t="s">
        <v>189</v>
      </c>
      <c r="B28" t="s">
        <v>193</v>
      </c>
      <c r="C28" t="str">
        <f t="shared" si="0"/>
        <v>festivalgroup1_1</v>
      </c>
      <c r="D28" t="str">
        <f t="shared" si="22"/>
        <v>festivalgroup1</v>
      </c>
      <c r="E28">
        <f t="shared" si="96"/>
        <v>3</v>
      </c>
      <c r="G28" t="b">
        <v>0</v>
      </c>
      <c r="H28">
        <v>9.99</v>
      </c>
      <c r="I28">
        <v>13000</v>
      </c>
      <c r="J28" t="s">
        <v>189</v>
      </c>
      <c r="K28">
        <v>127</v>
      </c>
      <c r="L28">
        <f t="shared" ref="L28:L39" si="118">K28</f>
        <v>127</v>
      </c>
      <c r="M28" t="str">
        <f t="shared" ca="1" si="75"/>
        <v>it</v>
      </c>
      <c r="N28" t="s">
        <v>33</v>
      </c>
      <c r="O28" t="s">
        <v>174</v>
      </c>
      <c r="P28">
        <v>500</v>
      </c>
      <c r="Q28" t="str">
        <f t="shared" ca="1" si="97"/>
        <v>cu</v>
      </c>
      <c r="R28" t="s">
        <v>16</v>
      </c>
      <c r="S28" t="s">
        <v>56</v>
      </c>
      <c r="T28">
        <v>75</v>
      </c>
      <c r="U28" t="str">
        <f t="shared" ca="1" si="98"/>
        <v>cu</v>
      </c>
      <c r="V28" t="s">
        <v>16</v>
      </c>
      <c r="W28" t="s">
        <v>194</v>
      </c>
      <c r="X28">
        <v>20000</v>
      </c>
      <c r="Y28" t="str">
        <f t="shared" ca="1" si="99"/>
        <v/>
      </c>
      <c r="AC28" t="str">
        <f t="shared" ca="1" si="100"/>
        <v/>
      </c>
      <c r="AG28" t="str">
        <f t="shared" ca="1" si="101"/>
        <v>it</v>
      </c>
      <c r="AH28" t="str">
        <f t="shared" si="102"/>
        <v>Item_cFestival</v>
      </c>
      <c r="AI28">
        <f t="shared" si="103"/>
        <v>500</v>
      </c>
      <c r="AJ28" t="str">
        <f t="shared" ca="1" si="104"/>
        <v>cu</v>
      </c>
      <c r="AK28" t="str">
        <f t="shared" si="105"/>
        <v>EN</v>
      </c>
      <c r="AL28">
        <f t="shared" si="106"/>
        <v>75</v>
      </c>
      <c r="AM28" t="str">
        <f t="shared" ca="1" si="107"/>
        <v>cu</v>
      </c>
      <c r="AN28" t="str">
        <f t="shared" si="108"/>
        <v>GO</v>
      </c>
      <c r="AO28">
        <f t="shared" si="109"/>
        <v>20000</v>
      </c>
      <c r="AP28" t="str">
        <f t="shared" ca="1" si="110"/>
        <v/>
      </c>
      <c r="AQ28" t="str">
        <f t="shared" si="111"/>
        <v/>
      </c>
      <c r="AR28" t="str">
        <f t="shared" si="112"/>
        <v/>
      </c>
      <c r="AS28" t="str">
        <f t="shared" ca="1" si="113"/>
        <v/>
      </c>
      <c r="AT28" t="str">
        <f t="shared" si="114"/>
        <v/>
      </c>
      <c r="AU28" t="str">
        <f t="shared" si="115"/>
        <v/>
      </c>
      <c r="AV28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8" t="str">
        <f t="shared" si="117"/>
        <v/>
      </c>
    </row>
    <row r="29" spans="1:49">
      <c r="A29" t="s">
        <v>190</v>
      </c>
      <c r="C29" t="str">
        <f t="shared" si="0"/>
        <v>festivalgroup1_2</v>
      </c>
      <c r="D29" t="str">
        <f t="shared" si="22"/>
        <v>festivalgroup1</v>
      </c>
      <c r="E29">
        <f t="shared" si="96"/>
        <v>3</v>
      </c>
      <c r="G29" t="b">
        <v>0</v>
      </c>
      <c r="H29">
        <v>14.99</v>
      </c>
      <c r="I29">
        <v>19000</v>
      </c>
      <c r="J29" t="s">
        <v>190</v>
      </c>
      <c r="K29">
        <v>194</v>
      </c>
      <c r="L29">
        <f t="shared" si="118"/>
        <v>194</v>
      </c>
      <c r="M29" t="str">
        <f t="shared" ca="1" si="75"/>
        <v>cu</v>
      </c>
      <c r="N29" t="s">
        <v>16</v>
      </c>
      <c r="O29" t="s">
        <v>56</v>
      </c>
      <c r="P29">
        <v>300</v>
      </c>
      <c r="Q29" t="str">
        <f t="shared" ca="1" si="97"/>
        <v>cu</v>
      </c>
      <c r="R29" t="s">
        <v>16</v>
      </c>
      <c r="S29" t="s">
        <v>56</v>
      </c>
      <c r="T29">
        <v>100</v>
      </c>
      <c r="U29" t="str">
        <f t="shared" ca="1" si="98"/>
        <v>cu</v>
      </c>
      <c r="V29" t="s">
        <v>16</v>
      </c>
      <c r="W29" t="s">
        <v>194</v>
      </c>
      <c r="X29">
        <v>40000</v>
      </c>
      <c r="Y29" t="str">
        <f t="shared" ca="1" si="99"/>
        <v/>
      </c>
      <c r="AC29" t="str">
        <f t="shared" ca="1" si="100"/>
        <v/>
      </c>
      <c r="AG29" t="str">
        <f t="shared" ca="1" si="101"/>
        <v>cu</v>
      </c>
      <c r="AH29" t="str">
        <f t="shared" si="102"/>
        <v>EN</v>
      </c>
      <c r="AI29">
        <f t="shared" si="103"/>
        <v>300</v>
      </c>
      <c r="AJ29" t="str">
        <f t="shared" ca="1" si="104"/>
        <v>cu</v>
      </c>
      <c r="AK29" t="str">
        <f t="shared" si="105"/>
        <v>EN</v>
      </c>
      <c r="AL29">
        <f t="shared" si="106"/>
        <v>100</v>
      </c>
      <c r="AM29" t="str">
        <f t="shared" ca="1" si="107"/>
        <v>cu</v>
      </c>
      <c r="AN29" t="str">
        <f t="shared" si="108"/>
        <v>GO</v>
      </c>
      <c r="AO29">
        <f t="shared" si="109"/>
        <v>40000</v>
      </c>
      <c r="AP29" t="str">
        <f t="shared" ca="1" si="110"/>
        <v/>
      </c>
      <c r="AQ29" t="str">
        <f t="shared" si="111"/>
        <v/>
      </c>
      <c r="AR29" t="str">
        <f t="shared" si="112"/>
        <v/>
      </c>
      <c r="AS29" t="str">
        <f t="shared" ca="1" si="113"/>
        <v/>
      </c>
      <c r="AT29" t="str">
        <f t="shared" si="114"/>
        <v/>
      </c>
      <c r="AU29" t="str">
        <f t="shared" si="115"/>
        <v/>
      </c>
      <c r="AV29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29" t="str">
        <f t="shared" si="117"/>
        <v/>
      </c>
    </row>
    <row r="30" spans="1:49">
      <c r="A30" t="s">
        <v>191</v>
      </c>
      <c r="C30" t="str">
        <f t="shared" si="0"/>
        <v>festivalgroup1_3</v>
      </c>
      <c r="D30" t="str">
        <f t="shared" si="22"/>
        <v>festivalgroup1</v>
      </c>
      <c r="E30">
        <f t="shared" si="96"/>
        <v>3</v>
      </c>
      <c r="G30" t="b">
        <v>0</v>
      </c>
      <c r="H30">
        <v>29.99</v>
      </c>
      <c r="I30">
        <v>39000</v>
      </c>
      <c r="J30" t="s">
        <v>191</v>
      </c>
      <c r="K30">
        <v>970</v>
      </c>
      <c r="L30">
        <f t="shared" si="118"/>
        <v>970</v>
      </c>
      <c r="M30" t="str">
        <f t="shared" ca="1" si="75"/>
        <v>it</v>
      </c>
      <c r="N30" t="s">
        <v>33</v>
      </c>
      <c r="O30" t="s">
        <v>174</v>
      </c>
      <c r="P30">
        <v>1500</v>
      </c>
      <c r="Q30" t="str">
        <f t="shared" ca="1" si="97"/>
        <v>cu</v>
      </c>
      <c r="R30" t="s">
        <v>16</v>
      </c>
      <c r="S30" t="s">
        <v>56</v>
      </c>
      <c r="T30">
        <v>500</v>
      </c>
      <c r="U30" t="str">
        <f t="shared" ca="1" si="98"/>
        <v>cu</v>
      </c>
      <c r="V30" t="s">
        <v>16</v>
      </c>
      <c r="W30" t="s">
        <v>194</v>
      </c>
      <c r="X30">
        <v>60000</v>
      </c>
      <c r="Y30" t="str">
        <f t="shared" ca="1" si="99"/>
        <v/>
      </c>
      <c r="AC30" t="str">
        <f t="shared" ca="1" si="100"/>
        <v/>
      </c>
      <c r="AG30" t="str">
        <f t="shared" ca="1" si="101"/>
        <v>it</v>
      </c>
      <c r="AH30" t="str">
        <f t="shared" si="102"/>
        <v>Item_cFestival</v>
      </c>
      <c r="AI30">
        <f t="shared" si="103"/>
        <v>1500</v>
      </c>
      <c r="AJ30" t="str">
        <f t="shared" ca="1" si="104"/>
        <v>cu</v>
      </c>
      <c r="AK30" t="str">
        <f t="shared" si="105"/>
        <v>EN</v>
      </c>
      <c r="AL30">
        <f t="shared" si="106"/>
        <v>500</v>
      </c>
      <c r="AM30" t="str">
        <f t="shared" ca="1" si="107"/>
        <v>cu</v>
      </c>
      <c r="AN30" t="str">
        <f t="shared" si="108"/>
        <v>GO</v>
      </c>
      <c r="AO30">
        <f t="shared" si="109"/>
        <v>60000</v>
      </c>
      <c r="AP30" t="str">
        <f t="shared" ca="1" si="110"/>
        <v/>
      </c>
      <c r="AQ30" t="str">
        <f t="shared" si="111"/>
        <v/>
      </c>
      <c r="AR30" t="str">
        <f t="shared" si="112"/>
        <v/>
      </c>
      <c r="AS30" t="str">
        <f t="shared" ca="1" si="113"/>
        <v/>
      </c>
      <c r="AT30" t="str">
        <f t="shared" si="114"/>
        <v/>
      </c>
      <c r="AU30" t="str">
        <f t="shared" si="115"/>
        <v/>
      </c>
      <c r="AV30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0" t="str">
        <f t="shared" si="117"/>
        <v/>
      </c>
    </row>
    <row r="31" spans="1:49">
      <c r="A31" t="s">
        <v>192</v>
      </c>
      <c r="C31" t="str">
        <f t="shared" si="0"/>
        <v>festivalgroup1_4</v>
      </c>
      <c r="D31" t="str">
        <f t="shared" si="22"/>
        <v>festivalgroup1</v>
      </c>
      <c r="E31">
        <f t="shared" si="96"/>
        <v>3</v>
      </c>
      <c r="G31" t="b">
        <v>0</v>
      </c>
      <c r="H31">
        <v>49.99</v>
      </c>
      <c r="I31">
        <v>69000</v>
      </c>
      <c r="J31" t="s">
        <v>192</v>
      </c>
      <c r="K31">
        <v>874</v>
      </c>
      <c r="L31">
        <f t="shared" si="118"/>
        <v>874</v>
      </c>
      <c r="M31" t="str">
        <f t="shared" ca="1" si="75"/>
        <v>cu</v>
      </c>
      <c r="N31" t="s">
        <v>16</v>
      </c>
      <c r="O31" t="s">
        <v>56</v>
      </c>
      <c r="P31">
        <v>100</v>
      </c>
      <c r="Q31" t="str">
        <f t="shared" ca="1" si="97"/>
        <v>cu</v>
      </c>
      <c r="R31" t="s">
        <v>16</v>
      </c>
      <c r="S31" t="s">
        <v>56</v>
      </c>
      <c r="T31">
        <v>50</v>
      </c>
      <c r="U31" t="str">
        <f t="shared" ca="1" si="98"/>
        <v>cu</v>
      </c>
      <c r="V31" t="s">
        <v>16</v>
      </c>
      <c r="W31" t="s">
        <v>194</v>
      </c>
      <c r="X31">
        <v>10000</v>
      </c>
      <c r="Y31" t="str">
        <f t="shared" ca="1" si="99"/>
        <v/>
      </c>
      <c r="AC31" t="str">
        <f t="shared" ca="1" si="100"/>
        <v/>
      </c>
      <c r="AG31" t="str">
        <f t="shared" ca="1" si="101"/>
        <v>cu</v>
      </c>
      <c r="AH31" t="str">
        <f t="shared" si="102"/>
        <v>EN</v>
      </c>
      <c r="AI31">
        <f t="shared" si="103"/>
        <v>100</v>
      </c>
      <c r="AJ31" t="str">
        <f t="shared" ca="1" si="104"/>
        <v>cu</v>
      </c>
      <c r="AK31" t="str">
        <f t="shared" si="105"/>
        <v>EN</v>
      </c>
      <c r="AL31">
        <f t="shared" si="106"/>
        <v>50</v>
      </c>
      <c r="AM31" t="str">
        <f t="shared" ca="1" si="107"/>
        <v>cu</v>
      </c>
      <c r="AN31" t="str">
        <f t="shared" si="108"/>
        <v>GO</v>
      </c>
      <c r="AO31">
        <f t="shared" si="109"/>
        <v>10000</v>
      </c>
      <c r="AP31" t="str">
        <f t="shared" ca="1" si="110"/>
        <v/>
      </c>
      <c r="AQ31" t="str">
        <f t="shared" si="111"/>
        <v/>
      </c>
      <c r="AR31" t="str">
        <f t="shared" si="112"/>
        <v/>
      </c>
      <c r="AS31" t="str">
        <f t="shared" ca="1" si="113"/>
        <v/>
      </c>
      <c r="AT31" t="str">
        <f t="shared" si="114"/>
        <v/>
      </c>
      <c r="AU31" t="str">
        <f t="shared" si="115"/>
        <v/>
      </c>
      <c r="AV31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1" t="str">
        <f t="shared" si="117"/>
        <v/>
      </c>
    </row>
    <row r="32" spans="1:49">
      <c r="A32" t="s">
        <v>196</v>
      </c>
      <c r="C32" t="str">
        <f t="shared" si="0"/>
        <v>festivalgroup2_1</v>
      </c>
      <c r="D32" t="str">
        <f t="shared" si="22"/>
        <v>festivalgroup2</v>
      </c>
      <c r="E32">
        <f t="shared" si="96"/>
        <v>3</v>
      </c>
      <c r="G32" t="b">
        <v>0</v>
      </c>
      <c r="H32">
        <v>9.99</v>
      </c>
      <c r="I32">
        <v>13000</v>
      </c>
      <c r="J32" t="s">
        <v>195</v>
      </c>
      <c r="K32">
        <v>127</v>
      </c>
      <c r="L32">
        <f t="shared" si="118"/>
        <v>127</v>
      </c>
      <c r="M32" t="str">
        <f t="shared" ca="1" si="75"/>
        <v>it</v>
      </c>
      <c r="N32" t="s">
        <v>33</v>
      </c>
      <c r="O32" t="s">
        <v>174</v>
      </c>
      <c r="P32">
        <v>500</v>
      </c>
      <c r="Q32" t="str">
        <f t="shared" ca="1" si="97"/>
        <v>cu</v>
      </c>
      <c r="R32" t="s">
        <v>16</v>
      </c>
      <c r="S32" t="s">
        <v>56</v>
      </c>
      <c r="T32">
        <v>75</v>
      </c>
      <c r="U32" t="str">
        <f t="shared" ca="1" si="98"/>
        <v>cu</v>
      </c>
      <c r="V32" t="s">
        <v>16</v>
      </c>
      <c r="W32" t="s">
        <v>194</v>
      </c>
      <c r="X32">
        <v>20000</v>
      </c>
      <c r="Y32" t="str">
        <f t="shared" ca="1" si="99"/>
        <v/>
      </c>
      <c r="AC32" t="str">
        <f t="shared" ca="1" si="100"/>
        <v/>
      </c>
      <c r="AG32" t="str">
        <f t="shared" ca="1" si="101"/>
        <v>it</v>
      </c>
      <c r="AH32" t="str">
        <f t="shared" si="102"/>
        <v>Item_cFestival</v>
      </c>
      <c r="AI32">
        <f t="shared" si="103"/>
        <v>500</v>
      </c>
      <c r="AJ32" t="str">
        <f t="shared" ca="1" si="104"/>
        <v>cu</v>
      </c>
      <c r="AK32" t="str">
        <f t="shared" si="105"/>
        <v>EN</v>
      </c>
      <c r="AL32">
        <f t="shared" si="106"/>
        <v>75</v>
      </c>
      <c r="AM32" t="str">
        <f t="shared" ca="1" si="107"/>
        <v>cu</v>
      </c>
      <c r="AN32" t="str">
        <f t="shared" si="108"/>
        <v>GO</v>
      </c>
      <c r="AO32">
        <f t="shared" si="109"/>
        <v>20000</v>
      </c>
      <c r="AP32" t="str">
        <f t="shared" ca="1" si="110"/>
        <v/>
      </c>
      <c r="AQ32" t="str">
        <f t="shared" si="111"/>
        <v/>
      </c>
      <c r="AR32" t="str">
        <f t="shared" si="112"/>
        <v/>
      </c>
      <c r="AS32" t="str">
        <f t="shared" ca="1" si="113"/>
        <v/>
      </c>
      <c r="AT32" t="str">
        <f t="shared" si="114"/>
        <v/>
      </c>
      <c r="AU32" t="str">
        <f t="shared" si="115"/>
        <v/>
      </c>
      <c r="AV32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2" t="str">
        <f t="shared" si="117"/>
        <v/>
      </c>
    </row>
    <row r="33" spans="1:49">
      <c r="A33" t="s">
        <v>197</v>
      </c>
      <c r="C33" t="str">
        <f t="shared" si="0"/>
        <v>festivalgroup2_2</v>
      </c>
      <c r="D33" t="str">
        <f t="shared" si="22"/>
        <v>festivalgroup2</v>
      </c>
      <c r="E33">
        <f t="shared" si="96"/>
        <v>3</v>
      </c>
      <c r="G33" t="b">
        <v>0</v>
      </c>
      <c r="H33">
        <v>14.99</v>
      </c>
      <c r="I33">
        <v>19000</v>
      </c>
      <c r="J33" t="s">
        <v>197</v>
      </c>
      <c r="K33">
        <v>194</v>
      </c>
      <c r="L33">
        <f t="shared" si="118"/>
        <v>194</v>
      </c>
      <c r="M33" t="str">
        <f t="shared" ca="1" si="75"/>
        <v>cu</v>
      </c>
      <c r="N33" t="s">
        <v>16</v>
      </c>
      <c r="O33" t="s">
        <v>56</v>
      </c>
      <c r="P33">
        <v>300</v>
      </c>
      <c r="Q33" t="str">
        <f t="shared" ca="1" si="97"/>
        <v>cu</v>
      </c>
      <c r="R33" t="s">
        <v>16</v>
      </c>
      <c r="S33" t="s">
        <v>56</v>
      </c>
      <c r="T33">
        <v>100</v>
      </c>
      <c r="U33" t="str">
        <f t="shared" ca="1" si="98"/>
        <v>cu</v>
      </c>
      <c r="V33" t="s">
        <v>16</v>
      </c>
      <c r="W33" t="s">
        <v>194</v>
      </c>
      <c r="X33">
        <v>40000</v>
      </c>
      <c r="Y33" t="str">
        <f t="shared" ca="1" si="99"/>
        <v/>
      </c>
      <c r="AC33" t="str">
        <f t="shared" ca="1" si="100"/>
        <v/>
      </c>
      <c r="AG33" t="str">
        <f t="shared" ca="1" si="101"/>
        <v>cu</v>
      </c>
      <c r="AH33" t="str">
        <f t="shared" si="102"/>
        <v>EN</v>
      </c>
      <c r="AI33">
        <f t="shared" si="103"/>
        <v>300</v>
      </c>
      <c r="AJ33" t="str">
        <f t="shared" ca="1" si="104"/>
        <v>cu</v>
      </c>
      <c r="AK33" t="str">
        <f t="shared" si="105"/>
        <v>EN</v>
      </c>
      <c r="AL33">
        <f t="shared" si="106"/>
        <v>100</v>
      </c>
      <c r="AM33" t="str">
        <f t="shared" ca="1" si="107"/>
        <v>cu</v>
      </c>
      <c r="AN33" t="str">
        <f t="shared" si="108"/>
        <v>GO</v>
      </c>
      <c r="AO33">
        <f t="shared" si="109"/>
        <v>40000</v>
      </c>
      <c r="AP33" t="str">
        <f t="shared" ca="1" si="110"/>
        <v/>
      </c>
      <c r="AQ33" t="str">
        <f t="shared" si="111"/>
        <v/>
      </c>
      <c r="AR33" t="str">
        <f t="shared" si="112"/>
        <v/>
      </c>
      <c r="AS33" t="str">
        <f t="shared" ca="1" si="113"/>
        <v/>
      </c>
      <c r="AT33" t="str">
        <f t="shared" si="114"/>
        <v/>
      </c>
      <c r="AU33" t="str">
        <f t="shared" si="115"/>
        <v/>
      </c>
      <c r="AV33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3" t="str">
        <f t="shared" si="117"/>
        <v/>
      </c>
    </row>
    <row r="34" spans="1:49">
      <c r="A34" t="s">
        <v>198</v>
      </c>
      <c r="C34" t="str">
        <f t="shared" si="0"/>
        <v>festivalgroup2_3</v>
      </c>
      <c r="D34" t="str">
        <f t="shared" si="22"/>
        <v>festivalgroup2</v>
      </c>
      <c r="E34">
        <f t="shared" si="96"/>
        <v>3</v>
      </c>
      <c r="G34" t="b">
        <v>0</v>
      </c>
      <c r="H34">
        <v>29.99</v>
      </c>
      <c r="I34">
        <v>39000</v>
      </c>
      <c r="J34" t="s">
        <v>198</v>
      </c>
      <c r="K34">
        <v>970</v>
      </c>
      <c r="L34">
        <f t="shared" si="118"/>
        <v>970</v>
      </c>
      <c r="M34" t="str">
        <f t="shared" ca="1" si="75"/>
        <v>it</v>
      </c>
      <c r="N34" t="s">
        <v>33</v>
      </c>
      <c r="O34" t="s">
        <v>174</v>
      </c>
      <c r="P34">
        <v>1500</v>
      </c>
      <c r="Q34" t="str">
        <f t="shared" ca="1" si="97"/>
        <v>cu</v>
      </c>
      <c r="R34" t="s">
        <v>16</v>
      </c>
      <c r="S34" t="s">
        <v>56</v>
      </c>
      <c r="T34">
        <v>500</v>
      </c>
      <c r="U34" t="str">
        <f t="shared" ca="1" si="98"/>
        <v>cu</v>
      </c>
      <c r="V34" t="s">
        <v>16</v>
      </c>
      <c r="W34" t="s">
        <v>194</v>
      </c>
      <c r="X34">
        <v>60000</v>
      </c>
      <c r="Y34" t="str">
        <f t="shared" ca="1" si="99"/>
        <v/>
      </c>
      <c r="AC34" t="str">
        <f t="shared" ca="1" si="100"/>
        <v/>
      </c>
      <c r="AG34" t="str">
        <f t="shared" ca="1" si="101"/>
        <v>it</v>
      </c>
      <c r="AH34" t="str">
        <f t="shared" si="102"/>
        <v>Item_cFestival</v>
      </c>
      <c r="AI34">
        <f t="shared" si="103"/>
        <v>1500</v>
      </c>
      <c r="AJ34" t="str">
        <f t="shared" ca="1" si="104"/>
        <v>cu</v>
      </c>
      <c r="AK34" t="str">
        <f t="shared" si="105"/>
        <v>EN</v>
      </c>
      <c r="AL34">
        <f t="shared" si="106"/>
        <v>500</v>
      </c>
      <c r="AM34" t="str">
        <f t="shared" ca="1" si="107"/>
        <v>cu</v>
      </c>
      <c r="AN34" t="str">
        <f t="shared" si="108"/>
        <v>GO</v>
      </c>
      <c r="AO34">
        <f t="shared" si="109"/>
        <v>60000</v>
      </c>
      <c r="AP34" t="str">
        <f t="shared" ca="1" si="110"/>
        <v/>
      </c>
      <c r="AQ34" t="str">
        <f t="shared" si="111"/>
        <v/>
      </c>
      <c r="AR34" t="str">
        <f t="shared" si="112"/>
        <v/>
      </c>
      <c r="AS34" t="str">
        <f t="shared" ca="1" si="113"/>
        <v/>
      </c>
      <c r="AT34" t="str">
        <f t="shared" si="114"/>
        <v/>
      </c>
      <c r="AU34" t="str">
        <f t="shared" si="115"/>
        <v/>
      </c>
      <c r="AV34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4" t="str">
        <f t="shared" si="117"/>
        <v/>
      </c>
    </row>
    <row r="35" spans="1:49">
      <c r="A35" t="s">
        <v>199</v>
      </c>
      <c r="C35" t="str">
        <f t="shared" si="0"/>
        <v>festivalgroup2_4</v>
      </c>
      <c r="D35" t="str">
        <f t="shared" si="22"/>
        <v>festivalgroup2</v>
      </c>
      <c r="E35">
        <f t="shared" si="96"/>
        <v>3</v>
      </c>
      <c r="G35" t="b">
        <v>0</v>
      </c>
      <c r="H35">
        <v>49.99</v>
      </c>
      <c r="I35">
        <v>69000</v>
      </c>
      <c r="J35" t="s">
        <v>199</v>
      </c>
      <c r="K35">
        <v>874</v>
      </c>
      <c r="L35">
        <f t="shared" si="118"/>
        <v>874</v>
      </c>
      <c r="M35" t="str">
        <f t="shared" ca="1" si="75"/>
        <v>cu</v>
      </c>
      <c r="N35" t="s">
        <v>16</v>
      </c>
      <c r="O35" t="s">
        <v>56</v>
      </c>
      <c r="P35">
        <v>100</v>
      </c>
      <c r="Q35" t="str">
        <f t="shared" ca="1" si="97"/>
        <v>cu</v>
      </c>
      <c r="R35" t="s">
        <v>16</v>
      </c>
      <c r="S35" t="s">
        <v>56</v>
      </c>
      <c r="T35">
        <v>50</v>
      </c>
      <c r="U35" t="str">
        <f t="shared" ca="1" si="98"/>
        <v>cu</v>
      </c>
      <c r="V35" t="s">
        <v>16</v>
      </c>
      <c r="W35" t="s">
        <v>194</v>
      </c>
      <c r="X35">
        <v>10000</v>
      </c>
      <c r="Y35" t="str">
        <f t="shared" ca="1" si="99"/>
        <v/>
      </c>
      <c r="AC35" t="str">
        <f t="shared" ca="1" si="100"/>
        <v/>
      </c>
      <c r="AG35" t="str">
        <f t="shared" ca="1" si="101"/>
        <v>cu</v>
      </c>
      <c r="AH35" t="str">
        <f t="shared" si="102"/>
        <v>EN</v>
      </c>
      <c r="AI35">
        <f t="shared" si="103"/>
        <v>100</v>
      </c>
      <c r="AJ35" t="str">
        <f t="shared" ca="1" si="104"/>
        <v>cu</v>
      </c>
      <c r="AK35" t="str">
        <f t="shared" si="105"/>
        <v>EN</v>
      </c>
      <c r="AL35">
        <f t="shared" si="106"/>
        <v>50</v>
      </c>
      <c r="AM35" t="str">
        <f t="shared" ca="1" si="107"/>
        <v>cu</v>
      </c>
      <c r="AN35" t="str">
        <f t="shared" si="108"/>
        <v>GO</v>
      </c>
      <c r="AO35">
        <f t="shared" si="109"/>
        <v>10000</v>
      </c>
      <c r="AP35" t="str">
        <f t="shared" ca="1" si="110"/>
        <v/>
      </c>
      <c r="AQ35" t="str">
        <f t="shared" si="111"/>
        <v/>
      </c>
      <c r="AR35" t="str">
        <f t="shared" si="112"/>
        <v/>
      </c>
      <c r="AS35" t="str">
        <f t="shared" ca="1" si="113"/>
        <v/>
      </c>
      <c r="AT35" t="str">
        <f t="shared" si="114"/>
        <v/>
      </c>
      <c r="AU35" t="str">
        <f t="shared" si="115"/>
        <v/>
      </c>
      <c r="AV35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5" t="str">
        <f t="shared" si="117"/>
        <v/>
      </c>
    </row>
    <row r="36" spans="1:49">
      <c r="A36" t="s">
        <v>201</v>
      </c>
      <c r="C36" t="str">
        <f t="shared" si="0"/>
        <v>festivalgroup3_1</v>
      </c>
      <c r="D36" t="str">
        <f t="shared" si="22"/>
        <v>festivalgroup3</v>
      </c>
      <c r="E36">
        <f t="shared" si="96"/>
        <v>3</v>
      </c>
      <c r="G36" t="b">
        <v>0</v>
      </c>
      <c r="H36">
        <v>9.99</v>
      </c>
      <c r="I36">
        <v>13000</v>
      </c>
      <c r="J36" t="s">
        <v>200</v>
      </c>
      <c r="K36">
        <v>127</v>
      </c>
      <c r="L36">
        <f t="shared" si="118"/>
        <v>127</v>
      </c>
      <c r="M36" t="str">
        <f t="shared" ca="1" si="75"/>
        <v>it</v>
      </c>
      <c r="N36" t="s">
        <v>33</v>
      </c>
      <c r="O36" t="s">
        <v>174</v>
      </c>
      <c r="P36">
        <v>500</v>
      </c>
      <c r="Q36" t="str">
        <f t="shared" ca="1" si="97"/>
        <v>cu</v>
      </c>
      <c r="R36" t="s">
        <v>16</v>
      </c>
      <c r="S36" t="s">
        <v>56</v>
      </c>
      <c r="T36">
        <v>75</v>
      </c>
      <c r="U36" t="str">
        <f t="shared" ca="1" si="98"/>
        <v>cu</v>
      </c>
      <c r="V36" t="s">
        <v>16</v>
      </c>
      <c r="W36" t="s">
        <v>194</v>
      </c>
      <c r="X36">
        <v>20000</v>
      </c>
      <c r="Y36" t="str">
        <f t="shared" ca="1" si="99"/>
        <v/>
      </c>
      <c r="AC36" t="str">
        <f t="shared" ca="1" si="100"/>
        <v/>
      </c>
      <c r="AG36" t="str">
        <f t="shared" ca="1" si="101"/>
        <v>it</v>
      </c>
      <c r="AH36" t="str">
        <f t="shared" si="102"/>
        <v>Item_cFestival</v>
      </c>
      <c r="AI36">
        <f t="shared" si="103"/>
        <v>500</v>
      </c>
      <c r="AJ36" t="str">
        <f t="shared" ca="1" si="104"/>
        <v>cu</v>
      </c>
      <c r="AK36" t="str">
        <f t="shared" si="105"/>
        <v>EN</v>
      </c>
      <c r="AL36">
        <f t="shared" si="106"/>
        <v>75</v>
      </c>
      <c r="AM36" t="str">
        <f t="shared" ca="1" si="107"/>
        <v>cu</v>
      </c>
      <c r="AN36" t="str">
        <f t="shared" si="108"/>
        <v>GO</v>
      </c>
      <c r="AO36">
        <f t="shared" si="109"/>
        <v>20000</v>
      </c>
      <c r="AP36" t="str">
        <f t="shared" ca="1" si="110"/>
        <v/>
      </c>
      <c r="AQ36" t="str">
        <f t="shared" si="111"/>
        <v/>
      </c>
      <c r="AR36" t="str">
        <f t="shared" si="112"/>
        <v/>
      </c>
      <c r="AS36" t="str">
        <f t="shared" ca="1" si="113"/>
        <v/>
      </c>
      <c r="AT36" t="str">
        <f t="shared" si="114"/>
        <v/>
      </c>
      <c r="AU36" t="str">
        <f t="shared" si="115"/>
        <v/>
      </c>
      <c r="AV36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6" t="str">
        <f t="shared" si="117"/>
        <v/>
      </c>
    </row>
    <row r="37" spans="1:49">
      <c r="A37" t="s">
        <v>202</v>
      </c>
      <c r="C37" t="str">
        <f t="shared" si="0"/>
        <v>festivalgroup3_2</v>
      </c>
      <c r="D37" t="str">
        <f t="shared" si="22"/>
        <v>festivalgroup3</v>
      </c>
      <c r="E37">
        <f t="shared" si="96"/>
        <v>3</v>
      </c>
      <c r="G37" t="b">
        <v>0</v>
      </c>
      <c r="H37">
        <v>14.99</v>
      </c>
      <c r="I37">
        <v>19000</v>
      </c>
      <c r="J37" t="s">
        <v>202</v>
      </c>
      <c r="K37">
        <v>194</v>
      </c>
      <c r="L37">
        <f t="shared" si="118"/>
        <v>194</v>
      </c>
      <c r="M37" t="str">
        <f t="shared" ca="1" si="75"/>
        <v>cu</v>
      </c>
      <c r="N37" t="s">
        <v>16</v>
      </c>
      <c r="O37" t="s">
        <v>56</v>
      </c>
      <c r="P37">
        <v>300</v>
      </c>
      <c r="Q37" t="str">
        <f t="shared" ca="1" si="97"/>
        <v>cu</v>
      </c>
      <c r="R37" t="s">
        <v>16</v>
      </c>
      <c r="S37" t="s">
        <v>56</v>
      </c>
      <c r="T37">
        <v>100</v>
      </c>
      <c r="U37" t="str">
        <f t="shared" ca="1" si="98"/>
        <v>cu</v>
      </c>
      <c r="V37" t="s">
        <v>16</v>
      </c>
      <c r="W37" t="s">
        <v>194</v>
      </c>
      <c r="X37">
        <v>40000</v>
      </c>
      <c r="Y37" t="str">
        <f t="shared" ca="1" si="99"/>
        <v/>
      </c>
      <c r="AC37" t="str">
        <f t="shared" ca="1" si="100"/>
        <v/>
      </c>
      <c r="AG37" t="str">
        <f t="shared" ca="1" si="101"/>
        <v>cu</v>
      </c>
      <c r="AH37" t="str">
        <f t="shared" si="102"/>
        <v>EN</v>
      </c>
      <c r="AI37">
        <f t="shared" si="103"/>
        <v>300</v>
      </c>
      <c r="AJ37" t="str">
        <f t="shared" ca="1" si="104"/>
        <v>cu</v>
      </c>
      <c r="AK37" t="str">
        <f t="shared" si="105"/>
        <v>EN</v>
      </c>
      <c r="AL37">
        <f t="shared" si="106"/>
        <v>100</v>
      </c>
      <c r="AM37" t="str">
        <f t="shared" ca="1" si="107"/>
        <v>cu</v>
      </c>
      <c r="AN37" t="str">
        <f t="shared" si="108"/>
        <v>GO</v>
      </c>
      <c r="AO37">
        <f t="shared" si="109"/>
        <v>40000</v>
      </c>
      <c r="AP37" t="str">
        <f t="shared" ca="1" si="110"/>
        <v/>
      </c>
      <c r="AQ37" t="str">
        <f t="shared" si="111"/>
        <v/>
      </c>
      <c r="AR37" t="str">
        <f t="shared" si="112"/>
        <v/>
      </c>
      <c r="AS37" t="str">
        <f t="shared" ca="1" si="113"/>
        <v/>
      </c>
      <c r="AT37" t="str">
        <f t="shared" si="114"/>
        <v/>
      </c>
      <c r="AU37" t="str">
        <f t="shared" si="115"/>
        <v/>
      </c>
      <c r="AV37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7" t="str">
        <f t="shared" si="117"/>
        <v/>
      </c>
    </row>
    <row r="38" spans="1:49">
      <c r="A38" t="s">
        <v>203</v>
      </c>
      <c r="C38" t="str">
        <f t="shared" si="0"/>
        <v>festivalgroup3_3</v>
      </c>
      <c r="D38" t="str">
        <f t="shared" si="22"/>
        <v>festivalgroup3</v>
      </c>
      <c r="E38">
        <f t="shared" si="96"/>
        <v>3</v>
      </c>
      <c r="G38" t="b">
        <v>0</v>
      </c>
      <c r="H38">
        <v>29.99</v>
      </c>
      <c r="I38">
        <v>39000</v>
      </c>
      <c r="J38" t="s">
        <v>203</v>
      </c>
      <c r="K38">
        <v>970</v>
      </c>
      <c r="L38">
        <f t="shared" si="118"/>
        <v>970</v>
      </c>
      <c r="M38" t="str">
        <f t="shared" ca="1" si="75"/>
        <v>it</v>
      </c>
      <c r="N38" t="s">
        <v>33</v>
      </c>
      <c r="O38" t="s">
        <v>174</v>
      </c>
      <c r="P38">
        <v>1500</v>
      </c>
      <c r="Q38" t="str">
        <f t="shared" ca="1" si="97"/>
        <v>cu</v>
      </c>
      <c r="R38" t="s">
        <v>16</v>
      </c>
      <c r="S38" t="s">
        <v>56</v>
      </c>
      <c r="T38">
        <v>500</v>
      </c>
      <c r="U38" t="str">
        <f t="shared" ca="1" si="98"/>
        <v>cu</v>
      </c>
      <c r="V38" t="s">
        <v>16</v>
      </c>
      <c r="W38" t="s">
        <v>194</v>
      </c>
      <c r="X38">
        <v>60000</v>
      </c>
      <c r="Y38" t="str">
        <f t="shared" ca="1" si="99"/>
        <v/>
      </c>
      <c r="AC38" t="str">
        <f t="shared" ca="1" si="100"/>
        <v/>
      </c>
      <c r="AG38" t="str">
        <f t="shared" ca="1" si="101"/>
        <v>it</v>
      </c>
      <c r="AH38" t="str">
        <f t="shared" si="102"/>
        <v>Item_cFestival</v>
      </c>
      <c r="AI38">
        <f t="shared" si="103"/>
        <v>1500</v>
      </c>
      <c r="AJ38" t="str">
        <f t="shared" ca="1" si="104"/>
        <v>cu</v>
      </c>
      <c r="AK38" t="str">
        <f t="shared" si="105"/>
        <v>EN</v>
      </c>
      <c r="AL38">
        <f t="shared" si="106"/>
        <v>500</v>
      </c>
      <c r="AM38" t="str">
        <f t="shared" ca="1" si="107"/>
        <v>cu</v>
      </c>
      <c r="AN38" t="str">
        <f t="shared" si="108"/>
        <v>GO</v>
      </c>
      <c r="AO38">
        <f t="shared" si="109"/>
        <v>60000</v>
      </c>
      <c r="AP38" t="str">
        <f t="shared" ca="1" si="110"/>
        <v/>
      </c>
      <c r="AQ38" t="str">
        <f t="shared" si="111"/>
        <v/>
      </c>
      <c r="AR38" t="str">
        <f t="shared" si="112"/>
        <v/>
      </c>
      <c r="AS38" t="str">
        <f t="shared" ca="1" si="113"/>
        <v/>
      </c>
      <c r="AT38" t="str">
        <f t="shared" si="114"/>
        <v/>
      </c>
      <c r="AU38" t="str">
        <f t="shared" si="115"/>
        <v/>
      </c>
      <c r="AV38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8" t="str">
        <f t="shared" si="117"/>
        <v/>
      </c>
    </row>
    <row r="39" spans="1:49">
      <c r="A39" t="s">
        <v>204</v>
      </c>
      <c r="C39" t="str">
        <f t="shared" si="0"/>
        <v>festivalgroup3_4</v>
      </c>
      <c r="D39" t="str">
        <f t="shared" si="22"/>
        <v>festivalgroup3</v>
      </c>
      <c r="E39">
        <f t="shared" si="96"/>
        <v>3</v>
      </c>
      <c r="G39" t="b">
        <v>0</v>
      </c>
      <c r="H39">
        <v>49.99</v>
      </c>
      <c r="I39">
        <v>69000</v>
      </c>
      <c r="J39" t="s">
        <v>204</v>
      </c>
      <c r="K39">
        <v>874</v>
      </c>
      <c r="L39">
        <f t="shared" si="118"/>
        <v>874</v>
      </c>
      <c r="M39" t="str">
        <f t="shared" ca="1" si="75"/>
        <v>cu</v>
      </c>
      <c r="N39" t="s">
        <v>16</v>
      </c>
      <c r="O39" t="s">
        <v>56</v>
      </c>
      <c r="P39">
        <v>100</v>
      </c>
      <c r="Q39" t="str">
        <f t="shared" ca="1" si="97"/>
        <v>cu</v>
      </c>
      <c r="R39" t="s">
        <v>16</v>
      </c>
      <c r="S39" t="s">
        <v>56</v>
      </c>
      <c r="T39">
        <v>50</v>
      </c>
      <c r="U39" t="str">
        <f t="shared" ca="1" si="98"/>
        <v>cu</v>
      </c>
      <c r="V39" t="s">
        <v>16</v>
      </c>
      <c r="W39" t="s">
        <v>194</v>
      </c>
      <c r="X39">
        <v>10000</v>
      </c>
      <c r="Y39" t="str">
        <f t="shared" ca="1" si="99"/>
        <v/>
      </c>
      <c r="AC39" t="str">
        <f t="shared" ca="1" si="100"/>
        <v/>
      </c>
      <c r="AG39" t="str">
        <f t="shared" ca="1" si="101"/>
        <v>cu</v>
      </c>
      <c r="AH39" t="str">
        <f t="shared" si="102"/>
        <v>EN</v>
      </c>
      <c r="AI39">
        <f t="shared" si="103"/>
        <v>100</v>
      </c>
      <c r="AJ39" t="str">
        <f t="shared" ca="1" si="104"/>
        <v>cu</v>
      </c>
      <c r="AK39" t="str">
        <f t="shared" si="105"/>
        <v>EN</v>
      </c>
      <c r="AL39">
        <f t="shared" si="106"/>
        <v>50</v>
      </c>
      <c r="AM39" t="str">
        <f t="shared" ca="1" si="107"/>
        <v>cu</v>
      </c>
      <c r="AN39" t="str">
        <f t="shared" si="108"/>
        <v>GO</v>
      </c>
      <c r="AO39">
        <f t="shared" si="109"/>
        <v>10000</v>
      </c>
      <c r="AP39" t="str">
        <f t="shared" ca="1" si="110"/>
        <v/>
      </c>
      <c r="AQ39" t="str">
        <f t="shared" si="111"/>
        <v/>
      </c>
      <c r="AR39" t="str">
        <f t="shared" si="112"/>
        <v/>
      </c>
      <c r="AS39" t="str">
        <f t="shared" ca="1" si="113"/>
        <v/>
      </c>
      <c r="AT39" t="str">
        <f t="shared" si="114"/>
        <v/>
      </c>
      <c r="AU39" t="str">
        <f t="shared" si="115"/>
        <v/>
      </c>
      <c r="AV39" t="str">
        <f t="shared" ca="1" si="116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39" t="str">
        <f t="shared" si="117"/>
        <v/>
      </c>
    </row>
    <row r="40" spans="1:49">
      <c r="A40" t="s">
        <v>101</v>
      </c>
      <c r="B40" t="s">
        <v>135</v>
      </c>
      <c r="C40" t="str">
        <f t="shared" ref="C40:C70" si="119">A40</f>
        <v>cashshopenergy_1</v>
      </c>
      <c r="D40" t="str">
        <f t="shared" si="22"/>
        <v>cashshopenergy</v>
      </c>
      <c r="E40">
        <f t="shared" ref="E40:E68" si="120">COUNTA(N40,R40,V40,Z40,AD40)</f>
        <v>1</v>
      </c>
      <c r="G40" t="b">
        <v>0</v>
      </c>
      <c r="H40">
        <v>0.99</v>
      </c>
      <c r="I40">
        <v>1200</v>
      </c>
      <c r="J40" t="s">
        <v>100</v>
      </c>
      <c r="K40">
        <v>444</v>
      </c>
      <c r="L40">
        <f t="shared" si="24"/>
        <v>444</v>
      </c>
      <c r="M40" t="str">
        <f t="shared" ref="M40:M64" ca="1" si="121">IF(ISBLANK(N40),"",
VLOOKUP(N40,OFFSET(INDIRECT("$A:$B"),0,MATCH(N$1&amp;"_Verify",INDIRECT("$1:$1"),0)-1),2,0)
)</f>
        <v>cu</v>
      </c>
      <c r="N40" t="s">
        <v>16</v>
      </c>
      <c r="O40" t="s">
        <v>56</v>
      </c>
      <c r="P40">
        <v>30</v>
      </c>
      <c r="Q40" t="str">
        <f t="shared" ref="Q40:Q68" ca="1" si="122">IF(ISBLANK(R40),"",
VLOOKUP(R40,OFFSET(INDIRECT("$A:$B"),0,MATCH(R$1&amp;"_Verify",INDIRECT("$1:$1"),0)-1),2,0)
)</f>
        <v/>
      </c>
      <c r="U40" t="str">
        <f t="shared" ref="U40:U68" ca="1" si="123">IF(ISBLANK(V40),"",
VLOOKUP(V40,OFFSET(INDIRECT("$A:$B"),0,MATCH(V$1&amp;"_Verify",INDIRECT("$1:$1"),0)-1),2,0)
)</f>
        <v/>
      </c>
      <c r="Y40" t="str">
        <f t="shared" ref="Y40:Y68" ca="1" si="124">IF(ISBLANK(Z40),"",
VLOOKUP(Z40,OFFSET(INDIRECT("$A:$B"),0,MATCH(Z$1&amp;"_Verify",INDIRECT("$1:$1"),0)-1),2,0)
)</f>
        <v/>
      </c>
      <c r="AC40" t="str">
        <f t="shared" ref="AC40:AC68" ca="1" si="125">IF(ISBLANK(AD40),"",
VLOOKUP(AD40,OFFSET(INDIRECT("$A:$B"),0,MATCH(AD$1&amp;"_Verify",INDIRECT("$1:$1"),0)-1),2,0)
)</f>
        <v/>
      </c>
      <c r="AG40" t="str">
        <f t="shared" ref="AG40:AG63" ca="1" si="126">IF(LEN(M40)=0,"",M40)</f>
        <v>cu</v>
      </c>
      <c r="AH40" t="str">
        <f t="shared" ref="AH40:AH63" si="127">IF(LEN(O40)=0,"",O40)</f>
        <v>EN</v>
      </c>
      <c r="AI40">
        <f t="shared" ref="AI40:AI63" si="128">IF(LEN(P40)=0,"",P40)</f>
        <v>30</v>
      </c>
      <c r="AJ40" t="str">
        <f t="shared" ref="AJ40:AJ63" ca="1" si="129">IF(LEN(Q40)=0,"",Q40)</f>
        <v/>
      </c>
      <c r="AK40" t="str">
        <f t="shared" ref="AK40:AK63" si="130">IF(LEN(S40)=0,"",S40)</f>
        <v/>
      </c>
      <c r="AL40" t="str">
        <f t="shared" ref="AL40:AL63" si="131">IF(LEN(T40)=0,"",T40)</f>
        <v/>
      </c>
      <c r="AM40" t="str">
        <f t="shared" ref="AM40:AM63" ca="1" si="132">IF(LEN(U40)=0,"",U40)</f>
        <v/>
      </c>
      <c r="AN40" t="str">
        <f t="shared" ref="AN40:AN63" si="133">IF(LEN(W40)=0,"",W40)</f>
        <v/>
      </c>
      <c r="AO40" t="str">
        <f t="shared" ref="AO40:AO63" si="134">IF(LEN(X40)=0,"",X40)</f>
        <v/>
      </c>
      <c r="AP40" t="str">
        <f t="shared" ref="AP40:AP63" ca="1" si="135">IF(LEN(Y40)=0,"",Y40)</f>
        <v/>
      </c>
      <c r="AQ40" t="str">
        <f t="shared" ref="AQ40:AQ63" si="136">IF(LEN(AA40)=0,"",AA40)</f>
        <v/>
      </c>
      <c r="AR40" t="str">
        <f t="shared" ref="AR40:AR63" si="137">IF(LEN(AB40)=0,"",AB40)</f>
        <v/>
      </c>
      <c r="AS40" t="str">
        <f t="shared" ref="AS40:AS63" ca="1" si="138">IF(LEN(AC40)=0,"",AC40)</f>
        <v/>
      </c>
      <c r="AT40" t="str">
        <f t="shared" ref="AT40:AT63" si="139">IF(LEN(AE40)=0,"",AE40)</f>
        <v/>
      </c>
      <c r="AU40" t="str">
        <f t="shared" ref="AU40:AU63" si="140">IF(LEN(AF40)=0,"",AF40)</f>
        <v/>
      </c>
      <c r="AV40" t="str">
        <f t="shared" ref="AV40:AV63" ca="1" si="141">IF(ROW()=2,AW40,OFFSET(AV40,-1,0)&amp;IF(LEN(AW40)=0,"",","&amp;AW40))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0" t="str">
        <f t="shared" ref="AW40:AW63" si="142">IF(G40=FALSE,"",
"{"""&amp;C$1&amp;""":"""&amp;C40&amp;""""
&amp;","""&amp;K$1&amp;""":"&amp;K40
&amp;IF(LEN(M40)=0,"",","""&amp;M$1&amp;""":"""&amp;M40&amp;"""")
&amp;IF(LEN(O40)=0,"",","""&amp;O$1&amp;""":"""&amp;O40&amp;"""")
&amp;IF(LEN(P40)=0,"",","""&amp;P$1&amp;""":"&amp;P40)
&amp;IF(LEN(Q40)=0,"",","""&amp;Q$1&amp;""":"""&amp;Q40&amp;"""")
&amp;IF(LEN(S40)=0,"",","""&amp;S$1&amp;""":"""&amp;S40&amp;"""")
&amp;IF(LEN(T40)=0,"",","""&amp;T$1&amp;""":"&amp;T40)
&amp;IF(LEN(U40)=0,"",","""&amp;U$1&amp;""":"""&amp;U40&amp;"""")
&amp;IF(LEN(W40)=0,"",","""&amp;W$1&amp;""":"""&amp;W40&amp;"""")
&amp;IF(LEN(X40)=0,"",","""&amp;X$1&amp;""":"&amp;X40)
&amp;IF(LEN(Y40)=0,"",","""&amp;Y$1&amp;""":"""&amp;Y40&amp;"""")
&amp;IF(LEN(AA40)=0,"",","""&amp;AA$1&amp;""":"""&amp;AA40&amp;"""")
&amp;IF(LEN(AB40)=0,"",","""&amp;AB$1&amp;""":"&amp;AB40)
&amp;IF(LEN(AC40)=0,"",","""&amp;AC$1&amp;""":"""&amp;AC40&amp;"""")
&amp;IF(LEN(AE40)=0,"",","""&amp;AE$1&amp;""":"""&amp;AE40&amp;"""")
&amp;IF(LEN(AF40)=0,"",","""&amp;AF$1&amp;""":"&amp;AF40)&amp;"}")</f>
        <v/>
      </c>
    </row>
    <row r="41" spans="1:49">
      <c r="A41" t="s">
        <v>102</v>
      </c>
      <c r="C41" t="str">
        <f t="shared" si="119"/>
        <v>cashshopenergy_2</v>
      </c>
      <c r="D41" t="str">
        <f t="shared" si="22"/>
        <v>cashshopenergy</v>
      </c>
      <c r="E41">
        <f t="shared" si="120"/>
        <v>1</v>
      </c>
      <c r="G41" t="b">
        <v>0</v>
      </c>
      <c r="H41">
        <v>4.99</v>
      </c>
      <c r="I41">
        <v>5900</v>
      </c>
      <c r="J41" t="s">
        <v>102</v>
      </c>
      <c r="K41">
        <v>348</v>
      </c>
      <c r="L41">
        <f t="shared" si="24"/>
        <v>348</v>
      </c>
      <c r="M41" t="str">
        <f t="shared" ca="1" si="121"/>
        <v>cu</v>
      </c>
      <c r="N41" t="s">
        <v>16</v>
      </c>
      <c r="O41" t="s">
        <v>56</v>
      </c>
      <c r="P41">
        <v>90</v>
      </c>
      <c r="Q41" t="str">
        <f t="shared" ca="1" si="122"/>
        <v/>
      </c>
      <c r="U41" t="str">
        <f t="shared" ca="1" si="123"/>
        <v/>
      </c>
      <c r="Y41" t="str">
        <f t="shared" ca="1" si="124"/>
        <v/>
      </c>
      <c r="AC41" t="str">
        <f t="shared" ca="1" si="125"/>
        <v/>
      </c>
      <c r="AG41" t="str">
        <f t="shared" ca="1" si="126"/>
        <v>cu</v>
      </c>
      <c r="AH41" t="str">
        <f t="shared" si="127"/>
        <v>EN</v>
      </c>
      <c r="AI41">
        <f t="shared" si="128"/>
        <v>90</v>
      </c>
      <c r="AJ41" t="str">
        <f t="shared" ca="1" si="129"/>
        <v/>
      </c>
      <c r="AK41" t="str">
        <f t="shared" si="130"/>
        <v/>
      </c>
      <c r="AL41" t="str">
        <f t="shared" si="131"/>
        <v/>
      </c>
      <c r="AM41" t="str">
        <f t="shared" ca="1" si="132"/>
        <v/>
      </c>
      <c r="AN41" t="str">
        <f t="shared" si="133"/>
        <v/>
      </c>
      <c r="AO41" t="str">
        <f t="shared" si="134"/>
        <v/>
      </c>
      <c r="AP41" t="str">
        <f t="shared" ca="1" si="135"/>
        <v/>
      </c>
      <c r="AQ41" t="str">
        <f t="shared" si="136"/>
        <v/>
      </c>
      <c r="AR41" t="str">
        <f t="shared" si="137"/>
        <v/>
      </c>
      <c r="AS41" t="str">
        <f t="shared" ca="1" si="138"/>
        <v/>
      </c>
      <c r="AT41" t="str">
        <f t="shared" si="139"/>
        <v/>
      </c>
      <c r="AU41" t="str">
        <f t="shared" si="140"/>
        <v/>
      </c>
      <c r="AV41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1" t="str">
        <f t="shared" si="142"/>
        <v/>
      </c>
    </row>
    <row r="42" spans="1:49">
      <c r="A42" t="s">
        <v>103</v>
      </c>
      <c r="C42" t="str">
        <f t="shared" si="119"/>
        <v>cashshopenergy_3</v>
      </c>
      <c r="D42" t="str">
        <f t="shared" si="22"/>
        <v>cashshopenergy</v>
      </c>
      <c r="E42">
        <f t="shared" si="120"/>
        <v>1</v>
      </c>
      <c r="G42" t="b">
        <v>0</v>
      </c>
      <c r="H42">
        <v>9.99</v>
      </c>
      <c r="I42">
        <v>12000</v>
      </c>
      <c r="J42" t="s">
        <v>103</v>
      </c>
      <c r="K42">
        <v>653</v>
      </c>
      <c r="L42">
        <f t="shared" si="24"/>
        <v>653</v>
      </c>
      <c r="M42" t="str">
        <f t="shared" ca="1" si="121"/>
        <v>cu</v>
      </c>
      <c r="N42" t="s">
        <v>16</v>
      </c>
      <c r="O42" t="s">
        <v>56</v>
      </c>
      <c r="P42">
        <v>260</v>
      </c>
      <c r="Q42" t="str">
        <f t="shared" ca="1" si="122"/>
        <v/>
      </c>
      <c r="U42" t="str">
        <f t="shared" ca="1" si="123"/>
        <v/>
      </c>
      <c r="Y42" t="str">
        <f t="shared" ca="1" si="124"/>
        <v/>
      </c>
      <c r="AC42" t="str">
        <f t="shared" ca="1" si="125"/>
        <v/>
      </c>
      <c r="AG42" t="str">
        <f t="shared" ca="1" si="126"/>
        <v>cu</v>
      </c>
      <c r="AH42" t="str">
        <f t="shared" si="127"/>
        <v>EN</v>
      </c>
      <c r="AI42">
        <f t="shared" si="128"/>
        <v>260</v>
      </c>
      <c r="AJ42" t="str">
        <f t="shared" ca="1" si="129"/>
        <v/>
      </c>
      <c r="AK42" t="str">
        <f t="shared" si="130"/>
        <v/>
      </c>
      <c r="AL42" t="str">
        <f t="shared" si="131"/>
        <v/>
      </c>
      <c r="AM42" t="str">
        <f t="shared" ca="1" si="132"/>
        <v/>
      </c>
      <c r="AN42" t="str">
        <f t="shared" si="133"/>
        <v/>
      </c>
      <c r="AO42" t="str">
        <f t="shared" si="134"/>
        <v/>
      </c>
      <c r="AP42" t="str">
        <f t="shared" ca="1" si="135"/>
        <v/>
      </c>
      <c r="AQ42" t="str">
        <f t="shared" si="136"/>
        <v/>
      </c>
      <c r="AR42" t="str">
        <f t="shared" si="137"/>
        <v/>
      </c>
      <c r="AS42" t="str">
        <f t="shared" ca="1" si="138"/>
        <v/>
      </c>
      <c r="AT42" t="str">
        <f t="shared" si="139"/>
        <v/>
      </c>
      <c r="AU42" t="str">
        <f t="shared" si="140"/>
        <v/>
      </c>
      <c r="AV42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2" t="str">
        <f t="shared" si="142"/>
        <v/>
      </c>
    </row>
    <row r="43" spans="1:49">
      <c r="A43" t="s">
        <v>104</v>
      </c>
      <c r="C43" t="str">
        <f t="shared" si="119"/>
        <v>cashshopenergy_4</v>
      </c>
      <c r="D43" t="str">
        <f t="shared" si="22"/>
        <v>cashshopenergy</v>
      </c>
      <c r="E43">
        <f t="shared" si="120"/>
        <v>1</v>
      </c>
      <c r="G43" t="b">
        <v>0</v>
      </c>
      <c r="H43">
        <v>19.989999999999998</v>
      </c>
      <c r="I43">
        <v>25000</v>
      </c>
      <c r="J43" t="s">
        <v>104</v>
      </c>
      <c r="K43">
        <v>487</v>
      </c>
      <c r="L43">
        <f t="shared" si="24"/>
        <v>487</v>
      </c>
      <c r="M43" t="str">
        <f t="shared" ca="1" si="121"/>
        <v>cu</v>
      </c>
      <c r="N43" t="s">
        <v>16</v>
      </c>
      <c r="O43" t="s">
        <v>56</v>
      </c>
      <c r="P43">
        <v>525</v>
      </c>
      <c r="Q43" t="str">
        <f t="shared" ca="1" si="122"/>
        <v/>
      </c>
      <c r="U43" t="str">
        <f t="shared" ca="1" si="123"/>
        <v/>
      </c>
      <c r="Y43" t="str">
        <f t="shared" ca="1" si="124"/>
        <v/>
      </c>
      <c r="AC43" t="str">
        <f t="shared" ca="1" si="125"/>
        <v/>
      </c>
      <c r="AG43" t="str">
        <f t="shared" ca="1" si="126"/>
        <v>cu</v>
      </c>
      <c r="AH43" t="str">
        <f t="shared" si="127"/>
        <v>EN</v>
      </c>
      <c r="AI43">
        <f t="shared" si="128"/>
        <v>525</v>
      </c>
      <c r="AJ43" t="str">
        <f t="shared" ca="1" si="129"/>
        <v/>
      </c>
      <c r="AK43" t="str">
        <f t="shared" si="130"/>
        <v/>
      </c>
      <c r="AL43" t="str">
        <f t="shared" si="131"/>
        <v/>
      </c>
      <c r="AM43" t="str">
        <f t="shared" ca="1" si="132"/>
        <v/>
      </c>
      <c r="AN43" t="str">
        <f t="shared" si="133"/>
        <v/>
      </c>
      <c r="AO43" t="str">
        <f t="shared" si="134"/>
        <v/>
      </c>
      <c r="AP43" t="str">
        <f t="shared" ca="1" si="135"/>
        <v/>
      </c>
      <c r="AQ43" t="str">
        <f t="shared" si="136"/>
        <v/>
      </c>
      <c r="AR43" t="str">
        <f t="shared" si="137"/>
        <v/>
      </c>
      <c r="AS43" t="str">
        <f t="shared" ca="1" si="138"/>
        <v/>
      </c>
      <c r="AT43" t="str">
        <f t="shared" si="139"/>
        <v/>
      </c>
      <c r="AU43" t="str">
        <f t="shared" si="140"/>
        <v/>
      </c>
      <c r="AV43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3" t="str">
        <f t="shared" si="142"/>
        <v/>
      </c>
    </row>
    <row r="44" spans="1:49">
      <c r="A44" t="s">
        <v>105</v>
      </c>
      <c r="C44" t="str">
        <f t="shared" si="119"/>
        <v>cashshopenergy_5</v>
      </c>
      <c r="D44" t="str">
        <f t="shared" si="22"/>
        <v>cashshopenergy</v>
      </c>
      <c r="E44">
        <f t="shared" si="120"/>
        <v>1</v>
      </c>
      <c r="G44" t="b">
        <v>0</v>
      </c>
      <c r="H44">
        <v>49.99</v>
      </c>
      <c r="I44">
        <v>65000</v>
      </c>
      <c r="J44" t="s">
        <v>105</v>
      </c>
      <c r="K44">
        <v>168</v>
      </c>
      <c r="L44">
        <f t="shared" si="24"/>
        <v>168</v>
      </c>
      <c r="M44" t="str">
        <f t="shared" ca="1" si="121"/>
        <v>cu</v>
      </c>
      <c r="N44" t="s">
        <v>16</v>
      </c>
      <c r="O44" t="s">
        <v>56</v>
      </c>
      <c r="P44">
        <v>1600</v>
      </c>
      <c r="Q44" t="str">
        <f t="shared" ca="1" si="122"/>
        <v/>
      </c>
      <c r="U44" t="str">
        <f t="shared" ca="1" si="123"/>
        <v/>
      </c>
      <c r="Y44" t="str">
        <f t="shared" ca="1" si="124"/>
        <v/>
      </c>
      <c r="AC44" t="str">
        <f t="shared" ca="1" si="125"/>
        <v/>
      </c>
      <c r="AG44" t="str">
        <f t="shared" ca="1" si="126"/>
        <v>cu</v>
      </c>
      <c r="AH44" t="str">
        <f t="shared" si="127"/>
        <v>EN</v>
      </c>
      <c r="AI44">
        <f t="shared" si="128"/>
        <v>1600</v>
      </c>
      <c r="AJ44" t="str">
        <f t="shared" ca="1" si="129"/>
        <v/>
      </c>
      <c r="AK44" t="str">
        <f t="shared" si="130"/>
        <v/>
      </c>
      <c r="AL44" t="str">
        <f t="shared" si="131"/>
        <v/>
      </c>
      <c r="AM44" t="str">
        <f t="shared" ca="1" si="132"/>
        <v/>
      </c>
      <c r="AN44" t="str">
        <f t="shared" si="133"/>
        <v/>
      </c>
      <c r="AO44" t="str">
        <f t="shared" si="134"/>
        <v/>
      </c>
      <c r="AP44" t="str">
        <f t="shared" ca="1" si="135"/>
        <v/>
      </c>
      <c r="AQ44" t="str">
        <f t="shared" si="136"/>
        <v/>
      </c>
      <c r="AR44" t="str">
        <f t="shared" si="137"/>
        <v/>
      </c>
      <c r="AS44" t="str">
        <f t="shared" ca="1" si="138"/>
        <v/>
      </c>
      <c r="AT44" t="str">
        <f t="shared" si="139"/>
        <v/>
      </c>
      <c r="AU44" t="str">
        <f t="shared" si="140"/>
        <v/>
      </c>
      <c r="AV44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4" t="str">
        <f t="shared" si="142"/>
        <v/>
      </c>
    </row>
    <row r="45" spans="1:49">
      <c r="A45" t="s">
        <v>106</v>
      </c>
      <c r="C45" t="str">
        <f t="shared" si="119"/>
        <v>cashshopenergy_6</v>
      </c>
      <c r="D45" t="str">
        <f t="shared" si="22"/>
        <v>cashshopenergy</v>
      </c>
      <c r="E45">
        <f t="shared" si="120"/>
        <v>1</v>
      </c>
      <c r="G45" t="b">
        <v>0</v>
      </c>
      <c r="H45">
        <v>99.99</v>
      </c>
      <c r="I45">
        <v>119000</v>
      </c>
      <c r="J45" t="s">
        <v>106</v>
      </c>
      <c r="K45">
        <v>947</v>
      </c>
      <c r="L45">
        <f t="shared" si="24"/>
        <v>947</v>
      </c>
      <c r="M45" t="str">
        <f t="shared" ca="1" si="121"/>
        <v>cu</v>
      </c>
      <c r="N45" t="s">
        <v>16</v>
      </c>
      <c r="O45" t="s">
        <v>56</v>
      </c>
      <c r="P45">
        <v>3600</v>
      </c>
      <c r="Q45" t="str">
        <f t="shared" ca="1" si="122"/>
        <v/>
      </c>
      <c r="U45" t="str">
        <f t="shared" ca="1" si="123"/>
        <v/>
      </c>
      <c r="Y45" t="str">
        <f t="shared" ca="1" si="124"/>
        <v/>
      </c>
      <c r="AC45" t="str">
        <f t="shared" ca="1" si="125"/>
        <v/>
      </c>
      <c r="AG45" t="str">
        <f t="shared" ca="1" si="126"/>
        <v>cu</v>
      </c>
      <c r="AH45" t="str">
        <f t="shared" si="127"/>
        <v>EN</v>
      </c>
      <c r="AI45">
        <f t="shared" si="128"/>
        <v>3600</v>
      </c>
      <c r="AJ45" t="str">
        <f t="shared" ca="1" si="129"/>
        <v/>
      </c>
      <c r="AK45" t="str">
        <f t="shared" si="130"/>
        <v/>
      </c>
      <c r="AL45" t="str">
        <f t="shared" si="131"/>
        <v/>
      </c>
      <c r="AM45" t="str">
        <f t="shared" ca="1" si="132"/>
        <v/>
      </c>
      <c r="AN45" t="str">
        <f t="shared" si="133"/>
        <v/>
      </c>
      <c r="AO45" t="str">
        <f t="shared" si="134"/>
        <v/>
      </c>
      <c r="AP45" t="str">
        <f t="shared" ca="1" si="135"/>
        <v/>
      </c>
      <c r="AQ45" t="str">
        <f t="shared" si="136"/>
        <v/>
      </c>
      <c r="AR45" t="str">
        <f t="shared" si="137"/>
        <v/>
      </c>
      <c r="AS45" t="str">
        <f t="shared" ca="1" si="138"/>
        <v/>
      </c>
      <c r="AT45" t="str">
        <f t="shared" si="139"/>
        <v/>
      </c>
      <c r="AU45" t="str">
        <f t="shared" si="140"/>
        <v/>
      </c>
      <c r="AV45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5" t="str">
        <f t="shared" si="142"/>
        <v/>
      </c>
    </row>
    <row r="46" spans="1:49">
      <c r="A46" t="s">
        <v>108</v>
      </c>
      <c r="B46" t="s">
        <v>136</v>
      </c>
      <c r="C46" t="str">
        <f t="shared" si="119"/>
        <v>cashshopenergy_1_more</v>
      </c>
      <c r="D46" t="str">
        <f t="shared" si="22"/>
        <v>cashshopenergy</v>
      </c>
      <c r="E46">
        <f t="shared" si="120"/>
        <v>1</v>
      </c>
      <c r="G46" t="b">
        <v>0</v>
      </c>
      <c r="H46">
        <v>0.99</v>
      </c>
      <c r="I46">
        <v>1200</v>
      </c>
      <c r="J46" t="s">
        <v>107</v>
      </c>
      <c r="K46">
        <v>224</v>
      </c>
      <c r="L46">
        <f t="shared" si="24"/>
        <v>224</v>
      </c>
      <c r="M46" t="str">
        <f t="shared" ca="1" si="121"/>
        <v>cu</v>
      </c>
      <c r="N46" t="s">
        <v>16</v>
      </c>
      <c r="O46" t="s">
        <v>56</v>
      </c>
      <c r="P46">
        <v>90</v>
      </c>
      <c r="Q46" t="str">
        <f t="shared" ca="1" si="122"/>
        <v/>
      </c>
      <c r="U46" t="str">
        <f t="shared" ca="1" si="123"/>
        <v/>
      </c>
      <c r="Y46" t="str">
        <f t="shared" ca="1" si="124"/>
        <v/>
      </c>
      <c r="AC46" t="str">
        <f t="shared" ca="1" si="125"/>
        <v/>
      </c>
      <c r="AG46" t="str">
        <f t="shared" ca="1" si="126"/>
        <v>cu</v>
      </c>
      <c r="AH46" t="str">
        <f t="shared" si="127"/>
        <v>EN</v>
      </c>
      <c r="AI46">
        <f t="shared" si="128"/>
        <v>90</v>
      </c>
      <c r="AJ46" t="str">
        <f t="shared" ca="1" si="129"/>
        <v/>
      </c>
      <c r="AK46" t="str">
        <f t="shared" si="130"/>
        <v/>
      </c>
      <c r="AL46" t="str">
        <f t="shared" si="131"/>
        <v/>
      </c>
      <c r="AM46" t="str">
        <f t="shared" ca="1" si="132"/>
        <v/>
      </c>
      <c r="AN46" t="str">
        <f t="shared" si="133"/>
        <v/>
      </c>
      <c r="AO46" t="str">
        <f t="shared" si="134"/>
        <v/>
      </c>
      <c r="AP46" t="str">
        <f t="shared" ca="1" si="135"/>
        <v/>
      </c>
      <c r="AQ46" t="str">
        <f t="shared" si="136"/>
        <v/>
      </c>
      <c r="AR46" t="str">
        <f t="shared" si="137"/>
        <v/>
      </c>
      <c r="AS46" t="str">
        <f t="shared" ca="1" si="138"/>
        <v/>
      </c>
      <c r="AT46" t="str">
        <f t="shared" si="139"/>
        <v/>
      </c>
      <c r="AU46" t="str">
        <f t="shared" si="140"/>
        <v/>
      </c>
      <c r="AV46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6" t="str">
        <f t="shared" si="142"/>
        <v/>
      </c>
    </row>
    <row r="47" spans="1:49">
      <c r="A47" t="s">
        <v>109</v>
      </c>
      <c r="C47" t="str">
        <f t="shared" si="119"/>
        <v>cashshopenergy_2_more</v>
      </c>
      <c r="D47" t="str">
        <f t="shared" si="22"/>
        <v>cashshopenergy</v>
      </c>
      <c r="E47">
        <f t="shared" si="120"/>
        <v>1</v>
      </c>
      <c r="G47" t="b">
        <v>0</v>
      </c>
      <c r="H47">
        <v>4.99</v>
      </c>
      <c r="I47">
        <v>5900</v>
      </c>
      <c r="J47" t="s">
        <v>109</v>
      </c>
      <c r="K47">
        <v>392</v>
      </c>
      <c r="L47">
        <f t="shared" si="24"/>
        <v>392</v>
      </c>
      <c r="M47" t="str">
        <f t="shared" ca="1" si="121"/>
        <v>cu</v>
      </c>
      <c r="N47" t="s">
        <v>16</v>
      </c>
      <c r="O47" t="s">
        <v>56</v>
      </c>
      <c r="P47">
        <v>270</v>
      </c>
      <c r="Q47" t="str">
        <f t="shared" ca="1" si="122"/>
        <v/>
      </c>
      <c r="U47" t="str">
        <f t="shared" ca="1" si="123"/>
        <v/>
      </c>
      <c r="Y47" t="str">
        <f t="shared" ca="1" si="124"/>
        <v/>
      </c>
      <c r="AC47" t="str">
        <f t="shared" ca="1" si="125"/>
        <v/>
      </c>
      <c r="AG47" t="str">
        <f t="shared" ca="1" si="126"/>
        <v>cu</v>
      </c>
      <c r="AH47" t="str">
        <f t="shared" si="127"/>
        <v>EN</v>
      </c>
      <c r="AI47">
        <f t="shared" si="128"/>
        <v>270</v>
      </c>
      <c r="AJ47" t="str">
        <f t="shared" ca="1" si="129"/>
        <v/>
      </c>
      <c r="AK47" t="str">
        <f t="shared" si="130"/>
        <v/>
      </c>
      <c r="AL47" t="str">
        <f t="shared" si="131"/>
        <v/>
      </c>
      <c r="AM47" t="str">
        <f t="shared" ca="1" si="132"/>
        <v/>
      </c>
      <c r="AN47" t="str">
        <f t="shared" si="133"/>
        <v/>
      </c>
      <c r="AO47" t="str">
        <f t="shared" si="134"/>
        <v/>
      </c>
      <c r="AP47" t="str">
        <f t="shared" ca="1" si="135"/>
        <v/>
      </c>
      <c r="AQ47" t="str">
        <f t="shared" si="136"/>
        <v/>
      </c>
      <c r="AR47" t="str">
        <f t="shared" si="137"/>
        <v/>
      </c>
      <c r="AS47" t="str">
        <f t="shared" ca="1" si="138"/>
        <v/>
      </c>
      <c r="AT47" t="str">
        <f t="shared" si="139"/>
        <v/>
      </c>
      <c r="AU47" t="str">
        <f t="shared" si="140"/>
        <v/>
      </c>
      <c r="AV47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7" t="str">
        <f t="shared" si="142"/>
        <v/>
      </c>
    </row>
    <row r="48" spans="1:49">
      <c r="A48" t="s">
        <v>110</v>
      </c>
      <c r="C48" t="str">
        <f t="shared" si="119"/>
        <v>cashshopenergy_3_more</v>
      </c>
      <c r="D48" t="str">
        <f t="shared" si="22"/>
        <v>cashshopenergy</v>
      </c>
      <c r="E48">
        <f t="shared" si="120"/>
        <v>1</v>
      </c>
      <c r="G48" t="b">
        <v>0</v>
      </c>
      <c r="H48">
        <v>9.99</v>
      </c>
      <c r="I48">
        <v>12000</v>
      </c>
      <c r="J48" t="s">
        <v>110</v>
      </c>
      <c r="K48">
        <v>759</v>
      </c>
      <c r="L48">
        <f t="shared" si="24"/>
        <v>759</v>
      </c>
      <c r="M48" t="str">
        <f t="shared" ca="1" si="121"/>
        <v>cu</v>
      </c>
      <c r="N48" t="s">
        <v>16</v>
      </c>
      <c r="O48" t="s">
        <v>56</v>
      </c>
      <c r="P48">
        <v>780</v>
      </c>
      <c r="Q48" t="str">
        <f t="shared" ca="1" si="122"/>
        <v/>
      </c>
      <c r="U48" t="str">
        <f t="shared" ca="1" si="123"/>
        <v/>
      </c>
      <c r="Y48" t="str">
        <f t="shared" ca="1" si="124"/>
        <v/>
      </c>
      <c r="AC48" t="str">
        <f t="shared" ca="1" si="125"/>
        <v/>
      </c>
      <c r="AG48" t="str">
        <f t="shared" ca="1" si="126"/>
        <v>cu</v>
      </c>
      <c r="AH48" t="str">
        <f t="shared" si="127"/>
        <v>EN</v>
      </c>
      <c r="AI48">
        <f t="shared" si="128"/>
        <v>780</v>
      </c>
      <c r="AJ48" t="str">
        <f t="shared" ca="1" si="129"/>
        <v/>
      </c>
      <c r="AK48" t="str">
        <f t="shared" si="130"/>
        <v/>
      </c>
      <c r="AL48" t="str">
        <f t="shared" si="131"/>
        <v/>
      </c>
      <c r="AM48" t="str">
        <f t="shared" ca="1" si="132"/>
        <v/>
      </c>
      <c r="AN48" t="str">
        <f t="shared" si="133"/>
        <v/>
      </c>
      <c r="AO48" t="str">
        <f t="shared" si="134"/>
        <v/>
      </c>
      <c r="AP48" t="str">
        <f t="shared" ca="1" si="135"/>
        <v/>
      </c>
      <c r="AQ48" t="str">
        <f t="shared" si="136"/>
        <v/>
      </c>
      <c r="AR48" t="str">
        <f t="shared" si="137"/>
        <v/>
      </c>
      <c r="AS48" t="str">
        <f t="shared" ca="1" si="138"/>
        <v/>
      </c>
      <c r="AT48" t="str">
        <f t="shared" si="139"/>
        <v/>
      </c>
      <c r="AU48" t="str">
        <f t="shared" si="140"/>
        <v/>
      </c>
      <c r="AV48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8" t="str">
        <f t="shared" si="142"/>
        <v/>
      </c>
    </row>
    <row r="49" spans="1:49">
      <c r="A49" t="s">
        <v>111</v>
      </c>
      <c r="C49" t="str">
        <f t="shared" si="119"/>
        <v>cashshopenergy_4_more</v>
      </c>
      <c r="D49" t="str">
        <f t="shared" si="22"/>
        <v>cashshopenergy</v>
      </c>
      <c r="E49">
        <f t="shared" si="120"/>
        <v>1</v>
      </c>
      <c r="G49" t="b">
        <v>0</v>
      </c>
      <c r="H49">
        <v>19.989999999999998</v>
      </c>
      <c r="I49">
        <v>25000</v>
      </c>
      <c r="J49" t="s">
        <v>111</v>
      </c>
      <c r="K49">
        <v>837</v>
      </c>
      <c r="L49">
        <f t="shared" si="24"/>
        <v>837</v>
      </c>
      <c r="M49" t="str">
        <f t="shared" ca="1" si="121"/>
        <v>cu</v>
      </c>
      <c r="N49" t="s">
        <v>16</v>
      </c>
      <c r="O49" t="s">
        <v>56</v>
      </c>
      <c r="P49">
        <v>1575</v>
      </c>
      <c r="Q49" t="str">
        <f t="shared" ca="1" si="122"/>
        <v/>
      </c>
      <c r="U49" t="str">
        <f t="shared" ca="1" si="123"/>
        <v/>
      </c>
      <c r="Y49" t="str">
        <f t="shared" ca="1" si="124"/>
        <v/>
      </c>
      <c r="AC49" t="str">
        <f t="shared" ca="1" si="125"/>
        <v/>
      </c>
      <c r="AG49" t="str">
        <f t="shared" ca="1" si="126"/>
        <v>cu</v>
      </c>
      <c r="AH49" t="str">
        <f t="shared" si="127"/>
        <v>EN</v>
      </c>
      <c r="AI49">
        <f t="shared" si="128"/>
        <v>1575</v>
      </c>
      <c r="AJ49" t="str">
        <f t="shared" ca="1" si="129"/>
        <v/>
      </c>
      <c r="AK49" t="str">
        <f t="shared" si="130"/>
        <v/>
      </c>
      <c r="AL49" t="str">
        <f t="shared" si="131"/>
        <v/>
      </c>
      <c r="AM49" t="str">
        <f t="shared" ca="1" si="132"/>
        <v/>
      </c>
      <c r="AN49" t="str">
        <f t="shared" si="133"/>
        <v/>
      </c>
      <c r="AO49" t="str">
        <f t="shared" si="134"/>
        <v/>
      </c>
      <c r="AP49" t="str">
        <f t="shared" ca="1" si="135"/>
        <v/>
      </c>
      <c r="AQ49" t="str">
        <f t="shared" si="136"/>
        <v/>
      </c>
      <c r="AR49" t="str">
        <f t="shared" si="137"/>
        <v/>
      </c>
      <c r="AS49" t="str">
        <f t="shared" ca="1" si="138"/>
        <v/>
      </c>
      <c r="AT49" t="str">
        <f t="shared" si="139"/>
        <v/>
      </c>
      <c r="AU49" t="str">
        <f t="shared" si="140"/>
        <v/>
      </c>
      <c r="AV49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49" t="str">
        <f t="shared" si="142"/>
        <v/>
      </c>
    </row>
    <row r="50" spans="1:49">
      <c r="A50" t="s">
        <v>112</v>
      </c>
      <c r="C50" t="str">
        <f t="shared" si="119"/>
        <v>cashshopenergy_5_more</v>
      </c>
      <c r="D50" t="str">
        <f t="shared" si="22"/>
        <v>cashshopenergy</v>
      </c>
      <c r="E50">
        <f t="shared" si="120"/>
        <v>1</v>
      </c>
      <c r="G50" t="b">
        <v>0</v>
      </c>
      <c r="H50">
        <v>49.99</v>
      </c>
      <c r="I50">
        <v>65000</v>
      </c>
      <c r="J50" t="s">
        <v>112</v>
      </c>
      <c r="K50">
        <v>820</v>
      </c>
      <c r="L50">
        <f t="shared" si="24"/>
        <v>820</v>
      </c>
      <c r="M50" t="str">
        <f t="shared" ca="1" si="121"/>
        <v>cu</v>
      </c>
      <c r="N50" t="s">
        <v>16</v>
      </c>
      <c r="O50" t="s">
        <v>56</v>
      </c>
      <c r="P50">
        <v>4800</v>
      </c>
      <c r="Q50" t="str">
        <f t="shared" ca="1" si="122"/>
        <v/>
      </c>
      <c r="U50" t="str">
        <f t="shared" ca="1" si="123"/>
        <v/>
      </c>
      <c r="Y50" t="str">
        <f t="shared" ca="1" si="124"/>
        <v/>
      </c>
      <c r="AC50" t="str">
        <f t="shared" ca="1" si="125"/>
        <v/>
      </c>
      <c r="AG50" t="str">
        <f t="shared" ca="1" si="126"/>
        <v>cu</v>
      </c>
      <c r="AH50" t="str">
        <f t="shared" si="127"/>
        <v>EN</v>
      </c>
      <c r="AI50">
        <f t="shared" si="128"/>
        <v>4800</v>
      </c>
      <c r="AJ50" t="str">
        <f t="shared" ca="1" si="129"/>
        <v/>
      </c>
      <c r="AK50" t="str">
        <f t="shared" si="130"/>
        <v/>
      </c>
      <c r="AL50" t="str">
        <f t="shared" si="131"/>
        <v/>
      </c>
      <c r="AM50" t="str">
        <f t="shared" ca="1" si="132"/>
        <v/>
      </c>
      <c r="AN50" t="str">
        <f t="shared" si="133"/>
        <v/>
      </c>
      <c r="AO50" t="str">
        <f t="shared" si="134"/>
        <v/>
      </c>
      <c r="AP50" t="str">
        <f t="shared" ca="1" si="135"/>
        <v/>
      </c>
      <c r="AQ50" t="str">
        <f t="shared" si="136"/>
        <v/>
      </c>
      <c r="AR50" t="str">
        <f t="shared" si="137"/>
        <v/>
      </c>
      <c r="AS50" t="str">
        <f t="shared" ca="1" si="138"/>
        <v/>
      </c>
      <c r="AT50" t="str">
        <f t="shared" si="139"/>
        <v/>
      </c>
      <c r="AU50" t="str">
        <f t="shared" si="140"/>
        <v/>
      </c>
      <c r="AV50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0" t="str">
        <f t="shared" si="142"/>
        <v/>
      </c>
    </row>
    <row r="51" spans="1:49">
      <c r="A51" t="s">
        <v>113</v>
      </c>
      <c r="C51" t="str">
        <f t="shared" si="119"/>
        <v>cashshopenergy_6_more</v>
      </c>
      <c r="D51" t="str">
        <f t="shared" si="22"/>
        <v>cashshopenergy</v>
      </c>
      <c r="E51">
        <f t="shared" si="120"/>
        <v>1</v>
      </c>
      <c r="G51" t="b">
        <v>0</v>
      </c>
      <c r="H51">
        <v>99.99</v>
      </c>
      <c r="I51">
        <v>119000</v>
      </c>
      <c r="J51" t="s">
        <v>113</v>
      </c>
      <c r="K51">
        <v>493</v>
      </c>
      <c r="L51">
        <f t="shared" si="24"/>
        <v>493</v>
      </c>
      <c r="M51" t="str">
        <f t="shared" ca="1" si="121"/>
        <v>cu</v>
      </c>
      <c r="N51" t="s">
        <v>16</v>
      </c>
      <c r="O51" t="s">
        <v>56</v>
      </c>
      <c r="P51">
        <v>10800</v>
      </c>
      <c r="Q51" t="str">
        <f t="shared" ca="1" si="122"/>
        <v/>
      </c>
      <c r="U51" t="str">
        <f t="shared" ca="1" si="123"/>
        <v/>
      </c>
      <c r="Y51" t="str">
        <f t="shared" ca="1" si="124"/>
        <v/>
      </c>
      <c r="AC51" t="str">
        <f t="shared" ca="1" si="125"/>
        <v/>
      </c>
      <c r="AG51" t="str">
        <f t="shared" ca="1" si="126"/>
        <v>cu</v>
      </c>
      <c r="AH51" t="str">
        <f t="shared" si="127"/>
        <v>EN</v>
      </c>
      <c r="AI51">
        <f t="shared" si="128"/>
        <v>10800</v>
      </c>
      <c r="AJ51" t="str">
        <f t="shared" ca="1" si="129"/>
        <v/>
      </c>
      <c r="AK51" t="str">
        <f t="shared" si="130"/>
        <v/>
      </c>
      <c r="AL51" t="str">
        <f t="shared" si="131"/>
        <v/>
      </c>
      <c r="AM51" t="str">
        <f t="shared" ca="1" si="132"/>
        <v/>
      </c>
      <c r="AN51" t="str">
        <f t="shared" si="133"/>
        <v/>
      </c>
      <c r="AO51" t="str">
        <f t="shared" si="134"/>
        <v/>
      </c>
      <c r="AP51" t="str">
        <f t="shared" ca="1" si="135"/>
        <v/>
      </c>
      <c r="AQ51" t="str">
        <f t="shared" si="136"/>
        <v/>
      </c>
      <c r="AR51" t="str">
        <f t="shared" si="137"/>
        <v/>
      </c>
      <c r="AS51" t="str">
        <f t="shared" ca="1" si="138"/>
        <v/>
      </c>
      <c r="AT51" t="str">
        <f t="shared" si="139"/>
        <v/>
      </c>
      <c r="AU51" t="str">
        <f t="shared" si="140"/>
        <v/>
      </c>
      <c r="AV51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1" t="str">
        <f t="shared" si="142"/>
        <v/>
      </c>
    </row>
    <row r="52" spans="1:49">
      <c r="A52" t="s">
        <v>115</v>
      </c>
      <c r="C52" t="str">
        <f t="shared" si="119"/>
        <v>cashshopgold_1</v>
      </c>
      <c r="D52" t="str">
        <f t="shared" si="22"/>
        <v>cashshopgold</v>
      </c>
      <c r="E52">
        <f t="shared" si="120"/>
        <v>1</v>
      </c>
      <c r="G52" t="b">
        <v>0</v>
      </c>
      <c r="H52">
        <v>0.99</v>
      </c>
      <c r="I52">
        <v>1200</v>
      </c>
      <c r="J52" t="s">
        <v>114</v>
      </c>
      <c r="K52">
        <v>354</v>
      </c>
      <c r="L52">
        <f t="shared" si="24"/>
        <v>354</v>
      </c>
      <c r="M52" t="str">
        <f t="shared" ca="1" si="121"/>
        <v>cu</v>
      </c>
      <c r="N52" t="s">
        <v>16</v>
      </c>
      <c r="O52" t="s">
        <v>15</v>
      </c>
      <c r="P52">
        <v>40000</v>
      </c>
      <c r="Q52" t="str">
        <f t="shared" ca="1" si="122"/>
        <v/>
      </c>
      <c r="U52" t="str">
        <f t="shared" ca="1" si="123"/>
        <v/>
      </c>
      <c r="Y52" t="str">
        <f t="shared" ca="1" si="124"/>
        <v/>
      </c>
      <c r="AC52" t="str">
        <f t="shared" ca="1" si="125"/>
        <v/>
      </c>
      <c r="AG52" t="str">
        <f t="shared" ca="1" si="126"/>
        <v>cu</v>
      </c>
      <c r="AH52" t="str">
        <f t="shared" si="127"/>
        <v>GO</v>
      </c>
      <c r="AI52">
        <f t="shared" si="128"/>
        <v>40000</v>
      </c>
      <c r="AJ52" t="str">
        <f t="shared" ca="1" si="129"/>
        <v/>
      </c>
      <c r="AK52" t="str">
        <f t="shared" si="130"/>
        <v/>
      </c>
      <c r="AL52" t="str">
        <f t="shared" si="131"/>
        <v/>
      </c>
      <c r="AM52" t="str">
        <f t="shared" ca="1" si="132"/>
        <v/>
      </c>
      <c r="AN52" t="str">
        <f t="shared" si="133"/>
        <v/>
      </c>
      <c r="AO52" t="str">
        <f t="shared" si="134"/>
        <v/>
      </c>
      <c r="AP52" t="str">
        <f t="shared" ca="1" si="135"/>
        <v/>
      </c>
      <c r="AQ52" t="str">
        <f t="shared" si="136"/>
        <v/>
      </c>
      <c r="AR52" t="str">
        <f t="shared" si="137"/>
        <v/>
      </c>
      <c r="AS52" t="str">
        <f t="shared" ca="1" si="138"/>
        <v/>
      </c>
      <c r="AT52" t="str">
        <f t="shared" si="139"/>
        <v/>
      </c>
      <c r="AU52" t="str">
        <f t="shared" si="140"/>
        <v/>
      </c>
      <c r="AV52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2" t="str">
        <f t="shared" si="142"/>
        <v/>
      </c>
    </row>
    <row r="53" spans="1:49">
      <c r="A53" t="s">
        <v>116</v>
      </c>
      <c r="C53" t="str">
        <f t="shared" si="119"/>
        <v>cashshopgold_2</v>
      </c>
      <c r="D53" t="str">
        <f t="shared" si="22"/>
        <v>cashshopgold</v>
      </c>
      <c r="E53">
        <f t="shared" si="120"/>
        <v>1</v>
      </c>
      <c r="G53" t="b">
        <v>0</v>
      </c>
      <c r="H53">
        <v>4.99</v>
      </c>
      <c r="I53">
        <v>5900</v>
      </c>
      <c r="J53" t="s">
        <v>116</v>
      </c>
      <c r="K53">
        <v>715</v>
      </c>
      <c r="L53">
        <f t="shared" si="24"/>
        <v>715</v>
      </c>
      <c r="M53" t="str">
        <f t="shared" ca="1" si="121"/>
        <v>cu</v>
      </c>
      <c r="N53" t="s">
        <v>16</v>
      </c>
      <c r="O53" t="s">
        <v>15</v>
      </c>
      <c r="P53">
        <v>105000</v>
      </c>
      <c r="Q53" t="str">
        <f t="shared" ca="1" si="122"/>
        <v/>
      </c>
      <c r="U53" t="str">
        <f t="shared" ca="1" si="123"/>
        <v/>
      </c>
      <c r="Y53" t="str">
        <f t="shared" ca="1" si="124"/>
        <v/>
      </c>
      <c r="AC53" t="str">
        <f t="shared" ca="1" si="125"/>
        <v/>
      </c>
      <c r="AG53" t="str">
        <f t="shared" ca="1" si="126"/>
        <v>cu</v>
      </c>
      <c r="AH53" t="str">
        <f t="shared" si="127"/>
        <v>GO</v>
      </c>
      <c r="AI53">
        <f t="shared" si="128"/>
        <v>105000</v>
      </c>
      <c r="AJ53" t="str">
        <f t="shared" ca="1" si="129"/>
        <v/>
      </c>
      <c r="AK53" t="str">
        <f t="shared" si="130"/>
        <v/>
      </c>
      <c r="AL53" t="str">
        <f t="shared" si="131"/>
        <v/>
      </c>
      <c r="AM53" t="str">
        <f t="shared" ca="1" si="132"/>
        <v/>
      </c>
      <c r="AN53" t="str">
        <f t="shared" si="133"/>
        <v/>
      </c>
      <c r="AO53" t="str">
        <f t="shared" si="134"/>
        <v/>
      </c>
      <c r="AP53" t="str">
        <f t="shared" ca="1" si="135"/>
        <v/>
      </c>
      <c r="AQ53" t="str">
        <f t="shared" si="136"/>
        <v/>
      </c>
      <c r="AR53" t="str">
        <f t="shared" si="137"/>
        <v/>
      </c>
      <c r="AS53" t="str">
        <f t="shared" ca="1" si="138"/>
        <v/>
      </c>
      <c r="AT53" t="str">
        <f t="shared" si="139"/>
        <v/>
      </c>
      <c r="AU53" t="str">
        <f t="shared" si="140"/>
        <v/>
      </c>
      <c r="AV53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3" t="str">
        <f t="shared" si="142"/>
        <v/>
      </c>
    </row>
    <row r="54" spans="1:49">
      <c r="A54" t="s">
        <v>117</v>
      </c>
      <c r="C54" t="str">
        <f t="shared" si="119"/>
        <v>cashshopgold_3</v>
      </c>
      <c r="D54" t="str">
        <f t="shared" si="22"/>
        <v>cashshopgold</v>
      </c>
      <c r="E54">
        <f t="shared" si="120"/>
        <v>1</v>
      </c>
      <c r="G54" t="b">
        <v>0</v>
      </c>
      <c r="H54">
        <v>9.99</v>
      </c>
      <c r="I54">
        <v>12000</v>
      </c>
      <c r="J54" t="s">
        <v>117</v>
      </c>
      <c r="K54">
        <v>891</v>
      </c>
      <c r="L54">
        <f t="shared" si="24"/>
        <v>891</v>
      </c>
      <c r="M54" t="str">
        <f t="shared" ca="1" si="121"/>
        <v>cu</v>
      </c>
      <c r="N54" t="s">
        <v>16</v>
      </c>
      <c r="O54" t="s">
        <v>15</v>
      </c>
      <c r="P54">
        <v>250000</v>
      </c>
      <c r="Q54" t="str">
        <f t="shared" ca="1" si="122"/>
        <v/>
      </c>
      <c r="U54" t="str">
        <f t="shared" ca="1" si="123"/>
        <v/>
      </c>
      <c r="Y54" t="str">
        <f t="shared" ca="1" si="124"/>
        <v/>
      </c>
      <c r="AC54" t="str">
        <f t="shared" ca="1" si="125"/>
        <v/>
      </c>
      <c r="AG54" t="str">
        <f t="shared" ca="1" si="126"/>
        <v>cu</v>
      </c>
      <c r="AH54" t="str">
        <f t="shared" si="127"/>
        <v>GO</v>
      </c>
      <c r="AI54">
        <f t="shared" si="128"/>
        <v>250000</v>
      </c>
      <c r="AJ54" t="str">
        <f t="shared" ca="1" si="129"/>
        <v/>
      </c>
      <c r="AK54" t="str">
        <f t="shared" si="130"/>
        <v/>
      </c>
      <c r="AL54" t="str">
        <f t="shared" si="131"/>
        <v/>
      </c>
      <c r="AM54" t="str">
        <f t="shared" ca="1" si="132"/>
        <v/>
      </c>
      <c r="AN54" t="str">
        <f t="shared" si="133"/>
        <v/>
      </c>
      <c r="AO54" t="str">
        <f t="shared" si="134"/>
        <v/>
      </c>
      <c r="AP54" t="str">
        <f t="shared" ca="1" si="135"/>
        <v/>
      </c>
      <c r="AQ54" t="str">
        <f t="shared" si="136"/>
        <v/>
      </c>
      <c r="AR54" t="str">
        <f t="shared" si="137"/>
        <v/>
      </c>
      <c r="AS54" t="str">
        <f t="shared" ca="1" si="138"/>
        <v/>
      </c>
      <c r="AT54" t="str">
        <f t="shared" si="139"/>
        <v/>
      </c>
      <c r="AU54" t="str">
        <f t="shared" si="140"/>
        <v/>
      </c>
      <c r="AV54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4" t="str">
        <f t="shared" si="142"/>
        <v/>
      </c>
    </row>
    <row r="55" spans="1:49">
      <c r="A55" t="s">
        <v>118</v>
      </c>
      <c r="C55" t="str">
        <f t="shared" si="119"/>
        <v>cashshopgold_4</v>
      </c>
      <c r="D55" t="str">
        <f t="shared" si="22"/>
        <v>cashshopgold</v>
      </c>
      <c r="E55">
        <f t="shared" si="120"/>
        <v>1</v>
      </c>
      <c r="G55" t="b">
        <v>0</v>
      </c>
      <c r="H55">
        <v>19.989999999999998</v>
      </c>
      <c r="I55">
        <v>25000</v>
      </c>
      <c r="J55" t="s">
        <v>118</v>
      </c>
      <c r="K55">
        <v>185</v>
      </c>
      <c r="L55">
        <f t="shared" si="24"/>
        <v>185</v>
      </c>
      <c r="M55" t="str">
        <f t="shared" ca="1" si="121"/>
        <v>cu</v>
      </c>
      <c r="N55" t="s">
        <v>16</v>
      </c>
      <c r="O55" t="s">
        <v>15</v>
      </c>
      <c r="P55">
        <v>600000</v>
      </c>
      <c r="Q55" t="str">
        <f t="shared" ca="1" si="122"/>
        <v/>
      </c>
      <c r="U55" t="str">
        <f t="shared" ca="1" si="123"/>
        <v/>
      </c>
      <c r="Y55" t="str">
        <f t="shared" ca="1" si="124"/>
        <v/>
      </c>
      <c r="AC55" t="str">
        <f t="shared" ca="1" si="125"/>
        <v/>
      </c>
      <c r="AG55" t="str">
        <f t="shared" ca="1" si="126"/>
        <v>cu</v>
      </c>
      <c r="AH55" t="str">
        <f t="shared" si="127"/>
        <v>GO</v>
      </c>
      <c r="AI55">
        <f t="shared" si="128"/>
        <v>600000</v>
      </c>
      <c r="AJ55" t="str">
        <f t="shared" ca="1" si="129"/>
        <v/>
      </c>
      <c r="AK55" t="str">
        <f t="shared" si="130"/>
        <v/>
      </c>
      <c r="AL55" t="str">
        <f t="shared" si="131"/>
        <v/>
      </c>
      <c r="AM55" t="str">
        <f t="shared" ca="1" si="132"/>
        <v/>
      </c>
      <c r="AN55" t="str">
        <f t="shared" si="133"/>
        <v/>
      </c>
      <c r="AO55" t="str">
        <f t="shared" si="134"/>
        <v/>
      </c>
      <c r="AP55" t="str">
        <f t="shared" ca="1" si="135"/>
        <v/>
      </c>
      <c r="AQ55" t="str">
        <f t="shared" si="136"/>
        <v/>
      </c>
      <c r="AR55" t="str">
        <f t="shared" si="137"/>
        <v/>
      </c>
      <c r="AS55" t="str">
        <f t="shared" ca="1" si="138"/>
        <v/>
      </c>
      <c r="AT55" t="str">
        <f t="shared" si="139"/>
        <v/>
      </c>
      <c r="AU55" t="str">
        <f t="shared" si="140"/>
        <v/>
      </c>
      <c r="AV55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5" t="str">
        <f t="shared" si="142"/>
        <v/>
      </c>
    </row>
    <row r="56" spans="1:49">
      <c r="A56" t="s">
        <v>119</v>
      </c>
      <c r="C56" t="str">
        <f t="shared" si="119"/>
        <v>cashshopgold_5</v>
      </c>
      <c r="D56" t="str">
        <f t="shared" si="22"/>
        <v>cashshopgold</v>
      </c>
      <c r="E56">
        <f t="shared" si="120"/>
        <v>1</v>
      </c>
      <c r="G56" t="b">
        <v>0</v>
      </c>
      <c r="H56">
        <v>49.99</v>
      </c>
      <c r="I56">
        <v>65000</v>
      </c>
      <c r="J56" t="s">
        <v>119</v>
      </c>
      <c r="K56">
        <v>737</v>
      </c>
      <c r="L56">
        <f t="shared" si="24"/>
        <v>737</v>
      </c>
      <c r="M56" t="str">
        <f t="shared" ca="1" si="121"/>
        <v>cu</v>
      </c>
      <c r="N56" t="s">
        <v>16</v>
      </c>
      <c r="O56" t="s">
        <v>15</v>
      </c>
      <c r="P56">
        <v>1900000</v>
      </c>
      <c r="Q56" t="str">
        <f t="shared" ca="1" si="122"/>
        <v/>
      </c>
      <c r="U56" t="str">
        <f t="shared" ca="1" si="123"/>
        <v/>
      </c>
      <c r="Y56" t="str">
        <f t="shared" ca="1" si="124"/>
        <v/>
      </c>
      <c r="AC56" t="str">
        <f t="shared" ca="1" si="125"/>
        <v/>
      </c>
      <c r="AG56" t="str">
        <f t="shared" ca="1" si="126"/>
        <v>cu</v>
      </c>
      <c r="AH56" t="str">
        <f t="shared" si="127"/>
        <v>GO</v>
      </c>
      <c r="AI56">
        <f t="shared" si="128"/>
        <v>1900000</v>
      </c>
      <c r="AJ56" t="str">
        <f t="shared" ca="1" si="129"/>
        <v/>
      </c>
      <c r="AK56" t="str">
        <f t="shared" si="130"/>
        <v/>
      </c>
      <c r="AL56" t="str">
        <f t="shared" si="131"/>
        <v/>
      </c>
      <c r="AM56" t="str">
        <f t="shared" ca="1" si="132"/>
        <v/>
      </c>
      <c r="AN56" t="str">
        <f t="shared" si="133"/>
        <v/>
      </c>
      <c r="AO56" t="str">
        <f t="shared" si="134"/>
        <v/>
      </c>
      <c r="AP56" t="str">
        <f t="shared" ca="1" si="135"/>
        <v/>
      </c>
      <c r="AQ56" t="str">
        <f t="shared" si="136"/>
        <v/>
      </c>
      <c r="AR56" t="str">
        <f t="shared" si="137"/>
        <v/>
      </c>
      <c r="AS56" t="str">
        <f t="shared" ca="1" si="138"/>
        <v/>
      </c>
      <c r="AT56" t="str">
        <f t="shared" si="139"/>
        <v/>
      </c>
      <c r="AU56" t="str">
        <f t="shared" si="140"/>
        <v/>
      </c>
      <c r="AV56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6" t="str">
        <f t="shared" si="142"/>
        <v/>
      </c>
    </row>
    <row r="57" spans="1:49">
      <c r="A57" t="s">
        <v>120</v>
      </c>
      <c r="C57" t="str">
        <f t="shared" si="119"/>
        <v>cashshopgold_6</v>
      </c>
      <c r="D57" t="str">
        <f t="shared" si="22"/>
        <v>cashshopgold</v>
      </c>
      <c r="E57">
        <f t="shared" si="120"/>
        <v>1</v>
      </c>
      <c r="G57" t="b">
        <v>0</v>
      </c>
      <c r="H57">
        <v>99.99</v>
      </c>
      <c r="I57">
        <v>119000</v>
      </c>
      <c r="J57" t="s">
        <v>120</v>
      </c>
      <c r="K57">
        <v>574</v>
      </c>
      <c r="L57">
        <f t="shared" si="24"/>
        <v>574</v>
      </c>
      <c r="M57" t="str">
        <f t="shared" ca="1" si="121"/>
        <v>cu</v>
      </c>
      <c r="N57" t="s">
        <v>16</v>
      </c>
      <c r="O57" t="s">
        <v>15</v>
      </c>
      <c r="P57">
        <v>4500000</v>
      </c>
      <c r="Q57" t="str">
        <f t="shared" ca="1" si="122"/>
        <v/>
      </c>
      <c r="U57" t="str">
        <f t="shared" ca="1" si="123"/>
        <v/>
      </c>
      <c r="Y57" t="str">
        <f t="shared" ca="1" si="124"/>
        <v/>
      </c>
      <c r="AC57" t="str">
        <f t="shared" ca="1" si="125"/>
        <v/>
      </c>
      <c r="AG57" t="str">
        <f t="shared" ca="1" si="126"/>
        <v>cu</v>
      </c>
      <c r="AH57" t="str">
        <f t="shared" si="127"/>
        <v>GO</v>
      </c>
      <c r="AI57">
        <f t="shared" si="128"/>
        <v>4500000</v>
      </c>
      <c r="AJ57" t="str">
        <f t="shared" ca="1" si="129"/>
        <v/>
      </c>
      <c r="AK57" t="str">
        <f t="shared" si="130"/>
        <v/>
      </c>
      <c r="AL57" t="str">
        <f t="shared" si="131"/>
        <v/>
      </c>
      <c r="AM57" t="str">
        <f t="shared" ca="1" si="132"/>
        <v/>
      </c>
      <c r="AN57" t="str">
        <f t="shared" si="133"/>
        <v/>
      </c>
      <c r="AO57" t="str">
        <f t="shared" si="134"/>
        <v/>
      </c>
      <c r="AP57" t="str">
        <f t="shared" ca="1" si="135"/>
        <v/>
      </c>
      <c r="AQ57" t="str">
        <f t="shared" si="136"/>
        <v/>
      </c>
      <c r="AR57" t="str">
        <f t="shared" si="137"/>
        <v/>
      </c>
      <c r="AS57" t="str">
        <f t="shared" ca="1" si="138"/>
        <v/>
      </c>
      <c r="AT57" t="str">
        <f t="shared" si="139"/>
        <v/>
      </c>
      <c r="AU57" t="str">
        <f t="shared" si="140"/>
        <v/>
      </c>
      <c r="AV57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7" t="str">
        <f t="shared" si="142"/>
        <v/>
      </c>
    </row>
    <row r="58" spans="1:49">
      <c r="A58" t="s">
        <v>122</v>
      </c>
      <c r="C58" t="str">
        <f t="shared" si="119"/>
        <v>cashshopgold_1_more</v>
      </c>
      <c r="D58" t="str">
        <f t="shared" si="22"/>
        <v>cashshopgold</v>
      </c>
      <c r="E58">
        <f t="shared" si="120"/>
        <v>1</v>
      </c>
      <c r="G58" t="b">
        <v>0</v>
      </c>
      <c r="H58">
        <v>0.99</v>
      </c>
      <c r="I58">
        <v>1200</v>
      </c>
      <c r="J58" t="s">
        <v>121</v>
      </c>
      <c r="K58">
        <v>122</v>
      </c>
      <c r="L58">
        <f t="shared" si="24"/>
        <v>122</v>
      </c>
      <c r="M58" t="str">
        <f t="shared" ca="1" si="121"/>
        <v>cu</v>
      </c>
      <c r="N58" t="s">
        <v>16</v>
      </c>
      <c r="O58" t="s">
        <v>15</v>
      </c>
      <c r="P58">
        <v>120000</v>
      </c>
      <c r="Q58" t="str">
        <f t="shared" ca="1" si="122"/>
        <v/>
      </c>
      <c r="U58" t="str">
        <f t="shared" ca="1" si="123"/>
        <v/>
      </c>
      <c r="Y58" t="str">
        <f t="shared" ca="1" si="124"/>
        <v/>
      </c>
      <c r="AC58" t="str">
        <f t="shared" ca="1" si="125"/>
        <v/>
      </c>
      <c r="AG58" t="str">
        <f t="shared" ca="1" si="126"/>
        <v>cu</v>
      </c>
      <c r="AH58" t="str">
        <f t="shared" si="127"/>
        <v>GO</v>
      </c>
      <c r="AI58">
        <f t="shared" si="128"/>
        <v>120000</v>
      </c>
      <c r="AJ58" t="str">
        <f t="shared" ca="1" si="129"/>
        <v/>
      </c>
      <c r="AK58" t="str">
        <f t="shared" si="130"/>
        <v/>
      </c>
      <c r="AL58" t="str">
        <f t="shared" si="131"/>
        <v/>
      </c>
      <c r="AM58" t="str">
        <f t="shared" ca="1" si="132"/>
        <v/>
      </c>
      <c r="AN58" t="str">
        <f t="shared" si="133"/>
        <v/>
      </c>
      <c r="AO58" t="str">
        <f t="shared" si="134"/>
        <v/>
      </c>
      <c r="AP58" t="str">
        <f t="shared" ca="1" si="135"/>
        <v/>
      </c>
      <c r="AQ58" t="str">
        <f t="shared" si="136"/>
        <v/>
      </c>
      <c r="AR58" t="str">
        <f t="shared" si="137"/>
        <v/>
      </c>
      <c r="AS58" t="str">
        <f t="shared" ca="1" si="138"/>
        <v/>
      </c>
      <c r="AT58" t="str">
        <f t="shared" si="139"/>
        <v/>
      </c>
      <c r="AU58" t="str">
        <f t="shared" si="140"/>
        <v/>
      </c>
      <c r="AV58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8" t="str">
        <f t="shared" si="142"/>
        <v/>
      </c>
    </row>
    <row r="59" spans="1:49">
      <c r="A59" t="s">
        <v>123</v>
      </c>
      <c r="C59" t="str">
        <f t="shared" si="119"/>
        <v>cashshopgold_2_more</v>
      </c>
      <c r="D59" t="str">
        <f t="shared" si="22"/>
        <v>cashshopgold</v>
      </c>
      <c r="E59">
        <f t="shared" si="120"/>
        <v>1</v>
      </c>
      <c r="G59" t="b">
        <v>0</v>
      </c>
      <c r="H59">
        <v>4.99</v>
      </c>
      <c r="I59">
        <v>5900</v>
      </c>
      <c r="J59" t="s">
        <v>123</v>
      </c>
      <c r="K59">
        <v>926</v>
      </c>
      <c r="L59">
        <f t="shared" si="24"/>
        <v>926</v>
      </c>
      <c r="M59" t="str">
        <f t="shared" ca="1" si="121"/>
        <v>cu</v>
      </c>
      <c r="N59" t="s">
        <v>16</v>
      </c>
      <c r="O59" t="s">
        <v>15</v>
      </c>
      <c r="P59">
        <v>315000</v>
      </c>
      <c r="Q59" t="str">
        <f t="shared" ca="1" si="122"/>
        <v/>
      </c>
      <c r="U59" t="str">
        <f t="shared" ca="1" si="123"/>
        <v/>
      </c>
      <c r="Y59" t="str">
        <f t="shared" ca="1" si="124"/>
        <v/>
      </c>
      <c r="AC59" t="str">
        <f t="shared" ca="1" si="125"/>
        <v/>
      </c>
      <c r="AG59" t="str">
        <f t="shared" ca="1" si="126"/>
        <v>cu</v>
      </c>
      <c r="AH59" t="str">
        <f t="shared" si="127"/>
        <v>GO</v>
      </c>
      <c r="AI59">
        <f t="shared" si="128"/>
        <v>315000</v>
      </c>
      <c r="AJ59" t="str">
        <f t="shared" ca="1" si="129"/>
        <v/>
      </c>
      <c r="AK59" t="str">
        <f t="shared" si="130"/>
        <v/>
      </c>
      <c r="AL59" t="str">
        <f t="shared" si="131"/>
        <v/>
      </c>
      <c r="AM59" t="str">
        <f t="shared" ca="1" si="132"/>
        <v/>
      </c>
      <c r="AN59" t="str">
        <f t="shared" si="133"/>
        <v/>
      </c>
      <c r="AO59" t="str">
        <f t="shared" si="134"/>
        <v/>
      </c>
      <c r="AP59" t="str">
        <f t="shared" ca="1" si="135"/>
        <v/>
      </c>
      <c r="AQ59" t="str">
        <f t="shared" si="136"/>
        <v/>
      </c>
      <c r="AR59" t="str">
        <f t="shared" si="137"/>
        <v/>
      </c>
      <c r="AS59" t="str">
        <f t="shared" ca="1" si="138"/>
        <v/>
      </c>
      <c r="AT59" t="str">
        <f t="shared" si="139"/>
        <v/>
      </c>
      <c r="AU59" t="str">
        <f t="shared" si="140"/>
        <v/>
      </c>
      <c r="AV59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59" t="str">
        <f t="shared" si="142"/>
        <v/>
      </c>
    </row>
    <row r="60" spans="1:49">
      <c r="A60" t="s">
        <v>124</v>
      </c>
      <c r="C60" t="str">
        <f t="shared" si="119"/>
        <v>cashshopgold_3_more</v>
      </c>
      <c r="D60" t="str">
        <f t="shared" si="22"/>
        <v>cashshopgold</v>
      </c>
      <c r="E60">
        <f t="shared" si="120"/>
        <v>1</v>
      </c>
      <c r="G60" t="b">
        <v>0</v>
      </c>
      <c r="H60">
        <v>9.99</v>
      </c>
      <c r="I60">
        <v>12000</v>
      </c>
      <c r="J60" t="s">
        <v>124</v>
      </c>
      <c r="K60">
        <v>943</v>
      </c>
      <c r="L60">
        <f t="shared" si="24"/>
        <v>943</v>
      </c>
      <c r="M60" t="str">
        <f t="shared" ca="1" si="121"/>
        <v>cu</v>
      </c>
      <c r="N60" t="s">
        <v>16</v>
      </c>
      <c r="O60" t="s">
        <v>15</v>
      </c>
      <c r="P60">
        <v>750000</v>
      </c>
      <c r="Q60" t="str">
        <f t="shared" ca="1" si="122"/>
        <v/>
      </c>
      <c r="U60" t="str">
        <f t="shared" ca="1" si="123"/>
        <v/>
      </c>
      <c r="Y60" t="str">
        <f t="shared" ca="1" si="124"/>
        <v/>
      </c>
      <c r="AC60" t="str">
        <f t="shared" ca="1" si="125"/>
        <v/>
      </c>
      <c r="AG60" t="str">
        <f t="shared" ca="1" si="126"/>
        <v>cu</v>
      </c>
      <c r="AH60" t="str">
        <f t="shared" si="127"/>
        <v>GO</v>
      </c>
      <c r="AI60">
        <f t="shared" si="128"/>
        <v>750000</v>
      </c>
      <c r="AJ60" t="str">
        <f t="shared" ca="1" si="129"/>
        <v/>
      </c>
      <c r="AK60" t="str">
        <f t="shared" si="130"/>
        <v/>
      </c>
      <c r="AL60" t="str">
        <f t="shared" si="131"/>
        <v/>
      </c>
      <c r="AM60" t="str">
        <f t="shared" ca="1" si="132"/>
        <v/>
      </c>
      <c r="AN60" t="str">
        <f t="shared" si="133"/>
        <v/>
      </c>
      <c r="AO60" t="str">
        <f t="shared" si="134"/>
        <v/>
      </c>
      <c r="AP60" t="str">
        <f t="shared" ca="1" si="135"/>
        <v/>
      </c>
      <c r="AQ60" t="str">
        <f t="shared" si="136"/>
        <v/>
      </c>
      <c r="AR60" t="str">
        <f t="shared" si="137"/>
        <v/>
      </c>
      <c r="AS60" t="str">
        <f t="shared" ca="1" si="138"/>
        <v/>
      </c>
      <c r="AT60" t="str">
        <f t="shared" si="139"/>
        <v/>
      </c>
      <c r="AU60" t="str">
        <f t="shared" si="140"/>
        <v/>
      </c>
      <c r="AV60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0" t="str">
        <f t="shared" si="142"/>
        <v/>
      </c>
    </row>
    <row r="61" spans="1:49">
      <c r="A61" t="s">
        <v>125</v>
      </c>
      <c r="C61" t="str">
        <f t="shared" si="119"/>
        <v>cashshopgold_4_more</v>
      </c>
      <c r="D61" t="str">
        <f t="shared" si="22"/>
        <v>cashshopgold</v>
      </c>
      <c r="E61">
        <f t="shared" si="120"/>
        <v>1</v>
      </c>
      <c r="G61" t="b">
        <v>0</v>
      </c>
      <c r="H61">
        <v>19.989999999999998</v>
      </c>
      <c r="I61">
        <v>25000</v>
      </c>
      <c r="J61" t="s">
        <v>125</v>
      </c>
      <c r="K61">
        <v>106</v>
      </c>
      <c r="L61">
        <f t="shared" si="24"/>
        <v>106</v>
      </c>
      <c r="M61" t="str">
        <f t="shared" ca="1" si="121"/>
        <v>cu</v>
      </c>
      <c r="N61" t="s">
        <v>16</v>
      </c>
      <c r="O61" t="s">
        <v>15</v>
      </c>
      <c r="P61">
        <v>1800000</v>
      </c>
      <c r="Q61" t="str">
        <f t="shared" ca="1" si="122"/>
        <v/>
      </c>
      <c r="U61" t="str">
        <f t="shared" ca="1" si="123"/>
        <v/>
      </c>
      <c r="Y61" t="str">
        <f t="shared" ca="1" si="124"/>
        <v/>
      </c>
      <c r="AC61" t="str">
        <f t="shared" ca="1" si="125"/>
        <v/>
      </c>
      <c r="AG61" t="str">
        <f t="shared" ca="1" si="126"/>
        <v>cu</v>
      </c>
      <c r="AH61" t="str">
        <f t="shared" si="127"/>
        <v>GO</v>
      </c>
      <c r="AI61">
        <f t="shared" si="128"/>
        <v>1800000</v>
      </c>
      <c r="AJ61" t="str">
        <f t="shared" ca="1" si="129"/>
        <v/>
      </c>
      <c r="AK61" t="str">
        <f t="shared" si="130"/>
        <v/>
      </c>
      <c r="AL61" t="str">
        <f t="shared" si="131"/>
        <v/>
      </c>
      <c r="AM61" t="str">
        <f t="shared" ca="1" si="132"/>
        <v/>
      </c>
      <c r="AN61" t="str">
        <f t="shared" si="133"/>
        <v/>
      </c>
      <c r="AO61" t="str">
        <f t="shared" si="134"/>
        <v/>
      </c>
      <c r="AP61" t="str">
        <f t="shared" ca="1" si="135"/>
        <v/>
      </c>
      <c r="AQ61" t="str">
        <f t="shared" si="136"/>
        <v/>
      </c>
      <c r="AR61" t="str">
        <f t="shared" si="137"/>
        <v/>
      </c>
      <c r="AS61" t="str">
        <f t="shared" ca="1" si="138"/>
        <v/>
      </c>
      <c r="AT61" t="str">
        <f t="shared" si="139"/>
        <v/>
      </c>
      <c r="AU61" t="str">
        <f t="shared" si="140"/>
        <v/>
      </c>
      <c r="AV61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1" t="str">
        <f t="shared" si="142"/>
        <v/>
      </c>
    </row>
    <row r="62" spans="1:49">
      <c r="A62" t="s">
        <v>126</v>
      </c>
      <c r="C62" t="str">
        <f t="shared" si="119"/>
        <v>cashshopgold_5_more</v>
      </c>
      <c r="D62" t="str">
        <f t="shared" si="22"/>
        <v>cashshopgold</v>
      </c>
      <c r="E62">
        <f t="shared" si="120"/>
        <v>1</v>
      </c>
      <c r="G62" t="b">
        <v>0</v>
      </c>
      <c r="H62">
        <v>49.99</v>
      </c>
      <c r="I62">
        <v>65000</v>
      </c>
      <c r="J62" t="s">
        <v>126</v>
      </c>
      <c r="K62">
        <v>402</v>
      </c>
      <c r="L62">
        <f t="shared" si="24"/>
        <v>402</v>
      </c>
      <c r="M62" t="str">
        <f t="shared" ca="1" si="121"/>
        <v>cu</v>
      </c>
      <c r="N62" t="s">
        <v>16</v>
      </c>
      <c r="O62" t="s">
        <v>15</v>
      </c>
      <c r="P62">
        <v>5700000</v>
      </c>
      <c r="Q62" t="str">
        <f t="shared" ca="1" si="122"/>
        <v/>
      </c>
      <c r="U62" t="str">
        <f t="shared" ca="1" si="123"/>
        <v/>
      </c>
      <c r="Y62" t="str">
        <f t="shared" ca="1" si="124"/>
        <v/>
      </c>
      <c r="AC62" t="str">
        <f t="shared" ca="1" si="125"/>
        <v/>
      </c>
      <c r="AG62" t="str">
        <f t="shared" ca="1" si="126"/>
        <v>cu</v>
      </c>
      <c r="AH62" t="str">
        <f t="shared" si="127"/>
        <v>GO</v>
      </c>
      <c r="AI62">
        <f t="shared" si="128"/>
        <v>5700000</v>
      </c>
      <c r="AJ62" t="str">
        <f t="shared" ca="1" si="129"/>
        <v/>
      </c>
      <c r="AK62" t="str">
        <f t="shared" si="130"/>
        <v/>
      </c>
      <c r="AL62" t="str">
        <f t="shared" si="131"/>
        <v/>
      </c>
      <c r="AM62" t="str">
        <f t="shared" ca="1" si="132"/>
        <v/>
      </c>
      <c r="AN62" t="str">
        <f t="shared" si="133"/>
        <v/>
      </c>
      <c r="AO62" t="str">
        <f t="shared" si="134"/>
        <v/>
      </c>
      <c r="AP62" t="str">
        <f t="shared" ca="1" si="135"/>
        <v/>
      </c>
      <c r="AQ62" t="str">
        <f t="shared" si="136"/>
        <v/>
      </c>
      <c r="AR62" t="str">
        <f t="shared" si="137"/>
        <v/>
      </c>
      <c r="AS62" t="str">
        <f t="shared" ca="1" si="138"/>
        <v/>
      </c>
      <c r="AT62" t="str">
        <f t="shared" si="139"/>
        <v/>
      </c>
      <c r="AU62" t="str">
        <f t="shared" si="140"/>
        <v/>
      </c>
      <c r="AV62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2" t="str">
        <f t="shared" si="142"/>
        <v/>
      </c>
    </row>
    <row r="63" spans="1:49">
      <c r="A63" t="s">
        <v>127</v>
      </c>
      <c r="C63" t="str">
        <f t="shared" si="119"/>
        <v>cashshopgold_6_more</v>
      </c>
      <c r="D63" t="str">
        <f t="shared" si="22"/>
        <v>cashshopgold</v>
      </c>
      <c r="E63">
        <f t="shared" si="120"/>
        <v>1</v>
      </c>
      <c r="G63" t="b">
        <v>0</v>
      </c>
      <c r="H63">
        <v>99.99</v>
      </c>
      <c r="I63">
        <v>119000</v>
      </c>
      <c r="J63" t="s">
        <v>127</v>
      </c>
      <c r="K63">
        <v>905</v>
      </c>
      <c r="L63">
        <f t="shared" si="24"/>
        <v>905</v>
      </c>
      <c r="M63" t="str">
        <f t="shared" ca="1" si="121"/>
        <v>cu</v>
      </c>
      <c r="N63" t="s">
        <v>16</v>
      </c>
      <c r="O63" t="s">
        <v>15</v>
      </c>
      <c r="P63">
        <v>13500000</v>
      </c>
      <c r="Q63" t="str">
        <f t="shared" ca="1" si="122"/>
        <v/>
      </c>
      <c r="U63" t="str">
        <f t="shared" ca="1" si="123"/>
        <v/>
      </c>
      <c r="Y63" t="str">
        <f t="shared" ca="1" si="124"/>
        <v/>
      </c>
      <c r="AC63" t="str">
        <f t="shared" ca="1" si="125"/>
        <v/>
      </c>
      <c r="AG63" t="str">
        <f t="shared" ca="1" si="126"/>
        <v>cu</v>
      </c>
      <c r="AH63" t="str">
        <f t="shared" si="127"/>
        <v>GO</v>
      </c>
      <c r="AI63">
        <f t="shared" si="128"/>
        <v>13500000</v>
      </c>
      <c r="AJ63" t="str">
        <f t="shared" ca="1" si="129"/>
        <v/>
      </c>
      <c r="AK63" t="str">
        <f t="shared" si="130"/>
        <v/>
      </c>
      <c r="AL63" t="str">
        <f t="shared" si="131"/>
        <v/>
      </c>
      <c r="AM63" t="str">
        <f t="shared" ca="1" si="132"/>
        <v/>
      </c>
      <c r="AN63" t="str">
        <f t="shared" si="133"/>
        <v/>
      </c>
      <c r="AO63" t="str">
        <f t="shared" si="134"/>
        <v/>
      </c>
      <c r="AP63" t="str">
        <f t="shared" ca="1" si="135"/>
        <v/>
      </c>
      <c r="AQ63" t="str">
        <f t="shared" si="136"/>
        <v/>
      </c>
      <c r="AR63" t="str">
        <f t="shared" si="137"/>
        <v/>
      </c>
      <c r="AS63" t="str">
        <f t="shared" ca="1" si="138"/>
        <v/>
      </c>
      <c r="AT63" t="str">
        <f t="shared" si="139"/>
        <v/>
      </c>
      <c r="AU63" t="str">
        <f t="shared" si="140"/>
        <v/>
      </c>
      <c r="AV63" t="str">
        <f t="shared" ca="1" si="141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3" t="str">
        <f t="shared" si="142"/>
        <v/>
      </c>
    </row>
    <row r="64" spans="1:49">
      <c r="A64" t="s">
        <v>129</v>
      </c>
      <c r="B64" t="s">
        <v>134</v>
      </c>
      <c r="C64" t="str">
        <f t="shared" si="119"/>
        <v>petsale_1</v>
      </c>
      <c r="D64" t="str">
        <f t="shared" si="22"/>
        <v>petsale</v>
      </c>
      <c r="E64">
        <f t="shared" si="120"/>
        <v>1</v>
      </c>
      <c r="G64" t="b">
        <v>0</v>
      </c>
      <c r="H64">
        <v>9.99</v>
      </c>
      <c r="I64">
        <v>13000</v>
      </c>
      <c r="J64" t="s">
        <v>128</v>
      </c>
      <c r="K64">
        <v>375</v>
      </c>
      <c r="L64">
        <f t="shared" si="24"/>
        <v>375</v>
      </c>
      <c r="M64" t="str">
        <f t="shared" ca="1" si="121"/>
        <v>it</v>
      </c>
      <c r="N64" t="s">
        <v>33</v>
      </c>
      <c r="O64" t="s">
        <v>179</v>
      </c>
      <c r="P64">
        <v>1</v>
      </c>
      <c r="Q64" t="str">
        <f t="shared" ca="1" si="122"/>
        <v/>
      </c>
      <c r="U64" t="str">
        <f t="shared" ca="1" si="123"/>
        <v/>
      </c>
      <c r="Y64" t="str">
        <f t="shared" ca="1" si="124"/>
        <v/>
      </c>
      <c r="AC64" t="str">
        <f t="shared" ca="1" si="125"/>
        <v/>
      </c>
      <c r="AG64" t="str">
        <f t="shared" ref="AG64:AG70" ca="1" si="143">IF(LEN(M64)=0,"",M64)</f>
        <v>it</v>
      </c>
      <c r="AH64" t="str">
        <f t="shared" ref="AH64:AH70" si="144">IF(LEN(O64)=0,"",O64)</f>
        <v>Cash_sPetSale</v>
      </c>
      <c r="AI64">
        <f t="shared" ref="AI64:AI70" si="145">IF(LEN(P64)=0,"",P64)</f>
        <v>1</v>
      </c>
      <c r="AJ64" t="str">
        <f t="shared" ref="AJ64:AJ70" ca="1" si="146">IF(LEN(Q64)=0,"",Q64)</f>
        <v/>
      </c>
      <c r="AK64" t="str">
        <f t="shared" ref="AK64:AK70" si="147">IF(LEN(S64)=0,"",S64)</f>
        <v/>
      </c>
      <c r="AL64" t="str">
        <f t="shared" ref="AL64:AL70" si="148">IF(LEN(T64)=0,"",T64)</f>
        <v/>
      </c>
      <c r="AM64" t="str">
        <f t="shared" ref="AM64:AM70" ca="1" si="149">IF(LEN(U64)=0,"",U64)</f>
        <v/>
      </c>
      <c r="AN64" t="str">
        <f t="shared" ref="AN64:AN70" si="150">IF(LEN(W64)=0,"",W64)</f>
        <v/>
      </c>
      <c r="AO64" t="str">
        <f t="shared" ref="AO64:AO70" si="151">IF(LEN(X64)=0,"",X64)</f>
        <v/>
      </c>
      <c r="AP64" t="str">
        <f t="shared" ref="AP64:AP70" ca="1" si="152">IF(LEN(Y64)=0,"",Y64)</f>
        <v/>
      </c>
      <c r="AQ64" t="str">
        <f t="shared" ref="AQ64:AQ70" si="153">IF(LEN(AA64)=0,"",AA64)</f>
        <v/>
      </c>
      <c r="AR64" t="str">
        <f t="shared" ref="AR64:AR70" si="154">IF(LEN(AB64)=0,"",AB64)</f>
        <v/>
      </c>
      <c r="AS64" t="str">
        <f t="shared" ref="AS64:AS70" ca="1" si="155">IF(LEN(AC64)=0,"",AC64)</f>
        <v/>
      </c>
      <c r="AT64" t="str">
        <f t="shared" ref="AT64:AT70" si="156">IF(LEN(AE64)=0,"",AE64)</f>
        <v/>
      </c>
      <c r="AU64" t="str">
        <f t="shared" ref="AU64:AU70" si="157">IF(LEN(AF64)=0,"",AF64)</f>
        <v/>
      </c>
      <c r="AV64" t="str">
        <f t="shared" ref="AV64:AV70" ca="1" si="158">IF(ROW()=2,AW64,OFFSET(AV64,-1,0)&amp;IF(LEN(AW64)=0,"",","&amp;AW64))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4" t="str">
        <f t="shared" ref="AW64:AW70" si="159">IF(G64=FALSE,"",
"{"""&amp;C$1&amp;""":"""&amp;C64&amp;""""
&amp;","""&amp;K$1&amp;""":"&amp;K64
&amp;IF(LEN(M64)=0,"",","""&amp;M$1&amp;""":"""&amp;M64&amp;"""")
&amp;IF(LEN(O64)=0,"",","""&amp;O$1&amp;""":"""&amp;O64&amp;"""")
&amp;IF(LEN(P64)=0,"",","""&amp;P$1&amp;""":"&amp;P64)
&amp;IF(LEN(Q64)=0,"",","""&amp;Q$1&amp;""":"""&amp;Q64&amp;"""")
&amp;IF(LEN(S64)=0,"",","""&amp;S$1&amp;""":"""&amp;S64&amp;"""")
&amp;IF(LEN(T64)=0,"",","""&amp;T$1&amp;""":"&amp;T64)
&amp;IF(LEN(U64)=0,"",","""&amp;U$1&amp;""":"""&amp;U64&amp;"""")
&amp;IF(LEN(W64)=0,"",","""&amp;W$1&amp;""":"""&amp;W64&amp;"""")
&amp;IF(LEN(X64)=0,"",","""&amp;X$1&amp;""":"&amp;X64)
&amp;IF(LEN(Y64)=0,"",","""&amp;Y$1&amp;""":"""&amp;Y64&amp;"""")
&amp;IF(LEN(AA64)=0,"",","""&amp;AA$1&amp;""":"""&amp;AA64&amp;"""")
&amp;IF(LEN(AB64)=0,"",","""&amp;AB$1&amp;""":"&amp;AB64)
&amp;IF(LEN(AC64)=0,"",","""&amp;AC$1&amp;""":"""&amp;AC64&amp;"""")
&amp;IF(LEN(AE64)=0,"",","""&amp;AE$1&amp;""":"""&amp;AE64&amp;"""")
&amp;IF(LEN(AF64)=0,"",","""&amp;AF$1&amp;""":"&amp;AF64)&amp;"}")</f>
        <v/>
      </c>
    </row>
    <row r="65" spans="1:49">
      <c r="A65" t="s">
        <v>130</v>
      </c>
      <c r="C65" t="str">
        <f t="shared" si="119"/>
        <v>petsale_2</v>
      </c>
      <c r="D65" t="str">
        <f t="shared" si="22"/>
        <v>petsale</v>
      </c>
      <c r="E65">
        <f t="shared" si="120"/>
        <v>1</v>
      </c>
      <c r="G65" t="b">
        <v>0</v>
      </c>
      <c r="H65">
        <v>19.989999999999998</v>
      </c>
      <c r="I65">
        <v>19000</v>
      </c>
      <c r="J65" t="s">
        <v>130</v>
      </c>
      <c r="K65">
        <v>368</v>
      </c>
      <c r="L65">
        <f t="shared" si="24"/>
        <v>368</v>
      </c>
      <c r="M65" t="str">
        <f t="shared" ref="M65:M68" ca="1" si="160">IF(ISBLANK(N65),"",
VLOOKUP(N65,OFFSET(INDIRECT("$A:$B"),0,MATCH(N$1&amp;"_Verify",INDIRECT("$1:$1"),0)-1),2,0)
)</f>
        <v>it</v>
      </c>
      <c r="N65" t="s">
        <v>33</v>
      </c>
      <c r="O65" t="s">
        <v>179</v>
      </c>
      <c r="P65">
        <v>1</v>
      </c>
      <c r="Q65" t="str">
        <f t="shared" ca="1" si="122"/>
        <v/>
      </c>
      <c r="U65" t="str">
        <f t="shared" ca="1" si="123"/>
        <v/>
      </c>
      <c r="Y65" t="str">
        <f t="shared" ca="1" si="124"/>
        <v/>
      </c>
      <c r="AC65" t="str">
        <f t="shared" ca="1" si="125"/>
        <v/>
      </c>
      <c r="AG65" t="str">
        <f t="shared" ca="1" si="143"/>
        <v>it</v>
      </c>
      <c r="AH65" t="str">
        <f t="shared" si="144"/>
        <v>Cash_sPetSale</v>
      </c>
      <c r="AI65">
        <f t="shared" si="145"/>
        <v>1</v>
      </c>
      <c r="AJ65" t="str">
        <f t="shared" ca="1" si="146"/>
        <v/>
      </c>
      <c r="AK65" t="str">
        <f t="shared" si="147"/>
        <v/>
      </c>
      <c r="AL65" t="str">
        <f t="shared" si="148"/>
        <v/>
      </c>
      <c r="AM65" t="str">
        <f t="shared" ca="1" si="149"/>
        <v/>
      </c>
      <c r="AN65" t="str">
        <f t="shared" si="150"/>
        <v/>
      </c>
      <c r="AO65" t="str">
        <f t="shared" si="151"/>
        <v/>
      </c>
      <c r="AP65" t="str">
        <f t="shared" ca="1" si="152"/>
        <v/>
      </c>
      <c r="AQ65" t="str">
        <f t="shared" si="153"/>
        <v/>
      </c>
      <c r="AR65" t="str">
        <f t="shared" si="154"/>
        <v/>
      </c>
      <c r="AS65" t="str">
        <f t="shared" ca="1" si="155"/>
        <v/>
      </c>
      <c r="AT65" t="str">
        <f t="shared" si="156"/>
        <v/>
      </c>
      <c r="AU65" t="str">
        <f t="shared" si="157"/>
        <v/>
      </c>
      <c r="AV65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5" t="str">
        <f t="shared" si="159"/>
        <v/>
      </c>
    </row>
    <row r="66" spans="1:49">
      <c r="A66" t="s">
        <v>131</v>
      </c>
      <c r="C66" t="str">
        <f t="shared" si="119"/>
        <v>petsale_3</v>
      </c>
      <c r="D66" t="str">
        <f t="shared" si="22"/>
        <v>petsale</v>
      </c>
      <c r="E66">
        <f t="shared" si="120"/>
        <v>1</v>
      </c>
      <c r="G66" t="b">
        <v>0</v>
      </c>
      <c r="H66">
        <v>29.99</v>
      </c>
      <c r="I66">
        <v>39000</v>
      </c>
      <c r="J66" t="s">
        <v>131</v>
      </c>
      <c r="K66">
        <v>481</v>
      </c>
      <c r="L66">
        <f t="shared" si="24"/>
        <v>481</v>
      </c>
      <c r="M66" t="str">
        <f t="shared" ca="1" si="160"/>
        <v>it</v>
      </c>
      <c r="N66" t="s">
        <v>33</v>
      </c>
      <c r="O66" t="s">
        <v>179</v>
      </c>
      <c r="P66">
        <v>1</v>
      </c>
      <c r="Q66" t="str">
        <f t="shared" ca="1" si="122"/>
        <v/>
      </c>
      <c r="U66" t="str">
        <f t="shared" ca="1" si="123"/>
        <v/>
      </c>
      <c r="Y66" t="str">
        <f t="shared" ca="1" si="124"/>
        <v/>
      </c>
      <c r="AC66" t="str">
        <f t="shared" ca="1" si="125"/>
        <v/>
      </c>
      <c r="AG66" t="str">
        <f t="shared" ca="1" si="143"/>
        <v>it</v>
      </c>
      <c r="AH66" t="str">
        <f t="shared" si="144"/>
        <v>Cash_sPetSale</v>
      </c>
      <c r="AI66">
        <f t="shared" si="145"/>
        <v>1</v>
      </c>
      <c r="AJ66" t="str">
        <f t="shared" ca="1" si="146"/>
        <v/>
      </c>
      <c r="AK66" t="str">
        <f t="shared" si="147"/>
        <v/>
      </c>
      <c r="AL66" t="str">
        <f t="shared" si="148"/>
        <v/>
      </c>
      <c r="AM66" t="str">
        <f t="shared" ca="1" si="149"/>
        <v/>
      </c>
      <c r="AN66" t="str">
        <f t="shared" si="150"/>
        <v/>
      </c>
      <c r="AO66" t="str">
        <f t="shared" si="151"/>
        <v/>
      </c>
      <c r="AP66" t="str">
        <f t="shared" ca="1" si="152"/>
        <v/>
      </c>
      <c r="AQ66" t="str">
        <f t="shared" si="153"/>
        <v/>
      </c>
      <c r="AR66" t="str">
        <f t="shared" si="154"/>
        <v/>
      </c>
      <c r="AS66" t="str">
        <f t="shared" ca="1" si="155"/>
        <v/>
      </c>
      <c r="AT66" t="str">
        <f t="shared" si="156"/>
        <v/>
      </c>
      <c r="AU66" t="str">
        <f t="shared" si="157"/>
        <v/>
      </c>
      <c r="AV66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6" t="str">
        <f t="shared" si="159"/>
        <v/>
      </c>
    </row>
    <row r="67" spans="1:49">
      <c r="A67" t="s">
        <v>132</v>
      </c>
      <c r="C67" t="str">
        <f t="shared" si="119"/>
        <v>petsale_4</v>
      </c>
      <c r="D67" t="str">
        <f t="shared" ref="D67:D88" si="161">IF(ISERROR(FIND("_",A67)),A67,
LEFT(A67,FIND("_",A67)-1))</f>
        <v>petsale</v>
      </c>
      <c r="E67">
        <f t="shared" si="120"/>
        <v>1</v>
      </c>
      <c r="G67" t="b">
        <v>0</v>
      </c>
      <c r="H67">
        <v>39.99</v>
      </c>
      <c r="I67">
        <v>48000</v>
      </c>
      <c r="J67" t="s">
        <v>132</v>
      </c>
      <c r="K67">
        <v>420</v>
      </c>
      <c r="L67">
        <f t="shared" si="24"/>
        <v>420</v>
      </c>
      <c r="M67" t="str">
        <f t="shared" ca="1" si="160"/>
        <v>it</v>
      </c>
      <c r="N67" t="s">
        <v>33</v>
      </c>
      <c r="O67" t="s">
        <v>179</v>
      </c>
      <c r="P67">
        <v>1</v>
      </c>
      <c r="Q67" t="str">
        <f t="shared" ca="1" si="122"/>
        <v/>
      </c>
      <c r="U67" t="str">
        <f t="shared" ca="1" si="123"/>
        <v/>
      </c>
      <c r="Y67" t="str">
        <f t="shared" ca="1" si="124"/>
        <v/>
      </c>
      <c r="AC67" t="str">
        <f t="shared" ca="1" si="125"/>
        <v/>
      </c>
      <c r="AG67" t="str">
        <f t="shared" ca="1" si="143"/>
        <v>it</v>
      </c>
      <c r="AH67" t="str">
        <f t="shared" si="144"/>
        <v>Cash_sPetSale</v>
      </c>
      <c r="AI67">
        <f t="shared" si="145"/>
        <v>1</v>
      </c>
      <c r="AJ67" t="str">
        <f t="shared" ca="1" si="146"/>
        <v/>
      </c>
      <c r="AK67" t="str">
        <f t="shared" si="147"/>
        <v/>
      </c>
      <c r="AL67" t="str">
        <f t="shared" si="148"/>
        <v/>
      </c>
      <c r="AM67" t="str">
        <f t="shared" ca="1" si="149"/>
        <v/>
      </c>
      <c r="AN67" t="str">
        <f t="shared" si="150"/>
        <v/>
      </c>
      <c r="AO67" t="str">
        <f t="shared" si="151"/>
        <v/>
      </c>
      <c r="AP67" t="str">
        <f t="shared" ca="1" si="152"/>
        <v/>
      </c>
      <c r="AQ67" t="str">
        <f t="shared" si="153"/>
        <v/>
      </c>
      <c r="AR67" t="str">
        <f t="shared" si="154"/>
        <v/>
      </c>
      <c r="AS67" t="str">
        <f t="shared" ca="1" si="155"/>
        <v/>
      </c>
      <c r="AT67" t="str">
        <f t="shared" si="156"/>
        <v/>
      </c>
      <c r="AU67" t="str">
        <f t="shared" si="157"/>
        <v/>
      </c>
      <c r="AV67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7" t="str">
        <f t="shared" si="159"/>
        <v/>
      </c>
    </row>
    <row r="68" spans="1:49">
      <c r="A68" t="s">
        <v>133</v>
      </c>
      <c r="C68" t="str">
        <f t="shared" si="119"/>
        <v>petsale_5</v>
      </c>
      <c r="D68" t="str">
        <f t="shared" si="161"/>
        <v>petsale</v>
      </c>
      <c r="E68">
        <f t="shared" si="120"/>
        <v>1</v>
      </c>
      <c r="G68" t="b">
        <v>0</v>
      </c>
      <c r="H68">
        <v>49.99</v>
      </c>
      <c r="I68">
        <v>65000</v>
      </c>
      <c r="J68" t="s">
        <v>133</v>
      </c>
      <c r="K68">
        <v>362</v>
      </c>
      <c r="L68">
        <f t="shared" si="24"/>
        <v>362</v>
      </c>
      <c r="M68" t="str">
        <f t="shared" ca="1" si="160"/>
        <v>it</v>
      </c>
      <c r="N68" t="s">
        <v>33</v>
      </c>
      <c r="O68" t="s">
        <v>179</v>
      </c>
      <c r="P68">
        <v>1</v>
      </c>
      <c r="Q68" t="str">
        <f t="shared" ca="1" si="122"/>
        <v/>
      </c>
      <c r="U68" t="str">
        <f t="shared" ca="1" si="123"/>
        <v/>
      </c>
      <c r="Y68" t="str">
        <f t="shared" ca="1" si="124"/>
        <v/>
      </c>
      <c r="AC68" t="str">
        <f t="shared" ca="1" si="125"/>
        <v/>
      </c>
      <c r="AG68" t="str">
        <f t="shared" ca="1" si="143"/>
        <v>it</v>
      </c>
      <c r="AH68" t="str">
        <f t="shared" si="144"/>
        <v>Cash_sPetSale</v>
      </c>
      <c r="AI68">
        <f t="shared" si="145"/>
        <v>1</v>
      </c>
      <c r="AJ68" t="str">
        <f t="shared" ca="1" si="146"/>
        <v/>
      </c>
      <c r="AK68" t="str">
        <f t="shared" si="147"/>
        <v/>
      </c>
      <c r="AL68" t="str">
        <f t="shared" si="148"/>
        <v/>
      </c>
      <c r="AM68" t="str">
        <f t="shared" ca="1" si="149"/>
        <v/>
      </c>
      <c r="AN68" t="str">
        <f t="shared" si="150"/>
        <v/>
      </c>
      <c r="AO68" t="str">
        <f t="shared" si="151"/>
        <v/>
      </c>
      <c r="AP68" t="str">
        <f t="shared" ca="1" si="152"/>
        <v/>
      </c>
      <c r="AQ68" t="str">
        <f t="shared" si="153"/>
        <v/>
      </c>
      <c r="AR68" t="str">
        <f t="shared" si="154"/>
        <v/>
      </c>
      <c r="AS68" t="str">
        <f t="shared" ca="1" si="155"/>
        <v/>
      </c>
      <c r="AT68" t="str">
        <f t="shared" si="156"/>
        <v/>
      </c>
      <c r="AU68" t="str">
        <f t="shared" si="157"/>
        <v/>
      </c>
      <c r="AV68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8" t="str">
        <f t="shared" si="159"/>
        <v/>
      </c>
    </row>
    <row r="69" spans="1:49">
      <c r="A69" t="s">
        <v>138</v>
      </c>
      <c r="B69" t="s">
        <v>140</v>
      </c>
      <c r="C69" t="str">
        <f t="shared" si="119"/>
        <v>petcapture_better</v>
      </c>
      <c r="D69" t="str">
        <f t="shared" si="161"/>
        <v>petcapture</v>
      </c>
      <c r="E69">
        <f t="shared" ref="E69:E70" si="162">COUNTA(N69,R69,V69,Z69,AD69)</f>
        <v>1</v>
      </c>
      <c r="G69" t="b">
        <v>0</v>
      </c>
      <c r="H69">
        <v>0.99</v>
      </c>
      <c r="I69">
        <v>1200</v>
      </c>
      <c r="J69" t="s">
        <v>138</v>
      </c>
      <c r="K69">
        <v>654</v>
      </c>
      <c r="L69">
        <f t="shared" si="24"/>
        <v>654</v>
      </c>
      <c r="M69" t="str">
        <f t="shared" ref="M69" ca="1" si="163">IF(ISBLANK(N69),"",
VLOOKUP(N69,OFFSET(INDIRECT("$A:$B"),0,MATCH(N$1&amp;"_Verify",INDIRECT("$1:$1"),0)-1),2,0)
)</f>
        <v>it</v>
      </c>
      <c r="N69" t="s">
        <v>33</v>
      </c>
      <c r="O69" t="s">
        <v>151</v>
      </c>
      <c r="P69">
        <v>5</v>
      </c>
      <c r="Q69" t="str">
        <f t="shared" ref="Q69:Q73" ca="1" si="164">IF(ISBLANK(R69),"",
VLOOKUP(R69,OFFSET(INDIRECT("$A:$B"),0,MATCH(R$1&amp;"_Verify",INDIRECT("$1:$1"),0)-1),2,0)
)</f>
        <v/>
      </c>
      <c r="U69" t="str">
        <f t="shared" ref="U69:U73" ca="1" si="165">IF(ISBLANK(V69),"",
VLOOKUP(V69,OFFSET(INDIRECT("$A:$B"),0,MATCH(V$1&amp;"_Verify",INDIRECT("$1:$1"),0)-1),2,0)
)</f>
        <v/>
      </c>
      <c r="Y69" t="str">
        <f t="shared" ref="Y69:Y70" ca="1" si="166">IF(ISBLANK(Z69),"",
VLOOKUP(Z69,OFFSET(INDIRECT("$A:$B"),0,MATCH(Z$1&amp;"_Verify",INDIRECT("$1:$1"),0)-1),2,0)
)</f>
        <v/>
      </c>
      <c r="AC69" t="str">
        <f t="shared" ref="AC69:AC70" ca="1" si="167">IF(ISBLANK(AD69),"",
VLOOKUP(AD69,OFFSET(INDIRECT("$A:$B"),0,MATCH(AD$1&amp;"_Verify",INDIRECT("$1:$1"),0)-1),2,0)
)</f>
        <v/>
      </c>
      <c r="AG69" t="str">
        <f t="shared" ca="1" si="143"/>
        <v>it</v>
      </c>
      <c r="AH69" t="str">
        <f t="shared" si="144"/>
        <v>Item_cCaptureBetter</v>
      </c>
      <c r="AI69">
        <f t="shared" si="145"/>
        <v>5</v>
      </c>
      <c r="AJ69" t="str">
        <f t="shared" ca="1" si="146"/>
        <v/>
      </c>
      <c r="AK69" t="str">
        <f t="shared" si="147"/>
        <v/>
      </c>
      <c r="AL69" t="str">
        <f t="shared" si="148"/>
        <v/>
      </c>
      <c r="AM69" t="str">
        <f t="shared" ca="1" si="149"/>
        <v/>
      </c>
      <c r="AN69" t="str">
        <f t="shared" si="150"/>
        <v/>
      </c>
      <c r="AO69" t="str">
        <f t="shared" si="151"/>
        <v/>
      </c>
      <c r="AP69" t="str">
        <f t="shared" ca="1" si="152"/>
        <v/>
      </c>
      <c r="AQ69" t="str">
        <f t="shared" si="153"/>
        <v/>
      </c>
      <c r="AR69" t="str">
        <f t="shared" si="154"/>
        <v/>
      </c>
      <c r="AS69" t="str">
        <f t="shared" ca="1" si="155"/>
        <v/>
      </c>
      <c r="AT69" t="str">
        <f t="shared" si="156"/>
        <v/>
      </c>
      <c r="AU69" t="str">
        <f t="shared" si="157"/>
        <v/>
      </c>
      <c r="AV69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9" t="str">
        <f t="shared" si="159"/>
        <v/>
      </c>
    </row>
    <row r="70" spans="1:49">
      <c r="A70" t="s">
        <v>139</v>
      </c>
      <c r="C70" t="str">
        <f t="shared" si="119"/>
        <v>petcapture_best</v>
      </c>
      <c r="D70" t="str">
        <f t="shared" si="161"/>
        <v>petcapture</v>
      </c>
      <c r="E70">
        <f t="shared" si="162"/>
        <v>1</v>
      </c>
      <c r="G70" t="b">
        <v>0</v>
      </c>
      <c r="H70">
        <v>4.99</v>
      </c>
      <c r="I70">
        <v>5900</v>
      </c>
      <c r="J70" t="s">
        <v>139</v>
      </c>
      <c r="K70">
        <v>715</v>
      </c>
      <c r="L70">
        <f t="shared" si="24"/>
        <v>715</v>
      </c>
      <c r="M70" t="str">
        <f t="shared" ref="M70" ca="1" si="168">IF(ISBLANK(N70),"",
VLOOKUP(N70,OFFSET(INDIRECT("$A:$B"),0,MATCH(N$1&amp;"_Verify",INDIRECT("$1:$1"),0)-1),2,0)
)</f>
        <v>it</v>
      </c>
      <c r="N70" t="s">
        <v>33</v>
      </c>
      <c r="O70" t="s">
        <v>150</v>
      </c>
      <c r="P70">
        <v>5</v>
      </c>
      <c r="Q70" t="str">
        <f t="shared" ca="1" si="164"/>
        <v/>
      </c>
      <c r="U70" t="str">
        <f t="shared" ca="1" si="165"/>
        <v/>
      </c>
      <c r="Y70" t="str">
        <f t="shared" ca="1" si="166"/>
        <v/>
      </c>
      <c r="AC70" t="str">
        <f t="shared" ca="1" si="167"/>
        <v/>
      </c>
      <c r="AG70" t="str">
        <f t="shared" ca="1" si="143"/>
        <v>it</v>
      </c>
      <c r="AH70" t="str">
        <f t="shared" si="144"/>
        <v>Item_cCaptureBest</v>
      </c>
      <c r="AI70">
        <f t="shared" si="145"/>
        <v>5</v>
      </c>
      <c r="AJ70" t="str">
        <f t="shared" ca="1" si="146"/>
        <v/>
      </c>
      <c r="AK70" t="str">
        <f t="shared" si="147"/>
        <v/>
      </c>
      <c r="AL70" t="str">
        <f t="shared" si="148"/>
        <v/>
      </c>
      <c r="AM70" t="str">
        <f t="shared" ca="1" si="149"/>
        <v/>
      </c>
      <c r="AN70" t="str">
        <f t="shared" si="150"/>
        <v/>
      </c>
      <c r="AO70" t="str">
        <f t="shared" si="151"/>
        <v/>
      </c>
      <c r="AP70" t="str">
        <f t="shared" ca="1" si="152"/>
        <v/>
      </c>
      <c r="AQ70" t="str">
        <f t="shared" si="153"/>
        <v/>
      </c>
      <c r="AR70" t="str">
        <f t="shared" si="154"/>
        <v/>
      </c>
      <c r="AS70" t="str">
        <f t="shared" ca="1" si="155"/>
        <v/>
      </c>
      <c r="AT70" t="str">
        <f t="shared" si="156"/>
        <v/>
      </c>
      <c r="AU70" t="str">
        <f t="shared" si="157"/>
        <v/>
      </c>
      <c r="AV70" t="str">
        <f t="shared" ca="1" si="15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0" t="str">
        <f t="shared" si="159"/>
        <v/>
      </c>
    </row>
    <row r="71" spans="1:49">
      <c r="A71" t="s">
        <v>145</v>
      </c>
      <c r="B71" t="s">
        <v>153</v>
      </c>
      <c r="C71" t="str">
        <f t="shared" ref="C71:C87" si="169">A71</f>
        <v>stageclear_1</v>
      </c>
      <c r="D71" t="str">
        <f t="shared" si="161"/>
        <v>stageclear</v>
      </c>
      <c r="E71">
        <f t="shared" ref="E71:E76" si="170">COUNTA(N71,R71,V71,Z71,AD71)</f>
        <v>4</v>
      </c>
      <c r="G71" t="b">
        <v>0</v>
      </c>
      <c r="H71">
        <v>0.99</v>
      </c>
      <c r="I71">
        <v>1200</v>
      </c>
      <c r="J71" t="s">
        <v>145</v>
      </c>
      <c r="K71">
        <v>668</v>
      </c>
      <c r="L71">
        <f t="shared" si="24"/>
        <v>668</v>
      </c>
      <c r="M71" t="str">
        <f t="shared" ref="M71:M73" ca="1" si="171">IF(ISBLANK(N71),"",
VLOOKUP(N71,OFFSET(INDIRECT("$A:$B"),0,MATCH(N$1&amp;"_Verify",INDIRECT("$1:$1"),0)-1),2,0)
)</f>
        <v>cu</v>
      </c>
      <c r="N71" t="s">
        <v>16</v>
      </c>
      <c r="O71" t="s">
        <v>56</v>
      </c>
      <c r="P71">
        <v>30</v>
      </c>
      <c r="Q71" t="str">
        <f t="shared" ca="1" si="164"/>
        <v>cu</v>
      </c>
      <c r="R71" t="s">
        <v>16</v>
      </c>
      <c r="S71" t="s">
        <v>15</v>
      </c>
      <c r="T71">
        <v>25000</v>
      </c>
      <c r="U71" t="str">
        <f t="shared" ca="1" si="165"/>
        <v>cu</v>
      </c>
      <c r="V71" t="s">
        <v>16</v>
      </c>
      <c r="W71" t="s">
        <v>56</v>
      </c>
      <c r="X71">
        <v>100</v>
      </c>
      <c r="Y71" t="str">
        <f t="shared" ref="Y71:Y73" ca="1" si="172">IF(ISBLANK(Z71),"",
VLOOKUP(Z71,OFFSET(INDIRECT("$A:$B"),0,MATCH(Z$1&amp;"_Verify",INDIRECT("$1:$1"),0)-1),2,0)
)</f>
        <v>cu</v>
      </c>
      <c r="Z71" t="s">
        <v>16</v>
      </c>
      <c r="AA71" t="s">
        <v>15</v>
      </c>
      <c r="AB71">
        <v>35000</v>
      </c>
      <c r="AG71" t="str">
        <f t="shared" ref="AG71:AG76" ca="1" si="173">IF(LEN(M71)=0,"",M71)</f>
        <v>cu</v>
      </c>
      <c r="AH71" t="str">
        <f t="shared" ref="AH71:AH76" si="174">IF(LEN(O71)=0,"",O71)</f>
        <v>EN</v>
      </c>
      <c r="AI71">
        <f t="shared" ref="AI71:AI76" si="175">IF(LEN(P71)=0,"",P71)</f>
        <v>30</v>
      </c>
      <c r="AJ71" t="str">
        <f t="shared" ref="AJ71:AJ76" ca="1" si="176">IF(LEN(Q71)=0,"",Q71)</f>
        <v>cu</v>
      </c>
      <c r="AK71" t="str">
        <f t="shared" ref="AK71:AK76" si="177">IF(LEN(S71)=0,"",S71)</f>
        <v>GO</v>
      </c>
      <c r="AL71">
        <f t="shared" ref="AL71:AL76" si="178">IF(LEN(T71)=0,"",T71)</f>
        <v>25000</v>
      </c>
      <c r="AM71" t="str">
        <f t="shared" ref="AM71:AM76" ca="1" si="179">IF(LEN(U71)=0,"",U71)</f>
        <v>cu</v>
      </c>
      <c r="AN71" t="str">
        <f t="shared" ref="AN71:AN76" si="180">IF(LEN(W71)=0,"",W71)</f>
        <v>EN</v>
      </c>
      <c r="AO71">
        <f t="shared" ref="AO71:AO76" si="181">IF(LEN(X71)=0,"",X71)</f>
        <v>100</v>
      </c>
      <c r="AP71" t="str">
        <f t="shared" ref="AP71:AP76" ca="1" si="182">IF(LEN(Y71)=0,"",Y71)</f>
        <v>cu</v>
      </c>
      <c r="AQ71" t="str">
        <f t="shared" ref="AQ71:AQ76" si="183">IF(LEN(AA71)=0,"",AA71)</f>
        <v>GO</v>
      </c>
      <c r="AR71">
        <f t="shared" ref="AR71:AR76" si="184">IF(LEN(AB71)=0,"",AB71)</f>
        <v>35000</v>
      </c>
      <c r="AS71" t="str">
        <f t="shared" ref="AS71:AS76" si="185">IF(LEN(AC71)=0,"",AC71)</f>
        <v/>
      </c>
      <c r="AT71" t="str">
        <f t="shared" ref="AT71:AT76" si="186">IF(LEN(AE71)=0,"",AE71)</f>
        <v/>
      </c>
      <c r="AU71" t="str">
        <f t="shared" ref="AU71:AU76" si="187">IF(LEN(AF71)=0,"",AF71)</f>
        <v/>
      </c>
      <c r="AV71" t="str">
        <f t="shared" ref="AV71:AV76" ca="1" si="188">IF(ROW()=2,AW71,OFFSET(AV71,-1,0)&amp;IF(LEN(AW71)=0,"",","&amp;AW71))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1" t="str">
        <f t="shared" ref="AW71:AW76" si="189">IF(G71=FALSE,"",
"{"""&amp;C$1&amp;""":"""&amp;C71&amp;""""
&amp;","""&amp;K$1&amp;""":"&amp;K71
&amp;IF(LEN(M71)=0,"",","""&amp;M$1&amp;""":"""&amp;M71&amp;"""")
&amp;IF(LEN(O71)=0,"",","""&amp;O$1&amp;""":"""&amp;O71&amp;"""")
&amp;IF(LEN(P71)=0,"",","""&amp;P$1&amp;""":"&amp;P71)
&amp;IF(LEN(Q71)=0,"",","""&amp;Q$1&amp;""":"""&amp;Q71&amp;"""")
&amp;IF(LEN(S71)=0,"",","""&amp;S$1&amp;""":"""&amp;S71&amp;"""")
&amp;IF(LEN(T71)=0,"",","""&amp;T$1&amp;""":"&amp;T71)
&amp;IF(LEN(U71)=0,"",","""&amp;U$1&amp;""":"""&amp;U71&amp;"""")
&amp;IF(LEN(W71)=0,"",","""&amp;W$1&amp;""":"""&amp;W71&amp;"""")
&amp;IF(LEN(X71)=0,"",","""&amp;X$1&amp;""":"&amp;X71)
&amp;IF(LEN(Y71)=0,"",","""&amp;Y$1&amp;""":"""&amp;Y71&amp;"""")
&amp;IF(LEN(AA71)=0,"",","""&amp;AA$1&amp;""":"""&amp;AA71&amp;"""")
&amp;IF(LEN(AB71)=0,"",","""&amp;AB$1&amp;""":"&amp;AB71)
&amp;IF(LEN(AC71)=0,"",","""&amp;AC$1&amp;""":"""&amp;AC71&amp;"""")
&amp;IF(LEN(AE71)=0,"",","""&amp;AE$1&amp;""":"""&amp;AE71&amp;"""")
&amp;IF(LEN(AF71)=0,"",","""&amp;AF$1&amp;""":"&amp;AF71)&amp;"}")</f>
        <v/>
      </c>
    </row>
    <row r="72" spans="1:49">
      <c r="A72" t="s">
        <v>146</v>
      </c>
      <c r="C72" t="str">
        <f t="shared" si="169"/>
        <v>stageclear_2</v>
      </c>
      <c r="D72" t="str">
        <f t="shared" si="161"/>
        <v>stageclear</v>
      </c>
      <c r="E72">
        <f t="shared" si="170"/>
        <v>4</v>
      </c>
      <c r="G72" t="b">
        <v>0</v>
      </c>
      <c r="H72">
        <v>4.99</v>
      </c>
      <c r="I72">
        <v>5900</v>
      </c>
      <c r="J72" t="s">
        <v>146</v>
      </c>
      <c r="K72">
        <v>188</v>
      </c>
      <c r="L72">
        <f t="shared" si="24"/>
        <v>188</v>
      </c>
      <c r="M72" t="str">
        <f t="shared" ca="1" si="171"/>
        <v>cu</v>
      </c>
      <c r="N72" t="s">
        <v>16</v>
      </c>
      <c r="O72" t="s">
        <v>56</v>
      </c>
      <c r="P72">
        <v>60</v>
      </c>
      <c r="Q72" t="str">
        <f t="shared" ca="1" si="164"/>
        <v>cu</v>
      </c>
      <c r="R72" t="s">
        <v>16</v>
      </c>
      <c r="S72" t="s">
        <v>15</v>
      </c>
      <c r="T72">
        <v>15000</v>
      </c>
      <c r="U72" t="str">
        <f t="shared" ca="1" si="165"/>
        <v>cu</v>
      </c>
      <c r="V72" t="s">
        <v>16</v>
      </c>
      <c r="W72" t="s">
        <v>56</v>
      </c>
      <c r="X72">
        <v>120</v>
      </c>
      <c r="Y72" t="str">
        <f t="shared" ca="1" si="172"/>
        <v>cu</v>
      </c>
      <c r="Z72" t="s">
        <v>16</v>
      </c>
      <c r="AA72" t="s">
        <v>15</v>
      </c>
      <c r="AB72">
        <v>25000</v>
      </c>
      <c r="AG72" t="str">
        <f t="shared" ca="1" si="173"/>
        <v>cu</v>
      </c>
      <c r="AH72" t="str">
        <f t="shared" si="174"/>
        <v>EN</v>
      </c>
      <c r="AI72">
        <f t="shared" si="175"/>
        <v>60</v>
      </c>
      <c r="AJ72" t="str">
        <f t="shared" ca="1" si="176"/>
        <v>cu</v>
      </c>
      <c r="AK72" t="str">
        <f t="shared" si="177"/>
        <v>GO</v>
      </c>
      <c r="AL72">
        <f t="shared" si="178"/>
        <v>15000</v>
      </c>
      <c r="AM72" t="str">
        <f t="shared" ca="1" si="179"/>
        <v>cu</v>
      </c>
      <c r="AN72" t="str">
        <f t="shared" si="180"/>
        <v>EN</v>
      </c>
      <c r="AO72">
        <f t="shared" si="181"/>
        <v>120</v>
      </c>
      <c r="AP72" t="str">
        <f t="shared" ca="1" si="182"/>
        <v>cu</v>
      </c>
      <c r="AQ72" t="str">
        <f t="shared" si="183"/>
        <v>GO</v>
      </c>
      <c r="AR72">
        <f t="shared" si="184"/>
        <v>25000</v>
      </c>
      <c r="AS72" t="str">
        <f t="shared" si="185"/>
        <v/>
      </c>
      <c r="AT72" t="str">
        <f t="shared" si="186"/>
        <v/>
      </c>
      <c r="AU72" t="str">
        <f t="shared" si="187"/>
        <v/>
      </c>
      <c r="AV72" t="str">
        <f t="shared" ca="1" si="18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2" t="str">
        <f t="shared" si="189"/>
        <v/>
      </c>
    </row>
    <row r="73" spans="1:49">
      <c r="A73" t="s">
        <v>147</v>
      </c>
      <c r="C73" t="str">
        <f t="shared" si="169"/>
        <v>stageclear_3</v>
      </c>
      <c r="D73" t="str">
        <f t="shared" si="161"/>
        <v>stageclear</v>
      </c>
      <c r="E73">
        <f t="shared" si="170"/>
        <v>4</v>
      </c>
      <c r="G73" t="b">
        <v>0</v>
      </c>
      <c r="H73">
        <v>9.99</v>
      </c>
      <c r="I73">
        <v>13000</v>
      </c>
      <c r="J73" t="s">
        <v>147</v>
      </c>
      <c r="K73">
        <v>284</v>
      </c>
      <c r="L73">
        <f t="shared" si="24"/>
        <v>284</v>
      </c>
      <c r="M73" t="str">
        <f t="shared" ca="1" si="171"/>
        <v>cu</v>
      </c>
      <c r="N73" t="s">
        <v>16</v>
      </c>
      <c r="O73" t="s">
        <v>56</v>
      </c>
      <c r="P73">
        <v>90</v>
      </c>
      <c r="Q73" t="str">
        <f t="shared" ca="1" si="164"/>
        <v>cu</v>
      </c>
      <c r="R73" t="s">
        <v>16</v>
      </c>
      <c r="S73" t="s">
        <v>15</v>
      </c>
      <c r="T73">
        <v>30000</v>
      </c>
      <c r="U73" t="str">
        <f t="shared" ca="1" si="165"/>
        <v>cu</v>
      </c>
      <c r="V73" t="s">
        <v>16</v>
      </c>
      <c r="W73" t="s">
        <v>56</v>
      </c>
      <c r="X73">
        <v>150</v>
      </c>
      <c r="Y73" t="str">
        <f t="shared" ca="1" si="172"/>
        <v>cu</v>
      </c>
      <c r="Z73" t="s">
        <v>16</v>
      </c>
      <c r="AA73" t="s">
        <v>56</v>
      </c>
      <c r="AB73">
        <v>300</v>
      </c>
      <c r="AG73" t="str">
        <f t="shared" ca="1" si="173"/>
        <v>cu</v>
      </c>
      <c r="AH73" t="str">
        <f t="shared" si="174"/>
        <v>EN</v>
      </c>
      <c r="AI73">
        <f t="shared" si="175"/>
        <v>90</v>
      </c>
      <c r="AJ73" t="str">
        <f t="shared" ca="1" si="176"/>
        <v>cu</v>
      </c>
      <c r="AK73" t="str">
        <f t="shared" si="177"/>
        <v>GO</v>
      </c>
      <c r="AL73">
        <f t="shared" si="178"/>
        <v>30000</v>
      </c>
      <c r="AM73" t="str">
        <f t="shared" ca="1" si="179"/>
        <v>cu</v>
      </c>
      <c r="AN73" t="str">
        <f t="shared" si="180"/>
        <v>EN</v>
      </c>
      <c r="AO73">
        <f t="shared" si="181"/>
        <v>150</v>
      </c>
      <c r="AP73" t="str">
        <f t="shared" ca="1" si="182"/>
        <v>cu</v>
      </c>
      <c r="AQ73" t="str">
        <f t="shared" si="183"/>
        <v>EN</v>
      </c>
      <c r="AR73">
        <f t="shared" si="184"/>
        <v>300</v>
      </c>
      <c r="AS73" t="str">
        <f t="shared" si="185"/>
        <v/>
      </c>
      <c r="AT73" t="str">
        <f t="shared" si="186"/>
        <v/>
      </c>
      <c r="AU73" t="str">
        <f t="shared" si="187"/>
        <v/>
      </c>
      <c r="AV73" t="str">
        <f t="shared" ca="1" si="18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3" t="str">
        <f t="shared" si="189"/>
        <v/>
      </c>
    </row>
    <row r="74" spans="1:49">
      <c r="A74" t="s">
        <v>148</v>
      </c>
      <c r="C74" t="str">
        <f t="shared" si="169"/>
        <v>stageclear_5</v>
      </c>
      <c r="D74" t="str">
        <f t="shared" si="161"/>
        <v>stageclear</v>
      </c>
      <c r="E74">
        <f t="shared" si="170"/>
        <v>4</v>
      </c>
      <c r="G74" t="b">
        <v>0</v>
      </c>
      <c r="H74">
        <v>9.99</v>
      </c>
      <c r="I74">
        <v>13000</v>
      </c>
      <c r="J74" t="s">
        <v>148</v>
      </c>
      <c r="K74">
        <v>953</v>
      </c>
      <c r="L74">
        <f t="shared" si="24"/>
        <v>953</v>
      </c>
      <c r="M74" t="str">
        <f t="shared" ref="M74:M75" ca="1" si="190">IF(ISBLANK(N74),"",
VLOOKUP(N74,OFFSET(INDIRECT("$A:$B"),0,MATCH(N$1&amp;"_Verify",INDIRECT("$1:$1"),0)-1),2,0)
)</f>
        <v>cu</v>
      </c>
      <c r="N74" t="s">
        <v>16</v>
      </c>
      <c r="O74" t="s">
        <v>56</v>
      </c>
      <c r="P74">
        <v>120</v>
      </c>
      <c r="Q74" t="str">
        <f t="shared" ref="Q74:Q76" ca="1" si="191">IF(ISBLANK(R74),"",
VLOOKUP(R74,OFFSET(INDIRECT("$A:$B"),0,MATCH(R$1&amp;"_Verify",INDIRECT("$1:$1"),0)-1),2,0)
)</f>
        <v>cu</v>
      </c>
      <c r="R74" t="s">
        <v>16</v>
      </c>
      <c r="S74" t="s">
        <v>15</v>
      </c>
      <c r="T74">
        <v>50000</v>
      </c>
      <c r="U74" t="str">
        <f t="shared" ref="U74:U76" ca="1" si="192">IF(ISBLANK(V74),"",
VLOOKUP(V74,OFFSET(INDIRECT("$A:$B"),0,MATCH(V$1&amp;"_Verify",INDIRECT("$1:$1"),0)-1),2,0)
)</f>
        <v>cu</v>
      </c>
      <c r="V74" t="s">
        <v>16</v>
      </c>
      <c r="W74" t="s">
        <v>56</v>
      </c>
      <c r="X74">
        <v>120</v>
      </c>
      <c r="Y74" t="str">
        <f t="shared" ref="Y74:Y76" ca="1" si="193">IF(ISBLANK(Z74),"",
VLOOKUP(Z74,OFFSET(INDIRECT("$A:$B"),0,MATCH(Z$1&amp;"_Verify",INDIRECT("$1:$1"),0)-1),2,0)
)</f>
        <v>cu</v>
      </c>
      <c r="Z74" t="s">
        <v>16</v>
      </c>
      <c r="AA74" t="s">
        <v>15</v>
      </c>
      <c r="AB74">
        <v>25000</v>
      </c>
      <c r="AG74" t="str">
        <f t="shared" ca="1" si="173"/>
        <v>cu</v>
      </c>
      <c r="AH74" t="str">
        <f t="shared" si="174"/>
        <v>EN</v>
      </c>
      <c r="AI74">
        <f t="shared" si="175"/>
        <v>120</v>
      </c>
      <c r="AJ74" t="str">
        <f t="shared" ca="1" si="176"/>
        <v>cu</v>
      </c>
      <c r="AK74" t="str">
        <f t="shared" si="177"/>
        <v>GO</v>
      </c>
      <c r="AL74">
        <f t="shared" si="178"/>
        <v>50000</v>
      </c>
      <c r="AM74" t="str">
        <f t="shared" ca="1" si="179"/>
        <v>cu</v>
      </c>
      <c r="AN74" t="str">
        <f t="shared" si="180"/>
        <v>EN</v>
      </c>
      <c r="AO74">
        <f t="shared" si="181"/>
        <v>120</v>
      </c>
      <c r="AP74" t="str">
        <f t="shared" ca="1" si="182"/>
        <v>cu</v>
      </c>
      <c r="AQ74" t="str">
        <f t="shared" si="183"/>
        <v>GO</v>
      </c>
      <c r="AR74">
        <f t="shared" si="184"/>
        <v>25000</v>
      </c>
      <c r="AS74" t="str">
        <f t="shared" si="185"/>
        <v/>
      </c>
      <c r="AT74" t="str">
        <f t="shared" si="186"/>
        <v/>
      </c>
      <c r="AU74" t="str">
        <f t="shared" si="187"/>
        <v/>
      </c>
      <c r="AV74" t="str">
        <f t="shared" ca="1" si="18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4" t="str">
        <f t="shared" si="189"/>
        <v/>
      </c>
    </row>
    <row r="75" spans="1:49">
      <c r="A75" t="s">
        <v>149</v>
      </c>
      <c r="C75" t="str">
        <f t="shared" si="169"/>
        <v>stageclear_10</v>
      </c>
      <c r="D75" t="str">
        <f t="shared" si="161"/>
        <v>stageclear</v>
      </c>
      <c r="E75">
        <f t="shared" si="170"/>
        <v>4</v>
      </c>
      <c r="G75" t="b">
        <v>0</v>
      </c>
      <c r="H75">
        <v>9.99</v>
      </c>
      <c r="I75">
        <v>13000</v>
      </c>
      <c r="J75" t="s">
        <v>149</v>
      </c>
      <c r="K75">
        <v>660</v>
      </c>
      <c r="L75">
        <f t="shared" ref="L75:L88" si="194">K75</f>
        <v>660</v>
      </c>
      <c r="M75" t="str">
        <f t="shared" ca="1" si="190"/>
        <v>cu</v>
      </c>
      <c r="N75" t="s">
        <v>16</v>
      </c>
      <c r="O75" t="s">
        <v>56</v>
      </c>
      <c r="P75">
        <v>150</v>
      </c>
      <c r="Q75" t="str">
        <f t="shared" ca="1" si="191"/>
        <v>cu</v>
      </c>
      <c r="R75" t="s">
        <v>16</v>
      </c>
      <c r="S75" t="s">
        <v>15</v>
      </c>
      <c r="T75">
        <v>90000</v>
      </c>
      <c r="U75" t="str">
        <f t="shared" ca="1" si="192"/>
        <v>cu</v>
      </c>
      <c r="V75" t="s">
        <v>16</v>
      </c>
      <c r="W75" t="s">
        <v>56</v>
      </c>
      <c r="X75">
        <v>150</v>
      </c>
      <c r="Y75" t="str">
        <f t="shared" ca="1" si="193"/>
        <v>cu</v>
      </c>
      <c r="Z75" t="s">
        <v>16</v>
      </c>
      <c r="AA75" t="s">
        <v>56</v>
      </c>
      <c r="AB75">
        <v>300</v>
      </c>
      <c r="AG75" t="str">
        <f t="shared" ca="1" si="173"/>
        <v>cu</v>
      </c>
      <c r="AH75" t="str">
        <f t="shared" si="174"/>
        <v>EN</v>
      </c>
      <c r="AI75">
        <f t="shared" si="175"/>
        <v>150</v>
      </c>
      <c r="AJ75" t="str">
        <f t="shared" ca="1" si="176"/>
        <v>cu</v>
      </c>
      <c r="AK75" t="str">
        <f t="shared" si="177"/>
        <v>GO</v>
      </c>
      <c r="AL75">
        <f t="shared" si="178"/>
        <v>90000</v>
      </c>
      <c r="AM75" t="str">
        <f t="shared" ca="1" si="179"/>
        <v>cu</v>
      </c>
      <c r="AN75" t="str">
        <f t="shared" si="180"/>
        <v>EN</v>
      </c>
      <c r="AO75">
        <f t="shared" si="181"/>
        <v>150</v>
      </c>
      <c r="AP75" t="str">
        <f t="shared" ca="1" si="182"/>
        <v>cu</v>
      </c>
      <c r="AQ75" t="str">
        <f t="shared" si="183"/>
        <v>EN</v>
      </c>
      <c r="AR75">
        <f t="shared" si="184"/>
        <v>300</v>
      </c>
      <c r="AS75" t="str">
        <f t="shared" si="185"/>
        <v/>
      </c>
      <c r="AT75" t="str">
        <f t="shared" si="186"/>
        <v/>
      </c>
      <c r="AU75" t="str">
        <f t="shared" si="187"/>
        <v/>
      </c>
      <c r="AV75" t="str">
        <f t="shared" ca="1" si="18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5" t="str">
        <f t="shared" si="189"/>
        <v/>
      </c>
    </row>
    <row r="76" spans="1:49">
      <c r="A76" t="s">
        <v>186</v>
      </c>
      <c r="B76" t="s">
        <v>154</v>
      </c>
      <c r="C76" t="str">
        <f t="shared" si="169"/>
        <v>dailygem</v>
      </c>
      <c r="D76" t="str">
        <f t="shared" si="161"/>
        <v>dailygem</v>
      </c>
      <c r="E76">
        <f t="shared" si="170"/>
        <v>2</v>
      </c>
      <c r="G76" t="b">
        <v>0</v>
      </c>
      <c r="H76">
        <v>4.99</v>
      </c>
      <c r="I76">
        <v>5900</v>
      </c>
      <c r="J76" t="s">
        <v>185</v>
      </c>
      <c r="K76">
        <v>456</v>
      </c>
      <c r="L76">
        <f t="shared" si="194"/>
        <v>456</v>
      </c>
      <c r="M76" t="str">
        <f t="shared" ref="M76:M87" ca="1" si="195">IF(ISBLANK(N76),"",
VLOOKUP(N76,OFFSET(INDIRECT("$A:$B"),0,MATCH(N$1&amp;"_Verify",INDIRECT("$1:$1"),0)-1),2,0)
)</f>
        <v>it</v>
      </c>
      <c r="N76" t="s">
        <v>33</v>
      </c>
      <c r="O76" t="s">
        <v>152</v>
      </c>
      <c r="P76">
        <v>15</v>
      </c>
      <c r="Q76" t="str">
        <f t="shared" ca="1" si="191"/>
        <v>cu</v>
      </c>
      <c r="R76" t="s">
        <v>16</v>
      </c>
      <c r="S76" t="s">
        <v>155</v>
      </c>
      <c r="T76">
        <v>500</v>
      </c>
      <c r="U76" t="str">
        <f t="shared" ca="1" si="192"/>
        <v/>
      </c>
      <c r="Y76" t="str">
        <f t="shared" ca="1" si="193"/>
        <v/>
      </c>
      <c r="AC76" t="str">
        <f t="shared" ref="AC76" ca="1" si="196">IF(ISBLANK(AD76),"",
VLOOKUP(AD76,OFFSET(INDIRECT("$A:$B"),0,MATCH(AD$1&amp;"_Verify",INDIRECT("$1:$1"),0)-1),2,0)
)</f>
        <v/>
      </c>
      <c r="AG76" t="str">
        <f t="shared" ca="1" si="173"/>
        <v>it</v>
      </c>
      <c r="AH76" t="str">
        <f t="shared" si="174"/>
        <v>Item_cDailyGem</v>
      </c>
      <c r="AI76">
        <f t="shared" si="175"/>
        <v>15</v>
      </c>
      <c r="AJ76" t="str">
        <f t="shared" ca="1" si="176"/>
        <v>cu</v>
      </c>
      <c r="AK76" t="str">
        <f t="shared" si="177"/>
        <v>DI</v>
      </c>
      <c r="AL76">
        <f t="shared" si="178"/>
        <v>500</v>
      </c>
      <c r="AM76" t="str">
        <f t="shared" ca="1" si="179"/>
        <v/>
      </c>
      <c r="AN76" t="str">
        <f t="shared" si="180"/>
        <v/>
      </c>
      <c r="AO76" t="str">
        <f t="shared" si="181"/>
        <v/>
      </c>
      <c r="AP76" t="str">
        <f t="shared" ca="1" si="182"/>
        <v/>
      </c>
      <c r="AQ76" t="str">
        <f t="shared" si="183"/>
        <v/>
      </c>
      <c r="AR76" t="str">
        <f t="shared" si="184"/>
        <v/>
      </c>
      <c r="AS76" t="str">
        <f t="shared" ca="1" si="185"/>
        <v/>
      </c>
      <c r="AT76" t="str">
        <f t="shared" si="186"/>
        <v/>
      </c>
      <c r="AU76" t="str">
        <f t="shared" si="187"/>
        <v/>
      </c>
      <c r="AV76" t="str">
        <f t="shared" ca="1" si="188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6" t="str">
        <f t="shared" si="189"/>
        <v/>
      </c>
    </row>
    <row r="77" spans="1:49">
      <c r="A77" t="s">
        <v>188</v>
      </c>
      <c r="B77" t="s">
        <v>156</v>
      </c>
      <c r="C77" t="str">
        <f t="shared" si="169"/>
        <v>researchboost</v>
      </c>
      <c r="D77" t="str">
        <f t="shared" si="161"/>
        <v>researchboost</v>
      </c>
      <c r="E77">
        <f t="shared" ref="E77" si="197">COUNTA(N77,R77,V77,Z77,AD77)</f>
        <v>2</v>
      </c>
      <c r="G77" t="b">
        <v>0</v>
      </c>
      <c r="H77">
        <v>4.99</v>
      </c>
      <c r="I77">
        <v>5900</v>
      </c>
      <c r="J77" t="s">
        <v>187</v>
      </c>
      <c r="K77">
        <v>664</v>
      </c>
      <c r="L77">
        <f t="shared" si="194"/>
        <v>664</v>
      </c>
      <c r="M77" t="str">
        <f t="shared" ca="1" si="195"/>
        <v>it</v>
      </c>
      <c r="N77" t="s">
        <v>33</v>
      </c>
      <c r="O77" t="s">
        <v>157</v>
      </c>
      <c r="P77">
        <v>1</v>
      </c>
      <c r="Q77" t="str">
        <f t="shared" ref="Q77:Q88" ca="1" si="198">IF(ISBLANK(R77),"",
VLOOKUP(R77,OFFSET(INDIRECT("$A:$B"),0,MATCH(R$1&amp;"_Verify",INDIRECT("$1:$1"),0)-1),2,0)
)</f>
        <v>cu</v>
      </c>
      <c r="R77" t="s">
        <v>16</v>
      </c>
      <c r="S77" t="s">
        <v>36</v>
      </c>
      <c r="T77">
        <v>750</v>
      </c>
      <c r="U77" t="str">
        <f t="shared" ref="U77:U88" ca="1" si="199">IF(ISBLANK(V77),"",
VLOOKUP(V77,OFFSET(INDIRECT("$A:$B"),0,MATCH(V$1&amp;"_Verify",INDIRECT("$1:$1"),0)-1),2,0)
)</f>
        <v/>
      </c>
      <c r="Y77" t="str">
        <f t="shared" ref="Y77:Y87" ca="1" si="200">IF(ISBLANK(Z77),"",
VLOOKUP(Z77,OFFSET(INDIRECT("$A:$B"),0,MATCH(Z$1&amp;"_Verify",INDIRECT("$1:$1"),0)-1),2,0)
)</f>
        <v/>
      </c>
      <c r="AC77" t="str">
        <f t="shared" ref="AC77:AC87" ca="1" si="201">IF(ISBLANK(AD77),"",
VLOOKUP(AD77,OFFSET(INDIRECT("$A:$B"),0,MATCH(AD$1&amp;"_Verify",INDIRECT("$1:$1"),0)-1),2,0)
)</f>
        <v/>
      </c>
      <c r="AG77" t="str">
        <f t="shared" ref="AG77:AG87" ca="1" si="202">IF(LEN(M77)=0,"",M77)</f>
        <v>it</v>
      </c>
      <c r="AH77" t="str">
        <f t="shared" ref="AH77:AH87" si="203">IF(LEN(O77)=0,"",O77)</f>
        <v>Cash_sResearchBoost</v>
      </c>
      <c r="AI77">
        <f t="shared" ref="AI77:AI87" si="204">IF(LEN(P77)=0,"",P77)</f>
        <v>1</v>
      </c>
      <c r="AJ77" t="str">
        <f t="shared" ref="AJ77:AJ87" ca="1" si="205">IF(LEN(Q77)=0,"",Q77)</f>
        <v>cu</v>
      </c>
      <c r="AK77" t="str">
        <f t="shared" ref="AK77:AK87" si="206">IF(LEN(S77)=0,"",S77)</f>
        <v>EN</v>
      </c>
      <c r="AL77">
        <f t="shared" ref="AL77:AL87" si="207">IF(LEN(T77)=0,"",T77)</f>
        <v>750</v>
      </c>
      <c r="AM77" t="str">
        <f t="shared" ref="AM77:AM87" ca="1" si="208">IF(LEN(U77)=0,"",U77)</f>
        <v/>
      </c>
      <c r="AN77" t="str">
        <f t="shared" ref="AN77:AN87" si="209">IF(LEN(W77)=0,"",W77)</f>
        <v/>
      </c>
      <c r="AO77" t="str">
        <f t="shared" ref="AO77:AO87" si="210">IF(LEN(X77)=0,"",X77)</f>
        <v/>
      </c>
      <c r="AP77" t="str">
        <f t="shared" ref="AP77:AP87" ca="1" si="211">IF(LEN(Y77)=0,"",Y77)</f>
        <v/>
      </c>
      <c r="AQ77" t="str">
        <f t="shared" ref="AQ77:AQ87" si="212">IF(LEN(AA77)=0,"",AA77)</f>
        <v/>
      </c>
      <c r="AR77" t="str">
        <f t="shared" ref="AR77:AR87" si="213">IF(LEN(AB77)=0,"",AB77)</f>
        <v/>
      </c>
      <c r="AS77" t="str">
        <f t="shared" ref="AS77:AS87" ca="1" si="214">IF(LEN(AC77)=0,"",AC77)</f>
        <v/>
      </c>
      <c r="AT77" t="str">
        <f t="shared" ref="AT77:AT87" si="215">IF(LEN(AE77)=0,"",AE77)</f>
        <v/>
      </c>
      <c r="AU77" t="str">
        <f t="shared" ref="AU77:AU87" si="216">IF(LEN(AF77)=0,"",AF77)</f>
        <v/>
      </c>
      <c r="AV77" t="str">
        <f t="shared" ref="AV77:AV87" ca="1" si="217">IF(ROW()=2,AW77,OFFSET(AV77,-1,0)&amp;IF(LEN(AW77)=0,"",","&amp;AW77))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7" t="str">
        <f t="shared" ref="AW77:AW87" si="218">IF(G77=FALSE,"",
"{"""&amp;C$1&amp;""":"""&amp;C77&amp;""""
&amp;","""&amp;K$1&amp;""":"&amp;K77
&amp;IF(LEN(M77)=0,"",","""&amp;M$1&amp;""":"""&amp;M77&amp;"""")
&amp;IF(LEN(O77)=0,"",","""&amp;O$1&amp;""":"""&amp;O77&amp;"""")
&amp;IF(LEN(P77)=0,"",","""&amp;P$1&amp;""":"&amp;P77)
&amp;IF(LEN(Q77)=0,"",","""&amp;Q$1&amp;""":"""&amp;Q77&amp;"""")
&amp;IF(LEN(S77)=0,"",","""&amp;S$1&amp;""":"""&amp;S77&amp;"""")
&amp;IF(LEN(T77)=0,"",","""&amp;T$1&amp;""":"&amp;T77)
&amp;IF(LEN(U77)=0,"",","""&amp;U$1&amp;""":"""&amp;U77&amp;"""")
&amp;IF(LEN(W77)=0,"",","""&amp;W$1&amp;""":"""&amp;W77&amp;"""")
&amp;IF(LEN(X77)=0,"",","""&amp;X$1&amp;""":"&amp;X77)
&amp;IF(LEN(Y77)=0,"",","""&amp;Y$1&amp;""":"""&amp;Y77&amp;"""")
&amp;IF(LEN(AA77)=0,"",","""&amp;AA$1&amp;""":"""&amp;AA77&amp;"""")
&amp;IF(LEN(AB77)=0,"",","""&amp;AB$1&amp;""":"&amp;AB77)
&amp;IF(LEN(AC77)=0,"",","""&amp;AC$1&amp;""":"""&amp;AC77&amp;"""")
&amp;IF(LEN(AE77)=0,"",","""&amp;AE$1&amp;""":"""&amp;AE77&amp;"""")
&amp;IF(LEN(AF77)=0,"",","""&amp;AF$1&amp;""":"&amp;AF77)&amp;"}")</f>
        <v/>
      </c>
    </row>
    <row r="78" spans="1:49">
      <c r="A78" t="s">
        <v>159</v>
      </c>
      <c r="B78" t="s">
        <v>169</v>
      </c>
      <c r="C78" t="str">
        <f t="shared" si="169"/>
        <v>relay_1</v>
      </c>
      <c r="D78" t="str">
        <f t="shared" si="161"/>
        <v>relay</v>
      </c>
      <c r="E78">
        <f t="shared" ref="E78:E87" si="219">COUNTA(N78,R78,V78,Z78,AD78)</f>
        <v>3</v>
      </c>
      <c r="G78" t="b">
        <v>0</v>
      </c>
      <c r="H78">
        <v>0.99</v>
      </c>
      <c r="I78">
        <v>1200</v>
      </c>
      <c r="J78" t="s">
        <v>158</v>
      </c>
      <c r="K78">
        <v>126</v>
      </c>
      <c r="L78">
        <f t="shared" si="194"/>
        <v>126</v>
      </c>
      <c r="M78" t="str">
        <f t="shared" ca="1" si="195"/>
        <v>cu</v>
      </c>
      <c r="N78" t="s">
        <v>16</v>
      </c>
      <c r="O78" t="s">
        <v>56</v>
      </c>
      <c r="P78">
        <v>30</v>
      </c>
      <c r="Q78" t="str">
        <f t="shared" ca="1" si="198"/>
        <v>cu</v>
      </c>
      <c r="R78" t="s">
        <v>16</v>
      </c>
      <c r="S78" t="s">
        <v>15</v>
      </c>
      <c r="T78">
        <v>25000</v>
      </c>
      <c r="U78" t="str">
        <f t="shared" ca="1" si="199"/>
        <v>cu</v>
      </c>
      <c r="V78" t="s">
        <v>16</v>
      </c>
      <c r="W78" t="s">
        <v>56</v>
      </c>
      <c r="X78">
        <v>100</v>
      </c>
      <c r="Y78" t="str">
        <f t="shared" ca="1" si="200"/>
        <v/>
      </c>
      <c r="AC78" t="str">
        <f t="shared" ca="1" si="201"/>
        <v/>
      </c>
      <c r="AG78" t="str">
        <f t="shared" ca="1" si="202"/>
        <v>cu</v>
      </c>
      <c r="AH78" t="str">
        <f t="shared" si="203"/>
        <v>EN</v>
      </c>
      <c r="AI78">
        <f t="shared" si="204"/>
        <v>30</v>
      </c>
      <c r="AJ78" t="str">
        <f t="shared" ca="1" si="205"/>
        <v>cu</v>
      </c>
      <c r="AK78" t="str">
        <f t="shared" si="206"/>
        <v>GO</v>
      </c>
      <c r="AL78">
        <f t="shared" si="207"/>
        <v>25000</v>
      </c>
      <c r="AM78" t="str">
        <f t="shared" ca="1" si="208"/>
        <v>cu</v>
      </c>
      <c r="AN78" t="str">
        <f t="shared" si="209"/>
        <v>EN</v>
      </c>
      <c r="AO78">
        <f t="shared" si="210"/>
        <v>100</v>
      </c>
      <c r="AP78" t="str">
        <f t="shared" ca="1" si="211"/>
        <v/>
      </c>
      <c r="AQ78" t="str">
        <f t="shared" si="212"/>
        <v/>
      </c>
      <c r="AR78" t="str">
        <f t="shared" si="213"/>
        <v/>
      </c>
      <c r="AS78" t="str">
        <f t="shared" ca="1" si="214"/>
        <v/>
      </c>
      <c r="AT78" t="str">
        <f t="shared" si="215"/>
        <v/>
      </c>
      <c r="AU78" t="str">
        <f t="shared" si="216"/>
        <v/>
      </c>
      <c r="AV78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8" t="str">
        <f t="shared" si="218"/>
        <v/>
      </c>
    </row>
    <row r="79" spans="1:49">
      <c r="A79" t="s">
        <v>160</v>
      </c>
      <c r="C79" t="str">
        <f t="shared" si="169"/>
        <v>relay_2</v>
      </c>
      <c r="D79" t="str">
        <f t="shared" si="161"/>
        <v>relay</v>
      </c>
      <c r="E79">
        <f t="shared" si="219"/>
        <v>3</v>
      </c>
      <c r="G79" t="b">
        <v>0</v>
      </c>
      <c r="H79">
        <v>0.99</v>
      </c>
      <c r="I79">
        <v>1200</v>
      </c>
      <c r="J79" t="s">
        <v>160</v>
      </c>
      <c r="K79">
        <v>484</v>
      </c>
      <c r="L79">
        <f t="shared" si="194"/>
        <v>484</v>
      </c>
      <c r="M79" t="str">
        <f t="shared" ca="1" si="195"/>
        <v>cu</v>
      </c>
      <c r="N79" t="s">
        <v>16</v>
      </c>
      <c r="O79" t="s">
        <v>56</v>
      </c>
      <c r="P79">
        <v>60</v>
      </c>
      <c r="Q79" t="str">
        <f t="shared" ca="1" si="198"/>
        <v>cu</v>
      </c>
      <c r="R79" t="s">
        <v>16</v>
      </c>
      <c r="S79" t="s">
        <v>15</v>
      </c>
      <c r="T79">
        <v>15000</v>
      </c>
      <c r="U79" t="str">
        <f t="shared" ca="1" si="199"/>
        <v>cu</v>
      </c>
      <c r="V79" t="s">
        <v>16</v>
      </c>
      <c r="W79" t="s">
        <v>56</v>
      </c>
      <c r="X79">
        <v>120</v>
      </c>
      <c r="Y79" t="str">
        <f t="shared" ca="1" si="200"/>
        <v/>
      </c>
      <c r="AC79" t="str">
        <f t="shared" ca="1" si="201"/>
        <v/>
      </c>
      <c r="AG79" t="str">
        <f t="shared" ca="1" si="202"/>
        <v>cu</v>
      </c>
      <c r="AH79" t="str">
        <f t="shared" si="203"/>
        <v>EN</v>
      </c>
      <c r="AI79">
        <f t="shared" si="204"/>
        <v>60</v>
      </c>
      <c r="AJ79" t="str">
        <f t="shared" ca="1" si="205"/>
        <v>cu</v>
      </c>
      <c r="AK79" t="str">
        <f t="shared" si="206"/>
        <v>GO</v>
      </c>
      <c r="AL79">
        <f t="shared" si="207"/>
        <v>15000</v>
      </c>
      <c r="AM79" t="str">
        <f t="shared" ca="1" si="208"/>
        <v>cu</v>
      </c>
      <c r="AN79" t="str">
        <f t="shared" si="209"/>
        <v>EN</v>
      </c>
      <c r="AO79">
        <f t="shared" si="210"/>
        <v>120</v>
      </c>
      <c r="AP79" t="str">
        <f t="shared" ca="1" si="211"/>
        <v/>
      </c>
      <c r="AQ79" t="str">
        <f t="shared" si="212"/>
        <v/>
      </c>
      <c r="AR79" t="str">
        <f t="shared" si="213"/>
        <v/>
      </c>
      <c r="AS79" t="str">
        <f t="shared" ca="1" si="214"/>
        <v/>
      </c>
      <c r="AT79" t="str">
        <f t="shared" si="215"/>
        <v/>
      </c>
      <c r="AU79" t="str">
        <f t="shared" si="216"/>
        <v/>
      </c>
      <c r="AV79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9" t="str">
        <f t="shared" si="218"/>
        <v/>
      </c>
    </row>
    <row r="80" spans="1:49">
      <c r="A80" t="s">
        <v>161</v>
      </c>
      <c r="C80" t="str">
        <f t="shared" si="169"/>
        <v>relay_3</v>
      </c>
      <c r="D80" t="str">
        <f t="shared" si="161"/>
        <v>relay</v>
      </c>
      <c r="E80">
        <f t="shared" si="219"/>
        <v>4</v>
      </c>
      <c r="G80" t="b">
        <v>0</v>
      </c>
      <c r="H80">
        <v>0.99</v>
      </c>
      <c r="I80">
        <v>1200</v>
      </c>
      <c r="J80" t="s">
        <v>161</v>
      </c>
      <c r="K80">
        <v>584</v>
      </c>
      <c r="L80">
        <f t="shared" si="194"/>
        <v>584</v>
      </c>
      <c r="M80" t="str">
        <f t="shared" ca="1" si="195"/>
        <v>cu</v>
      </c>
      <c r="N80" t="s">
        <v>16</v>
      </c>
      <c r="O80" t="s">
        <v>56</v>
      </c>
      <c r="P80">
        <v>90</v>
      </c>
      <c r="Q80" t="str">
        <f t="shared" ca="1" si="198"/>
        <v>cu</v>
      </c>
      <c r="R80" t="s">
        <v>16</v>
      </c>
      <c r="S80" t="s">
        <v>15</v>
      </c>
      <c r="T80">
        <v>30000</v>
      </c>
      <c r="U80" t="str">
        <f t="shared" ca="1" si="199"/>
        <v>cu</v>
      </c>
      <c r="V80" t="s">
        <v>16</v>
      </c>
      <c r="W80" t="s">
        <v>56</v>
      </c>
      <c r="X80">
        <v>150</v>
      </c>
      <c r="Y80" t="str">
        <f t="shared" ca="1" si="200"/>
        <v>cu</v>
      </c>
      <c r="Z80" t="s">
        <v>16</v>
      </c>
      <c r="AA80" t="s">
        <v>56</v>
      </c>
      <c r="AB80">
        <v>300</v>
      </c>
      <c r="AC80" t="str">
        <f t="shared" ca="1" si="201"/>
        <v/>
      </c>
      <c r="AG80" t="str">
        <f t="shared" ca="1" si="202"/>
        <v>cu</v>
      </c>
      <c r="AH80" t="str">
        <f t="shared" si="203"/>
        <v>EN</v>
      </c>
      <c r="AI80">
        <f t="shared" si="204"/>
        <v>90</v>
      </c>
      <c r="AJ80" t="str">
        <f t="shared" ca="1" si="205"/>
        <v>cu</v>
      </c>
      <c r="AK80" t="str">
        <f t="shared" si="206"/>
        <v>GO</v>
      </c>
      <c r="AL80">
        <f t="shared" si="207"/>
        <v>30000</v>
      </c>
      <c r="AM80" t="str">
        <f t="shared" ca="1" si="208"/>
        <v>cu</v>
      </c>
      <c r="AN80" t="str">
        <f t="shared" si="209"/>
        <v>EN</v>
      </c>
      <c r="AO80">
        <f t="shared" si="210"/>
        <v>150</v>
      </c>
      <c r="AP80" t="str">
        <f t="shared" ca="1" si="211"/>
        <v>cu</v>
      </c>
      <c r="AQ80" t="str">
        <f t="shared" si="212"/>
        <v>EN</v>
      </c>
      <c r="AR80">
        <f t="shared" si="213"/>
        <v>300</v>
      </c>
      <c r="AS80" t="str">
        <f t="shared" ca="1" si="214"/>
        <v/>
      </c>
      <c r="AT80" t="str">
        <f t="shared" si="215"/>
        <v/>
      </c>
      <c r="AU80" t="str">
        <f t="shared" si="216"/>
        <v/>
      </c>
      <c r="AV80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0" t="str">
        <f t="shared" si="218"/>
        <v/>
      </c>
    </row>
    <row r="81" spans="1:49">
      <c r="A81" t="s">
        <v>162</v>
      </c>
      <c r="C81" t="str">
        <f t="shared" si="169"/>
        <v>relay_4</v>
      </c>
      <c r="D81" t="str">
        <f t="shared" si="161"/>
        <v>relay</v>
      </c>
      <c r="E81">
        <f t="shared" si="219"/>
        <v>3</v>
      </c>
      <c r="G81" t="b">
        <v>0</v>
      </c>
      <c r="H81">
        <v>4.99</v>
      </c>
      <c r="I81">
        <v>5900</v>
      </c>
      <c r="J81" t="s">
        <v>162</v>
      </c>
      <c r="K81">
        <v>456</v>
      </c>
      <c r="L81">
        <f t="shared" si="194"/>
        <v>456</v>
      </c>
      <c r="M81" t="str">
        <f t="shared" ca="1" si="195"/>
        <v>cu</v>
      </c>
      <c r="N81" t="s">
        <v>16</v>
      </c>
      <c r="O81" t="s">
        <v>56</v>
      </c>
      <c r="P81">
        <v>30</v>
      </c>
      <c r="Q81" t="str">
        <f t="shared" ca="1" si="198"/>
        <v>cu</v>
      </c>
      <c r="R81" t="s">
        <v>16</v>
      </c>
      <c r="S81" t="s">
        <v>15</v>
      </c>
      <c r="T81">
        <v>25000</v>
      </c>
      <c r="U81" t="str">
        <f t="shared" ca="1" si="199"/>
        <v>cu</v>
      </c>
      <c r="V81" t="s">
        <v>16</v>
      </c>
      <c r="W81" t="s">
        <v>56</v>
      </c>
      <c r="X81">
        <v>100</v>
      </c>
      <c r="Y81" t="str">
        <f t="shared" ca="1" si="200"/>
        <v/>
      </c>
      <c r="AC81" t="str">
        <f t="shared" ca="1" si="201"/>
        <v/>
      </c>
      <c r="AG81" t="str">
        <f t="shared" ca="1" si="202"/>
        <v>cu</v>
      </c>
      <c r="AH81" t="str">
        <f t="shared" si="203"/>
        <v>EN</v>
      </c>
      <c r="AI81">
        <f t="shared" si="204"/>
        <v>30</v>
      </c>
      <c r="AJ81" t="str">
        <f t="shared" ca="1" si="205"/>
        <v>cu</v>
      </c>
      <c r="AK81" t="str">
        <f t="shared" si="206"/>
        <v>GO</v>
      </c>
      <c r="AL81">
        <f t="shared" si="207"/>
        <v>25000</v>
      </c>
      <c r="AM81" t="str">
        <f t="shared" ca="1" si="208"/>
        <v>cu</v>
      </c>
      <c r="AN81" t="str">
        <f t="shared" si="209"/>
        <v>EN</v>
      </c>
      <c r="AO81">
        <f t="shared" si="210"/>
        <v>100</v>
      </c>
      <c r="AP81" t="str">
        <f t="shared" ca="1" si="211"/>
        <v/>
      </c>
      <c r="AQ81" t="str">
        <f t="shared" si="212"/>
        <v/>
      </c>
      <c r="AR81" t="str">
        <f t="shared" si="213"/>
        <v/>
      </c>
      <c r="AS81" t="str">
        <f t="shared" ca="1" si="214"/>
        <v/>
      </c>
      <c r="AT81" t="str">
        <f t="shared" si="215"/>
        <v/>
      </c>
      <c r="AU81" t="str">
        <f t="shared" si="216"/>
        <v/>
      </c>
      <c r="AV81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1" t="str">
        <f t="shared" si="218"/>
        <v/>
      </c>
    </row>
    <row r="82" spans="1:49">
      <c r="A82" t="s">
        <v>163</v>
      </c>
      <c r="C82" t="str">
        <f t="shared" si="169"/>
        <v>relay_5</v>
      </c>
      <c r="D82" t="str">
        <f t="shared" si="161"/>
        <v>relay</v>
      </c>
      <c r="E82">
        <f t="shared" si="219"/>
        <v>3</v>
      </c>
      <c r="G82" t="b">
        <v>0</v>
      </c>
      <c r="H82">
        <v>4.99</v>
      </c>
      <c r="I82">
        <v>5900</v>
      </c>
      <c r="J82" t="s">
        <v>163</v>
      </c>
      <c r="K82">
        <v>574</v>
      </c>
      <c r="L82">
        <f t="shared" si="194"/>
        <v>574</v>
      </c>
      <c r="M82" t="str">
        <f t="shared" ca="1" si="195"/>
        <v>cu</v>
      </c>
      <c r="N82" t="s">
        <v>16</v>
      </c>
      <c r="O82" t="s">
        <v>56</v>
      </c>
      <c r="P82">
        <v>60</v>
      </c>
      <c r="Q82" t="str">
        <f t="shared" ca="1" si="198"/>
        <v>cu</v>
      </c>
      <c r="R82" t="s">
        <v>16</v>
      </c>
      <c r="S82" t="s">
        <v>15</v>
      </c>
      <c r="T82">
        <v>15000</v>
      </c>
      <c r="U82" t="str">
        <f t="shared" ca="1" si="199"/>
        <v>cu</v>
      </c>
      <c r="V82" t="s">
        <v>16</v>
      </c>
      <c r="W82" t="s">
        <v>56</v>
      </c>
      <c r="X82">
        <v>120</v>
      </c>
      <c r="Y82" t="str">
        <f t="shared" ca="1" si="200"/>
        <v/>
      </c>
      <c r="AC82" t="str">
        <f t="shared" ca="1" si="201"/>
        <v/>
      </c>
      <c r="AG82" t="str">
        <f t="shared" ca="1" si="202"/>
        <v>cu</v>
      </c>
      <c r="AH82" t="str">
        <f t="shared" si="203"/>
        <v>EN</v>
      </c>
      <c r="AI82">
        <f t="shared" si="204"/>
        <v>60</v>
      </c>
      <c r="AJ82" t="str">
        <f t="shared" ca="1" si="205"/>
        <v>cu</v>
      </c>
      <c r="AK82" t="str">
        <f t="shared" si="206"/>
        <v>GO</v>
      </c>
      <c r="AL82">
        <f t="shared" si="207"/>
        <v>15000</v>
      </c>
      <c r="AM82" t="str">
        <f t="shared" ca="1" si="208"/>
        <v>cu</v>
      </c>
      <c r="AN82" t="str">
        <f t="shared" si="209"/>
        <v>EN</v>
      </c>
      <c r="AO82">
        <f t="shared" si="210"/>
        <v>120</v>
      </c>
      <c r="AP82" t="str">
        <f t="shared" ca="1" si="211"/>
        <v/>
      </c>
      <c r="AQ82" t="str">
        <f t="shared" si="212"/>
        <v/>
      </c>
      <c r="AR82" t="str">
        <f t="shared" si="213"/>
        <v/>
      </c>
      <c r="AS82" t="str">
        <f t="shared" ca="1" si="214"/>
        <v/>
      </c>
      <c r="AT82" t="str">
        <f t="shared" si="215"/>
        <v/>
      </c>
      <c r="AU82" t="str">
        <f t="shared" si="216"/>
        <v/>
      </c>
      <c r="AV82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2" t="str">
        <f t="shared" si="218"/>
        <v/>
      </c>
    </row>
    <row r="83" spans="1:49">
      <c r="A83" t="s">
        <v>164</v>
      </c>
      <c r="C83" t="str">
        <f t="shared" si="169"/>
        <v>relay_6</v>
      </c>
      <c r="D83" t="str">
        <f t="shared" si="161"/>
        <v>relay</v>
      </c>
      <c r="E83">
        <f t="shared" si="219"/>
        <v>4</v>
      </c>
      <c r="G83" t="b">
        <v>0</v>
      </c>
      <c r="H83">
        <v>9.99</v>
      </c>
      <c r="I83">
        <v>13000</v>
      </c>
      <c r="J83" t="s">
        <v>164</v>
      </c>
      <c r="K83">
        <v>117</v>
      </c>
      <c r="L83">
        <f t="shared" si="194"/>
        <v>117</v>
      </c>
      <c r="M83" t="str">
        <f t="shared" ca="1" si="195"/>
        <v>cu</v>
      </c>
      <c r="N83" t="s">
        <v>16</v>
      </c>
      <c r="O83" t="s">
        <v>56</v>
      </c>
      <c r="P83">
        <v>90</v>
      </c>
      <c r="Q83" t="str">
        <f t="shared" ca="1" si="198"/>
        <v>cu</v>
      </c>
      <c r="R83" t="s">
        <v>16</v>
      </c>
      <c r="S83" t="s">
        <v>15</v>
      </c>
      <c r="T83">
        <v>30000</v>
      </c>
      <c r="U83" t="str">
        <f t="shared" ca="1" si="199"/>
        <v>cu</v>
      </c>
      <c r="V83" t="s">
        <v>16</v>
      </c>
      <c r="W83" t="s">
        <v>56</v>
      </c>
      <c r="X83">
        <v>150</v>
      </c>
      <c r="Y83" t="str">
        <f t="shared" ca="1" si="200"/>
        <v>cu</v>
      </c>
      <c r="Z83" t="s">
        <v>16</v>
      </c>
      <c r="AA83" t="s">
        <v>56</v>
      </c>
      <c r="AB83">
        <v>300</v>
      </c>
      <c r="AC83" t="str">
        <f t="shared" ca="1" si="201"/>
        <v/>
      </c>
      <c r="AG83" t="str">
        <f t="shared" ca="1" si="202"/>
        <v>cu</v>
      </c>
      <c r="AH83" t="str">
        <f t="shared" si="203"/>
        <v>EN</v>
      </c>
      <c r="AI83">
        <f t="shared" si="204"/>
        <v>90</v>
      </c>
      <c r="AJ83" t="str">
        <f t="shared" ca="1" si="205"/>
        <v>cu</v>
      </c>
      <c r="AK83" t="str">
        <f t="shared" si="206"/>
        <v>GO</v>
      </c>
      <c r="AL83">
        <f t="shared" si="207"/>
        <v>30000</v>
      </c>
      <c r="AM83" t="str">
        <f t="shared" ca="1" si="208"/>
        <v>cu</v>
      </c>
      <c r="AN83" t="str">
        <f t="shared" si="209"/>
        <v>EN</v>
      </c>
      <c r="AO83">
        <f t="shared" si="210"/>
        <v>150</v>
      </c>
      <c r="AP83" t="str">
        <f t="shared" ca="1" si="211"/>
        <v>cu</v>
      </c>
      <c r="AQ83" t="str">
        <f t="shared" si="212"/>
        <v>EN</v>
      </c>
      <c r="AR83">
        <f t="shared" si="213"/>
        <v>300</v>
      </c>
      <c r="AS83" t="str">
        <f t="shared" ca="1" si="214"/>
        <v/>
      </c>
      <c r="AT83" t="str">
        <f t="shared" si="215"/>
        <v/>
      </c>
      <c r="AU83" t="str">
        <f t="shared" si="216"/>
        <v/>
      </c>
      <c r="AV83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3" t="str">
        <f t="shared" si="218"/>
        <v/>
      </c>
    </row>
    <row r="84" spans="1:49">
      <c r="A84" t="s">
        <v>165</v>
      </c>
      <c r="C84" t="str">
        <f t="shared" si="169"/>
        <v>relay_7</v>
      </c>
      <c r="D84" t="str">
        <f t="shared" si="161"/>
        <v>relay</v>
      </c>
      <c r="E84">
        <f t="shared" si="219"/>
        <v>3</v>
      </c>
      <c r="G84" t="b">
        <v>0</v>
      </c>
      <c r="H84">
        <v>9.99</v>
      </c>
      <c r="I84">
        <v>13000</v>
      </c>
      <c r="J84" t="s">
        <v>165</v>
      </c>
      <c r="K84">
        <v>206</v>
      </c>
      <c r="L84">
        <f t="shared" si="194"/>
        <v>206</v>
      </c>
      <c r="M84" t="str">
        <f t="shared" ca="1" si="195"/>
        <v>cu</v>
      </c>
      <c r="N84" t="s">
        <v>16</v>
      </c>
      <c r="O84" t="s">
        <v>56</v>
      </c>
      <c r="P84">
        <v>30</v>
      </c>
      <c r="Q84" t="str">
        <f t="shared" ca="1" si="198"/>
        <v>cu</v>
      </c>
      <c r="R84" t="s">
        <v>16</v>
      </c>
      <c r="S84" t="s">
        <v>15</v>
      </c>
      <c r="T84">
        <v>25000</v>
      </c>
      <c r="U84" t="str">
        <f t="shared" ca="1" si="199"/>
        <v>cu</v>
      </c>
      <c r="V84" t="s">
        <v>16</v>
      </c>
      <c r="W84" t="s">
        <v>56</v>
      </c>
      <c r="X84">
        <v>100</v>
      </c>
      <c r="Y84" t="str">
        <f t="shared" ca="1" si="200"/>
        <v/>
      </c>
      <c r="AC84" t="str">
        <f t="shared" ca="1" si="201"/>
        <v/>
      </c>
      <c r="AG84" t="str">
        <f t="shared" ca="1" si="202"/>
        <v>cu</v>
      </c>
      <c r="AH84" t="str">
        <f t="shared" si="203"/>
        <v>EN</v>
      </c>
      <c r="AI84">
        <f t="shared" si="204"/>
        <v>30</v>
      </c>
      <c r="AJ84" t="str">
        <f t="shared" ca="1" si="205"/>
        <v>cu</v>
      </c>
      <c r="AK84" t="str">
        <f t="shared" si="206"/>
        <v>GO</v>
      </c>
      <c r="AL84">
        <f t="shared" si="207"/>
        <v>25000</v>
      </c>
      <c r="AM84" t="str">
        <f t="shared" ca="1" si="208"/>
        <v>cu</v>
      </c>
      <c r="AN84" t="str">
        <f t="shared" si="209"/>
        <v>EN</v>
      </c>
      <c r="AO84">
        <f t="shared" si="210"/>
        <v>100</v>
      </c>
      <c r="AP84" t="str">
        <f t="shared" ca="1" si="211"/>
        <v/>
      </c>
      <c r="AQ84" t="str">
        <f t="shared" si="212"/>
        <v/>
      </c>
      <c r="AR84" t="str">
        <f t="shared" si="213"/>
        <v/>
      </c>
      <c r="AS84" t="str">
        <f t="shared" ca="1" si="214"/>
        <v/>
      </c>
      <c r="AT84" t="str">
        <f t="shared" si="215"/>
        <v/>
      </c>
      <c r="AU84" t="str">
        <f t="shared" si="216"/>
        <v/>
      </c>
      <c r="AV84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4" t="str">
        <f t="shared" si="218"/>
        <v/>
      </c>
    </row>
    <row r="85" spans="1:49">
      <c r="A85" t="s">
        <v>166</v>
      </c>
      <c r="C85" t="str">
        <f t="shared" si="169"/>
        <v>relay_8</v>
      </c>
      <c r="D85" t="str">
        <f t="shared" si="161"/>
        <v>relay</v>
      </c>
      <c r="E85">
        <f t="shared" si="219"/>
        <v>3</v>
      </c>
      <c r="G85" t="b">
        <v>0</v>
      </c>
      <c r="H85">
        <v>19.989999999999998</v>
      </c>
      <c r="I85">
        <v>25000</v>
      </c>
      <c r="J85" t="s">
        <v>166</v>
      </c>
      <c r="K85">
        <v>464</v>
      </c>
      <c r="L85">
        <f t="shared" si="194"/>
        <v>464</v>
      </c>
      <c r="M85" t="str">
        <f t="shared" ca="1" si="195"/>
        <v>cu</v>
      </c>
      <c r="N85" t="s">
        <v>16</v>
      </c>
      <c r="O85" t="s">
        <v>56</v>
      </c>
      <c r="P85">
        <v>30</v>
      </c>
      <c r="Q85" t="str">
        <f t="shared" ca="1" si="198"/>
        <v>cu</v>
      </c>
      <c r="R85" t="s">
        <v>16</v>
      </c>
      <c r="S85" t="s">
        <v>15</v>
      </c>
      <c r="T85">
        <v>25000</v>
      </c>
      <c r="U85" t="str">
        <f t="shared" ca="1" si="199"/>
        <v>cu</v>
      </c>
      <c r="V85" t="s">
        <v>16</v>
      </c>
      <c r="W85" t="s">
        <v>56</v>
      </c>
      <c r="X85">
        <v>100</v>
      </c>
      <c r="Y85" t="str">
        <f t="shared" ca="1" si="200"/>
        <v/>
      </c>
      <c r="AC85" t="str">
        <f t="shared" ca="1" si="201"/>
        <v/>
      </c>
      <c r="AG85" t="str">
        <f t="shared" ca="1" si="202"/>
        <v>cu</v>
      </c>
      <c r="AH85" t="str">
        <f t="shared" si="203"/>
        <v>EN</v>
      </c>
      <c r="AI85">
        <f t="shared" si="204"/>
        <v>30</v>
      </c>
      <c r="AJ85" t="str">
        <f t="shared" ca="1" si="205"/>
        <v>cu</v>
      </c>
      <c r="AK85" t="str">
        <f t="shared" si="206"/>
        <v>GO</v>
      </c>
      <c r="AL85">
        <f t="shared" si="207"/>
        <v>25000</v>
      </c>
      <c r="AM85" t="str">
        <f t="shared" ca="1" si="208"/>
        <v>cu</v>
      </c>
      <c r="AN85" t="str">
        <f t="shared" si="209"/>
        <v>EN</v>
      </c>
      <c r="AO85">
        <f t="shared" si="210"/>
        <v>100</v>
      </c>
      <c r="AP85" t="str">
        <f t="shared" ca="1" si="211"/>
        <v/>
      </c>
      <c r="AQ85" t="str">
        <f t="shared" si="212"/>
        <v/>
      </c>
      <c r="AR85" t="str">
        <f t="shared" si="213"/>
        <v/>
      </c>
      <c r="AS85" t="str">
        <f t="shared" ca="1" si="214"/>
        <v/>
      </c>
      <c r="AT85" t="str">
        <f t="shared" si="215"/>
        <v/>
      </c>
      <c r="AU85" t="str">
        <f t="shared" si="216"/>
        <v/>
      </c>
      <c r="AV85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5" t="str">
        <f t="shared" si="218"/>
        <v/>
      </c>
    </row>
    <row r="86" spans="1:49">
      <c r="A86" t="s">
        <v>167</v>
      </c>
      <c r="C86" t="str">
        <f t="shared" si="169"/>
        <v>relay_9</v>
      </c>
      <c r="D86" t="str">
        <f t="shared" si="161"/>
        <v>relay</v>
      </c>
      <c r="E86">
        <f t="shared" si="219"/>
        <v>3</v>
      </c>
      <c r="G86" t="b">
        <v>0</v>
      </c>
      <c r="H86">
        <v>39.99</v>
      </c>
      <c r="I86">
        <v>48000</v>
      </c>
      <c r="J86" t="s">
        <v>167</v>
      </c>
      <c r="K86">
        <v>836</v>
      </c>
      <c r="L86">
        <f t="shared" si="194"/>
        <v>836</v>
      </c>
      <c r="M86" t="str">
        <f t="shared" ca="1" si="195"/>
        <v>cu</v>
      </c>
      <c r="N86" t="s">
        <v>16</v>
      </c>
      <c r="O86" t="s">
        <v>56</v>
      </c>
      <c r="P86">
        <v>60</v>
      </c>
      <c r="Q86" t="str">
        <f t="shared" ca="1" si="198"/>
        <v>cu</v>
      </c>
      <c r="R86" t="s">
        <v>16</v>
      </c>
      <c r="S86" t="s">
        <v>15</v>
      </c>
      <c r="T86">
        <v>15000</v>
      </c>
      <c r="U86" t="str">
        <f t="shared" ca="1" si="199"/>
        <v>cu</v>
      </c>
      <c r="V86" t="s">
        <v>16</v>
      </c>
      <c r="W86" t="s">
        <v>56</v>
      </c>
      <c r="X86">
        <v>120</v>
      </c>
      <c r="Y86" t="str">
        <f t="shared" ca="1" si="200"/>
        <v/>
      </c>
      <c r="AC86" t="str">
        <f t="shared" ca="1" si="201"/>
        <v/>
      </c>
      <c r="AG86" t="str">
        <f t="shared" ca="1" si="202"/>
        <v>cu</v>
      </c>
      <c r="AH86" t="str">
        <f t="shared" si="203"/>
        <v>EN</v>
      </c>
      <c r="AI86">
        <f t="shared" si="204"/>
        <v>60</v>
      </c>
      <c r="AJ86" t="str">
        <f t="shared" ca="1" si="205"/>
        <v>cu</v>
      </c>
      <c r="AK86" t="str">
        <f t="shared" si="206"/>
        <v>GO</v>
      </c>
      <c r="AL86">
        <f t="shared" si="207"/>
        <v>15000</v>
      </c>
      <c r="AM86" t="str">
        <f t="shared" ca="1" si="208"/>
        <v>cu</v>
      </c>
      <c r="AN86" t="str">
        <f t="shared" si="209"/>
        <v>EN</v>
      </c>
      <c r="AO86">
        <f t="shared" si="210"/>
        <v>120</v>
      </c>
      <c r="AP86" t="str">
        <f t="shared" ca="1" si="211"/>
        <v/>
      </c>
      <c r="AQ86" t="str">
        <f t="shared" si="212"/>
        <v/>
      </c>
      <c r="AR86" t="str">
        <f t="shared" si="213"/>
        <v/>
      </c>
      <c r="AS86" t="str">
        <f t="shared" ca="1" si="214"/>
        <v/>
      </c>
      <c r="AT86" t="str">
        <f t="shared" si="215"/>
        <v/>
      </c>
      <c r="AU86" t="str">
        <f t="shared" si="216"/>
        <v/>
      </c>
      <c r="AV86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6" t="str">
        <f t="shared" si="218"/>
        <v/>
      </c>
    </row>
    <row r="87" spans="1:49">
      <c r="A87" t="s">
        <v>168</v>
      </c>
      <c r="C87" t="str">
        <f t="shared" si="169"/>
        <v>relay_10</v>
      </c>
      <c r="D87" t="str">
        <f t="shared" si="161"/>
        <v>relay</v>
      </c>
      <c r="E87">
        <f t="shared" si="219"/>
        <v>4</v>
      </c>
      <c r="G87" t="b">
        <v>0</v>
      </c>
      <c r="H87">
        <v>49.99</v>
      </c>
      <c r="I87">
        <v>69000</v>
      </c>
      <c r="J87" t="s">
        <v>168</v>
      </c>
      <c r="K87">
        <v>475</v>
      </c>
      <c r="L87">
        <f t="shared" si="194"/>
        <v>475</v>
      </c>
      <c r="M87" t="str">
        <f t="shared" ca="1" si="195"/>
        <v>cu</v>
      </c>
      <c r="N87" t="s">
        <v>16</v>
      </c>
      <c r="O87" t="s">
        <v>56</v>
      </c>
      <c r="P87">
        <v>90</v>
      </c>
      <c r="Q87" t="str">
        <f t="shared" ca="1" si="198"/>
        <v>cu</v>
      </c>
      <c r="R87" t="s">
        <v>16</v>
      </c>
      <c r="S87" t="s">
        <v>15</v>
      </c>
      <c r="T87">
        <v>30000</v>
      </c>
      <c r="U87" t="str">
        <f t="shared" ca="1" si="199"/>
        <v>cu</v>
      </c>
      <c r="V87" t="s">
        <v>16</v>
      </c>
      <c r="W87" t="s">
        <v>56</v>
      </c>
      <c r="X87">
        <v>150</v>
      </c>
      <c r="Y87" t="str">
        <f t="shared" ca="1" si="200"/>
        <v>cu</v>
      </c>
      <c r="Z87" t="s">
        <v>16</v>
      </c>
      <c r="AA87" t="s">
        <v>56</v>
      </c>
      <c r="AB87">
        <v>300</v>
      </c>
      <c r="AC87" t="str">
        <f t="shared" ca="1" si="201"/>
        <v/>
      </c>
      <c r="AG87" t="str">
        <f t="shared" ca="1" si="202"/>
        <v>cu</v>
      </c>
      <c r="AH87" t="str">
        <f t="shared" si="203"/>
        <v>EN</v>
      </c>
      <c r="AI87">
        <f t="shared" si="204"/>
        <v>90</v>
      </c>
      <c r="AJ87" t="str">
        <f t="shared" ca="1" si="205"/>
        <v>cu</v>
      </c>
      <c r="AK87" t="str">
        <f t="shared" si="206"/>
        <v>GO</v>
      </c>
      <c r="AL87">
        <f t="shared" si="207"/>
        <v>30000</v>
      </c>
      <c r="AM87" t="str">
        <f t="shared" ca="1" si="208"/>
        <v>cu</v>
      </c>
      <c r="AN87" t="str">
        <f t="shared" si="209"/>
        <v>EN</v>
      </c>
      <c r="AO87">
        <f t="shared" si="210"/>
        <v>150</v>
      </c>
      <c r="AP87" t="str">
        <f t="shared" ca="1" si="211"/>
        <v>cu</v>
      </c>
      <c r="AQ87" t="str">
        <f t="shared" si="212"/>
        <v>EN</v>
      </c>
      <c r="AR87">
        <f t="shared" si="213"/>
        <v>300</v>
      </c>
      <c r="AS87" t="str">
        <f t="shared" ca="1" si="214"/>
        <v/>
      </c>
      <c r="AT87" t="str">
        <f t="shared" si="215"/>
        <v/>
      </c>
      <c r="AU87" t="str">
        <f t="shared" si="216"/>
        <v/>
      </c>
      <c r="AV87" t="str">
        <f t="shared" ca="1" si="217"/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7" t="str">
        <f t="shared" si="218"/>
        <v/>
      </c>
    </row>
    <row r="88" spans="1:49">
      <c r="A88" t="s">
        <v>172</v>
      </c>
      <c r="B88" t="s">
        <v>170</v>
      </c>
      <c r="C88" t="str">
        <f t="shared" ref="C88" si="220">A88</f>
        <v>autonew_1</v>
      </c>
      <c r="D88" t="str">
        <f t="shared" si="161"/>
        <v>autonew</v>
      </c>
      <c r="E88">
        <f t="shared" ref="E88" si="221">COUNTA(N88,R88,V88,Z88,AD88)</f>
        <v>4</v>
      </c>
      <c r="G88" t="b">
        <v>0</v>
      </c>
      <c r="H88">
        <v>99.99</v>
      </c>
      <c r="I88">
        <v>109000</v>
      </c>
      <c r="J88" t="s">
        <v>171</v>
      </c>
      <c r="K88">
        <v>360</v>
      </c>
      <c r="L88">
        <f t="shared" si="194"/>
        <v>360</v>
      </c>
      <c r="M88" t="str">
        <f t="shared" ref="M88" ca="1" si="222">IF(ISBLANK(N88),"",
VLOOKUP(N88,OFFSET(INDIRECT("$A:$B"),0,MATCH(N$1&amp;"_Verify",INDIRECT("$1:$1"),0)-1),2,0)
)</f>
        <v>it</v>
      </c>
      <c r="N88" t="s">
        <v>33</v>
      </c>
      <c r="O88" t="s">
        <v>173</v>
      </c>
      <c r="P88">
        <v>1</v>
      </c>
      <c r="Q88" t="str">
        <f t="shared" ca="1" si="198"/>
        <v>cu</v>
      </c>
      <c r="R88" t="s">
        <v>16</v>
      </c>
      <c r="S88" t="s">
        <v>56</v>
      </c>
      <c r="T88">
        <v>1000</v>
      </c>
      <c r="U88" t="str">
        <f t="shared" ca="1" si="199"/>
        <v>cu</v>
      </c>
      <c r="V88" t="s">
        <v>16</v>
      </c>
      <c r="W88" t="s">
        <v>15</v>
      </c>
      <c r="X88">
        <v>25000</v>
      </c>
      <c r="Y88" t="str">
        <f t="shared" ref="Y88" ca="1" si="223">IF(ISBLANK(Z88),"",
VLOOKUP(Z88,OFFSET(INDIRECT("$A:$B"),0,MATCH(Z$1&amp;"_Verify",INDIRECT("$1:$1"),0)-1),2,0)
)</f>
        <v>cu</v>
      </c>
      <c r="Z88" t="s">
        <v>16</v>
      </c>
      <c r="AA88" t="s">
        <v>155</v>
      </c>
      <c r="AB88">
        <v>750</v>
      </c>
      <c r="AC88" t="str">
        <f t="shared" ref="AC88" ca="1" si="224">IF(ISBLANK(AD88),"",
VLOOKUP(AD88,OFFSET(INDIRECT("$A:$B"),0,MATCH(AD$1&amp;"_Verify",INDIRECT("$1:$1"),0)-1),2,0)
)</f>
        <v/>
      </c>
      <c r="AG88" t="str">
        <f t="shared" ref="AG88" ca="1" si="225">IF(LEN(M88)=0,"",M88)</f>
        <v>it</v>
      </c>
      <c r="AH88" t="str">
        <f t="shared" ref="AH88" si="226">IF(LEN(O88)=0,"",O88)</f>
        <v>Cash_sAutoNew</v>
      </c>
      <c r="AI88">
        <f t="shared" ref="AI88" si="227">IF(LEN(P88)=0,"",P88)</f>
        <v>1</v>
      </c>
      <c r="AJ88" t="str">
        <f t="shared" ref="AJ88" ca="1" si="228">IF(LEN(Q88)=0,"",Q88)</f>
        <v>cu</v>
      </c>
      <c r="AK88" t="str">
        <f t="shared" ref="AK88" si="229">IF(LEN(S88)=0,"",S88)</f>
        <v>EN</v>
      </c>
      <c r="AL88">
        <f t="shared" ref="AL88" si="230">IF(LEN(T88)=0,"",T88)</f>
        <v>1000</v>
      </c>
      <c r="AM88" t="str">
        <f t="shared" ref="AM88" ca="1" si="231">IF(LEN(U88)=0,"",U88)</f>
        <v>cu</v>
      </c>
      <c r="AN88" t="str">
        <f t="shared" ref="AN88" si="232">IF(LEN(W88)=0,"",W88)</f>
        <v>GO</v>
      </c>
      <c r="AO88">
        <f t="shared" ref="AO88" si="233">IF(LEN(X88)=0,"",X88)</f>
        <v>25000</v>
      </c>
      <c r="AP88" t="str">
        <f t="shared" ref="AP88" ca="1" si="234">IF(LEN(Y88)=0,"",Y88)</f>
        <v>cu</v>
      </c>
      <c r="AQ88" t="str">
        <f t="shared" ref="AQ88" si="235">IF(LEN(AA88)=0,"",AA88)</f>
        <v>DI</v>
      </c>
      <c r="AR88">
        <f t="shared" ref="AR88" si="236">IF(LEN(AB88)=0,"",AB88)</f>
        <v>750</v>
      </c>
      <c r="AS88" t="str">
        <f t="shared" ref="AS88" ca="1" si="237">IF(LEN(AC88)=0,"",AC88)</f>
        <v/>
      </c>
      <c r="AT88" t="str">
        <f t="shared" ref="AT88" si="238">IF(LEN(AE88)=0,"",AE88)</f>
        <v/>
      </c>
      <c r="AU88" t="str">
        <f t="shared" ref="AU88" si="239">IF(LEN(AF88)=0,"",AF88)</f>
        <v/>
      </c>
      <c r="AV88" t="str">
        <f t="shared" ref="AV88" ca="1" si="240">IF(ROW()=2,AW88,OFFSET(AV88,-1,0)&amp;IF(LEN(AW88)=0,"",","&amp;AW88))</f>
        <v>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8" t="str">
        <f t="shared" ref="AW88" si="241">IF(G88=FALSE,"",
"{"""&amp;C$1&amp;""":"""&amp;C88&amp;""""
&amp;","""&amp;K$1&amp;""":"&amp;K88
&amp;IF(LEN(M88)=0,"",","""&amp;M$1&amp;""":"""&amp;M88&amp;"""")
&amp;IF(LEN(O88)=0,"",","""&amp;O$1&amp;""":"""&amp;O88&amp;"""")
&amp;IF(LEN(P88)=0,"",","""&amp;P$1&amp;""":"&amp;P88)
&amp;IF(LEN(Q88)=0,"",","""&amp;Q$1&amp;""":"""&amp;Q88&amp;"""")
&amp;IF(LEN(S88)=0,"",","""&amp;S$1&amp;""":"""&amp;S88&amp;"""")
&amp;IF(LEN(T88)=0,"",","""&amp;T$1&amp;""":"&amp;T88)
&amp;IF(LEN(U88)=0,"",","""&amp;U$1&amp;""":"""&amp;U88&amp;"""")
&amp;IF(LEN(W88)=0,"",","""&amp;W$1&amp;""":"""&amp;W88&amp;"""")
&amp;IF(LEN(X88)=0,"",","""&amp;X$1&amp;""":"&amp;X88)
&amp;IF(LEN(Y88)=0,"",","""&amp;Y$1&amp;""":"""&amp;Y88&amp;"""")
&amp;IF(LEN(AA88)=0,"",","""&amp;AA$1&amp;""":"""&amp;AA88&amp;"""")
&amp;IF(LEN(AB88)=0,"",","""&amp;AB$1&amp;""":"&amp;AB88)
&amp;IF(LEN(AC88)=0,"",","""&amp;AC$1&amp;""":"""&amp;AC88&amp;"""")
&amp;IF(LEN(AE88)=0,"",","""&amp;AE$1&amp;""":"""&amp;AE88&amp;"""")
&amp;IF(LEN(AF88)=0,"",","""&amp;AF$1&amp;""":"&amp;AF88)&amp;"}")</f>
        <v/>
      </c>
    </row>
  </sheetData>
  <phoneticPr fontId="1" type="noConversion"/>
  <dataValidations count="2">
    <dataValidation type="list" allowBlank="1" showInputMessage="1" showErrorMessage="1" sqref="AD76:AD88 AD2:AD70 Z2:Z88 V2:V88 R2:R88 N2:N88" xr:uid="{F3C874F6-E7DF-4E69-9F0E-3FA791FD6C74}">
      <formula1>OFFSET(INDIRECT("$A$1"),1,MATCH(N$1&amp;"_Verify",INDIRECT("$1:$1"),0)-1,COUNTA(OFFSET(INDIRECT("$A:$A"),0,MATCH(N$1&amp;"_Verify",INDIRECT("$1:$1"),0)-1))-1,1)</formula1>
    </dataValidation>
    <dataValidation type="list" allowBlank="1" showInputMessage="1" showErrorMessage="1" sqref="AE76:AE88 AA2:AA88 W2:W88 S2:S88 AE2:AE70 O2:O88" xr:uid="{1817ED84-94D5-4388-9638-B638710DD0FB}">
      <formula1>OFFSET(INDIRECT("$A$1"),1,MATCH(IF(N2="재화","서버재화",IF(N2="아이템","서버아이템","그외")),INDIRECT("$1:$1"),0)-1,COUNTA(OFFSET(INDIRECT("$A:$A"),0,MATCH(IF(N2="재화","서버재화",IF(N2="아이템","서버아이템","그외")),INDIRECT("$1:$1"),0)-1))-1,1)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4"/>
  <sheetViews>
    <sheetView workbookViewId="0">
      <selection activeCell="A2" sqref="A2"/>
    </sheetView>
  </sheetViews>
  <sheetFormatPr defaultRowHeight="16.5"/>
  <cols>
    <col min="1" max="1" width="25.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">
        <v>60</v>
      </c>
    </row>
    <row r="3" spans="1:2">
      <c r="A3" t="s">
        <v>141</v>
      </c>
      <c r="B3" t="s">
        <v>142</v>
      </c>
    </row>
    <row r="4" spans="1:2">
      <c r="A4" t="s">
        <v>143</v>
      </c>
      <c r="B4" t="s">
        <v>144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ShopProductTable</vt:lpstr>
      <vt:lpstr>LevelPassTable</vt:lpstr>
      <vt:lpstr>ConsumeItemTable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2022-12-27T16:49:58Z</dcterms:modified>
</cp:coreProperties>
</file>