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5DBC3404-BD6B-4E7D-BFFD-112C8CFE98A4}" xr6:coauthVersionLast="47" xr6:coauthVersionMax="47" xr10:uidLastSave="{00000000-0000-0000-0000-000000000000}"/>
  <bookViews>
    <workbookView xWindow="-6780" yWindow="1830" windowWidth="13515" windowHeight="14265" xr2:uid="{DC4C458F-9CA5-49D2-A95F-4D750910E46E}"/>
  </bookViews>
  <sheets>
    <sheet name="ShopProductTable" sheetId="2" r:id="rId1"/>
    <sheet name="LevelPassTable" sheetId="1" r:id="rId2"/>
    <sheet name="ConsumeItem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V27" i="2"/>
  <c r="AV26" i="2"/>
  <c r="AV25" i="2"/>
  <c r="AV24" i="2"/>
  <c r="AV23" i="2"/>
  <c r="AV21" i="2"/>
  <c r="AV20" i="2"/>
  <c r="AV19" i="2"/>
  <c r="AV18" i="2"/>
  <c r="AV15" i="2"/>
  <c r="AV12" i="2"/>
  <c r="AV9" i="2"/>
  <c r="AV8" i="2"/>
  <c r="AV7" i="2"/>
  <c r="AV4" i="2"/>
  <c r="AV3" i="2"/>
  <c r="AV2" i="2"/>
  <c r="K23" i="2"/>
  <c r="K22" i="2"/>
  <c r="K17" i="2"/>
  <c r="K16" i="2"/>
  <c r="K11" i="2"/>
  <c r="K10" i="2"/>
  <c r="K5" i="2"/>
  <c r="K4" i="2"/>
  <c r="K2" i="2"/>
  <c r="K27" i="2"/>
  <c r="K26" i="2"/>
  <c r="K25" i="2"/>
  <c r="K24" i="2"/>
  <c r="K21" i="2"/>
  <c r="K20" i="2"/>
  <c r="K19" i="2"/>
  <c r="K18" i="2"/>
  <c r="K15" i="2"/>
  <c r="K14" i="2"/>
  <c r="K13" i="2"/>
  <c r="K12" i="2"/>
  <c r="K9" i="2"/>
  <c r="K8" i="2"/>
  <c r="K7" i="2"/>
  <c r="K6" i="2"/>
  <c r="K3" i="2"/>
  <c r="AU2" i="2" l="1"/>
  <c r="AU3" i="2" s="1"/>
  <c r="AU4" i="2" s="1"/>
  <c r="AB15" i="2"/>
  <c r="X15" i="2"/>
  <c r="T15" i="2"/>
  <c r="X12" i="2"/>
  <c r="P12" i="2"/>
  <c r="AT9" i="2" l="1"/>
  <c r="AS9" i="2"/>
  <c r="AQ9" i="2"/>
  <c r="AP9" i="2"/>
  <c r="AN9" i="2"/>
  <c r="AM9" i="2"/>
  <c r="AK9" i="2"/>
  <c r="AJ9" i="2"/>
  <c r="AH9" i="2"/>
  <c r="AG9" i="2"/>
  <c r="AB9" i="2"/>
  <c r="AR9" i="2" s="1"/>
  <c r="C9" i="2"/>
  <c r="AT8" i="2"/>
  <c r="AS8" i="2"/>
  <c r="AQ8" i="2"/>
  <c r="AP8" i="2"/>
  <c r="AN8" i="2"/>
  <c r="AM8" i="2"/>
  <c r="AK8" i="2"/>
  <c r="AJ8" i="2"/>
  <c r="AH8" i="2"/>
  <c r="AG8" i="2"/>
  <c r="AB8" i="2"/>
  <c r="AR8" i="2" s="1"/>
  <c r="X8" i="2"/>
  <c r="AO8" i="2" s="1"/>
  <c r="C8" i="2"/>
  <c r="AT7" i="2"/>
  <c r="AS7" i="2"/>
  <c r="AQ7" i="2"/>
  <c r="AP7" i="2"/>
  <c r="AN7" i="2"/>
  <c r="AM7" i="2"/>
  <c r="AK7" i="2"/>
  <c r="AJ7" i="2"/>
  <c r="AH7" i="2"/>
  <c r="AG7" i="2"/>
  <c r="AB7" i="2"/>
  <c r="AR7" i="2" s="1"/>
  <c r="X7" i="2"/>
  <c r="AO7" i="2" s="1"/>
  <c r="C7" i="2"/>
  <c r="AT27" i="2"/>
  <c r="AS27" i="2"/>
  <c r="AQ27" i="2"/>
  <c r="AP27" i="2"/>
  <c r="AN27" i="2"/>
  <c r="AM27" i="2"/>
  <c r="AK27" i="2"/>
  <c r="AJ27" i="2"/>
  <c r="AH27" i="2"/>
  <c r="AG27" i="2"/>
  <c r="AT26" i="2"/>
  <c r="AS26" i="2"/>
  <c r="AQ26" i="2"/>
  <c r="AP26" i="2"/>
  <c r="AN26" i="2"/>
  <c r="AM26" i="2"/>
  <c r="AK26" i="2"/>
  <c r="AJ26" i="2"/>
  <c r="AH26" i="2"/>
  <c r="AG26" i="2"/>
  <c r="AT25" i="2"/>
  <c r="AS25" i="2"/>
  <c r="AQ25" i="2"/>
  <c r="AP25" i="2"/>
  <c r="AN25" i="2"/>
  <c r="AM25" i="2"/>
  <c r="AK25" i="2"/>
  <c r="AJ25" i="2"/>
  <c r="AH25" i="2"/>
  <c r="AG25" i="2"/>
  <c r="AT24" i="2"/>
  <c r="AS24" i="2"/>
  <c r="AQ24" i="2"/>
  <c r="AP24" i="2"/>
  <c r="AN24" i="2"/>
  <c r="AM24" i="2"/>
  <c r="AK24" i="2"/>
  <c r="AJ24" i="2"/>
  <c r="AH24" i="2"/>
  <c r="AG24" i="2"/>
  <c r="AT23" i="2"/>
  <c r="AS23" i="2"/>
  <c r="AQ23" i="2"/>
  <c r="AP23" i="2"/>
  <c r="AN23" i="2"/>
  <c r="AM23" i="2"/>
  <c r="AK23" i="2"/>
  <c r="AJ23" i="2"/>
  <c r="AH23" i="2"/>
  <c r="AG23" i="2"/>
  <c r="AT22" i="2"/>
  <c r="AS22" i="2"/>
  <c r="AQ22" i="2"/>
  <c r="AP22" i="2"/>
  <c r="AN22" i="2"/>
  <c r="AM22" i="2"/>
  <c r="AK22" i="2"/>
  <c r="AJ22" i="2"/>
  <c r="AH22" i="2"/>
  <c r="AG22" i="2"/>
  <c r="AT21" i="2"/>
  <c r="AS21" i="2"/>
  <c r="AQ21" i="2"/>
  <c r="AP21" i="2"/>
  <c r="AN21" i="2"/>
  <c r="AM21" i="2"/>
  <c r="AK21" i="2"/>
  <c r="AJ21" i="2"/>
  <c r="AH21" i="2"/>
  <c r="AG21" i="2"/>
  <c r="AT20" i="2"/>
  <c r="AS20" i="2"/>
  <c r="AQ20" i="2"/>
  <c r="AP20" i="2"/>
  <c r="AN20" i="2"/>
  <c r="AM20" i="2"/>
  <c r="AK20" i="2"/>
  <c r="AJ20" i="2"/>
  <c r="AH20" i="2"/>
  <c r="AG20" i="2"/>
  <c r="AT19" i="2"/>
  <c r="AS19" i="2"/>
  <c r="AQ19" i="2"/>
  <c r="AP19" i="2"/>
  <c r="AN19" i="2"/>
  <c r="AM19" i="2"/>
  <c r="AK19" i="2"/>
  <c r="AJ19" i="2"/>
  <c r="AH19" i="2"/>
  <c r="AG19" i="2"/>
  <c r="AT18" i="2"/>
  <c r="AS18" i="2"/>
  <c r="AQ18" i="2"/>
  <c r="AP18" i="2"/>
  <c r="AN18" i="2"/>
  <c r="AM18" i="2"/>
  <c r="AK18" i="2"/>
  <c r="AJ18" i="2"/>
  <c r="AH18" i="2"/>
  <c r="AG18" i="2"/>
  <c r="AT17" i="2"/>
  <c r="AS17" i="2"/>
  <c r="AQ17" i="2"/>
  <c r="AP17" i="2"/>
  <c r="AN17" i="2"/>
  <c r="AM17" i="2"/>
  <c r="AK17" i="2"/>
  <c r="AJ17" i="2"/>
  <c r="AH17" i="2"/>
  <c r="AG17" i="2"/>
  <c r="AT16" i="2"/>
  <c r="AS16" i="2"/>
  <c r="AQ16" i="2"/>
  <c r="AP16" i="2"/>
  <c r="AN16" i="2"/>
  <c r="AM16" i="2"/>
  <c r="AK16" i="2"/>
  <c r="AJ16" i="2"/>
  <c r="AH16" i="2"/>
  <c r="AG16" i="2"/>
  <c r="AT15" i="2"/>
  <c r="AS15" i="2"/>
  <c r="AQ15" i="2"/>
  <c r="AP15" i="2"/>
  <c r="AN15" i="2"/>
  <c r="AM15" i="2"/>
  <c r="AK15" i="2"/>
  <c r="AJ15" i="2"/>
  <c r="AH15" i="2"/>
  <c r="AG15" i="2"/>
  <c r="AT14" i="2"/>
  <c r="AS14" i="2"/>
  <c r="AQ14" i="2"/>
  <c r="AP14" i="2"/>
  <c r="AN14" i="2"/>
  <c r="AM14" i="2"/>
  <c r="AK14" i="2"/>
  <c r="AJ14" i="2"/>
  <c r="AH14" i="2"/>
  <c r="AG14" i="2"/>
  <c r="AT13" i="2"/>
  <c r="AS13" i="2"/>
  <c r="AQ13" i="2"/>
  <c r="AP13" i="2"/>
  <c r="AN13" i="2"/>
  <c r="AM13" i="2"/>
  <c r="AK13" i="2"/>
  <c r="AJ13" i="2"/>
  <c r="AH13" i="2"/>
  <c r="AG13" i="2"/>
  <c r="AT12" i="2"/>
  <c r="AS12" i="2"/>
  <c r="AQ12" i="2"/>
  <c r="AP12" i="2"/>
  <c r="AN12" i="2"/>
  <c r="AM12" i="2"/>
  <c r="AK12" i="2"/>
  <c r="AJ12" i="2"/>
  <c r="AH12" i="2"/>
  <c r="AG12" i="2"/>
  <c r="AT11" i="2"/>
  <c r="AS11" i="2"/>
  <c r="AQ11" i="2"/>
  <c r="AP11" i="2"/>
  <c r="AN11" i="2"/>
  <c r="AM11" i="2"/>
  <c r="AK11" i="2"/>
  <c r="AJ11" i="2"/>
  <c r="AH11" i="2"/>
  <c r="AG11" i="2"/>
  <c r="AT10" i="2"/>
  <c r="AS10" i="2"/>
  <c r="AQ10" i="2"/>
  <c r="AP10" i="2"/>
  <c r="AN10" i="2"/>
  <c r="AM10" i="2"/>
  <c r="AK10" i="2"/>
  <c r="AJ10" i="2"/>
  <c r="AH10" i="2"/>
  <c r="AG10" i="2"/>
  <c r="AT6" i="2"/>
  <c r="AS6" i="2"/>
  <c r="AQ6" i="2"/>
  <c r="AP6" i="2"/>
  <c r="AN6" i="2"/>
  <c r="AM6" i="2"/>
  <c r="AK6" i="2"/>
  <c r="AJ6" i="2"/>
  <c r="AH6" i="2"/>
  <c r="AG6" i="2"/>
  <c r="AT5" i="2"/>
  <c r="AS5" i="2"/>
  <c r="AQ5" i="2"/>
  <c r="AP5" i="2"/>
  <c r="AN5" i="2"/>
  <c r="AM5" i="2"/>
  <c r="AK5" i="2"/>
  <c r="AJ5" i="2"/>
  <c r="AH5" i="2"/>
  <c r="AG5" i="2"/>
  <c r="AT4" i="2"/>
  <c r="AS4" i="2"/>
  <c r="AQ4" i="2"/>
  <c r="AP4" i="2"/>
  <c r="AN4" i="2"/>
  <c r="AM4" i="2"/>
  <c r="AK4" i="2"/>
  <c r="AJ4" i="2"/>
  <c r="AH4" i="2"/>
  <c r="AG4" i="2"/>
  <c r="AT3" i="2"/>
  <c r="AS3" i="2"/>
  <c r="AQ3" i="2"/>
  <c r="AP3" i="2"/>
  <c r="AN3" i="2"/>
  <c r="AM3" i="2"/>
  <c r="AK3" i="2"/>
  <c r="AJ3" i="2"/>
  <c r="AH3" i="2"/>
  <c r="AG3" i="2"/>
  <c r="AT2" i="2"/>
  <c r="AS2" i="2"/>
  <c r="AQ2" i="2"/>
  <c r="AP2" i="2"/>
  <c r="AN2" i="2"/>
  <c r="AM2" i="2"/>
  <c r="AK2" i="2"/>
  <c r="AJ2" i="2"/>
  <c r="AH2" i="2"/>
  <c r="AG2" i="2"/>
  <c r="AB27" i="2"/>
  <c r="AR27" i="2" s="1"/>
  <c r="X27" i="2"/>
  <c r="AO27" i="2" s="1"/>
  <c r="T27" i="2"/>
  <c r="AL27" i="2" s="1"/>
  <c r="P27" i="2"/>
  <c r="AI27" i="2" s="1"/>
  <c r="AB26" i="2"/>
  <c r="AR26" i="2" s="1"/>
  <c r="X26" i="2"/>
  <c r="AO26" i="2" s="1"/>
  <c r="T26" i="2"/>
  <c r="AL26" i="2" s="1"/>
  <c r="P26" i="2"/>
  <c r="AI26" i="2" s="1"/>
  <c r="AB25" i="2"/>
  <c r="AR25" i="2" s="1"/>
  <c r="X25" i="2"/>
  <c r="AO25" i="2" s="1"/>
  <c r="T25" i="2"/>
  <c r="AL25" i="2" s="1"/>
  <c r="P25" i="2"/>
  <c r="AI25" i="2" s="1"/>
  <c r="AB24" i="2"/>
  <c r="AR24" i="2" s="1"/>
  <c r="X24" i="2"/>
  <c r="AO24" i="2" s="1"/>
  <c r="T24" i="2"/>
  <c r="AL24" i="2" s="1"/>
  <c r="P24" i="2"/>
  <c r="AI24" i="2" s="1"/>
  <c r="AB23" i="2"/>
  <c r="AR23" i="2" s="1"/>
  <c r="X23" i="2"/>
  <c r="AO23" i="2" s="1"/>
  <c r="T23" i="2"/>
  <c r="AL23" i="2" s="1"/>
  <c r="P23" i="2"/>
  <c r="AI23" i="2" s="1"/>
  <c r="AB22" i="2"/>
  <c r="AR22" i="2" s="1"/>
  <c r="X22" i="2"/>
  <c r="AO22" i="2" s="1"/>
  <c r="T22" i="2"/>
  <c r="AL22" i="2" s="1"/>
  <c r="P22" i="2"/>
  <c r="AI22" i="2" s="1"/>
  <c r="AB21" i="2"/>
  <c r="AR21" i="2" s="1"/>
  <c r="X21" i="2"/>
  <c r="AO21" i="2" s="1"/>
  <c r="T21" i="2"/>
  <c r="AL21" i="2" s="1"/>
  <c r="P21" i="2"/>
  <c r="AI21" i="2" s="1"/>
  <c r="AB20" i="2"/>
  <c r="AR20" i="2" s="1"/>
  <c r="X20" i="2"/>
  <c r="AO20" i="2" s="1"/>
  <c r="T20" i="2"/>
  <c r="AL20" i="2" s="1"/>
  <c r="P20" i="2"/>
  <c r="AI20" i="2" s="1"/>
  <c r="AB19" i="2"/>
  <c r="AR19" i="2" s="1"/>
  <c r="X19" i="2"/>
  <c r="AO19" i="2" s="1"/>
  <c r="T19" i="2"/>
  <c r="AL19" i="2" s="1"/>
  <c r="P19" i="2"/>
  <c r="AI19" i="2" s="1"/>
  <c r="AB18" i="2"/>
  <c r="AR18" i="2" s="1"/>
  <c r="X18" i="2"/>
  <c r="AO18" i="2" s="1"/>
  <c r="T18" i="2"/>
  <c r="AL18" i="2" s="1"/>
  <c r="P18" i="2"/>
  <c r="AI18" i="2" s="1"/>
  <c r="AB17" i="2"/>
  <c r="AR17" i="2" s="1"/>
  <c r="X17" i="2"/>
  <c r="AO17" i="2" s="1"/>
  <c r="T17" i="2"/>
  <c r="AL17" i="2" s="1"/>
  <c r="AB16" i="2"/>
  <c r="AR16" i="2" s="1"/>
  <c r="X16" i="2"/>
  <c r="AO16" i="2" s="1"/>
  <c r="T16" i="2"/>
  <c r="AL16" i="2" s="1"/>
  <c r="P16" i="2"/>
  <c r="AI16" i="2" s="1"/>
  <c r="AR15" i="2"/>
  <c r="AO15" i="2"/>
  <c r="AL15" i="2"/>
  <c r="AB14" i="2"/>
  <c r="AR14" i="2" s="1"/>
  <c r="X14" i="2"/>
  <c r="AO14" i="2" s="1"/>
  <c r="AB13" i="2"/>
  <c r="AR13" i="2" s="1"/>
  <c r="X13" i="2"/>
  <c r="AO13" i="2" s="1"/>
  <c r="T13" i="2"/>
  <c r="AL13" i="2" s="1"/>
  <c r="AB12" i="2"/>
  <c r="AR12" i="2" s="1"/>
  <c r="AO12" i="2"/>
  <c r="AI12" i="2"/>
  <c r="AB11" i="2"/>
  <c r="AR11" i="2" s="1"/>
  <c r="X11" i="2"/>
  <c r="AO11" i="2" s="1"/>
  <c r="T11" i="2"/>
  <c r="AL11" i="2" s="1"/>
  <c r="P11" i="2"/>
  <c r="AI11" i="2" s="1"/>
  <c r="AB10" i="2"/>
  <c r="AR10" i="2" s="1"/>
  <c r="AB6" i="2"/>
  <c r="AR6" i="2" s="1"/>
  <c r="X6" i="2"/>
  <c r="AO6" i="2" s="1"/>
  <c r="T6" i="2"/>
  <c r="AL6" i="2" s="1"/>
  <c r="P6" i="2"/>
  <c r="AI6" i="2" s="1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6" i="2"/>
  <c r="C5" i="2"/>
  <c r="C4" i="2"/>
  <c r="C3" i="2"/>
  <c r="C2" i="2"/>
  <c r="AB5" i="2"/>
  <c r="AR5" i="2" s="1"/>
  <c r="X5" i="2"/>
  <c r="AO5" i="2" s="1"/>
  <c r="T5" i="2"/>
  <c r="AL5" i="2" s="1"/>
  <c r="P5" i="2"/>
  <c r="AI5" i="2" s="1"/>
  <c r="AB4" i="2"/>
  <c r="AR4" i="2" s="1"/>
  <c r="X4" i="2"/>
  <c r="AO4" i="2" s="1"/>
  <c r="T4" i="2"/>
  <c r="AL4" i="2" s="1"/>
  <c r="AB3" i="2"/>
  <c r="AR3" i="2" s="1"/>
  <c r="AB2" i="2"/>
  <c r="AR2" i="2" s="1"/>
  <c r="X3" i="2"/>
  <c r="AO3" i="2" s="1"/>
  <c r="X2" i="2"/>
  <c r="AO2" i="2" s="1"/>
  <c r="T3" i="2"/>
  <c r="AL3" i="2" s="1"/>
  <c r="T2" i="2"/>
  <c r="AL2" i="2" s="1"/>
  <c r="P2" i="2"/>
  <c r="X10" i="2"/>
  <c r="L13" i="2"/>
  <c r="P17" i="2"/>
  <c r="L14" i="2"/>
  <c r="P4" i="2"/>
  <c r="L21" i="2"/>
  <c r="T9" i="2"/>
  <c r="L23" i="2"/>
  <c r="T8" i="2"/>
  <c r="L26" i="2"/>
  <c r="P3" i="2"/>
  <c r="T7" i="2"/>
  <c r="L4" i="2"/>
  <c r="L11" i="2"/>
  <c r="T14" i="2"/>
  <c r="X9" i="2"/>
  <c r="P9" i="2"/>
  <c r="L27" i="2"/>
  <c r="P15" i="2"/>
  <c r="L3" i="2"/>
  <c r="L20" i="2"/>
  <c r="T12" i="2"/>
  <c r="L19" i="2"/>
  <c r="L5" i="2"/>
  <c r="L9" i="2"/>
  <c r="P13" i="2"/>
  <c r="L6" i="2"/>
  <c r="L8" i="2"/>
  <c r="L22" i="2"/>
  <c r="L24" i="2"/>
  <c r="L17" i="2"/>
  <c r="L25" i="2"/>
  <c r="L15" i="2"/>
  <c r="P10" i="2"/>
  <c r="L16" i="2"/>
  <c r="L2" i="2"/>
  <c r="L7" i="2"/>
  <c r="P8" i="2"/>
  <c r="L10" i="2"/>
  <c r="L18" i="2"/>
  <c r="L12" i="2"/>
  <c r="P7" i="2"/>
  <c r="T10" i="2"/>
  <c r="P14" i="2"/>
  <c r="AV10" i="2" l="1"/>
  <c r="AV16" i="2"/>
  <c r="AV17" i="2"/>
  <c r="AV22" i="2"/>
  <c r="AV6" i="2"/>
  <c r="AV11" i="2"/>
  <c r="AV14" i="2"/>
  <c r="AV13" i="2"/>
  <c r="AV5" i="2"/>
  <c r="AU5" i="2" s="1"/>
  <c r="AI17" i="2"/>
  <c r="AI15" i="2"/>
  <c r="AL14" i="2"/>
  <c r="AI14" i="2"/>
  <c r="AI13" i="2"/>
  <c r="AL12" i="2"/>
  <c r="AO10" i="2"/>
  <c r="AL10" i="2"/>
  <c r="AI10" i="2"/>
  <c r="AO9" i="2"/>
  <c r="AL7" i="2"/>
  <c r="AL8" i="2"/>
  <c r="AL9" i="2"/>
  <c r="AI8" i="2"/>
  <c r="AI7" i="2"/>
  <c r="AI9" i="2"/>
  <c r="AF9" i="2"/>
  <c r="AF8" i="2"/>
  <c r="AF7" i="2"/>
  <c r="AF2" i="2"/>
  <c r="AF3" i="2"/>
  <c r="AI2" i="2"/>
  <c r="AF4" i="2"/>
  <c r="AF12" i="2"/>
  <c r="AF6" i="2"/>
  <c r="AF11" i="2"/>
  <c r="AF14" i="2"/>
  <c r="AF5" i="2"/>
  <c r="AF10" i="2"/>
  <c r="AF13" i="2"/>
  <c r="AI4" i="2"/>
  <c r="AF15" i="2"/>
  <c r="AF16" i="2"/>
  <c r="AF17" i="2"/>
  <c r="AI3" i="2"/>
  <c r="AF22" i="2"/>
  <c r="AF19" i="2"/>
  <c r="AF25" i="2"/>
  <c r="AF23" i="2"/>
  <c r="AF18" i="2"/>
  <c r="AF20" i="2"/>
  <c r="AF26" i="2"/>
  <c r="AF24" i="2"/>
  <c r="AF21" i="2"/>
  <c r="AF27" i="2"/>
  <c r="AU6" i="2" l="1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U19" i="2" s="1"/>
  <c r="AU20" i="2" s="1"/>
  <c r="AU21" i="2" s="1"/>
  <c r="AU22" i="2" s="1"/>
  <c r="AU23" i="2" s="1"/>
  <c r="AU24" i="2" s="1"/>
  <c r="AU25" i="2" s="1"/>
  <c r="AU26" i="2" s="1"/>
  <c r="AU27" i="2" s="1"/>
  <c r="C2" i="1"/>
  <c r="C3" i="1" s="1"/>
  <c r="C4" i="1" s="1"/>
  <c r="C5" i="1" s="1"/>
  <c r="C6" i="1" s="1"/>
  <c r="C7" i="1" s="1"/>
  <c r="C8" i="1" s="1"/>
  <c r="C9" i="1" s="1"/>
  <c r="C10" i="1" s="1"/>
  <c r="C11" i="1" s="1"/>
  <c r="BA2" i="2" l="1"/>
  <c r="D11" i="1"/>
  <c r="D10" i="1"/>
  <c r="D9" i="1"/>
  <c r="D8" i="1"/>
  <c r="D7" i="1"/>
  <c r="D6" i="1"/>
  <c r="D5" i="1"/>
  <c r="D4" i="1"/>
  <c r="D3" i="1"/>
  <c r="D2" i="1"/>
  <c r="F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<sst xmlns="http://schemas.openxmlformats.org/spreadsheetml/2006/main" count="203" uniqueCount="94">
  <si>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</si>
  <si>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</si>
  <si>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</si>
  <si>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</si>
  <si>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</si>
  <si>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</si>
  <si>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</si>
  <si>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test_bigboost</t>
    <phoneticPr fontId="1" type="noConversion"/>
  </si>
  <si>
    <t>test_levelpass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</si>
  <si>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</si>
  <si>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</si>
  <si>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</si>
  <si>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</si>
  <si>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</si>
  <si>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</si>
  <si>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</si>
  <si>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</si>
  <si>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</si>
  <si>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</si>
  <si>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</si>
  <si>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</si>
  <si>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</si>
  <si>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</si>
  <si>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</si>
  <si>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</si>
  <si>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</si>
  <si>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</si>
  <si>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</si>
  <si>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</si>
  <si>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</si>
  <si>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</si>
  <si>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</si>
  <si>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</si>
  <si>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</si>
  <si>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</si>
  <si>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</si>
  <si>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</si>
  <si>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</si>
  <si>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</si>
  <si>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</si>
  <si>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</si>
  <si>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</si>
  <si>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</si>
  <si>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</si>
  <si>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</si>
  <si>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</si>
  <si>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</si>
  <si>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</si>
  <si>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</si>
  <si>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</si>
  <si>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</si>
  <si>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</si>
  <si>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</si>
  <si>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</si>
  <si>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</si>
  <si>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</si>
  <si>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</si>
  <si>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Cash_cDailyBox</t>
    <phoneticPr fontId="1" type="noConversion"/>
  </si>
  <si>
    <t>Cash_cThickBox</t>
    <phoneticPr fontId="1" type="noConversion"/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</si>
  <si>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</si>
  <si>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</si>
  <si>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</si>
  <si>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</si>
  <si>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</si>
  <si>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CashName_sBrokenEnergy</t>
    <phoneticPr fontId="1" type="noConversion"/>
  </si>
  <si>
    <t>indexSub|Int</t>
    <phoneticPr fontId="1" type="noConversion"/>
  </si>
  <si>
    <t>ev4_conti_3</t>
  </si>
  <si>
    <t>ev4_conti_4</t>
  </si>
  <si>
    <t>ev4_conti_5</t>
  </si>
  <si>
    <t>ev4_conti_7</t>
  </si>
  <si>
    <t>ev4_conti_8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</si>
  <si>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</si>
  <si>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</si>
  <si>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</si>
  <si>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</si>
  <si>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</si>
  <si>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</si>
  <si>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</si>
  <si>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</si>
  <si>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ev4_conti_6</t>
  </si>
  <si>
    <t>ev6_disco_1</t>
    <phoneticPr fontId="1" type="noConversion"/>
  </si>
  <si>
    <t>ev6_disco_2</t>
  </si>
  <si>
    <t>ev6_disco_3</t>
  </si>
  <si>
    <t>ev6_disco_4</t>
  </si>
  <si>
    <t>ev7_summer_1</t>
    <phoneticPr fontId="1" type="noConversion"/>
  </si>
  <si>
    <t>ev7_summer_2</t>
  </si>
  <si>
    <t>ev7_summer_3</t>
  </si>
  <si>
    <t>ev7_summer_4</t>
  </si>
  <si>
    <t>ev7_summer_5</t>
  </si>
  <si>
    <t>ev7_summer_6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</si>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</sst>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A2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" sqref="D1"/>
    </sheetView>
  </sheetViews>
  <sheetFormatPr defaultRowHeight="16.5" outlineLevelCol="1"/>
  <cols>
    <col min="1" max="1" width="18.125" customWidth="1"/>
    <col min="2" max="2" width="26.25" customWidth="1" outlineLevel="1"/>
    <col min="3" max="4" width="9" customWidth="1" outlineLevel="1"/>
    <col min="5" max="5" width="9" customWidth="1"/>
    <col min="6" max="6" width="9.25" customWidth="1"/>
    <col min="8" max="8" width="9.25" bestFit="1" customWidth="1"/>
    <col min="9" max="9" width="16.5" customWidth="1"/>
    <col min="10" max="10" width="6.625" customWidth="1" outlineLevel="1"/>
    <col min="11" max="11" width="6.625" customWidth="1"/>
    <col min="12" max="12" width="3.5" customWidth="1" outlineLevel="1"/>
    <col min="13" max="13" width="9" customWidth="1" outlineLevel="1"/>
    <col min="14" max="14" width="18.75" customWidth="1" outlineLevel="1"/>
    <col min="15" max="15" width="9" customWidth="1" outlineLevel="1"/>
    <col min="16" max="16" width="3.5" customWidth="1" outlineLevel="1"/>
    <col min="17" max="17" width="9" customWidth="1" outlineLevel="1"/>
    <col min="18" max="18" width="18.75" customWidth="1" outlineLevel="1"/>
    <col min="19" max="19" width="9" customWidth="1" outlineLevel="1"/>
    <col min="20" max="20" width="3.5" customWidth="1" outlineLevel="1"/>
    <col min="21" max="21" width="9" customWidth="1" outlineLevel="1"/>
    <col min="22" max="22" width="18.75" customWidth="1" outlineLevel="1"/>
    <col min="23" max="23" width="9" customWidth="1" outlineLevel="1"/>
    <col min="24" max="24" width="3.5" customWidth="1" outlineLevel="1"/>
    <col min="25" max="25" width="9" customWidth="1" outlineLevel="1"/>
    <col min="26" max="26" width="18.75" customWidth="1" outlineLevel="1"/>
    <col min="27" max="27" width="9" customWidth="1" outlineLevel="1"/>
    <col min="28" max="28" width="3.5" customWidth="1" outlineLevel="1"/>
    <col min="29" max="29" width="9" customWidth="1" outlineLevel="1"/>
    <col min="30" max="30" width="18.75" customWidth="1" outlineLevel="1"/>
    <col min="31" max="31" width="9" customWidth="1" outlineLevel="1"/>
    <col min="33" max="33" width="19.5" bestFit="1" customWidth="1"/>
    <col min="36" max="36" width="19.5" bestFit="1" customWidth="1"/>
    <col min="39" max="39" width="19.5" bestFit="1" customWidth="1"/>
    <col min="42" max="42" width="19.5" bestFit="1" customWidth="1"/>
    <col min="45" max="45" width="19.5" bestFit="1" customWidth="1"/>
    <col min="50" max="51" width="9" customWidth="1" outlineLevel="1"/>
    <col min="53" max="53" width="9" outlineLevel="1"/>
  </cols>
  <sheetData>
    <row r="1" spans="1:53" ht="27" customHeight="1">
      <c r="A1" s="4" t="s">
        <v>5</v>
      </c>
      <c r="B1" t="s">
        <v>0</v>
      </c>
      <c r="C1" s="2" t="s">
        <v>59</v>
      </c>
      <c r="D1" s="1" t="s">
        <v>93</v>
      </c>
      <c r="E1" s="1" t="s">
        <v>65</v>
      </c>
      <c r="F1" s="1" t="s">
        <v>14</v>
      </c>
      <c r="G1" s="2" t="s">
        <v>2</v>
      </c>
      <c r="H1" s="2" t="s">
        <v>3</v>
      </c>
      <c r="I1" s="3" t="s">
        <v>4</v>
      </c>
      <c r="J1" s="2" t="s">
        <v>91</v>
      </c>
      <c r="K1" s="1" t="s">
        <v>92</v>
      </c>
      <c r="L1" s="3" t="s">
        <v>21</v>
      </c>
      <c r="M1" t="s">
        <v>20</v>
      </c>
      <c r="N1" s="2" t="s">
        <v>22</v>
      </c>
      <c r="O1" s="2" t="s">
        <v>23</v>
      </c>
      <c r="P1" s="3" t="s">
        <v>24</v>
      </c>
      <c r="Q1" t="s">
        <v>20</v>
      </c>
      <c r="R1" s="2" t="s">
        <v>25</v>
      </c>
      <c r="S1" s="2" t="s">
        <v>26</v>
      </c>
      <c r="T1" s="3" t="s">
        <v>39</v>
      </c>
      <c r="U1" t="s">
        <v>20</v>
      </c>
      <c r="V1" s="2" t="s">
        <v>40</v>
      </c>
      <c r="W1" s="2" t="s">
        <v>41</v>
      </c>
      <c r="X1" s="3" t="s">
        <v>42</v>
      </c>
      <c r="Y1" t="s">
        <v>20</v>
      </c>
      <c r="Z1" s="2" t="s">
        <v>43</v>
      </c>
      <c r="AA1" s="2" t="s">
        <v>44</v>
      </c>
      <c r="AB1" s="3" t="s">
        <v>45</v>
      </c>
      <c r="AC1" t="s">
        <v>20</v>
      </c>
      <c r="AD1" s="2" t="s">
        <v>46</v>
      </c>
      <c r="AE1" s="2" t="s">
        <v>47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T1" s="1" t="s">
        <v>56</v>
      </c>
      <c r="AU1" s="1" t="s">
        <v>12</v>
      </c>
      <c r="AV1" s="1" t="s">
        <v>11</v>
      </c>
      <c r="AX1" t="s">
        <v>33</v>
      </c>
      <c r="AY1" t="s">
        <v>34</v>
      </c>
      <c r="BA1" t="s">
        <v>90</v>
      </c>
    </row>
    <row r="2" spans="1:53">
      <c r="A2" t="s">
        <v>8</v>
      </c>
      <c r="B2" t="s">
        <v>9</v>
      </c>
      <c r="C2" t="str">
        <f t="shared" ref="C2:C27" si="0">A2</f>
        <v>test_levelpass</v>
      </c>
      <c r="D2" t="str">
        <f>IF(ISERROR(FIND("_",A2)),"구분자없음",
LEFT(A2,FIND("_",A2)-1))</f>
        <v>test</v>
      </c>
      <c r="F2" t="b">
        <v>0</v>
      </c>
      <c r="G2">
        <v>9.99</v>
      </c>
      <c r="H2">
        <v>13000</v>
      </c>
      <c r="I2" t="s">
        <v>8</v>
      </c>
      <c r="J2">
        <v>434</v>
      </c>
      <c r="K2">
        <f>J2</f>
        <v>434</v>
      </c>
      <c r="L2" t="str">
        <f t="shared" ref="L2:L3" ca="1" si="1">IF(ISBLANK(M2),"",
VLOOKUP(M2,OFFSET(INDIRECT("$A:$B"),0,MATCH(M$1&amp;"_Verify",INDIRECT("$1:$1"),0)-1),2,0)
)</f>
        <v>it</v>
      </c>
      <c r="M2" t="s">
        <v>35</v>
      </c>
      <c r="N2" t="s">
        <v>15</v>
      </c>
      <c r="O2">
        <v>1</v>
      </c>
      <c r="P2" t="str">
        <f t="shared" ref="P2:P3" ca="1" si="2">IF(ISBLANK(Q2),"",
VLOOKUP(Q2,OFFSET(INDIRECT("$A:$B"),0,MATCH(Q$1&amp;"_Verify",INDIRECT("$1:$1"),0)-1),2,0)
)</f>
        <v/>
      </c>
      <c r="T2" t="str">
        <f t="shared" ref="T2:T3" ca="1" si="3">IF(ISBLANK(U2),"",
VLOOKUP(U2,OFFSET(INDIRECT("$A:$B"),0,MATCH(U$1&amp;"_Verify",INDIRECT("$1:$1"),0)-1),2,0)
)</f>
        <v/>
      </c>
      <c r="X2" t="str">
        <f t="shared" ref="X2:X3" ca="1" si="4">IF(ISBLANK(Y2),"",
VLOOKUP(Y2,OFFSET(INDIRECT("$A:$B"),0,MATCH(Y$1&amp;"_Verify",INDIRECT("$1:$1"),0)-1),2,0)
)</f>
        <v/>
      </c>
      <c r="AB2" t="str">
        <f t="shared" ref="AB2:AB3" ca="1" si="5">IF(ISBLANK(AC2),"",
VLOOKUP(AC2,OFFSET(INDIRECT("$A:$B"),0,MATCH(AC$1&amp;"_Verify",INDIRECT("$1:$1"),0)-1),2,0)
)</f>
        <v/>
      </c>
      <c r="AF2" t="str">
        <f t="shared" ref="AF2:AF27" ca="1" si="6">IF(LEN(L2)=0,"",L2)</f>
        <v>it</v>
      </c>
      <c r="AG2" t="str">
        <f t="shared" ref="AG2:AG27" si="7">IF(LEN(N2)=0,"",N2)</f>
        <v>Cash_bLevelPass</v>
      </c>
      <c r="AH2">
        <f t="shared" ref="AH2:AH27" si="8">IF(LEN(O2)=0,"",O2)</f>
        <v>1</v>
      </c>
      <c r="AI2" t="str">
        <f t="shared" ref="AI2:AI27" ca="1" si="9">IF(LEN(P2)=0,"",P2)</f>
        <v/>
      </c>
      <c r="AJ2" t="str">
        <f t="shared" ref="AJ2:AJ27" si="10">IF(LEN(R2)=0,"",R2)</f>
        <v/>
      </c>
      <c r="AK2" t="str">
        <f t="shared" ref="AK2:AK27" si="11">IF(LEN(S2)=0,"",S2)</f>
        <v/>
      </c>
      <c r="AL2" t="str">
        <f t="shared" ref="AL2:AL27" ca="1" si="12">IF(LEN(T2)=0,"",T2)</f>
        <v/>
      </c>
      <c r="AM2" t="str">
        <f t="shared" ref="AM2:AM27" si="13">IF(LEN(V2)=0,"",V2)</f>
        <v/>
      </c>
      <c r="AN2" t="str">
        <f t="shared" ref="AN2:AN27" si="14">IF(LEN(W2)=0,"",W2)</f>
        <v/>
      </c>
      <c r="AO2" t="str">
        <f t="shared" ref="AO2:AO27" ca="1" si="15">IF(LEN(X2)=0,"",X2)</f>
        <v/>
      </c>
      <c r="AP2" t="str">
        <f t="shared" ref="AP2:AP27" si="16">IF(LEN(Z2)=0,"",Z2)</f>
        <v/>
      </c>
      <c r="AQ2" t="str">
        <f t="shared" ref="AQ2:AQ27" si="17">IF(LEN(AA2)=0,"",AA2)</f>
        <v/>
      </c>
      <c r="AR2" t="str">
        <f t="shared" ref="AR2:AR27" ca="1" si="18">IF(LEN(AB2)=0,"",AB2)</f>
        <v/>
      </c>
      <c r="AS2" t="str">
        <f t="shared" ref="AS2:AS27" si="19">IF(LEN(AD2)=0,"",AD2)</f>
        <v/>
      </c>
      <c r="AT2" t="str">
        <f t="shared" ref="AT2:AT27" si="20">IF(LEN(AE2)=0,"",AE2)</f>
        <v/>
      </c>
      <c r="AU2" t="str">
        <f ca="1">IF(ROW()=2,AV2,OFFSET(AU2,-1,0)&amp;IF(LEN(AV2)=0,"",","&amp;AV2))</f>
        <v/>
      </c>
      <c r="AV2" t="str">
        <f t="shared" ref="AV2:AV27" si="21">IF(F2=FALSE,"",
"{"""&amp;C$1&amp;""":"""&amp;C2&amp;""""
&amp;","""&amp;J$1&amp;""":"&amp;J2
&amp;IF(LEN(L2)=0,"",","""&amp;L$1&amp;""":"""&amp;L2&amp;"""")
&amp;IF(LEN(N2)=0,"",","""&amp;N$1&amp;""":"""&amp;N2&amp;"""")
&amp;IF(LEN(O2)=0,"",","""&amp;O$1&amp;""":"&amp;O2)
&amp;IF(LEN(P2)=0,"",","""&amp;P$1&amp;""":"""&amp;P2&amp;"""")
&amp;IF(LEN(R2)=0,"",","""&amp;R$1&amp;""":"""&amp;R2&amp;"""")
&amp;IF(LEN(S2)=0,"",","""&amp;S$1&amp;""":"&amp;S2)
&amp;IF(LEN(T2)=0,"",","""&amp;T$1&amp;""":"""&amp;T2&amp;"""")
&amp;IF(LEN(V2)=0,"",","""&amp;V$1&amp;""":"""&amp;V2&amp;"""")
&amp;IF(LEN(W2)=0,"",","""&amp;W$1&amp;""":"&amp;W2)
&amp;IF(LEN(X2)=0,"",","""&amp;X$1&amp;""":"""&amp;X2&amp;"""")
&amp;IF(LEN(Z2)=0,"",","""&amp;Z$1&amp;""":"""&amp;Z2&amp;"""")
&amp;IF(LEN(AA2)=0,"",","""&amp;AA$1&amp;""":"&amp;AA2)
&amp;IF(LEN(AB2)=0,"",","""&amp;AB$1&amp;""":"""&amp;AB2&amp;"""")
&amp;IF(LEN(AD2)=0,"",","""&amp;AD$1&amp;""":"""&amp;AD2&amp;"""")
&amp;IF(LEN(AE2)=0,"",","""&amp;AE$1&amp;""":"&amp;AE2)&amp;"}")</f>
        <v/>
      </c>
      <c r="AX2" t="s">
        <v>19</v>
      </c>
      <c r="AY2" t="s">
        <v>16</v>
      </c>
      <c r="BA2" t="str">
        <f ca="1">"["&amp;
IF(LEFT(OFFSET(AU1,COUNTA(AU:AU)-1,0),1)=",",SUBSTITUTE(OFFSET(AU1,COUNTA(AU:AU)-1,0),",","",1),OFFSET(AU1,COUNTA(AU:AU)-1,0))
&amp;"]"</f>
        <v>[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,{"id":"ev4_conti_7","key":930,"tp1":"cu","vl1":"GO","cn1":50000},{"id":"ev4_conti_8","key":959,"tp1":"cu","vl1":"EN","cn1":350,"tp2":"cu","vl2":"GO","cn2":30000},{"id":"ev7_summer_1","key":444,"tp1":"cu","vl1":"EN","cn1":80}]</v>
      </c>
    </row>
    <row r="3" spans="1:53">
      <c r="A3" t="s">
        <v>7</v>
      </c>
      <c r="B3" t="s">
        <v>6</v>
      </c>
      <c r="C3" t="str">
        <f t="shared" si="0"/>
        <v>test_bigboost</v>
      </c>
      <c r="D3" t="str">
        <f t="shared" ref="D3:D27" si="22">IF(ISERROR(FIND("_",A3)),"구분자없음",
LEFT(A3,FIND("_",A3)-1))</f>
        <v>test</v>
      </c>
      <c r="F3" t="b">
        <v>0</v>
      </c>
      <c r="G3">
        <v>9.99</v>
      </c>
      <c r="H3">
        <v>13000</v>
      </c>
      <c r="I3" t="s">
        <v>7</v>
      </c>
      <c r="J3">
        <v>806</v>
      </c>
      <c r="K3">
        <f t="shared" ref="K3:K27" si="23">J3</f>
        <v>806</v>
      </c>
      <c r="L3" t="str">
        <f t="shared" ca="1" si="1"/>
        <v>cu</v>
      </c>
      <c r="M3" t="s">
        <v>18</v>
      </c>
      <c r="N3" t="s">
        <v>38</v>
      </c>
      <c r="O3">
        <v>600</v>
      </c>
      <c r="P3" t="str">
        <f t="shared" ca="1" si="2"/>
        <v>cu</v>
      </c>
      <c r="Q3" t="s">
        <v>18</v>
      </c>
      <c r="R3" t="s">
        <v>17</v>
      </c>
      <c r="S3">
        <v>50000</v>
      </c>
      <c r="T3" t="str">
        <f t="shared" ca="1" si="3"/>
        <v/>
      </c>
      <c r="X3" t="str">
        <f t="shared" ca="1" si="4"/>
        <v/>
      </c>
      <c r="AB3" t="str">
        <f t="shared" ca="1" si="5"/>
        <v/>
      </c>
      <c r="AF3" t="str">
        <f t="shared" ca="1" si="6"/>
        <v>cu</v>
      </c>
      <c r="AG3" t="str">
        <f t="shared" si="7"/>
        <v>EN</v>
      </c>
      <c r="AH3">
        <f t="shared" si="8"/>
        <v>600</v>
      </c>
      <c r="AI3" t="str">
        <f t="shared" ca="1" si="9"/>
        <v>cu</v>
      </c>
      <c r="AJ3" t="str">
        <f t="shared" si="10"/>
        <v>GO</v>
      </c>
      <c r="AK3">
        <f t="shared" si="11"/>
        <v>50000</v>
      </c>
      <c r="AL3" t="str">
        <f t="shared" ca="1" si="12"/>
        <v/>
      </c>
      <c r="AM3" t="str">
        <f t="shared" si="13"/>
        <v/>
      </c>
      <c r="AN3" t="str">
        <f t="shared" si="14"/>
        <v/>
      </c>
      <c r="AO3" t="str">
        <f t="shared" ca="1" si="15"/>
        <v/>
      </c>
      <c r="AP3" t="str">
        <f t="shared" si="16"/>
        <v/>
      </c>
      <c r="AQ3" t="str">
        <f t="shared" si="17"/>
        <v/>
      </c>
      <c r="AR3" t="str">
        <f t="shared" ca="1" si="18"/>
        <v/>
      </c>
      <c r="AS3" t="str">
        <f t="shared" si="19"/>
        <v/>
      </c>
      <c r="AT3" t="str">
        <f t="shared" si="20"/>
        <v/>
      </c>
      <c r="AU3" t="str">
        <f t="shared" ref="AU3:AU27" ca="1" si="24">IF(ROW()=2,AV3,OFFSET(AU3,-1,0)&amp;IF(LEN(AV3)=0,"",","&amp;AV3))</f>
        <v/>
      </c>
      <c r="AV3" t="str">
        <f t="shared" si="21"/>
        <v/>
      </c>
      <c r="AX3" t="s">
        <v>36</v>
      </c>
      <c r="AY3" t="s">
        <v>37</v>
      </c>
    </row>
    <row r="4" spans="1:53">
      <c r="A4" t="s">
        <v>71</v>
      </c>
      <c r="C4" t="str">
        <f t="shared" si="0"/>
        <v>ev5_oneplustwo_1</v>
      </c>
      <c r="D4" t="str">
        <f t="shared" si="22"/>
        <v>ev5</v>
      </c>
      <c r="E4">
        <v>1</v>
      </c>
      <c r="F4" t="b">
        <v>0</v>
      </c>
      <c r="G4">
        <v>19.989999999999998</v>
      </c>
      <c r="H4">
        <v>25000</v>
      </c>
      <c r="I4" t="s">
        <v>71</v>
      </c>
      <c r="J4">
        <v>548</v>
      </c>
      <c r="K4">
        <f t="shared" si="23"/>
        <v>548</v>
      </c>
      <c r="L4" t="str">
        <f t="shared" ref="L4:L17" ca="1" si="25">IF(ISBLANK(M4),"",
VLOOKUP(M4,OFFSET(INDIRECT("$A:$B"),0,MATCH(M$1&amp;"_Verify",INDIRECT("$1:$1"),0)-1),2,0)
)</f>
        <v>it</v>
      </c>
      <c r="M4" t="s">
        <v>35</v>
      </c>
      <c r="N4" t="s">
        <v>57</v>
      </c>
      <c r="O4">
        <v>30</v>
      </c>
      <c r="P4" t="str">
        <f t="shared" ref="P4:P5" ca="1" si="26">IF(ISBLANK(Q4),"",
VLOOKUP(Q4,OFFSET(INDIRECT("$A:$B"),0,MATCH(Q$1&amp;"_Verify",INDIRECT("$1:$1"),0)-1),2,0)
)</f>
        <v>it</v>
      </c>
      <c r="Q4" t="s">
        <v>35</v>
      </c>
      <c r="R4" t="s">
        <v>58</v>
      </c>
      <c r="S4">
        <v>1</v>
      </c>
      <c r="T4" t="str">
        <f t="shared" ref="T4:T5" ca="1" si="27">IF(ISBLANK(U4),"",
VLOOKUP(U4,OFFSET(INDIRECT("$A:$B"),0,MATCH(U$1&amp;"_Verify",INDIRECT("$1:$1"),0)-1),2,0)
)</f>
        <v/>
      </c>
      <c r="X4" t="str">
        <f t="shared" ref="X4:X5" ca="1" si="28">IF(ISBLANK(Y4),"",
VLOOKUP(Y4,OFFSET(INDIRECT("$A:$B"),0,MATCH(Y$1&amp;"_Verify",INDIRECT("$1:$1"),0)-1),2,0)
)</f>
        <v/>
      </c>
      <c r="AB4" t="str">
        <f t="shared" ref="AB4:AB5" ca="1" si="29">IF(ISBLANK(AC4),"",
VLOOKUP(AC4,OFFSET(INDIRECT("$A:$B"),0,MATCH(AC$1&amp;"_Verify",INDIRECT("$1:$1"),0)-1),2,0)
)</f>
        <v/>
      </c>
      <c r="AF4" t="str">
        <f t="shared" ca="1" si="6"/>
        <v>it</v>
      </c>
      <c r="AG4" t="str">
        <f t="shared" si="7"/>
        <v>Cash_cDailyBox</v>
      </c>
      <c r="AH4">
        <f t="shared" si="8"/>
        <v>30</v>
      </c>
      <c r="AI4" t="str">
        <f t="shared" ca="1" si="9"/>
        <v>it</v>
      </c>
      <c r="AJ4" t="str">
        <f t="shared" si="10"/>
        <v>Cash_cThickBox</v>
      </c>
      <c r="AK4">
        <f t="shared" si="11"/>
        <v>1</v>
      </c>
      <c r="AL4" t="str">
        <f t="shared" ca="1" si="12"/>
        <v/>
      </c>
      <c r="AM4" t="str">
        <f t="shared" si="13"/>
        <v/>
      </c>
      <c r="AN4" t="str">
        <f t="shared" si="14"/>
        <v/>
      </c>
      <c r="AO4" t="str">
        <f t="shared" ca="1" si="15"/>
        <v/>
      </c>
      <c r="AP4" t="str">
        <f t="shared" si="16"/>
        <v/>
      </c>
      <c r="AQ4" t="str">
        <f t="shared" si="17"/>
        <v/>
      </c>
      <c r="AR4" t="str">
        <f t="shared" ca="1" si="18"/>
        <v/>
      </c>
      <c r="AS4" t="str">
        <f t="shared" si="19"/>
        <v/>
      </c>
      <c r="AT4" t="str">
        <f t="shared" si="20"/>
        <v/>
      </c>
      <c r="AU4" t="str">
        <f t="shared" ca="1" si="24"/>
        <v/>
      </c>
      <c r="AV4" t="str">
        <f t="shared" si="21"/>
        <v/>
      </c>
    </row>
    <row r="5" spans="1:53">
      <c r="A5" t="s">
        <v>72</v>
      </c>
      <c r="C5" t="str">
        <f t="shared" si="0"/>
        <v>ev5_oneplustwo_2</v>
      </c>
      <c r="D5" t="str">
        <f t="shared" si="22"/>
        <v>ev5</v>
      </c>
      <c r="E5">
        <v>2</v>
      </c>
      <c r="F5" t="b">
        <v>1</v>
      </c>
      <c r="J5">
        <v>537</v>
      </c>
      <c r="K5">
        <f t="shared" si="23"/>
        <v>537</v>
      </c>
      <c r="L5" t="str">
        <f t="shared" ca="1" si="25"/>
        <v>cu</v>
      </c>
      <c r="M5" t="s">
        <v>18</v>
      </c>
      <c r="N5" t="s">
        <v>38</v>
      </c>
      <c r="O5">
        <v>300</v>
      </c>
      <c r="P5" t="str">
        <f t="shared" ca="1" si="26"/>
        <v/>
      </c>
      <c r="T5" t="str">
        <f t="shared" ca="1" si="27"/>
        <v/>
      </c>
      <c r="X5" t="str">
        <f t="shared" ca="1" si="28"/>
        <v/>
      </c>
      <c r="AB5" t="str">
        <f t="shared" ca="1" si="29"/>
        <v/>
      </c>
      <c r="AF5" t="str">
        <f t="shared" ca="1" si="6"/>
        <v>cu</v>
      </c>
      <c r="AG5" t="str">
        <f t="shared" si="7"/>
        <v>EN</v>
      </c>
      <c r="AH5">
        <f t="shared" si="8"/>
        <v>300</v>
      </c>
      <c r="AI5" t="str">
        <f t="shared" ca="1" si="9"/>
        <v/>
      </c>
      <c r="AJ5" t="str">
        <f t="shared" si="10"/>
        <v/>
      </c>
      <c r="AK5" t="str">
        <f t="shared" si="11"/>
        <v/>
      </c>
      <c r="AL5" t="str">
        <f t="shared" ca="1" si="12"/>
        <v/>
      </c>
      <c r="AM5" t="str">
        <f t="shared" si="13"/>
        <v/>
      </c>
      <c r="AN5" t="str">
        <f t="shared" si="14"/>
        <v/>
      </c>
      <c r="AO5" t="str">
        <f t="shared" ca="1" si="15"/>
        <v/>
      </c>
      <c r="AP5" t="str">
        <f t="shared" si="16"/>
        <v/>
      </c>
      <c r="AQ5" t="str">
        <f t="shared" si="17"/>
        <v/>
      </c>
      <c r="AR5" t="str">
        <f t="shared" ca="1" si="18"/>
        <v/>
      </c>
      <c r="AS5" t="str">
        <f t="shared" si="19"/>
        <v/>
      </c>
      <c r="AT5" t="str">
        <f t="shared" si="20"/>
        <v/>
      </c>
      <c r="AU5" t="str">
        <f t="shared" ca="1" si="24"/>
        <v>,{"id":"ev5_oneplustwo_2","key":537,"tp1":"cu","vl1":"EN","cn1":300}</v>
      </c>
      <c r="AV5" t="str">
        <f ca="1">IF(F5=FALSE,"",
"{"""&amp;C$1&amp;""":"""&amp;C5&amp;""""
&amp;","""&amp;J$1&amp;""":"&amp;J5
&amp;IF(LEN(L5)=0,"",","""&amp;L$1&amp;""":"""&amp;L5&amp;"""")
&amp;IF(LEN(N5)=0,"",","""&amp;N$1&amp;""":"""&amp;N5&amp;"""")
&amp;IF(LEN(O5)=0,"",","""&amp;O$1&amp;""":"&amp;O5)
&amp;IF(LEN(P5)=0,"",","""&amp;P$1&amp;""":"""&amp;P5&amp;"""")
&amp;IF(LEN(R5)=0,"",","""&amp;R$1&amp;""":"""&amp;R5&amp;"""")
&amp;IF(LEN(S5)=0,"",","""&amp;S$1&amp;""":"&amp;S5)
&amp;IF(LEN(T5)=0,"",","""&amp;T$1&amp;""":"""&amp;T5&amp;"""")
&amp;IF(LEN(V5)=0,"",","""&amp;V$1&amp;""":"""&amp;V5&amp;"""")
&amp;IF(LEN(W5)=0,"",","""&amp;W$1&amp;""":"&amp;W5)
&amp;IF(LEN(X5)=0,"",","""&amp;X$1&amp;""":"""&amp;X5&amp;"""")
&amp;IF(LEN(Z5)=0,"",","""&amp;Z$1&amp;""":"""&amp;Z5&amp;"""")
&amp;IF(LEN(AA5)=0,"",","""&amp;AA$1&amp;""":"&amp;AA5)
&amp;IF(LEN(AB5)=0,"",","""&amp;AB$1&amp;""":"""&amp;AB5&amp;"""")
&amp;IF(LEN(AD5)=0,"",","""&amp;AD$1&amp;""":"""&amp;AD5&amp;"""")
&amp;IF(LEN(AE5)=0,"",","""&amp;AE$1&amp;""":"&amp;AE5)&amp;"}")</f>
        <v>{"id":"ev5_oneplustwo_2","key":537,"tp1":"cu","vl1":"EN","cn1":300}</v>
      </c>
    </row>
    <row r="6" spans="1:53">
      <c r="A6" t="s">
        <v>73</v>
      </c>
      <c r="C6" t="str">
        <f t="shared" si="0"/>
        <v>ev5_oneplustwo_3</v>
      </c>
      <c r="D6" t="str">
        <f t="shared" si="22"/>
        <v>ev5</v>
      </c>
      <c r="E6">
        <v>3</v>
      </c>
      <c r="F6" t="b">
        <v>1</v>
      </c>
      <c r="J6">
        <v>314</v>
      </c>
      <c r="K6">
        <f t="shared" si="23"/>
        <v>314</v>
      </c>
      <c r="L6" t="str">
        <f t="shared" ca="1" si="25"/>
        <v>cu</v>
      </c>
      <c r="M6" t="s">
        <v>18</v>
      </c>
      <c r="N6" t="s">
        <v>38</v>
      </c>
      <c r="O6">
        <v>80</v>
      </c>
      <c r="P6" t="str">
        <f t="shared" ref="P6:P27" ca="1" si="30">IF(ISBLANK(Q6),"",
VLOOKUP(Q6,OFFSET(INDIRECT("$A:$B"),0,MATCH(Q$1&amp;"_Verify",INDIRECT("$1:$1"),0)-1),2,0)
)</f>
        <v/>
      </c>
      <c r="T6" t="str">
        <f t="shared" ref="T6:T27" ca="1" si="31">IF(ISBLANK(U6),"",
VLOOKUP(U6,OFFSET(INDIRECT("$A:$B"),0,MATCH(U$1&amp;"_Verify",INDIRECT("$1:$1"),0)-1),2,0)
)</f>
        <v/>
      </c>
      <c r="X6" t="str">
        <f t="shared" ref="X6:X27" ca="1" si="32">IF(ISBLANK(Y6),"",
VLOOKUP(Y6,OFFSET(INDIRECT("$A:$B"),0,MATCH(Y$1&amp;"_Verify",INDIRECT("$1:$1"),0)-1),2,0)
)</f>
        <v/>
      </c>
      <c r="AB6" t="str">
        <f t="shared" ref="AB6:AB27" ca="1" si="33">IF(ISBLANK(AC6),"",
VLOOKUP(AC6,OFFSET(INDIRECT("$A:$B"),0,MATCH(AC$1&amp;"_Verify",INDIRECT("$1:$1"),0)-1),2,0)
)</f>
        <v/>
      </c>
      <c r="AF6" t="str">
        <f t="shared" ca="1" si="6"/>
        <v>cu</v>
      </c>
      <c r="AG6" t="str">
        <f t="shared" si="7"/>
        <v>EN</v>
      </c>
      <c r="AH6">
        <f t="shared" si="8"/>
        <v>80</v>
      </c>
      <c r="AI6" t="str">
        <f t="shared" ca="1" si="9"/>
        <v/>
      </c>
      <c r="AJ6" t="str">
        <f t="shared" si="10"/>
        <v/>
      </c>
      <c r="AK6" t="str">
        <f t="shared" si="11"/>
        <v/>
      </c>
      <c r="AL6" t="str">
        <f t="shared" ca="1" si="12"/>
        <v/>
      </c>
      <c r="AM6" t="str">
        <f t="shared" si="13"/>
        <v/>
      </c>
      <c r="AN6" t="str">
        <f t="shared" si="14"/>
        <v/>
      </c>
      <c r="AO6" t="str">
        <f t="shared" ca="1" si="15"/>
        <v/>
      </c>
      <c r="AP6" t="str">
        <f t="shared" si="16"/>
        <v/>
      </c>
      <c r="AQ6" t="str">
        <f t="shared" si="17"/>
        <v/>
      </c>
      <c r="AR6" t="str">
        <f t="shared" ca="1" si="18"/>
        <v/>
      </c>
      <c r="AS6" t="str">
        <f t="shared" si="19"/>
        <v/>
      </c>
      <c r="AT6" t="str">
        <f t="shared" si="20"/>
        <v/>
      </c>
      <c r="AU6" t="str">
        <f t="shared" ca="1" si="24"/>
        <v>,{"id":"ev5_oneplustwo_2","key":537,"tp1":"cu","vl1":"EN","cn1":300},{"id":"ev5_oneplustwo_3","key":314,"tp1":"cu","vl1":"EN","cn1":80}</v>
      </c>
      <c r="AV6" t="str">
        <f t="shared" ref="AV6:AV27" ca="1" si="34">IF(F6=FALSE,"",
"{"""&amp;C$1&amp;""":"""&amp;C6&amp;""""
&amp;","""&amp;J$1&amp;""":"&amp;J6
&amp;IF(LEN(L6)=0,"",","""&amp;L$1&amp;""":"""&amp;L6&amp;"""")
&amp;IF(LEN(N6)=0,"",","""&amp;N$1&amp;""":"""&amp;N6&amp;"""")
&amp;IF(LEN(O6)=0,"",","""&amp;O$1&amp;""":"&amp;O6)
&amp;IF(LEN(P6)=0,"",","""&amp;P$1&amp;""":"""&amp;P6&amp;"""")
&amp;IF(LEN(R6)=0,"",","""&amp;R$1&amp;""":"""&amp;R6&amp;"""")
&amp;IF(LEN(S6)=0,"",","""&amp;S$1&amp;""":"&amp;S6)
&amp;IF(LEN(T6)=0,"",","""&amp;T$1&amp;""":"""&amp;T6&amp;"""")
&amp;IF(LEN(V6)=0,"",","""&amp;V$1&amp;""":"""&amp;V6&amp;"""")
&amp;IF(LEN(W6)=0,"",","""&amp;W$1&amp;""":"&amp;W6)
&amp;IF(LEN(X6)=0,"",","""&amp;X$1&amp;""":"""&amp;X6&amp;"""")
&amp;IF(LEN(Z6)=0,"",","""&amp;Z$1&amp;""":"""&amp;Z6&amp;"""")
&amp;IF(LEN(AA6)=0,"",","""&amp;AA$1&amp;""":"&amp;AA6)
&amp;IF(LEN(AB6)=0,"",","""&amp;AB$1&amp;""":"""&amp;AB6&amp;"""")
&amp;IF(LEN(AD6)=0,"",","""&amp;AD$1&amp;""":"""&amp;AD6&amp;"""")
&amp;IF(LEN(AE6)=0,"",","""&amp;AE$1&amp;""":"&amp;AE6)&amp;"}")</f>
        <v>{"id":"ev5_oneplustwo_3","key":314,"tp1":"cu","vl1":"EN","cn1":80}</v>
      </c>
    </row>
    <row r="7" spans="1:53">
      <c r="A7" t="s">
        <v>74</v>
      </c>
      <c r="C7" t="str">
        <f t="shared" ref="C7:C9" si="35">A7</f>
        <v>ev3_oneofthree_1</v>
      </c>
      <c r="D7" t="str">
        <f t="shared" si="22"/>
        <v>ev3</v>
      </c>
      <c r="F7" t="b">
        <v>0</v>
      </c>
      <c r="G7">
        <v>14.99</v>
      </c>
      <c r="H7">
        <v>19000</v>
      </c>
      <c r="I7" t="s">
        <v>74</v>
      </c>
      <c r="J7">
        <v>876</v>
      </c>
      <c r="K7">
        <f t="shared" si="23"/>
        <v>876</v>
      </c>
      <c r="L7" t="str">
        <f t="shared" ref="L7:L9" ca="1" si="36">IF(ISBLANK(M7),"",
VLOOKUP(M7,OFFSET(INDIRECT("$A:$B"),0,MATCH(M$1&amp;"_Verify",INDIRECT("$1:$1"),0)-1),2,0)
)</f>
        <v>cu</v>
      </c>
      <c r="M7" t="s">
        <v>18</v>
      </c>
      <c r="N7" t="s">
        <v>60</v>
      </c>
      <c r="O7">
        <v>30</v>
      </c>
      <c r="P7" t="str">
        <f t="shared" ref="P7:P9" ca="1" si="37">IF(ISBLANK(Q7),"",
VLOOKUP(Q7,OFFSET(INDIRECT("$A:$B"),0,MATCH(Q$1&amp;"_Verify",INDIRECT("$1:$1"),0)-1),2,0)
)</f>
        <v>cu</v>
      </c>
      <c r="Q7" t="s">
        <v>18</v>
      </c>
      <c r="R7" t="s">
        <v>17</v>
      </c>
      <c r="S7">
        <v>25000</v>
      </c>
      <c r="T7" t="str">
        <f t="shared" ref="T7:T9" ca="1" si="38">IF(ISBLANK(U7),"",
VLOOKUP(U7,OFFSET(INDIRECT("$A:$B"),0,MATCH(U$1&amp;"_Verify",INDIRECT("$1:$1"),0)-1),2,0)
)</f>
        <v>cu</v>
      </c>
      <c r="U7" t="s">
        <v>18</v>
      </c>
      <c r="V7" t="s">
        <v>60</v>
      </c>
      <c r="W7">
        <v>100</v>
      </c>
      <c r="X7" t="str">
        <f t="shared" ref="X7:X9" ca="1" si="39">IF(ISBLANK(Y7),"",
VLOOKUP(Y7,OFFSET(INDIRECT("$A:$B"),0,MATCH(Y$1&amp;"_Verify",INDIRECT("$1:$1"),0)-1),2,0)
)</f>
        <v/>
      </c>
      <c r="AB7" t="str">
        <f t="shared" ref="AB7:AB9" ca="1" si="40">IF(ISBLANK(AC7),"",
VLOOKUP(AC7,OFFSET(INDIRECT("$A:$B"),0,MATCH(AC$1&amp;"_Verify",INDIRECT("$1:$1"),0)-1),2,0)
)</f>
        <v/>
      </c>
      <c r="AF7" t="str">
        <f t="shared" ref="AF7:AF9" ca="1" si="41">IF(LEN(L7)=0,"",L7)</f>
        <v>cu</v>
      </c>
      <c r="AG7" t="str">
        <f t="shared" ref="AG7:AG9" si="42">IF(LEN(N7)=0,"",N7)</f>
        <v>EN</v>
      </c>
      <c r="AH7">
        <f t="shared" ref="AH7:AH9" si="43">IF(LEN(O7)=0,"",O7)</f>
        <v>30</v>
      </c>
      <c r="AI7" t="str">
        <f t="shared" ref="AI7:AI9" ca="1" si="44">IF(LEN(P7)=0,"",P7)</f>
        <v>cu</v>
      </c>
      <c r="AJ7" t="str">
        <f t="shared" ref="AJ7:AJ9" si="45">IF(LEN(R7)=0,"",R7)</f>
        <v>GO</v>
      </c>
      <c r="AK7">
        <f t="shared" ref="AK7:AK9" si="46">IF(LEN(S7)=0,"",S7)</f>
        <v>25000</v>
      </c>
      <c r="AL7" t="str">
        <f t="shared" ref="AL7:AL9" ca="1" si="47">IF(LEN(T7)=0,"",T7)</f>
        <v>cu</v>
      </c>
      <c r="AM7" t="str">
        <f t="shared" ref="AM7:AM9" si="48">IF(LEN(V7)=0,"",V7)</f>
        <v>EN</v>
      </c>
      <c r="AN7">
        <f t="shared" ref="AN7:AN9" si="49">IF(LEN(W7)=0,"",W7)</f>
        <v>100</v>
      </c>
      <c r="AO7" t="str">
        <f t="shared" ref="AO7:AO9" ca="1" si="50">IF(LEN(X7)=0,"",X7)</f>
        <v/>
      </c>
      <c r="AP7" t="str">
        <f t="shared" ref="AP7:AP9" si="51">IF(LEN(Z7)=0,"",Z7)</f>
        <v/>
      </c>
      <c r="AQ7" t="str">
        <f t="shared" ref="AQ7:AQ9" si="52">IF(LEN(AA7)=0,"",AA7)</f>
        <v/>
      </c>
      <c r="AR7" t="str">
        <f t="shared" ref="AR7:AR9" ca="1" si="53">IF(LEN(AB7)=0,"",AB7)</f>
        <v/>
      </c>
      <c r="AS7" t="str">
        <f t="shared" ref="AS7:AS9" si="54">IF(LEN(AD7)=0,"",AD7)</f>
        <v/>
      </c>
      <c r="AT7" t="str">
        <f t="shared" ref="AT7:AT9" si="55">IF(LEN(AE7)=0,"",AE7)</f>
        <v/>
      </c>
      <c r="AU7" t="str">
        <f t="shared" ca="1" si="24"/>
        <v>,{"id":"ev5_oneplustwo_2","key":537,"tp1":"cu","vl1":"EN","cn1":300},{"id":"ev5_oneplustwo_3","key":314,"tp1":"cu","vl1":"EN","cn1":80}</v>
      </c>
      <c r="AV7" t="str">
        <f t="shared" si="34"/>
        <v/>
      </c>
    </row>
    <row r="8" spans="1:53">
      <c r="A8" t="s">
        <v>75</v>
      </c>
      <c r="C8" t="str">
        <f t="shared" si="35"/>
        <v>ev3_oneofthree_2</v>
      </c>
      <c r="D8" t="str">
        <f t="shared" si="22"/>
        <v>ev3</v>
      </c>
      <c r="F8" t="b">
        <v>0</v>
      </c>
      <c r="G8">
        <v>29.99</v>
      </c>
      <c r="H8">
        <v>39000</v>
      </c>
      <c r="I8" t="s">
        <v>75</v>
      </c>
      <c r="J8">
        <v>973</v>
      </c>
      <c r="K8">
        <f t="shared" si="23"/>
        <v>973</v>
      </c>
      <c r="L8" t="str">
        <f t="shared" ca="1" si="36"/>
        <v>cu</v>
      </c>
      <c r="M8" t="s">
        <v>18</v>
      </c>
      <c r="N8" t="s">
        <v>60</v>
      </c>
      <c r="O8">
        <v>60</v>
      </c>
      <c r="P8" t="str">
        <f t="shared" ca="1" si="37"/>
        <v>cu</v>
      </c>
      <c r="Q8" t="s">
        <v>18</v>
      </c>
      <c r="R8" t="s">
        <v>17</v>
      </c>
      <c r="S8">
        <v>15000</v>
      </c>
      <c r="T8" t="str">
        <f t="shared" ca="1" si="38"/>
        <v>cu</v>
      </c>
      <c r="U8" t="s">
        <v>18</v>
      </c>
      <c r="V8" t="s">
        <v>60</v>
      </c>
      <c r="W8">
        <v>120</v>
      </c>
      <c r="X8" t="str">
        <f t="shared" ca="1" si="39"/>
        <v/>
      </c>
      <c r="AB8" t="str">
        <f t="shared" ca="1" si="40"/>
        <v/>
      </c>
      <c r="AF8" t="str">
        <f t="shared" ca="1" si="41"/>
        <v>cu</v>
      </c>
      <c r="AG8" t="str">
        <f t="shared" si="42"/>
        <v>EN</v>
      </c>
      <c r="AH8">
        <f t="shared" si="43"/>
        <v>60</v>
      </c>
      <c r="AI8" t="str">
        <f t="shared" ca="1" si="44"/>
        <v>cu</v>
      </c>
      <c r="AJ8" t="str">
        <f t="shared" si="45"/>
        <v>GO</v>
      </c>
      <c r="AK8">
        <f t="shared" si="46"/>
        <v>15000</v>
      </c>
      <c r="AL8" t="str">
        <f t="shared" ca="1" si="47"/>
        <v>cu</v>
      </c>
      <c r="AM8" t="str">
        <f t="shared" si="48"/>
        <v>EN</v>
      </c>
      <c r="AN8">
        <f t="shared" si="49"/>
        <v>120</v>
      </c>
      <c r="AO8" t="str">
        <f t="shared" ca="1" si="50"/>
        <v/>
      </c>
      <c r="AP8" t="str">
        <f t="shared" si="51"/>
        <v/>
      </c>
      <c r="AQ8" t="str">
        <f t="shared" si="52"/>
        <v/>
      </c>
      <c r="AR8" t="str">
        <f t="shared" ca="1" si="53"/>
        <v/>
      </c>
      <c r="AS8" t="str">
        <f t="shared" si="54"/>
        <v/>
      </c>
      <c r="AT8" t="str">
        <f t="shared" si="55"/>
        <v/>
      </c>
      <c r="AU8" t="str">
        <f t="shared" ca="1" si="24"/>
        <v>,{"id":"ev5_oneplustwo_2","key":537,"tp1":"cu","vl1":"EN","cn1":300},{"id":"ev5_oneplustwo_3","key":314,"tp1":"cu","vl1":"EN","cn1":80}</v>
      </c>
      <c r="AV8" t="str">
        <f t="shared" si="34"/>
        <v/>
      </c>
    </row>
    <row r="9" spans="1:53">
      <c r="A9" t="s">
        <v>76</v>
      </c>
      <c r="C9" t="str">
        <f t="shared" si="35"/>
        <v>ev3_oneofthree_3</v>
      </c>
      <c r="D9" t="str">
        <f t="shared" si="22"/>
        <v>ev3</v>
      </c>
      <c r="F9" t="b">
        <v>0</v>
      </c>
      <c r="G9">
        <v>49.99</v>
      </c>
      <c r="H9">
        <v>69000</v>
      </c>
      <c r="I9" t="s">
        <v>76</v>
      </c>
      <c r="J9">
        <v>180</v>
      </c>
      <c r="K9">
        <f t="shared" si="23"/>
        <v>180</v>
      </c>
      <c r="L9" t="str">
        <f t="shared" ca="1" si="36"/>
        <v>cu</v>
      </c>
      <c r="M9" t="s">
        <v>18</v>
      </c>
      <c r="N9" t="s">
        <v>60</v>
      </c>
      <c r="O9">
        <v>90</v>
      </c>
      <c r="P9" t="str">
        <f t="shared" ca="1" si="37"/>
        <v>cu</v>
      </c>
      <c r="Q9" t="s">
        <v>18</v>
      </c>
      <c r="R9" t="s">
        <v>17</v>
      </c>
      <c r="S9">
        <v>30000</v>
      </c>
      <c r="T9" t="str">
        <f t="shared" ca="1" si="38"/>
        <v>cu</v>
      </c>
      <c r="U9" t="s">
        <v>18</v>
      </c>
      <c r="V9" t="s">
        <v>60</v>
      </c>
      <c r="W9">
        <v>150</v>
      </c>
      <c r="X9" t="str">
        <f t="shared" ca="1" si="39"/>
        <v>cu</v>
      </c>
      <c r="Y9" t="s">
        <v>18</v>
      </c>
      <c r="Z9" t="s">
        <v>60</v>
      </c>
      <c r="AA9">
        <v>300</v>
      </c>
      <c r="AB9" t="str">
        <f t="shared" ca="1" si="40"/>
        <v/>
      </c>
      <c r="AF9" t="str">
        <f t="shared" ca="1" si="41"/>
        <v>cu</v>
      </c>
      <c r="AG9" t="str">
        <f t="shared" si="42"/>
        <v>EN</v>
      </c>
      <c r="AH9">
        <f t="shared" si="43"/>
        <v>90</v>
      </c>
      <c r="AI9" t="str">
        <f t="shared" ca="1" si="44"/>
        <v>cu</v>
      </c>
      <c r="AJ9" t="str">
        <f t="shared" si="45"/>
        <v>GO</v>
      </c>
      <c r="AK9">
        <f t="shared" si="46"/>
        <v>30000</v>
      </c>
      <c r="AL9" t="str">
        <f t="shared" ca="1" si="47"/>
        <v>cu</v>
      </c>
      <c r="AM9" t="str">
        <f t="shared" si="48"/>
        <v>EN</v>
      </c>
      <c r="AN9">
        <f t="shared" si="49"/>
        <v>150</v>
      </c>
      <c r="AO9" t="str">
        <f t="shared" ca="1" si="50"/>
        <v>cu</v>
      </c>
      <c r="AP9" t="str">
        <f t="shared" si="51"/>
        <v>EN</v>
      </c>
      <c r="AQ9">
        <f t="shared" si="52"/>
        <v>300</v>
      </c>
      <c r="AR9" t="str">
        <f t="shared" ca="1" si="53"/>
        <v/>
      </c>
      <c r="AS9" t="str">
        <f t="shared" si="54"/>
        <v/>
      </c>
      <c r="AT9" t="str">
        <f t="shared" si="55"/>
        <v/>
      </c>
      <c r="AU9" t="str">
        <f t="shared" ca="1" si="24"/>
        <v>,{"id":"ev5_oneplustwo_2","key":537,"tp1":"cu","vl1":"EN","cn1":300},{"id":"ev5_oneplustwo_3","key":314,"tp1":"cu","vl1":"EN","cn1":80}</v>
      </c>
      <c r="AV9" t="str">
        <f t="shared" si="34"/>
        <v/>
      </c>
    </row>
    <row r="10" spans="1:53">
      <c r="A10" t="s">
        <v>77</v>
      </c>
      <c r="C10" t="str">
        <f t="shared" si="0"/>
        <v>ev4_conti_1</v>
      </c>
      <c r="D10" t="str">
        <f t="shared" si="22"/>
        <v>ev4</v>
      </c>
      <c r="E10">
        <v>1</v>
      </c>
      <c r="F10" t="b">
        <v>1</v>
      </c>
      <c r="J10">
        <v>721</v>
      </c>
      <c r="K10">
        <f t="shared" si="23"/>
        <v>721</v>
      </c>
      <c r="L10" t="str">
        <f t="shared" ca="1" si="25"/>
        <v>cu</v>
      </c>
      <c r="M10" t="s">
        <v>18</v>
      </c>
      <c r="N10" t="s">
        <v>38</v>
      </c>
      <c r="O10">
        <v>80</v>
      </c>
      <c r="P10" t="str">
        <f t="shared" ca="1" si="30"/>
        <v>cu</v>
      </c>
      <c r="Q10" t="s">
        <v>18</v>
      </c>
      <c r="R10" t="s">
        <v>17</v>
      </c>
      <c r="S10">
        <v>35000</v>
      </c>
      <c r="T10" t="str">
        <f t="shared" ca="1" si="31"/>
        <v>cu</v>
      </c>
      <c r="U10" t="s">
        <v>18</v>
      </c>
      <c r="V10" t="s">
        <v>60</v>
      </c>
      <c r="W10">
        <v>170</v>
      </c>
      <c r="X10" t="str">
        <f t="shared" ca="1" si="32"/>
        <v/>
      </c>
      <c r="AB10" t="str">
        <f t="shared" ca="1" si="33"/>
        <v/>
      </c>
      <c r="AF10" t="str">
        <f t="shared" ca="1" si="6"/>
        <v>cu</v>
      </c>
      <c r="AG10" t="str">
        <f t="shared" si="7"/>
        <v>EN</v>
      </c>
      <c r="AH10">
        <f t="shared" si="8"/>
        <v>80</v>
      </c>
      <c r="AI10" t="str">
        <f t="shared" ca="1" si="9"/>
        <v>cu</v>
      </c>
      <c r="AJ10" t="str">
        <f t="shared" si="10"/>
        <v>GO</v>
      </c>
      <c r="AK10">
        <f t="shared" si="11"/>
        <v>35000</v>
      </c>
      <c r="AL10" t="str">
        <f t="shared" ca="1" si="12"/>
        <v>cu</v>
      </c>
      <c r="AM10" t="str">
        <f t="shared" si="13"/>
        <v>EN</v>
      </c>
      <c r="AN10">
        <f t="shared" si="14"/>
        <v>170</v>
      </c>
      <c r="AO10" t="str">
        <f t="shared" ca="1" si="15"/>
        <v/>
      </c>
      <c r="AP10" t="str">
        <f t="shared" si="16"/>
        <v/>
      </c>
      <c r="AQ10" t="str">
        <f t="shared" si="17"/>
        <v/>
      </c>
      <c r="AR10" t="str">
        <f t="shared" ca="1" si="18"/>
        <v/>
      </c>
      <c r="AS10" t="str">
        <f t="shared" si="19"/>
        <v/>
      </c>
      <c r="AT10" t="str">
        <f t="shared" si="20"/>
        <v/>
      </c>
      <c r="AU10" t="str">
        <f t="shared" ca="1" si="24"/>
        <v>,{"id":"ev5_oneplustwo_2","key":537,"tp1":"cu","vl1":"EN","cn1":300},{"id":"ev5_oneplustwo_3","key":314,"tp1":"cu","vl1":"EN","cn1":80},{"id":"ev4_conti_1","key":721,"tp1":"cu","vl1":"EN","cn1":80,"tp2":"cu","vl2":"GO","cn2":35000,"tp3":"cu","vl3":"EN","cn3":170}</v>
      </c>
      <c r="AV10" t="str">
        <f t="shared" ca="1" si="34"/>
        <v>{"id":"ev4_conti_1","key":721,"tp1":"cu","vl1":"EN","cn1":80,"tp2":"cu","vl2":"GO","cn2":35000,"tp3":"cu","vl3":"EN","cn3":170}</v>
      </c>
    </row>
    <row r="11" spans="1:53">
      <c r="A11" t="s">
        <v>78</v>
      </c>
      <c r="C11" t="str">
        <f t="shared" si="0"/>
        <v>ev4_conti_2</v>
      </c>
      <c r="D11" t="str">
        <f t="shared" si="22"/>
        <v>ev4</v>
      </c>
      <c r="E11">
        <v>2</v>
      </c>
      <c r="F11" t="b">
        <v>1</v>
      </c>
      <c r="J11">
        <v>884</v>
      </c>
      <c r="K11">
        <f t="shared" si="23"/>
        <v>884</v>
      </c>
      <c r="L11" t="str">
        <f t="shared" ca="1" si="25"/>
        <v>cu</v>
      </c>
      <c r="M11" t="s">
        <v>18</v>
      </c>
      <c r="N11" t="s">
        <v>38</v>
      </c>
      <c r="O11">
        <v>150</v>
      </c>
      <c r="P11" t="str">
        <f t="shared" ca="1" si="30"/>
        <v/>
      </c>
      <c r="T11" t="str">
        <f t="shared" ca="1" si="31"/>
        <v/>
      </c>
      <c r="X11" t="str">
        <f t="shared" ca="1" si="32"/>
        <v/>
      </c>
      <c r="AB11" t="str">
        <f t="shared" ca="1" si="33"/>
        <v/>
      </c>
      <c r="AF11" t="str">
        <f t="shared" ca="1" si="6"/>
        <v>cu</v>
      </c>
      <c r="AG11" t="str">
        <f t="shared" si="7"/>
        <v>EN</v>
      </c>
      <c r="AH11">
        <f t="shared" si="8"/>
        <v>150</v>
      </c>
      <c r="AI11" t="str">
        <f t="shared" ca="1" si="9"/>
        <v/>
      </c>
      <c r="AJ11" t="str">
        <f t="shared" si="10"/>
        <v/>
      </c>
      <c r="AK11" t="str">
        <f t="shared" si="11"/>
        <v/>
      </c>
      <c r="AL11" t="str">
        <f t="shared" ca="1" si="12"/>
        <v/>
      </c>
      <c r="AM11" t="str">
        <f t="shared" si="13"/>
        <v/>
      </c>
      <c r="AN11" t="str">
        <f t="shared" si="14"/>
        <v/>
      </c>
      <c r="AO11" t="str">
        <f t="shared" ca="1" si="15"/>
        <v/>
      </c>
      <c r="AP11" t="str">
        <f t="shared" si="16"/>
        <v/>
      </c>
      <c r="AQ11" t="str">
        <f t="shared" si="17"/>
        <v/>
      </c>
      <c r="AR11" t="str">
        <f t="shared" ca="1" si="18"/>
        <v/>
      </c>
      <c r="AS11" t="str">
        <f t="shared" si="19"/>
        <v/>
      </c>
      <c r="AT11" t="str">
        <f t="shared" si="20"/>
        <v/>
      </c>
      <c r="AU11" t="str">
        <f t="shared" ca="1" si="24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</v>
      </c>
      <c r="AV11" t="str">
        <f t="shared" ca="1" si="34"/>
        <v>{"id":"ev4_conti_2","key":884,"tp1":"cu","vl1":"EN","cn1":150}</v>
      </c>
    </row>
    <row r="12" spans="1:53">
      <c r="A12" t="s">
        <v>66</v>
      </c>
      <c r="C12" t="str">
        <f t="shared" si="0"/>
        <v>ev4_conti_3</v>
      </c>
      <c r="D12" t="str">
        <f t="shared" si="22"/>
        <v>ev4</v>
      </c>
      <c r="E12">
        <v>3</v>
      </c>
      <c r="F12" t="b">
        <v>0</v>
      </c>
      <c r="G12">
        <v>1.99</v>
      </c>
      <c r="H12">
        <v>2500</v>
      </c>
      <c r="I12" t="s">
        <v>66</v>
      </c>
      <c r="J12">
        <v>217</v>
      </c>
      <c r="K12">
        <f t="shared" si="23"/>
        <v>217</v>
      </c>
      <c r="L12" t="str">
        <f t="shared" ca="1" si="25"/>
        <v>cu</v>
      </c>
      <c r="M12" t="s">
        <v>18</v>
      </c>
      <c r="N12" t="s">
        <v>17</v>
      </c>
      <c r="O12">
        <v>20000</v>
      </c>
      <c r="P12" t="str">
        <f t="shared" ca="1" si="30"/>
        <v>cu</v>
      </c>
      <c r="Q12" t="s">
        <v>18</v>
      </c>
      <c r="R12" t="s">
        <v>38</v>
      </c>
      <c r="S12">
        <v>150</v>
      </c>
      <c r="T12" t="str">
        <f t="shared" ca="1" si="31"/>
        <v>cu</v>
      </c>
      <c r="U12" t="s">
        <v>18</v>
      </c>
      <c r="V12" t="s">
        <v>17</v>
      </c>
      <c r="W12">
        <v>35000</v>
      </c>
      <c r="X12" t="str">
        <f t="shared" ca="1" si="32"/>
        <v>cu</v>
      </c>
      <c r="Y12" t="s">
        <v>18</v>
      </c>
      <c r="Z12" t="s">
        <v>38</v>
      </c>
      <c r="AA12">
        <v>200</v>
      </c>
      <c r="AB12" t="str">
        <f t="shared" ca="1" si="33"/>
        <v/>
      </c>
      <c r="AF12" t="str">
        <f t="shared" ca="1" si="6"/>
        <v>cu</v>
      </c>
      <c r="AG12" t="str">
        <f t="shared" si="7"/>
        <v>GO</v>
      </c>
      <c r="AH12">
        <f t="shared" si="8"/>
        <v>20000</v>
      </c>
      <c r="AI12" t="str">
        <f t="shared" ca="1" si="9"/>
        <v>cu</v>
      </c>
      <c r="AJ12" t="str">
        <f t="shared" si="10"/>
        <v>EN</v>
      </c>
      <c r="AK12">
        <f t="shared" si="11"/>
        <v>150</v>
      </c>
      <c r="AL12" t="str">
        <f t="shared" ca="1" si="12"/>
        <v>cu</v>
      </c>
      <c r="AM12" t="str">
        <f t="shared" si="13"/>
        <v>GO</v>
      </c>
      <c r="AN12">
        <f t="shared" si="14"/>
        <v>35000</v>
      </c>
      <c r="AO12" t="str">
        <f t="shared" ca="1" si="15"/>
        <v>cu</v>
      </c>
      <c r="AP12" t="str">
        <f t="shared" si="16"/>
        <v>EN</v>
      </c>
      <c r="AQ12">
        <f t="shared" si="17"/>
        <v>200</v>
      </c>
      <c r="AR12" t="str">
        <f t="shared" ca="1" si="18"/>
        <v/>
      </c>
      <c r="AS12" t="str">
        <f t="shared" si="19"/>
        <v/>
      </c>
      <c r="AT12" t="str">
        <f t="shared" si="20"/>
        <v/>
      </c>
      <c r="AU12" t="str">
        <f t="shared" ca="1" si="24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</v>
      </c>
      <c r="AV12" t="str">
        <f t="shared" si="34"/>
        <v/>
      </c>
    </row>
    <row r="13" spans="1:53">
      <c r="A13" t="s">
        <v>67</v>
      </c>
      <c r="C13" t="str">
        <f t="shared" si="0"/>
        <v>ev4_conti_4</v>
      </c>
      <c r="D13" t="str">
        <f t="shared" si="22"/>
        <v>ev4</v>
      </c>
      <c r="E13">
        <v>4</v>
      </c>
      <c r="F13" t="b">
        <v>1</v>
      </c>
      <c r="J13">
        <v>394</v>
      </c>
      <c r="K13">
        <f t="shared" si="23"/>
        <v>394</v>
      </c>
      <c r="L13" t="str">
        <f t="shared" ca="1" si="25"/>
        <v>cu</v>
      </c>
      <c r="M13" t="s">
        <v>18</v>
      </c>
      <c r="N13" t="s">
        <v>38</v>
      </c>
      <c r="O13">
        <v>150</v>
      </c>
      <c r="P13" t="str">
        <f t="shared" ca="1" si="30"/>
        <v>cu</v>
      </c>
      <c r="Q13" t="s">
        <v>18</v>
      </c>
      <c r="R13" t="s">
        <v>17</v>
      </c>
      <c r="S13">
        <v>20000</v>
      </c>
      <c r="T13" t="str">
        <f t="shared" ca="1" si="31"/>
        <v/>
      </c>
      <c r="X13" t="str">
        <f t="shared" ca="1" si="32"/>
        <v/>
      </c>
      <c r="AB13" t="str">
        <f t="shared" ca="1" si="33"/>
        <v/>
      </c>
      <c r="AF13" t="str">
        <f t="shared" ca="1" si="6"/>
        <v>cu</v>
      </c>
      <c r="AG13" t="str">
        <f t="shared" si="7"/>
        <v>EN</v>
      </c>
      <c r="AH13">
        <f t="shared" si="8"/>
        <v>150</v>
      </c>
      <c r="AI13" t="str">
        <f t="shared" ca="1" si="9"/>
        <v>cu</v>
      </c>
      <c r="AJ13" t="str">
        <f t="shared" si="10"/>
        <v>GO</v>
      </c>
      <c r="AK13">
        <f t="shared" si="11"/>
        <v>20000</v>
      </c>
      <c r="AL13" t="str">
        <f t="shared" ca="1" si="12"/>
        <v/>
      </c>
      <c r="AM13" t="str">
        <f t="shared" si="13"/>
        <v/>
      </c>
      <c r="AN13" t="str">
        <f t="shared" si="14"/>
        <v/>
      </c>
      <c r="AO13" t="str">
        <f t="shared" ca="1" si="15"/>
        <v/>
      </c>
      <c r="AP13" t="str">
        <f t="shared" si="16"/>
        <v/>
      </c>
      <c r="AQ13" t="str">
        <f t="shared" si="17"/>
        <v/>
      </c>
      <c r="AR13" t="str">
        <f t="shared" ca="1" si="18"/>
        <v/>
      </c>
      <c r="AS13" t="str">
        <f t="shared" si="19"/>
        <v/>
      </c>
      <c r="AT13" t="str">
        <f t="shared" si="20"/>
        <v/>
      </c>
      <c r="AU13" t="str">
        <f t="shared" ca="1" si="24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V13" t="str">
        <f t="shared" ca="1" si="34"/>
        <v>{"id":"ev4_conti_4","key":394,"tp1":"cu","vl1":"EN","cn1":150,"tp2":"cu","vl2":"GO","cn2":20000}</v>
      </c>
    </row>
    <row r="14" spans="1:53">
      <c r="A14" t="s">
        <v>68</v>
      </c>
      <c r="C14" t="str">
        <f t="shared" si="0"/>
        <v>ev4_conti_5</v>
      </c>
      <c r="D14" t="str">
        <f t="shared" si="22"/>
        <v>ev4</v>
      </c>
      <c r="E14">
        <v>5</v>
      </c>
      <c r="F14" t="b">
        <v>1</v>
      </c>
      <c r="J14">
        <v>612</v>
      </c>
      <c r="K14">
        <f t="shared" si="23"/>
        <v>612</v>
      </c>
      <c r="L14" t="str">
        <f t="shared" ca="1" si="25"/>
        <v>cu</v>
      </c>
      <c r="M14" t="s">
        <v>18</v>
      </c>
      <c r="N14" t="s">
        <v>38</v>
      </c>
      <c r="O14">
        <v>80</v>
      </c>
      <c r="P14" t="str">
        <f t="shared" ca="1" si="30"/>
        <v>cu</v>
      </c>
      <c r="Q14" t="s">
        <v>18</v>
      </c>
      <c r="R14" t="s">
        <v>17</v>
      </c>
      <c r="S14">
        <v>10000</v>
      </c>
      <c r="T14" t="str">
        <f t="shared" ca="1" si="31"/>
        <v>cu</v>
      </c>
      <c r="U14" t="s">
        <v>18</v>
      </c>
      <c r="V14" t="s">
        <v>38</v>
      </c>
      <c r="W14">
        <v>200</v>
      </c>
      <c r="X14" t="str">
        <f t="shared" ca="1" si="32"/>
        <v/>
      </c>
      <c r="AB14" t="str">
        <f t="shared" ca="1" si="33"/>
        <v/>
      </c>
      <c r="AF14" t="str">
        <f t="shared" ca="1" si="6"/>
        <v>cu</v>
      </c>
      <c r="AG14" t="str">
        <f t="shared" si="7"/>
        <v>EN</v>
      </c>
      <c r="AH14">
        <f t="shared" si="8"/>
        <v>80</v>
      </c>
      <c r="AI14" t="str">
        <f t="shared" ca="1" si="9"/>
        <v>cu</v>
      </c>
      <c r="AJ14" t="str">
        <f t="shared" si="10"/>
        <v>GO</v>
      </c>
      <c r="AK14">
        <f t="shared" si="11"/>
        <v>10000</v>
      </c>
      <c r="AL14" t="str">
        <f t="shared" ca="1" si="12"/>
        <v>cu</v>
      </c>
      <c r="AM14" t="str">
        <f t="shared" si="13"/>
        <v>EN</v>
      </c>
      <c r="AN14">
        <f t="shared" si="14"/>
        <v>200</v>
      </c>
      <c r="AO14" t="str">
        <f t="shared" ca="1" si="15"/>
        <v/>
      </c>
      <c r="AP14" t="str">
        <f t="shared" si="16"/>
        <v/>
      </c>
      <c r="AQ14" t="str">
        <f t="shared" si="17"/>
        <v/>
      </c>
      <c r="AR14" t="str">
        <f t="shared" ca="1" si="18"/>
        <v/>
      </c>
      <c r="AS14" t="str">
        <f t="shared" si="19"/>
        <v/>
      </c>
      <c r="AT14" t="str">
        <f t="shared" si="20"/>
        <v/>
      </c>
      <c r="AU14" t="str">
        <f t="shared" ca="1" si="24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</v>
      </c>
      <c r="AV14" t="str">
        <f t="shared" ca="1" si="34"/>
        <v>{"id":"ev4_conti_5","key":612,"tp1":"cu","vl1":"EN","cn1":80,"tp2":"cu","vl2":"GO","cn2":10000,"tp3":"cu","vl3":"EN","cn3":200}</v>
      </c>
    </row>
    <row r="15" spans="1:53">
      <c r="A15" t="s">
        <v>79</v>
      </c>
      <c r="C15" t="str">
        <f t="shared" si="0"/>
        <v>ev4_conti_6</v>
      </c>
      <c r="D15" t="str">
        <f t="shared" si="22"/>
        <v>ev4</v>
      </c>
      <c r="E15">
        <v>6</v>
      </c>
      <c r="F15" t="b">
        <v>0</v>
      </c>
      <c r="G15">
        <v>5.99</v>
      </c>
      <c r="H15">
        <v>7500</v>
      </c>
      <c r="I15" t="s">
        <v>79</v>
      </c>
      <c r="J15">
        <v>501</v>
      </c>
      <c r="K15">
        <f t="shared" si="23"/>
        <v>501</v>
      </c>
      <c r="L15" t="str">
        <f t="shared" ca="1" si="25"/>
        <v>cu</v>
      </c>
      <c r="M15" t="s">
        <v>18</v>
      </c>
      <c r="N15" t="s">
        <v>38</v>
      </c>
      <c r="O15">
        <v>300</v>
      </c>
      <c r="P15" t="str">
        <f t="shared" ca="1" si="30"/>
        <v>cu</v>
      </c>
      <c r="Q15" t="s">
        <v>18</v>
      </c>
      <c r="R15" t="s">
        <v>17</v>
      </c>
      <c r="S15">
        <v>25000</v>
      </c>
      <c r="T15" t="str">
        <f t="shared" ca="1" si="31"/>
        <v>cu</v>
      </c>
      <c r="U15" t="s">
        <v>18</v>
      </c>
      <c r="V15" t="s">
        <v>38</v>
      </c>
      <c r="W15">
        <v>450</v>
      </c>
      <c r="X15" t="str">
        <f t="shared" ca="1" si="32"/>
        <v>cu</v>
      </c>
      <c r="Y15" t="s">
        <v>18</v>
      </c>
      <c r="Z15" t="s">
        <v>17</v>
      </c>
      <c r="AA15">
        <v>35000</v>
      </c>
      <c r="AB15" t="str">
        <f t="shared" ca="1" si="33"/>
        <v/>
      </c>
      <c r="AF15" t="str">
        <f t="shared" ca="1" si="6"/>
        <v>cu</v>
      </c>
      <c r="AG15" t="str">
        <f t="shared" si="7"/>
        <v>EN</v>
      </c>
      <c r="AH15">
        <f t="shared" si="8"/>
        <v>300</v>
      </c>
      <c r="AI15" t="str">
        <f t="shared" ca="1" si="9"/>
        <v>cu</v>
      </c>
      <c r="AJ15" t="str">
        <f t="shared" si="10"/>
        <v>GO</v>
      </c>
      <c r="AK15">
        <f t="shared" si="11"/>
        <v>25000</v>
      </c>
      <c r="AL15" t="str">
        <f t="shared" ca="1" si="12"/>
        <v>cu</v>
      </c>
      <c r="AM15" t="str">
        <f t="shared" si="13"/>
        <v>EN</v>
      </c>
      <c r="AN15">
        <f t="shared" si="14"/>
        <v>450</v>
      </c>
      <c r="AO15" t="str">
        <f t="shared" ca="1" si="15"/>
        <v>cu</v>
      </c>
      <c r="AP15" t="str">
        <f t="shared" si="16"/>
        <v>GO</v>
      </c>
      <c r="AQ15">
        <f t="shared" si="17"/>
        <v>35000</v>
      </c>
      <c r="AR15" t="str">
        <f t="shared" ca="1" si="18"/>
        <v/>
      </c>
      <c r="AS15" t="str">
        <f t="shared" si="19"/>
        <v/>
      </c>
      <c r="AT15" t="str">
        <f t="shared" si="20"/>
        <v/>
      </c>
      <c r="AU15" t="str">
        <f t="shared" ca="1" si="24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</v>
      </c>
      <c r="AV15" t="str">
        <f t="shared" si="34"/>
        <v/>
      </c>
    </row>
    <row r="16" spans="1:53">
      <c r="A16" t="s">
        <v>69</v>
      </c>
      <c r="C16" t="str">
        <f t="shared" si="0"/>
        <v>ev4_conti_7</v>
      </c>
      <c r="D16" t="str">
        <f t="shared" si="22"/>
        <v>ev4</v>
      </c>
      <c r="E16">
        <v>7</v>
      </c>
      <c r="F16" t="b">
        <v>1</v>
      </c>
      <c r="J16">
        <v>930</v>
      </c>
      <c r="K16">
        <f t="shared" si="23"/>
        <v>930</v>
      </c>
      <c r="L16" t="str">
        <f t="shared" ca="1" si="25"/>
        <v>cu</v>
      </c>
      <c r="M16" t="s">
        <v>18</v>
      </c>
      <c r="N16" t="s">
        <v>17</v>
      </c>
      <c r="O16">
        <v>50000</v>
      </c>
      <c r="P16" t="str">
        <f t="shared" ca="1" si="30"/>
        <v/>
      </c>
      <c r="T16" t="str">
        <f t="shared" ca="1" si="31"/>
        <v/>
      </c>
      <c r="X16" t="str">
        <f t="shared" ca="1" si="32"/>
        <v/>
      </c>
      <c r="AB16" t="str">
        <f t="shared" ca="1" si="33"/>
        <v/>
      </c>
      <c r="AF16" t="str">
        <f t="shared" ca="1" si="6"/>
        <v>cu</v>
      </c>
      <c r="AG16" t="str">
        <f t="shared" si="7"/>
        <v>GO</v>
      </c>
      <c r="AH16">
        <f t="shared" si="8"/>
        <v>50000</v>
      </c>
      <c r="AI16" t="str">
        <f t="shared" ca="1" si="9"/>
        <v/>
      </c>
      <c r="AJ16" t="str">
        <f t="shared" si="10"/>
        <v/>
      </c>
      <c r="AK16" t="str">
        <f t="shared" si="11"/>
        <v/>
      </c>
      <c r="AL16" t="str">
        <f t="shared" ca="1" si="12"/>
        <v/>
      </c>
      <c r="AM16" t="str">
        <f t="shared" si="13"/>
        <v/>
      </c>
      <c r="AN16" t="str">
        <f t="shared" si="14"/>
        <v/>
      </c>
      <c r="AO16" t="str">
        <f t="shared" ca="1" si="15"/>
        <v/>
      </c>
      <c r="AP16" t="str">
        <f t="shared" si="16"/>
        <v/>
      </c>
      <c r="AQ16" t="str">
        <f t="shared" si="17"/>
        <v/>
      </c>
      <c r="AR16" t="str">
        <f t="shared" ca="1" si="18"/>
        <v/>
      </c>
      <c r="AS16" t="str">
        <f t="shared" si="19"/>
        <v/>
      </c>
      <c r="AT16" t="str">
        <f t="shared" si="20"/>
        <v/>
      </c>
      <c r="AU16" t="str">
        <f t="shared" ca="1" si="24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,{"id":"ev4_conti_7","key":930,"tp1":"cu","vl1":"GO","cn1":50000}</v>
      </c>
      <c r="AV16" t="str">
        <f t="shared" ca="1" si="34"/>
        <v>{"id":"ev4_conti_7","key":930,"tp1":"cu","vl1":"GO","cn1":50000}</v>
      </c>
    </row>
    <row r="17" spans="1:48">
      <c r="A17" t="s">
        <v>70</v>
      </c>
      <c r="C17" t="str">
        <f t="shared" si="0"/>
        <v>ev4_conti_8</v>
      </c>
      <c r="D17" t="str">
        <f t="shared" si="22"/>
        <v>ev4</v>
      </c>
      <c r="E17">
        <v>8</v>
      </c>
      <c r="F17" t="b">
        <v>1</v>
      </c>
      <c r="J17">
        <v>959</v>
      </c>
      <c r="K17">
        <f t="shared" si="23"/>
        <v>959</v>
      </c>
      <c r="L17" t="str">
        <f t="shared" ca="1" si="25"/>
        <v>cu</v>
      </c>
      <c r="M17" t="s">
        <v>18</v>
      </c>
      <c r="N17" t="s">
        <v>38</v>
      </c>
      <c r="O17">
        <v>350</v>
      </c>
      <c r="P17" t="str">
        <f t="shared" ca="1" si="30"/>
        <v>cu</v>
      </c>
      <c r="Q17" t="s">
        <v>18</v>
      </c>
      <c r="R17" t="s">
        <v>17</v>
      </c>
      <c r="S17">
        <v>30000</v>
      </c>
      <c r="T17" t="str">
        <f t="shared" ca="1" si="31"/>
        <v/>
      </c>
      <c r="X17" t="str">
        <f t="shared" ca="1" si="32"/>
        <v/>
      </c>
      <c r="AB17" t="str">
        <f t="shared" ca="1" si="33"/>
        <v/>
      </c>
      <c r="AF17" t="str">
        <f t="shared" ca="1" si="6"/>
        <v>cu</v>
      </c>
      <c r="AG17" t="str">
        <f t="shared" si="7"/>
        <v>EN</v>
      </c>
      <c r="AH17">
        <f t="shared" si="8"/>
        <v>350</v>
      </c>
      <c r="AI17" t="str">
        <f t="shared" ca="1" si="9"/>
        <v>cu</v>
      </c>
      <c r="AJ17" t="str">
        <f t="shared" si="10"/>
        <v>GO</v>
      </c>
      <c r="AK17">
        <f t="shared" si="11"/>
        <v>30000</v>
      </c>
      <c r="AL17" t="str">
        <f t="shared" ca="1" si="12"/>
        <v/>
      </c>
      <c r="AM17" t="str">
        <f t="shared" si="13"/>
        <v/>
      </c>
      <c r="AN17" t="str">
        <f t="shared" si="14"/>
        <v/>
      </c>
      <c r="AO17" t="str">
        <f t="shared" ca="1" si="15"/>
        <v/>
      </c>
      <c r="AP17" t="str">
        <f t="shared" si="16"/>
        <v/>
      </c>
      <c r="AQ17" t="str">
        <f t="shared" si="17"/>
        <v/>
      </c>
      <c r="AR17" t="str">
        <f t="shared" ca="1" si="18"/>
        <v/>
      </c>
      <c r="AS17" t="str">
        <f t="shared" si="19"/>
        <v/>
      </c>
      <c r="AT17" t="str">
        <f t="shared" si="20"/>
        <v/>
      </c>
      <c r="AU17" t="str">
        <f t="shared" ca="1" si="24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,{"id":"ev4_conti_7","key":930,"tp1":"cu","vl1":"GO","cn1":50000},{"id":"ev4_conti_8","key":959,"tp1":"cu","vl1":"EN","cn1":350,"tp2":"cu","vl2":"GO","cn2":30000}</v>
      </c>
      <c r="AV17" t="str">
        <f t="shared" ca="1" si="34"/>
        <v>{"id":"ev4_conti_8","key":959,"tp1":"cu","vl1":"EN","cn1":350,"tp2":"cu","vl2":"GO","cn2":30000}</v>
      </c>
    </row>
    <row r="18" spans="1:48">
      <c r="A18" t="s">
        <v>80</v>
      </c>
      <c r="C18" t="str">
        <f t="shared" si="0"/>
        <v>ev6_disco_1</v>
      </c>
      <c r="D18" t="str">
        <f t="shared" si="22"/>
        <v>ev6</v>
      </c>
      <c r="F18" t="b">
        <v>0</v>
      </c>
      <c r="G18">
        <v>0.99</v>
      </c>
      <c r="H18">
        <v>1200</v>
      </c>
      <c r="I18" t="s">
        <v>80</v>
      </c>
      <c r="J18">
        <v>712</v>
      </c>
      <c r="K18">
        <f t="shared" si="23"/>
        <v>712</v>
      </c>
      <c r="L18" t="str">
        <f t="shared" ref="L18:L27" ca="1" si="56">IF(ISBLANK(M18),"",
VLOOKUP(M18,OFFSET(INDIRECT("$A:$B"),0,MATCH(M$1&amp;"_Verify",INDIRECT("$1:$1"),0)-1),2,0)
)</f>
        <v>cu</v>
      </c>
      <c r="M18" t="s">
        <v>18</v>
      </c>
      <c r="N18" t="s">
        <v>38</v>
      </c>
      <c r="O18">
        <v>80</v>
      </c>
      <c r="P18" t="str">
        <f t="shared" ca="1" si="30"/>
        <v/>
      </c>
      <c r="T18" t="str">
        <f t="shared" ca="1" si="31"/>
        <v/>
      </c>
      <c r="X18" t="str">
        <f t="shared" ca="1" si="32"/>
        <v/>
      </c>
      <c r="AB18" t="str">
        <f t="shared" ca="1" si="33"/>
        <v/>
      </c>
      <c r="AF18" t="str">
        <f t="shared" ca="1" si="6"/>
        <v>cu</v>
      </c>
      <c r="AG18" t="str">
        <f t="shared" si="7"/>
        <v>EN</v>
      </c>
      <c r="AH18">
        <f t="shared" si="8"/>
        <v>80</v>
      </c>
      <c r="AI18" t="str">
        <f t="shared" ca="1" si="9"/>
        <v/>
      </c>
      <c r="AJ18" t="str">
        <f t="shared" si="10"/>
        <v/>
      </c>
      <c r="AK18" t="str">
        <f t="shared" si="11"/>
        <v/>
      </c>
      <c r="AL18" t="str">
        <f t="shared" ca="1" si="12"/>
        <v/>
      </c>
      <c r="AM18" t="str">
        <f t="shared" si="13"/>
        <v/>
      </c>
      <c r="AN18" t="str">
        <f t="shared" si="14"/>
        <v/>
      </c>
      <c r="AO18" t="str">
        <f t="shared" ca="1" si="15"/>
        <v/>
      </c>
      <c r="AP18" t="str">
        <f t="shared" si="16"/>
        <v/>
      </c>
      <c r="AQ18" t="str">
        <f t="shared" si="17"/>
        <v/>
      </c>
      <c r="AR18" t="str">
        <f t="shared" ca="1" si="18"/>
        <v/>
      </c>
      <c r="AS18" t="str">
        <f t="shared" si="19"/>
        <v/>
      </c>
      <c r="AT18" t="str">
        <f t="shared" si="20"/>
        <v/>
      </c>
      <c r="AU18" t="str">
        <f t="shared" ca="1" si="24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,{"id":"ev4_conti_7","key":930,"tp1":"cu","vl1":"GO","cn1":50000},{"id":"ev4_conti_8","key":959,"tp1":"cu","vl1":"EN","cn1":350,"tp2":"cu","vl2":"GO","cn2":30000}</v>
      </c>
      <c r="AV18" t="str">
        <f t="shared" si="34"/>
        <v/>
      </c>
    </row>
    <row r="19" spans="1:48">
      <c r="A19" t="s">
        <v>81</v>
      </c>
      <c r="C19" t="str">
        <f t="shared" si="0"/>
        <v>ev6_disco_2</v>
      </c>
      <c r="D19" t="str">
        <f t="shared" si="22"/>
        <v>ev6</v>
      </c>
      <c r="F19" t="b">
        <v>0</v>
      </c>
      <c r="G19">
        <v>1.99</v>
      </c>
      <c r="H19">
        <v>2500</v>
      </c>
      <c r="I19" t="s">
        <v>81</v>
      </c>
      <c r="J19">
        <v>268</v>
      </c>
      <c r="K19">
        <f t="shared" si="23"/>
        <v>268</v>
      </c>
      <c r="L19" t="str">
        <f t="shared" ca="1" si="56"/>
        <v>cu</v>
      </c>
      <c r="M19" t="s">
        <v>18</v>
      </c>
      <c r="N19" t="s">
        <v>38</v>
      </c>
      <c r="O19">
        <v>80</v>
      </c>
      <c r="P19" t="str">
        <f t="shared" ca="1" si="30"/>
        <v/>
      </c>
      <c r="T19" t="str">
        <f t="shared" ca="1" si="31"/>
        <v/>
      </c>
      <c r="X19" t="str">
        <f t="shared" ca="1" si="32"/>
        <v/>
      </c>
      <c r="AB19" t="str">
        <f t="shared" ca="1" si="33"/>
        <v/>
      </c>
      <c r="AF19" t="str">
        <f t="shared" ca="1" si="6"/>
        <v>cu</v>
      </c>
      <c r="AG19" t="str">
        <f t="shared" si="7"/>
        <v>EN</v>
      </c>
      <c r="AH19">
        <f t="shared" si="8"/>
        <v>80</v>
      </c>
      <c r="AI19" t="str">
        <f t="shared" ca="1" si="9"/>
        <v/>
      </c>
      <c r="AJ19" t="str">
        <f t="shared" si="10"/>
        <v/>
      </c>
      <c r="AK19" t="str">
        <f t="shared" si="11"/>
        <v/>
      </c>
      <c r="AL19" t="str">
        <f t="shared" ca="1" si="12"/>
        <v/>
      </c>
      <c r="AM19" t="str">
        <f t="shared" si="13"/>
        <v/>
      </c>
      <c r="AN19" t="str">
        <f t="shared" si="14"/>
        <v/>
      </c>
      <c r="AO19" t="str">
        <f t="shared" ca="1" si="15"/>
        <v/>
      </c>
      <c r="AP19" t="str">
        <f t="shared" si="16"/>
        <v/>
      </c>
      <c r="AQ19" t="str">
        <f t="shared" si="17"/>
        <v/>
      </c>
      <c r="AR19" t="str">
        <f t="shared" ca="1" si="18"/>
        <v/>
      </c>
      <c r="AS19" t="str">
        <f t="shared" si="19"/>
        <v/>
      </c>
      <c r="AT19" t="str">
        <f t="shared" si="20"/>
        <v/>
      </c>
      <c r="AU19" t="str">
        <f t="shared" ca="1" si="24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,{"id":"ev4_conti_7","key":930,"tp1":"cu","vl1":"GO","cn1":50000},{"id":"ev4_conti_8","key":959,"tp1":"cu","vl1":"EN","cn1":350,"tp2":"cu","vl2":"GO","cn2":30000}</v>
      </c>
      <c r="AV19" t="str">
        <f t="shared" si="34"/>
        <v/>
      </c>
    </row>
    <row r="20" spans="1:48">
      <c r="A20" t="s">
        <v>82</v>
      </c>
      <c r="C20" t="str">
        <f t="shared" si="0"/>
        <v>ev6_disco_3</v>
      </c>
      <c r="D20" t="str">
        <f t="shared" si="22"/>
        <v>ev6</v>
      </c>
      <c r="F20" t="b">
        <v>0</v>
      </c>
      <c r="G20">
        <v>2.99</v>
      </c>
      <c r="H20">
        <v>3900</v>
      </c>
      <c r="I20" t="s">
        <v>82</v>
      </c>
      <c r="J20">
        <v>851</v>
      </c>
      <c r="K20">
        <f t="shared" si="23"/>
        <v>851</v>
      </c>
      <c r="L20" t="str">
        <f t="shared" ca="1" si="56"/>
        <v>cu</v>
      </c>
      <c r="M20" t="s">
        <v>18</v>
      </c>
      <c r="N20" t="s">
        <v>38</v>
      </c>
      <c r="O20">
        <v>80</v>
      </c>
      <c r="P20" t="str">
        <f t="shared" ca="1" si="30"/>
        <v/>
      </c>
      <c r="T20" t="str">
        <f t="shared" ca="1" si="31"/>
        <v/>
      </c>
      <c r="X20" t="str">
        <f t="shared" ca="1" si="32"/>
        <v/>
      </c>
      <c r="AB20" t="str">
        <f t="shared" ca="1" si="33"/>
        <v/>
      </c>
      <c r="AF20" t="str">
        <f t="shared" ca="1" si="6"/>
        <v>cu</v>
      </c>
      <c r="AG20" t="str">
        <f t="shared" si="7"/>
        <v>EN</v>
      </c>
      <c r="AH20">
        <f t="shared" si="8"/>
        <v>80</v>
      </c>
      <c r="AI20" t="str">
        <f t="shared" ca="1" si="9"/>
        <v/>
      </c>
      <c r="AJ20" t="str">
        <f t="shared" si="10"/>
        <v/>
      </c>
      <c r="AK20" t="str">
        <f t="shared" si="11"/>
        <v/>
      </c>
      <c r="AL20" t="str">
        <f t="shared" ca="1" si="12"/>
        <v/>
      </c>
      <c r="AM20" t="str">
        <f t="shared" si="13"/>
        <v/>
      </c>
      <c r="AN20" t="str">
        <f t="shared" si="14"/>
        <v/>
      </c>
      <c r="AO20" t="str">
        <f t="shared" ca="1" si="15"/>
        <v/>
      </c>
      <c r="AP20" t="str">
        <f t="shared" si="16"/>
        <v/>
      </c>
      <c r="AQ20" t="str">
        <f t="shared" si="17"/>
        <v/>
      </c>
      <c r="AR20" t="str">
        <f t="shared" ca="1" si="18"/>
        <v/>
      </c>
      <c r="AS20" t="str">
        <f t="shared" si="19"/>
        <v/>
      </c>
      <c r="AT20" t="str">
        <f t="shared" si="20"/>
        <v/>
      </c>
      <c r="AU20" t="str">
        <f t="shared" ca="1" si="24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,{"id":"ev4_conti_7","key":930,"tp1":"cu","vl1":"GO","cn1":50000},{"id":"ev4_conti_8","key":959,"tp1":"cu","vl1":"EN","cn1":350,"tp2":"cu","vl2":"GO","cn2":30000}</v>
      </c>
      <c r="AV20" t="str">
        <f t="shared" si="34"/>
        <v/>
      </c>
    </row>
    <row r="21" spans="1:48">
      <c r="A21" t="s">
        <v>83</v>
      </c>
      <c r="C21" t="str">
        <f t="shared" si="0"/>
        <v>ev6_disco_4</v>
      </c>
      <c r="D21" t="str">
        <f t="shared" si="22"/>
        <v>ev6</v>
      </c>
      <c r="F21" t="b">
        <v>0</v>
      </c>
      <c r="G21">
        <v>3.99</v>
      </c>
      <c r="H21">
        <v>4900</v>
      </c>
      <c r="I21" t="s">
        <v>83</v>
      </c>
      <c r="J21">
        <v>532</v>
      </c>
      <c r="K21">
        <f t="shared" si="23"/>
        <v>532</v>
      </c>
      <c r="L21" t="str">
        <f t="shared" ca="1" si="56"/>
        <v>cu</v>
      </c>
      <c r="M21" t="s">
        <v>18</v>
      </c>
      <c r="N21" t="s">
        <v>38</v>
      </c>
      <c r="O21">
        <v>80</v>
      </c>
      <c r="P21" t="str">
        <f t="shared" ca="1" si="30"/>
        <v/>
      </c>
      <c r="T21" t="str">
        <f t="shared" ca="1" si="31"/>
        <v/>
      </c>
      <c r="X21" t="str">
        <f t="shared" ca="1" si="32"/>
        <v/>
      </c>
      <c r="AB21" t="str">
        <f t="shared" ca="1" si="33"/>
        <v/>
      </c>
      <c r="AF21" t="str">
        <f t="shared" ca="1" si="6"/>
        <v>cu</v>
      </c>
      <c r="AG21" t="str">
        <f t="shared" si="7"/>
        <v>EN</v>
      </c>
      <c r="AH21">
        <f t="shared" si="8"/>
        <v>80</v>
      </c>
      <c r="AI21" t="str">
        <f t="shared" ca="1" si="9"/>
        <v/>
      </c>
      <c r="AJ21" t="str">
        <f t="shared" si="10"/>
        <v/>
      </c>
      <c r="AK21" t="str">
        <f t="shared" si="11"/>
        <v/>
      </c>
      <c r="AL21" t="str">
        <f t="shared" ca="1" si="12"/>
        <v/>
      </c>
      <c r="AM21" t="str">
        <f t="shared" si="13"/>
        <v/>
      </c>
      <c r="AN21" t="str">
        <f t="shared" si="14"/>
        <v/>
      </c>
      <c r="AO21" t="str">
        <f t="shared" ca="1" si="15"/>
        <v/>
      </c>
      <c r="AP21" t="str">
        <f t="shared" si="16"/>
        <v/>
      </c>
      <c r="AQ21" t="str">
        <f t="shared" si="17"/>
        <v/>
      </c>
      <c r="AR21" t="str">
        <f t="shared" ca="1" si="18"/>
        <v/>
      </c>
      <c r="AS21" t="str">
        <f t="shared" si="19"/>
        <v/>
      </c>
      <c r="AT21" t="str">
        <f t="shared" si="20"/>
        <v/>
      </c>
      <c r="AU21" t="str">
        <f t="shared" ca="1" si="24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,{"id":"ev4_conti_7","key":930,"tp1":"cu","vl1":"GO","cn1":50000},{"id":"ev4_conti_8","key":959,"tp1":"cu","vl1":"EN","cn1":350,"tp2":"cu","vl2":"GO","cn2":30000}</v>
      </c>
      <c r="AV21" t="str">
        <f t="shared" si="34"/>
        <v/>
      </c>
    </row>
    <row r="22" spans="1:48">
      <c r="A22" t="s">
        <v>84</v>
      </c>
      <c r="C22" t="str">
        <f t="shared" si="0"/>
        <v>ev7_summer_1</v>
      </c>
      <c r="D22" t="str">
        <f t="shared" si="22"/>
        <v>ev7</v>
      </c>
      <c r="F22" t="b">
        <v>1</v>
      </c>
      <c r="J22">
        <v>444</v>
      </c>
      <c r="K22">
        <f t="shared" si="23"/>
        <v>444</v>
      </c>
      <c r="L22" t="str">
        <f t="shared" ca="1" si="56"/>
        <v>cu</v>
      </c>
      <c r="M22" t="s">
        <v>18</v>
      </c>
      <c r="N22" t="s">
        <v>38</v>
      </c>
      <c r="O22">
        <v>80</v>
      </c>
      <c r="P22" t="str">
        <f t="shared" ca="1" si="30"/>
        <v/>
      </c>
      <c r="T22" t="str">
        <f t="shared" ca="1" si="31"/>
        <v/>
      </c>
      <c r="X22" t="str">
        <f t="shared" ca="1" si="32"/>
        <v/>
      </c>
      <c r="AB22" t="str">
        <f t="shared" ca="1" si="33"/>
        <v/>
      </c>
      <c r="AF22" t="str">
        <f t="shared" ca="1" si="6"/>
        <v>cu</v>
      </c>
      <c r="AG22" t="str">
        <f t="shared" si="7"/>
        <v>EN</v>
      </c>
      <c r="AH22">
        <f t="shared" si="8"/>
        <v>80</v>
      </c>
      <c r="AI22" t="str">
        <f t="shared" ca="1" si="9"/>
        <v/>
      </c>
      <c r="AJ22" t="str">
        <f t="shared" si="10"/>
        <v/>
      </c>
      <c r="AK22" t="str">
        <f t="shared" si="11"/>
        <v/>
      </c>
      <c r="AL22" t="str">
        <f t="shared" ca="1" si="12"/>
        <v/>
      </c>
      <c r="AM22" t="str">
        <f t="shared" si="13"/>
        <v/>
      </c>
      <c r="AN22" t="str">
        <f t="shared" si="14"/>
        <v/>
      </c>
      <c r="AO22" t="str">
        <f t="shared" ca="1" si="15"/>
        <v/>
      </c>
      <c r="AP22" t="str">
        <f t="shared" si="16"/>
        <v/>
      </c>
      <c r="AQ22" t="str">
        <f t="shared" si="17"/>
        <v/>
      </c>
      <c r="AR22" t="str">
        <f t="shared" ca="1" si="18"/>
        <v/>
      </c>
      <c r="AS22" t="str">
        <f t="shared" si="19"/>
        <v/>
      </c>
      <c r="AT22" t="str">
        <f t="shared" si="20"/>
        <v/>
      </c>
      <c r="AU22" t="str">
        <f t="shared" ca="1" si="24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,{"id":"ev4_conti_7","key":930,"tp1":"cu","vl1":"GO","cn1":50000},{"id":"ev4_conti_8","key":959,"tp1":"cu","vl1":"EN","cn1":350,"tp2":"cu","vl2":"GO","cn2":30000},{"id":"ev7_summer_1","key":444,"tp1":"cu","vl1":"EN","cn1":80}</v>
      </c>
      <c r="AV22" t="str">
        <f t="shared" ca="1" si="34"/>
        <v>{"id":"ev7_summer_1","key":444,"tp1":"cu","vl1":"EN","cn1":80}</v>
      </c>
    </row>
    <row r="23" spans="1:48">
      <c r="A23" t="s">
        <v>85</v>
      </c>
      <c r="C23" t="str">
        <f t="shared" si="0"/>
        <v>ev7_summer_2</v>
      </c>
      <c r="D23" t="str">
        <f t="shared" si="22"/>
        <v>ev7</v>
      </c>
      <c r="F23" t="b">
        <v>0</v>
      </c>
      <c r="G23">
        <v>1.99</v>
      </c>
      <c r="H23">
        <v>2500</v>
      </c>
      <c r="I23" t="s">
        <v>85</v>
      </c>
      <c r="J23">
        <v>833</v>
      </c>
      <c r="K23">
        <f t="shared" si="23"/>
        <v>833</v>
      </c>
      <c r="L23" t="str">
        <f t="shared" ca="1" si="56"/>
        <v>cu</v>
      </c>
      <c r="M23" t="s">
        <v>18</v>
      </c>
      <c r="N23" t="s">
        <v>38</v>
      </c>
      <c r="O23">
        <v>80</v>
      </c>
      <c r="P23" t="str">
        <f t="shared" ca="1" si="30"/>
        <v/>
      </c>
      <c r="T23" t="str">
        <f t="shared" ca="1" si="31"/>
        <v/>
      </c>
      <c r="X23" t="str">
        <f t="shared" ca="1" si="32"/>
        <v/>
      </c>
      <c r="AB23" t="str">
        <f t="shared" ca="1" si="33"/>
        <v/>
      </c>
      <c r="AF23" t="str">
        <f t="shared" ca="1" si="6"/>
        <v>cu</v>
      </c>
      <c r="AG23" t="str">
        <f t="shared" si="7"/>
        <v>EN</v>
      </c>
      <c r="AH23">
        <f t="shared" si="8"/>
        <v>80</v>
      </c>
      <c r="AI23" t="str">
        <f t="shared" ca="1" si="9"/>
        <v/>
      </c>
      <c r="AJ23" t="str">
        <f t="shared" si="10"/>
        <v/>
      </c>
      <c r="AK23" t="str">
        <f t="shared" si="11"/>
        <v/>
      </c>
      <c r="AL23" t="str">
        <f t="shared" ca="1" si="12"/>
        <v/>
      </c>
      <c r="AM23" t="str">
        <f t="shared" si="13"/>
        <v/>
      </c>
      <c r="AN23" t="str">
        <f t="shared" si="14"/>
        <v/>
      </c>
      <c r="AO23" t="str">
        <f t="shared" ca="1" si="15"/>
        <v/>
      </c>
      <c r="AP23" t="str">
        <f t="shared" si="16"/>
        <v/>
      </c>
      <c r="AQ23" t="str">
        <f t="shared" si="17"/>
        <v/>
      </c>
      <c r="AR23" t="str">
        <f t="shared" ca="1" si="18"/>
        <v/>
      </c>
      <c r="AS23" t="str">
        <f t="shared" si="19"/>
        <v/>
      </c>
      <c r="AT23" t="str">
        <f t="shared" si="20"/>
        <v/>
      </c>
      <c r="AU23" t="str">
        <f t="shared" ca="1" si="24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,{"id":"ev4_conti_7","key":930,"tp1":"cu","vl1":"GO","cn1":50000},{"id":"ev4_conti_8","key":959,"tp1":"cu","vl1":"EN","cn1":350,"tp2":"cu","vl2":"GO","cn2":30000},{"id":"ev7_summer_1","key":444,"tp1":"cu","vl1":"EN","cn1":80}</v>
      </c>
      <c r="AV23" t="str">
        <f t="shared" si="34"/>
        <v/>
      </c>
    </row>
    <row r="24" spans="1:48">
      <c r="A24" t="s">
        <v>86</v>
      </c>
      <c r="C24" t="str">
        <f t="shared" si="0"/>
        <v>ev7_summer_3</v>
      </c>
      <c r="D24" t="str">
        <f t="shared" si="22"/>
        <v>ev7</v>
      </c>
      <c r="F24" t="b">
        <v>0</v>
      </c>
      <c r="G24">
        <v>2.99</v>
      </c>
      <c r="H24">
        <v>3900</v>
      </c>
      <c r="I24" t="s">
        <v>86</v>
      </c>
      <c r="J24">
        <v>955</v>
      </c>
      <c r="K24">
        <f t="shared" si="23"/>
        <v>955</v>
      </c>
      <c r="L24" t="str">
        <f t="shared" ca="1" si="56"/>
        <v>cu</v>
      </c>
      <c r="M24" t="s">
        <v>18</v>
      </c>
      <c r="N24" t="s">
        <v>38</v>
      </c>
      <c r="O24">
        <v>80</v>
      </c>
      <c r="P24" t="str">
        <f t="shared" ca="1" si="30"/>
        <v/>
      </c>
      <c r="T24" t="str">
        <f t="shared" ca="1" si="31"/>
        <v/>
      </c>
      <c r="X24" t="str">
        <f t="shared" ca="1" si="32"/>
        <v/>
      </c>
      <c r="AB24" t="str">
        <f t="shared" ca="1" si="33"/>
        <v/>
      </c>
      <c r="AF24" t="str">
        <f t="shared" ca="1" si="6"/>
        <v>cu</v>
      </c>
      <c r="AG24" t="str">
        <f t="shared" si="7"/>
        <v>EN</v>
      </c>
      <c r="AH24">
        <f t="shared" si="8"/>
        <v>80</v>
      </c>
      <c r="AI24" t="str">
        <f t="shared" ca="1" si="9"/>
        <v/>
      </c>
      <c r="AJ24" t="str">
        <f t="shared" si="10"/>
        <v/>
      </c>
      <c r="AK24" t="str">
        <f t="shared" si="11"/>
        <v/>
      </c>
      <c r="AL24" t="str">
        <f t="shared" ca="1" si="12"/>
        <v/>
      </c>
      <c r="AM24" t="str">
        <f t="shared" si="13"/>
        <v/>
      </c>
      <c r="AN24" t="str">
        <f t="shared" si="14"/>
        <v/>
      </c>
      <c r="AO24" t="str">
        <f t="shared" ca="1" si="15"/>
        <v/>
      </c>
      <c r="AP24" t="str">
        <f t="shared" si="16"/>
        <v/>
      </c>
      <c r="AQ24" t="str">
        <f t="shared" si="17"/>
        <v/>
      </c>
      <c r="AR24" t="str">
        <f t="shared" ca="1" si="18"/>
        <v/>
      </c>
      <c r="AS24" t="str">
        <f t="shared" si="19"/>
        <v/>
      </c>
      <c r="AT24" t="str">
        <f t="shared" si="20"/>
        <v/>
      </c>
      <c r="AU24" t="str">
        <f t="shared" ca="1" si="24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,{"id":"ev4_conti_7","key":930,"tp1":"cu","vl1":"GO","cn1":50000},{"id":"ev4_conti_8","key":959,"tp1":"cu","vl1":"EN","cn1":350,"tp2":"cu","vl2":"GO","cn2":30000},{"id":"ev7_summer_1","key":444,"tp1":"cu","vl1":"EN","cn1":80}</v>
      </c>
      <c r="AV24" t="str">
        <f t="shared" si="34"/>
        <v/>
      </c>
    </row>
    <row r="25" spans="1:48">
      <c r="A25" t="s">
        <v>87</v>
      </c>
      <c r="C25" t="str">
        <f t="shared" si="0"/>
        <v>ev7_summer_4</v>
      </c>
      <c r="D25" t="str">
        <f t="shared" si="22"/>
        <v>ev7</v>
      </c>
      <c r="F25" t="b">
        <v>0</v>
      </c>
      <c r="G25">
        <v>3.99</v>
      </c>
      <c r="H25">
        <v>4900</v>
      </c>
      <c r="I25" t="s">
        <v>87</v>
      </c>
      <c r="J25">
        <v>375</v>
      </c>
      <c r="K25">
        <f t="shared" si="23"/>
        <v>375</v>
      </c>
      <c r="L25" t="str">
        <f t="shared" ca="1" si="56"/>
        <v>cu</v>
      </c>
      <c r="M25" t="s">
        <v>18</v>
      </c>
      <c r="N25" t="s">
        <v>38</v>
      </c>
      <c r="O25">
        <v>80</v>
      </c>
      <c r="P25" t="str">
        <f t="shared" ca="1" si="30"/>
        <v/>
      </c>
      <c r="T25" t="str">
        <f t="shared" ca="1" si="31"/>
        <v/>
      </c>
      <c r="X25" t="str">
        <f t="shared" ca="1" si="32"/>
        <v/>
      </c>
      <c r="AB25" t="str">
        <f t="shared" ca="1" si="33"/>
        <v/>
      </c>
      <c r="AF25" t="str">
        <f t="shared" ca="1" si="6"/>
        <v>cu</v>
      </c>
      <c r="AG25" t="str">
        <f t="shared" si="7"/>
        <v>EN</v>
      </c>
      <c r="AH25">
        <f t="shared" si="8"/>
        <v>80</v>
      </c>
      <c r="AI25" t="str">
        <f t="shared" ca="1" si="9"/>
        <v/>
      </c>
      <c r="AJ25" t="str">
        <f t="shared" si="10"/>
        <v/>
      </c>
      <c r="AK25" t="str">
        <f t="shared" si="11"/>
        <v/>
      </c>
      <c r="AL25" t="str">
        <f t="shared" ca="1" si="12"/>
        <v/>
      </c>
      <c r="AM25" t="str">
        <f t="shared" si="13"/>
        <v/>
      </c>
      <c r="AN25" t="str">
        <f t="shared" si="14"/>
        <v/>
      </c>
      <c r="AO25" t="str">
        <f t="shared" ca="1" si="15"/>
        <v/>
      </c>
      <c r="AP25" t="str">
        <f t="shared" si="16"/>
        <v/>
      </c>
      <c r="AQ25" t="str">
        <f t="shared" si="17"/>
        <v/>
      </c>
      <c r="AR25" t="str">
        <f t="shared" ca="1" si="18"/>
        <v/>
      </c>
      <c r="AS25" t="str">
        <f t="shared" si="19"/>
        <v/>
      </c>
      <c r="AT25" t="str">
        <f t="shared" si="20"/>
        <v/>
      </c>
      <c r="AU25" t="str">
        <f t="shared" ca="1" si="24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,{"id":"ev4_conti_7","key":930,"tp1":"cu","vl1":"GO","cn1":50000},{"id":"ev4_conti_8","key":959,"tp1":"cu","vl1":"EN","cn1":350,"tp2":"cu","vl2":"GO","cn2":30000},{"id":"ev7_summer_1","key":444,"tp1":"cu","vl1":"EN","cn1":80}</v>
      </c>
      <c r="AV25" t="str">
        <f t="shared" si="34"/>
        <v/>
      </c>
    </row>
    <row r="26" spans="1:48">
      <c r="A26" t="s">
        <v>88</v>
      </c>
      <c r="C26" t="str">
        <f t="shared" si="0"/>
        <v>ev7_summer_5</v>
      </c>
      <c r="D26" t="str">
        <f t="shared" si="22"/>
        <v>ev7</v>
      </c>
      <c r="F26" t="b">
        <v>0</v>
      </c>
      <c r="G26">
        <v>4.99</v>
      </c>
      <c r="H26">
        <v>5900</v>
      </c>
      <c r="I26" t="s">
        <v>88</v>
      </c>
      <c r="J26">
        <v>970</v>
      </c>
      <c r="K26">
        <f t="shared" si="23"/>
        <v>970</v>
      </c>
      <c r="L26" t="str">
        <f t="shared" ca="1" si="56"/>
        <v>cu</v>
      </c>
      <c r="M26" t="s">
        <v>18</v>
      </c>
      <c r="N26" t="s">
        <v>38</v>
      </c>
      <c r="O26">
        <v>80</v>
      </c>
      <c r="P26" t="str">
        <f t="shared" ca="1" si="30"/>
        <v/>
      </c>
      <c r="T26" t="str">
        <f t="shared" ca="1" si="31"/>
        <v/>
      </c>
      <c r="X26" t="str">
        <f t="shared" ca="1" si="32"/>
        <v/>
      </c>
      <c r="AB26" t="str">
        <f t="shared" ca="1" si="33"/>
        <v/>
      </c>
      <c r="AF26" t="str">
        <f t="shared" ca="1" si="6"/>
        <v>cu</v>
      </c>
      <c r="AG26" t="str">
        <f t="shared" si="7"/>
        <v>EN</v>
      </c>
      <c r="AH26">
        <f t="shared" si="8"/>
        <v>80</v>
      </c>
      <c r="AI26" t="str">
        <f t="shared" ca="1" si="9"/>
        <v/>
      </c>
      <c r="AJ26" t="str">
        <f t="shared" si="10"/>
        <v/>
      </c>
      <c r="AK26" t="str">
        <f t="shared" si="11"/>
        <v/>
      </c>
      <c r="AL26" t="str">
        <f t="shared" ca="1" si="12"/>
        <v/>
      </c>
      <c r="AM26" t="str">
        <f t="shared" si="13"/>
        <v/>
      </c>
      <c r="AN26" t="str">
        <f t="shared" si="14"/>
        <v/>
      </c>
      <c r="AO26" t="str">
        <f t="shared" ca="1" si="15"/>
        <v/>
      </c>
      <c r="AP26" t="str">
        <f t="shared" si="16"/>
        <v/>
      </c>
      <c r="AQ26" t="str">
        <f t="shared" si="17"/>
        <v/>
      </c>
      <c r="AR26" t="str">
        <f t="shared" ca="1" si="18"/>
        <v/>
      </c>
      <c r="AS26" t="str">
        <f t="shared" si="19"/>
        <v/>
      </c>
      <c r="AT26" t="str">
        <f t="shared" si="20"/>
        <v/>
      </c>
      <c r="AU26" t="str">
        <f t="shared" ca="1" si="24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,{"id":"ev4_conti_7","key":930,"tp1":"cu","vl1":"GO","cn1":50000},{"id":"ev4_conti_8","key":959,"tp1":"cu","vl1":"EN","cn1":350,"tp2":"cu","vl2":"GO","cn2":30000},{"id":"ev7_summer_1","key":444,"tp1":"cu","vl1":"EN","cn1":80}</v>
      </c>
      <c r="AV26" t="str">
        <f t="shared" si="34"/>
        <v/>
      </c>
    </row>
    <row r="27" spans="1:48">
      <c r="A27" t="s">
        <v>89</v>
      </c>
      <c r="C27" t="str">
        <f t="shared" si="0"/>
        <v>ev7_summer_6</v>
      </c>
      <c r="D27" t="str">
        <f t="shared" si="22"/>
        <v>ev7</v>
      </c>
      <c r="F27" t="b">
        <v>0</v>
      </c>
      <c r="G27">
        <v>5.99</v>
      </c>
      <c r="H27">
        <v>7500</v>
      </c>
      <c r="I27" t="s">
        <v>89</v>
      </c>
      <c r="J27">
        <v>506</v>
      </c>
      <c r="K27">
        <f t="shared" si="23"/>
        <v>506</v>
      </c>
      <c r="L27" t="str">
        <f t="shared" ca="1" si="56"/>
        <v>cu</v>
      </c>
      <c r="M27" t="s">
        <v>18</v>
      </c>
      <c r="N27" t="s">
        <v>38</v>
      </c>
      <c r="O27">
        <v>80</v>
      </c>
      <c r="P27" t="str">
        <f t="shared" ca="1" si="30"/>
        <v/>
      </c>
      <c r="T27" t="str">
        <f t="shared" ca="1" si="31"/>
        <v/>
      </c>
      <c r="X27" t="str">
        <f t="shared" ca="1" si="32"/>
        <v/>
      </c>
      <c r="AB27" t="str">
        <f t="shared" ca="1" si="33"/>
        <v/>
      </c>
      <c r="AF27" t="str">
        <f t="shared" ca="1" si="6"/>
        <v>cu</v>
      </c>
      <c r="AG27" t="str">
        <f t="shared" si="7"/>
        <v>EN</v>
      </c>
      <c r="AH27">
        <f t="shared" si="8"/>
        <v>80</v>
      </c>
      <c r="AI27" t="str">
        <f t="shared" ca="1" si="9"/>
        <v/>
      </c>
      <c r="AJ27" t="str">
        <f t="shared" si="10"/>
        <v/>
      </c>
      <c r="AK27" t="str">
        <f t="shared" si="11"/>
        <v/>
      </c>
      <c r="AL27" t="str">
        <f t="shared" ca="1" si="12"/>
        <v/>
      </c>
      <c r="AM27" t="str">
        <f t="shared" si="13"/>
        <v/>
      </c>
      <c r="AN27" t="str">
        <f t="shared" si="14"/>
        <v/>
      </c>
      <c r="AO27" t="str">
        <f t="shared" ca="1" si="15"/>
        <v/>
      </c>
      <c r="AP27" t="str">
        <f t="shared" si="16"/>
        <v/>
      </c>
      <c r="AQ27" t="str">
        <f t="shared" si="17"/>
        <v/>
      </c>
      <c r="AR27" t="str">
        <f t="shared" ca="1" si="18"/>
        <v/>
      </c>
      <c r="AS27" t="str">
        <f t="shared" si="19"/>
        <v/>
      </c>
      <c r="AT27" t="str">
        <f t="shared" si="20"/>
        <v/>
      </c>
      <c r="AU27" t="str">
        <f t="shared" ca="1" si="24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4_conti_5","key":612,"tp1":"cu","vl1":"EN","cn1":80,"tp2":"cu","vl2":"GO","cn2":10000,"tp3":"cu","vl3":"EN","cn3":200},{"id":"ev4_conti_7","key":930,"tp1":"cu","vl1":"GO","cn1":50000},{"id":"ev4_conti_8","key":959,"tp1":"cu","vl1":"EN","cn1":350,"tp2":"cu","vl2":"GO","cn2":30000},{"id":"ev7_summer_1","key":444,"tp1":"cu","vl1":"EN","cn1":80}</v>
      </c>
      <c r="AV27" t="str">
        <f t="shared" si="34"/>
        <v/>
      </c>
    </row>
  </sheetData>
  <phoneticPr fontId="1" type="noConversion"/>
  <dataValidations count="1">
    <dataValidation type="list" allowBlank="1" showInputMessage="1" showErrorMessage="1" sqref="M2:M27 Q2:Q27 AC2:AC27 Y2:Y27 U2:U27" xr:uid="{F3C874F6-E7DF-4E69-9F0E-3FA791FD6C7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J13" sqref="J13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10</v>
      </c>
      <c r="C1" t="s">
        <v>12</v>
      </c>
      <c r="D1" t="s">
        <v>11</v>
      </c>
      <c r="F1" t="s">
        <v>13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2"/>
  <sheetViews>
    <sheetView workbookViewId="0">
      <selection activeCell="A29" sqref="A29"/>
    </sheetView>
  </sheetViews>
  <sheetFormatPr defaultRowHeight="16.5"/>
  <cols>
    <col min="1" max="1" width="25.25" customWidth="1"/>
    <col min="2" max="2" width="49.875" customWidth="1"/>
  </cols>
  <sheetData>
    <row r="1" spans="1:2" ht="27" customHeight="1">
      <c r="A1" t="s">
        <v>62</v>
      </c>
      <c r="B1" t="s">
        <v>63</v>
      </c>
    </row>
    <row r="2" spans="1:2">
      <c r="A2" t="s">
        <v>61</v>
      </c>
      <c r="B2" t="s">
        <v>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ShopProductTable</vt:lpstr>
      <vt:lpstr>LevelPassTable</vt:lpstr>
      <vt:lpstr>ConsumeItemTable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2022-07-27T05:48:25Z</dcterms:created>
  <dcterms:modified xsi:type="dcterms:W3CDTF">2022-09-19T06:46:02Z</dcterms:modified>
</cp:coreProperties>
</file>