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17B622E-D5A6-443A-B623-7254E4BCD7D8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1" l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I4" i="1" l="1"/>
  <c r="G7" i="1" l="1"/>
  <c r="G6" i="1"/>
  <c r="G4" i="1"/>
  <c r="G3" i="1"/>
  <c r="G2" i="1"/>
  <c r="I2" i="1"/>
  <c r="E106" i="1" l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  <c r="G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<sst xmlns="http://schemas.openxmlformats.org/spreadsheetml/2006/main" count="207" uniqueCount="158">
  <si>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</si>
  <si>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</si>
  <si>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</si>
  <si>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</si>
  <si>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</si>
  <si>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</si>
  <si>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</si>
  <si>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</si>
  <si>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</si>
  <si>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</si>
  <si>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</si>
  <si>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</si>
  <si>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</si>
  <si>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</si>
  <si>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</si>
  <si>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</si>
  <si>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</si>
  <si>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</si>
  <si>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</si>
  <si>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</si>
  <si>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</si>
  <si>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</si>
  <si>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</si>
  <si>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</si>
  <si>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</si>
  <si>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</si>
  <si>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</si>
  <si>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</si>
  <si>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</si>
  <si>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</si>
  <si>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</si>
  <si>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</si>
  <si>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</si>
  <si>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</si>
  <si>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</si>
  <si>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</si>
  <si>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</si>
  <si>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</si>
  <si>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</si>
  <si>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</si>
  <si>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</si>
  <si>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</si>
  <si>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</si>
  <si>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</si>
  <si>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</si>
  <si>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</si>
  <si>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</si>
  <si>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</si>
  <si>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</si>
  <si>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</si>
  <si>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</si>
  <si>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</si>
  <si>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</si>
  <si>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</si>
  <si>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</si>
  <si>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</si>
  <si>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</si>
  <si>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</si>
  <si>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</si>
  <si>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</si>
  <si>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</si>
  <si>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</si>
  <si>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</si>
  <si>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</si>
  <si>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</si>
  <si>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</si>
  <si>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</si>
  <si>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</si>
  <si>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</si>
  <si>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</si>
  <si>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</si>
  <si>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</si>
  <si>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</si>
  <si>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</si>
  <si>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</si>
  <si>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</si>
  <si>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</si>
  <si>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</si>
  <si>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</si>
  <si>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</si>
  <si>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</si>
  <si>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</si>
  <si>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</si>
  <si>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</si>
  <si>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</si>
  <si>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</si>
  <si>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</si>
  <si>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</si>
  <si>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</si>
  <si>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</si>
  <si>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</si>
  <si>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</si>
  <si>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</si>
  <si>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</si>
  <si>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</si>
  <si>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</si>
  <si>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</si>
  <si>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</si>
  <si>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</si>
  <si>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</si>
  <si>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</si>
  <si>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</si>
  <si>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</si>
  <si>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</si>
  <si>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</si>
  <si>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</si>
  <si>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</si>
  <si>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</si>
  <si>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</si>
  <si>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</si>
  <si>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</si>
  <si>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</si>
  <si>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</si>
  <si>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</si>
  <si>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</si>
  <si>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</si>
  <si>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</si>
  <si>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</si>
  <si>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</si>
  <si>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</si>
  <si>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</si>
  <si>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</si>
  <si>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</si>
  <si>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</si>
  <si>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</si>
  <si>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</si>
  <si>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</si>
  <si>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</si>
  <si>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</si>
  <si>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</si>
  <si>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</si>
  <si>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</si>
  <si>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</si>
  <si>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</si>
  <si>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</si>
  <si>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</si>
  <si>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</si>
  <si>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</si>
  <si>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</si>
  <si>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</si>
  <si>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</si>
  <si>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</si>
  <si>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</si>
  <si>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</si>
  <si>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</si>
  <si>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</si>
  <si>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</si>
  <si>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</si>
  <si>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</si>
  <si>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</si>
  <si>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</si>
  <si>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</si>
  <si>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</si>
  <si>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</si>
  <si>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</si>
  <si>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</si>
  <si>
    <t>테이블연결</t>
    <phoneticPr fontId="1" type="noConversion"/>
  </si>
  <si>
    <t>Jason화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</si>
</sst>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I106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7" width="9" customWidth="1" outlineLevel="1"/>
    <col min="9" max="9" width="9" customWidth="1" outlineLevel="1"/>
  </cols>
  <sheetData>
    <row r="1" spans="1:9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156</v>
      </c>
      <c r="G1" t="s">
        <v>157</v>
      </c>
      <c r="I1" t="s">
        <v>4</v>
      </c>
    </row>
    <row r="2" spans="1:9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F2" t="str">
        <f ca="1">IF(ROW()=2,G2,OFFSET(F2,-1,0)&amp;IF(LEN(G2)=0,"",","&amp;G2))</f>
        <v>"MaxPlayerLevel":600</v>
      </c>
      <c r="G2" t="str">
        <f>""""&amp;A2&amp;""":"&amp;D2</f>
        <v>"MaxPlayerLevel":600</v>
      </c>
      <c r="I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7,"RepeatDamageMinValue10000":1750,"EventpointEnergy10":15}</v>
      </c>
    </row>
    <row r="3" spans="1:9">
      <c r="A3" s="1" t="s">
        <v>10</v>
      </c>
      <c r="B3" t="s">
        <v>14</v>
      </c>
      <c r="D3">
        <v>400</v>
      </c>
      <c r="E3">
        <f t="shared" si="0"/>
        <v>1</v>
      </c>
      <c r="F3" t="str">
        <f t="shared" ref="F3:F66" ca="1" si="1">IF(ROW()=2,G3,OFFSET(F3,-1,0)&amp;IF(LEN(G3)=0,"",","&amp;G3))</f>
        <v>"MaxPlayerLevel":600,"MaxStage":400</v>
      </c>
      <c r="G3" t="str">
        <f t="shared" ref="G3:G11" si="2">""""&amp;A3&amp;""":"&amp;D3</f>
        <v>"MaxStage":400</v>
      </c>
    </row>
    <row r="4" spans="1:9">
      <c r="A4" s="4" t="s">
        <v>32</v>
      </c>
      <c r="D4">
        <v>20</v>
      </c>
      <c r="E4">
        <f t="shared" si="0"/>
        <v>1</v>
      </c>
      <c r="F4" t="str">
        <f t="shared" ca="1" si="1"/>
        <v>"MaxPlayerLevel":600,"MaxStage":400,"MaxActorLevel":20</v>
      </c>
      <c r="G4" t="str">
        <f t="shared" si="2"/>
        <v>"MaxActorLevel":20</v>
      </c>
      <c r="I4" t="str">
        <f ca="1">"{"&amp;
IF(LEFT(OFFSET(F1,COUNTA(F:F)-1,0),1)=",",SUBSTITUTE(OFFSET(F1,COUNTA(F:F)-1,0),",","",1),OFFSET(F1,COUNTA(F:F)-1,0))
&amp;"}"</f>
        <v>{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}</v>
      </c>
    </row>
    <row r="5" spans="1:9">
      <c r="A5" t="s">
        <v>17</v>
      </c>
      <c r="D5">
        <f>576/3</f>
        <v>192</v>
      </c>
      <c r="E5">
        <f t="shared" si="0"/>
        <v>1</v>
      </c>
      <c r="F5" t="str">
        <f t="shared" ca="1" si="1"/>
        <v>"MaxPlayerLevel":600,"MaxStage":400,"MaxActorLevel":20,"TimeSecToGetOneEnergy":192</v>
      </c>
      <c r="G5" t="str">
        <f t="shared" si="2"/>
        <v>"TimeSecToGetOneEnergy":192</v>
      </c>
    </row>
    <row r="6" spans="1:9">
      <c r="A6" t="s">
        <v>99</v>
      </c>
      <c r="D6">
        <v>960</v>
      </c>
      <c r="E6">
        <f t="shared" si="0"/>
        <v>1</v>
      </c>
      <c r="F6" t="str">
        <f t="shared" ca="1" si="1"/>
        <v>"MaxPlayerLevel":600,"MaxStage":400,"MaxActorLevel":20,"TimeSecToGetOneEnergy":192,"TimeSecToGetOneTicket":960</v>
      </c>
      <c r="G6" t="str">
        <f t="shared" si="2"/>
        <v>"TimeSecToGetOneTicket":960</v>
      </c>
    </row>
    <row r="7" spans="1:9">
      <c r="A7" t="s">
        <v>6</v>
      </c>
      <c r="D7">
        <v>1</v>
      </c>
      <c r="E7">
        <f t="shared" si="0"/>
        <v>1</v>
      </c>
      <c r="F7" t="str">
        <f t="shared" ca="1" si="1"/>
        <v>"MaxPlayerLevel":600,"MaxStage":400,"MaxActorLevel":20,"TimeSecToGetOneEnergy":192,"TimeSecToGetOneTicket":960,"SubLevelFightValueLine1":1</v>
      </c>
      <c r="G7" t="str">
        <f t="shared" si="2"/>
        <v>"SubLevelFightValueLine1":1</v>
      </c>
    </row>
    <row r="8" spans="1:9">
      <c r="A8" t="s">
        <v>7</v>
      </c>
      <c r="D8">
        <v>2</v>
      </c>
      <c r="E8">
        <f t="shared" si="0"/>
        <v>1</v>
      </c>
      <c r="F8" t="str">
        <f t="shared" ca="1" si="1"/>
        <v>"MaxPlayerLevel":600,"MaxStage":400,"MaxActorLevel":20,"TimeSecToGetOneEnergy":192,"TimeSecToGetOneTicket":960,"SubLevelFightValueLine1":1,"SubLevelFightValueLine2":2</v>
      </c>
      <c r="G8" t="str">
        <f t="shared" si="2"/>
        <v>"SubLevelFightValueLine2":2</v>
      </c>
    </row>
    <row r="9" spans="1:9">
      <c r="A9" t="s">
        <v>8</v>
      </c>
      <c r="D9">
        <v>3</v>
      </c>
      <c r="E9">
        <f t="shared" si="0"/>
        <v>1</v>
      </c>
      <c r="F9" t="str">
        <f t="shared" ca="1" si="1"/>
        <v>"MaxPlayerLevel":600,"MaxStage":400,"MaxActorLevel":20,"TimeSecToGetOneEnergy":192,"TimeSecToGetOneTicket":960,"SubLevelFightValueLine1":1,"SubLevelFightValueLine2":2,"SubLevelFightValueLine3":3</v>
      </c>
      <c r="G9" t="str">
        <f t="shared" si="2"/>
        <v>"SubLevelFightValueLine3":3</v>
      </c>
    </row>
    <row r="10" spans="1:9">
      <c r="A10" s="1" t="s">
        <v>18</v>
      </c>
      <c r="B10" t="s">
        <v>4</v>
      </c>
      <c r="D10">
        <v>10</v>
      </c>
      <c r="E10">
        <f t="shared" si="0"/>
        <v>1</v>
      </c>
      <c r="F10" t="str">
        <f t="shared" ca="1" si="1"/>
        <v>"MaxPlayerLevel":600,"MaxStage":400,"MaxActorLevel":20,"TimeSecToGetOneEnergy":192,"TimeSecToGetOneTicket":960,"SubLevelFightValueLine1":1,"SubLevelFightValueLine2":2,"SubLevelFightValueLine3":3,"GachaEnergy":10</v>
      </c>
      <c r="G10" t="str">
        <f t="shared" si="2"/>
        <v>"GachaEnergy":10</v>
      </c>
    </row>
    <row r="11" spans="1:9">
      <c r="A11" s="1" t="s">
        <v>19</v>
      </c>
      <c r="B11" t="s">
        <v>4</v>
      </c>
      <c r="D11">
        <v>1</v>
      </c>
      <c r="E11">
        <f t="shared" si="0"/>
        <v>1</v>
      </c>
      <c r="F1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</v>
      </c>
      <c r="G11" t="str">
        <f t="shared" si="2"/>
        <v>"Gacha1Event":1</v>
      </c>
    </row>
    <row r="12" spans="1:9">
      <c r="A12" s="1" t="s">
        <v>20</v>
      </c>
      <c r="B12" t="s">
        <v>4</v>
      </c>
      <c r="D12">
        <v>2</v>
      </c>
      <c r="E12">
        <f t="shared" si="0"/>
        <v>1</v>
      </c>
      <c r="F1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</v>
      </c>
      <c r="G12" t="str">
        <f t="shared" ref="G12:G75" si="3">""""&amp;A12&amp;""":"&amp;D12</f>
        <v>"Gacha2Events":2</v>
      </c>
    </row>
    <row r="13" spans="1:9">
      <c r="A13" s="1" t="s">
        <v>21</v>
      </c>
      <c r="B13" t="s">
        <v>4</v>
      </c>
      <c r="D13">
        <v>5</v>
      </c>
      <c r="E13">
        <f t="shared" si="0"/>
        <v>1</v>
      </c>
      <c r="F1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</v>
      </c>
      <c r="G13" t="str">
        <f t="shared" si="3"/>
        <v>"Gacha3Events":5</v>
      </c>
    </row>
    <row r="14" spans="1:9">
      <c r="A14" s="1" t="s">
        <v>22</v>
      </c>
      <c r="B14" t="s">
        <v>4</v>
      </c>
      <c r="D14">
        <v>1</v>
      </c>
      <c r="E14">
        <f t="shared" si="0"/>
        <v>1</v>
      </c>
      <c r="F1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</v>
      </c>
      <c r="G14" t="str">
        <f t="shared" si="3"/>
        <v>"Gacha1BrokenEnergy":1</v>
      </c>
    </row>
    <row r="15" spans="1:9">
      <c r="A15" s="1" t="s">
        <v>23</v>
      </c>
      <c r="B15" t="s">
        <v>4</v>
      </c>
      <c r="D15">
        <v>2</v>
      </c>
      <c r="E15">
        <f t="shared" si="0"/>
        <v>1</v>
      </c>
      <c r="F1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</v>
      </c>
      <c r="G15" t="str">
        <f t="shared" si="3"/>
        <v>"Gacha2BrokenEnergys":2</v>
      </c>
    </row>
    <row r="16" spans="1:9">
      <c r="A16" s="1" t="s">
        <v>25</v>
      </c>
      <c r="B16" t="s">
        <v>24</v>
      </c>
      <c r="D16">
        <v>3</v>
      </c>
      <c r="E16">
        <f t="shared" si="0"/>
        <v>1</v>
      </c>
      <c r="F1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</v>
      </c>
      <c r="G16" t="str">
        <f t="shared" si="3"/>
        <v>"Gacha3BrokenEnergys":3</v>
      </c>
    </row>
    <row r="17" spans="1:7">
      <c r="A17" s="4" t="s">
        <v>120</v>
      </c>
      <c r="D17">
        <v>90</v>
      </c>
      <c r="E17">
        <f t="shared" si="0"/>
        <v>1</v>
      </c>
      <c r="F1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</v>
      </c>
      <c r="G17" t="str">
        <f t="shared" si="3"/>
        <v>"SummonWeightThreshold100":90</v>
      </c>
    </row>
    <row r="18" spans="1:7">
      <c r="A18" t="s">
        <v>11</v>
      </c>
      <c r="D18">
        <v>1</v>
      </c>
      <c r="E18">
        <f t="shared" si="0"/>
        <v>1</v>
      </c>
      <c r="F1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</v>
      </c>
      <c r="G18" t="str">
        <f t="shared" si="3"/>
        <v>"GoldBoxTurnMin":1</v>
      </c>
    </row>
    <row r="19" spans="1:7">
      <c r="A19" t="s">
        <v>12</v>
      </c>
      <c r="D19">
        <v>50</v>
      </c>
      <c r="E19">
        <f t="shared" si="0"/>
        <v>1</v>
      </c>
      <c r="F1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</v>
      </c>
      <c r="G19" t="str">
        <f t="shared" si="3"/>
        <v>"GoldBoxTurnMax":50</v>
      </c>
    </row>
    <row r="20" spans="1:7">
      <c r="A20" s="1" t="s">
        <v>13</v>
      </c>
      <c r="B20" t="s">
        <v>4</v>
      </c>
      <c r="D20">
        <v>240</v>
      </c>
      <c r="E20">
        <f t="shared" si="0"/>
        <v>1</v>
      </c>
      <c r="F2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</v>
      </c>
      <c r="G20" t="str">
        <f t="shared" si="3"/>
        <v>"FirstGoldBox":240</v>
      </c>
    </row>
    <row r="21" spans="1:7">
      <c r="A21" s="2" t="s">
        <v>15</v>
      </c>
      <c r="B21" t="s">
        <v>26</v>
      </c>
      <c r="D21">
        <v>1500</v>
      </c>
      <c r="E21">
        <f t="shared" si="0"/>
        <v>1</v>
      </c>
      <c r="F2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</v>
      </c>
      <c r="G21" t="str">
        <f t="shared" si="3"/>
        <v>"MaxAnalysisLevel":1500</v>
      </c>
    </row>
    <row r="22" spans="1:7">
      <c r="A22" t="s">
        <v>16</v>
      </c>
      <c r="D22">
        <v>1750</v>
      </c>
      <c r="E22">
        <f t="shared" si="0"/>
        <v>1</v>
      </c>
      <c r="F2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</v>
      </c>
      <c r="G22" t="str">
        <f t="shared" si="3"/>
        <v>"MaxGuideQuestId":1750</v>
      </c>
    </row>
    <row r="23" spans="1:7">
      <c r="A23" s="5" t="s">
        <v>72</v>
      </c>
      <c r="D23">
        <f>3*24*60*60</f>
        <v>259200</v>
      </c>
      <c r="E23">
        <f t="shared" si="0"/>
        <v>1</v>
      </c>
      <c r="F2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</v>
      </c>
      <c r="G23" t="str">
        <f t="shared" si="3"/>
        <v>"MaxBrokenGivenTime":259200</v>
      </c>
    </row>
    <row r="24" spans="1:7">
      <c r="A24" s="5" t="s">
        <v>73</v>
      </c>
      <c r="D24">
        <v>5</v>
      </c>
      <c r="E24">
        <f t="shared" si="0"/>
        <v>1</v>
      </c>
      <c r="F2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</v>
      </c>
      <c r="G24" t="str">
        <f t="shared" si="3"/>
        <v>"MaxBrokenStep":5</v>
      </c>
    </row>
    <row r="25" spans="1:7">
      <c r="A25" s="3" t="s">
        <v>27</v>
      </c>
      <c r="D25">
        <v>1000</v>
      </c>
      <c r="E25">
        <f t="shared" si="0"/>
        <v>1</v>
      </c>
      <c r="F2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</v>
      </c>
      <c r="G25" t="str">
        <f t="shared" si="3"/>
        <v>"MaxTotalSpellLevel":1000</v>
      </c>
    </row>
    <row r="26" spans="1:7">
      <c r="A26" t="s">
        <v>31</v>
      </c>
      <c r="D26">
        <v>5</v>
      </c>
      <c r="E26">
        <f t="shared" si="0"/>
        <v>1</v>
      </c>
      <c r="F2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</v>
      </c>
      <c r="G26" t="str">
        <f t="shared" si="3"/>
        <v>"GachaActorMaxTrp":5</v>
      </c>
    </row>
    <row r="27" spans="1:7">
      <c r="A27" s="1" t="s">
        <v>33</v>
      </c>
      <c r="B27" t="s">
        <v>4</v>
      </c>
      <c r="D27">
        <v>10</v>
      </c>
      <c r="E27">
        <f t="shared" si="0"/>
        <v>1</v>
      </c>
      <c r="F2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</v>
      </c>
      <c r="G27" t="str">
        <f t="shared" si="3"/>
        <v>"FastClearJumpStep":10</v>
      </c>
    </row>
    <row r="28" spans="1:7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  <c r="F2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</v>
      </c>
      <c r="G28" t="str">
        <f t="shared" si="3"/>
        <v>"FastBossClearStartBase":17</v>
      </c>
    </row>
    <row r="29" spans="1:7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  <c r="F2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</v>
      </c>
      <c r="G29" t="str">
        <f t="shared" si="3"/>
        <v>"FastBossClearEndBase":30</v>
      </c>
    </row>
    <row r="30" spans="1:7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  <c r="F3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</v>
      </c>
      <c r="G30" t="str">
        <f t="shared" si="3"/>
        <v>"FastBossClearRateLimit10000":300</v>
      </c>
    </row>
    <row r="31" spans="1:7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  <c r="F3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</v>
      </c>
      <c r="G31" t="str">
        <f t="shared" si="3"/>
        <v>"FastBossClearLowBase":50</v>
      </c>
    </row>
    <row r="32" spans="1:7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  <c r="F3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</v>
      </c>
      <c r="G32" t="str">
        <f t="shared" si="3"/>
        <v>"MaxPetCountStep":9</v>
      </c>
    </row>
    <row r="33" spans="1:7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  <c r="F3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</v>
      </c>
      <c r="G33" t="str">
        <f t="shared" si="3"/>
        <v>"TeamPassGivenTime":1209600</v>
      </c>
    </row>
    <row r="34" spans="1:7">
      <c r="A34" s="1" t="s">
        <v>36</v>
      </c>
      <c r="B34" t="s">
        <v>49</v>
      </c>
      <c r="C34" t="s">
        <v>43</v>
      </c>
      <c r="D34">
        <v>3</v>
      </c>
      <c r="E34">
        <f t="shared" ref="E34:E53" si="4">COUNTIF(A:A,A34)</f>
        <v>1</v>
      </c>
      <c r="F3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</v>
      </c>
      <c r="G34" t="str">
        <f t="shared" si="3"/>
        <v>"PetDailySearchCount":3</v>
      </c>
    </row>
    <row r="35" spans="1:7">
      <c r="A35" s="4" t="s">
        <v>83</v>
      </c>
      <c r="C35" t="s">
        <v>89</v>
      </c>
      <c r="D35">
        <f>28*24*60*60</f>
        <v>2419200</v>
      </c>
      <c r="E35">
        <f t="shared" si="4"/>
        <v>1</v>
      </c>
      <c r="F3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</v>
      </c>
      <c r="G35" t="str">
        <f t="shared" si="3"/>
        <v>"PetPassGivenTime":2419200</v>
      </c>
    </row>
    <row r="36" spans="1:7">
      <c r="A36" s="4" t="s">
        <v>37</v>
      </c>
      <c r="C36" t="s">
        <v>77</v>
      </c>
      <c r="D36">
        <v>25</v>
      </c>
      <c r="E36">
        <f t="shared" si="4"/>
        <v>1</v>
      </c>
      <c r="F3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</v>
      </c>
      <c r="G36" t="str">
        <f t="shared" si="3"/>
        <v>"PetExtraChance":25</v>
      </c>
    </row>
    <row r="37" spans="1:7">
      <c r="A37" s="4" t="s">
        <v>38</v>
      </c>
      <c r="C37" t="s">
        <v>81</v>
      </c>
      <c r="D37">
        <v>95</v>
      </c>
      <c r="E37">
        <f t="shared" si="4"/>
        <v>1</v>
      </c>
      <c r="F3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</v>
      </c>
      <c r="G37" t="str">
        <f t="shared" si="3"/>
        <v>"PetPassExtraChance":95</v>
      </c>
    </row>
    <row r="38" spans="1:7">
      <c r="A38" s="4" t="s">
        <v>80</v>
      </c>
      <c r="C38" t="s">
        <v>79</v>
      </c>
      <c r="D38">
        <v>0</v>
      </c>
      <c r="E38">
        <f t="shared" si="4"/>
        <v>1</v>
      </c>
      <c r="F3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</v>
      </c>
      <c r="G38" t="str">
        <f t="shared" si="3"/>
        <v>"PetExtraGain":0</v>
      </c>
    </row>
    <row r="39" spans="1:7">
      <c r="A39" s="4" t="s">
        <v>78</v>
      </c>
      <c r="C39" t="s">
        <v>82</v>
      </c>
      <c r="D39">
        <v>60</v>
      </c>
      <c r="E39">
        <f t="shared" si="4"/>
        <v>1</v>
      </c>
      <c r="F3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</v>
      </c>
      <c r="G39" t="str">
        <f t="shared" si="3"/>
        <v>"PetPassExtraGain":60</v>
      </c>
    </row>
    <row r="40" spans="1:7">
      <c r="A40" t="s">
        <v>39</v>
      </c>
      <c r="C40" t="s">
        <v>44</v>
      </c>
      <c r="D40">
        <v>1</v>
      </c>
      <c r="E40">
        <f t="shared" si="4"/>
        <v>1</v>
      </c>
      <c r="F4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</v>
      </c>
      <c r="G40" t="str">
        <f t="shared" si="3"/>
        <v>"PetExtraGainMin":1</v>
      </c>
    </row>
    <row r="41" spans="1:7">
      <c r="A41" t="s">
        <v>40</v>
      </c>
      <c r="D41">
        <v>3</v>
      </c>
      <c r="E41">
        <f t="shared" si="4"/>
        <v>1</v>
      </c>
      <c r="F4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</v>
      </c>
      <c r="G41" t="str">
        <f t="shared" si="3"/>
        <v>"PetExtraGainMax":3</v>
      </c>
    </row>
    <row r="42" spans="1:7">
      <c r="A42" s="1" t="s">
        <v>41</v>
      </c>
      <c r="B42" t="s">
        <v>49</v>
      </c>
      <c r="C42" t="s">
        <v>45</v>
      </c>
      <c r="D42">
        <v>3</v>
      </c>
      <c r="E42">
        <f t="shared" si="4"/>
        <v>1</v>
      </c>
      <c r="F4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</v>
      </c>
      <c r="G42" t="str">
        <f t="shared" si="3"/>
        <v>"PetHeartCount":3</v>
      </c>
    </row>
    <row r="43" spans="1:7">
      <c r="A43" s="1" t="s">
        <v>42</v>
      </c>
      <c r="B43" t="s">
        <v>49</v>
      </c>
      <c r="C43" t="s">
        <v>46</v>
      </c>
      <c r="D43">
        <v>10</v>
      </c>
      <c r="E43">
        <f t="shared" si="4"/>
        <v>1</v>
      </c>
      <c r="F4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</v>
      </c>
      <c r="G43" t="str">
        <f t="shared" si="3"/>
        <v>"PetPassHeartCount":10</v>
      </c>
    </row>
    <row r="44" spans="1:7">
      <c r="A44" t="s">
        <v>47</v>
      </c>
      <c r="C44" t="s">
        <v>50</v>
      </c>
      <c r="D44">
        <v>86400</v>
      </c>
      <c r="E44">
        <f t="shared" si="4"/>
        <v>1</v>
      </c>
      <c r="F4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</v>
      </c>
      <c r="G44" t="str">
        <f t="shared" si="3"/>
        <v>"PetSaleGivenTime":86400</v>
      </c>
    </row>
    <row r="45" spans="1:7">
      <c r="A45" t="s">
        <v>48</v>
      </c>
      <c r="C45" t="s">
        <v>51</v>
      </c>
      <c r="D45">
        <v>172800</v>
      </c>
      <c r="E45">
        <f t="shared" si="4"/>
        <v>1</v>
      </c>
      <c r="F4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</v>
      </c>
      <c r="G45" t="str">
        <f t="shared" si="3"/>
        <v>"PetSaleCoolTime":172800</v>
      </c>
    </row>
    <row r="46" spans="1:7">
      <c r="A46" t="s">
        <v>128</v>
      </c>
      <c r="C46" t="s">
        <v>133</v>
      </c>
      <c r="D46">
        <v>140</v>
      </c>
      <c r="E46">
        <f t="shared" si="4"/>
        <v>1</v>
      </c>
      <c r="F4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</v>
      </c>
      <c r="G46" t="str">
        <f t="shared" si="3"/>
        <v>"Pet1StarAttackRate100":140</v>
      </c>
    </row>
    <row r="47" spans="1:7">
      <c r="A47" t="s">
        <v>129</v>
      </c>
      <c r="D47">
        <v>130</v>
      </c>
      <c r="E47">
        <f t="shared" si="4"/>
        <v>1</v>
      </c>
      <c r="F4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</v>
      </c>
      <c r="G47" t="str">
        <f t="shared" si="3"/>
        <v>"Pet2StarAttackRate100":130</v>
      </c>
    </row>
    <row r="48" spans="1:7">
      <c r="A48" t="s">
        <v>130</v>
      </c>
      <c r="D48">
        <v>120</v>
      </c>
      <c r="E48">
        <f t="shared" si="4"/>
        <v>1</v>
      </c>
      <c r="F4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</v>
      </c>
      <c r="G48" t="str">
        <f t="shared" si="3"/>
        <v>"Pet3StarAttackRate100":120</v>
      </c>
    </row>
    <row r="49" spans="1:7">
      <c r="A49" t="s">
        <v>131</v>
      </c>
      <c r="D49">
        <v>110</v>
      </c>
      <c r="E49">
        <f t="shared" si="4"/>
        <v>1</v>
      </c>
      <c r="F4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</v>
      </c>
      <c r="G49" t="str">
        <f t="shared" si="3"/>
        <v>"Pet4StarAttackRate100":110</v>
      </c>
    </row>
    <row r="50" spans="1:7">
      <c r="A50" t="s">
        <v>132</v>
      </c>
      <c r="D50">
        <v>100</v>
      </c>
      <c r="E50">
        <f t="shared" si="4"/>
        <v>1</v>
      </c>
      <c r="F5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</v>
      </c>
      <c r="G50" t="str">
        <f t="shared" si="3"/>
        <v>"Pet5StarAttackRate100":100</v>
      </c>
    </row>
    <row r="51" spans="1:7">
      <c r="A51" t="s">
        <v>134</v>
      </c>
      <c r="C51" t="s">
        <v>138</v>
      </c>
      <c r="D51">
        <v>70</v>
      </c>
      <c r="E51">
        <f t="shared" si="4"/>
        <v>1</v>
      </c>
      <c r="F5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</v>
      </c>
      <c r="G51" t="str">
        <f t="shared" si="3"/>
        <v>"PetDamageRandomMin100":70</v>
      </c>
    </row>
    <row r="52" spans="1:7">
      <c r="A52" t="s">
        <v>135</v>
      </c>
      <c r="D52">
        <v>130</v>
      </c>
      <c r="E52">
        <f t="shared" si="4"/>
        <v>1</v>
      </c>
      <c r="F5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</v>
      </c>
      <c r="G52" t="str">
        <f t="shared" si="3"/>
        <v>"PetDamageRandomMax100":130</v>
      </c>
    </row>
    <row r="53" spans="1:7">
      <c r="A53" t="s">
        <v>136</v>
      </c>
      <c r="C53" t="s">
        <v>137</v>
      </c>
      <c r="D53">
        <v>3</v>
      </c>
      <c r="E53">
        <f t="shared" si="4"/>
        <v>1</v>
      </c>
      <c r="F5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</v>
      </c>
      <c r="G53" t="str">
        <f t="shared" si="3"/>
        <v>"PetStarDiff100":3</v>
      </c>
    </row>
    <row r="54" spans="1:7">
      <c r="A54" t="s">
        <v>150</v>
      </c>
      <c r="D54">
        <v>50</v>
      </c>
      <c r="E54">
        <f t="shared" ref="E54:E56" si="5">COUNTIF(A:A,A54)</f>
        <v>1</v>
      </c>
      <c r="F5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</v>
      </c>
      <c r="G54" t="str">
        <f t="shared" si="3"/>
        <v>"PetBattle01Time10":50</v>
      </c>
    </row>
    <row r="55" spans="1:7">
      <c r="A55" t="s">
        <v>151</v>
      </c>
      <c r="D55">
        <v>40</v>
      </c>
      <c r="E55">
        <f t="shared" si="5"/>
        <v>1</v>
      </c>
      <c r="F5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</v>
      </c>
      <c r="G55" t="str">
        <f t="shared" si="3"/>
        <v>"PetBattle02Time10":40</v>
      </c>
    </row>
    <row r="56" spans="1:7">
      <c r="A56" t="s">
        <v>152</v>
      </c>
      <c r="D56">
        <v>30</v>
      </c>
      <c r="E56">
        <f t="shared" si="5"/>
        <v>1</v>
      </c>
      <c r="F5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</v>
      </c>
      <c r="G56" t="str">
        <f t="shared" si="3"/>
        <v>"PetBattle03Time10":30</v>
      </c>
    </row>
    <row r="57" spans="1:7">
      <c r="A57" s="1" t="s">
        <v>54</v>
      </c>
      <c r="B57" t="s">
        <v>49</v>
      </c>
      <c r="D57">
        <v>200</v>
      </c>
      <c r="E57">
        <f t="shared" ref="E57:E106" si="6">COUNTIF(A:A,A57)</f>
        <v>1</v>
      </c>
      <c r="F5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</v>
      </c>
      <c r="G57" t="str">
        <f t="shared" si="3"/>
        <v>"DownloadEnergyReward":200</v>
      </c>
    </row>
    <row r="58" spans="1:7">
      <c r="A58" s="1" t="s">
        <v>55</v>
      </c>
      <c r="B58" t="s">
        <v>49</v>
      </c>
      <c r="D58">
        <v>1</v>
      </c>
      <c r="E58">
        <f t="shared" si="6"/>
        <v>1</v>
      </c>
      <c r="F5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</v>
      </c>
      <c r="G58" t="str">
        <f t="shared" si="3"/>
        <v>"FortuneWheelDailyCount":1</v>
      </c>
    </row>
    <row r="59" spans="1:7">
      <c r="A59" s="1" t="s">
        <v>56</v>
      </c>
      <c r="B59" t="s">
        <v>4</v>
      </c>
      <c r="D59">
        <v>10</v>
      </c>
      <c r="E59">
        <f t="shared" si="6"/>
        <v>1</v>
      </c>
      <c r="F5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</v>
      </c>
      <c r="G59" t="str">
        <f t="shared" si="3"/>
        <v>"FortuneWheelGolden":10</v>
      </c>
    </row>
    <row r="60" spans="1:7">
      <c r="A60" s="1" t="s">
        <v>57</v>
      </c>
      <c r="B60" t="s">
        <v>49</v>
      </c>
      <c r="D60">
        <v>8</v>
      </c>
      <c r="E60">
        <f t="shared" si="6"/>
        <v>1</v>
      </c>
      <c r="F6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</v>
      </c>
      <c r="G60" t="str">
        <f t="shared" si="3"/>
        <v>"MissionEnergyPet":8</v>
      </c>
    </row>
    <row r="61" spans="1:7">
      <c r="A61" s="1" t="s">
        <v>58</v>
      </c>
      <c r="B61" t="s">
        <v>49</v>
      </c>
      <c r="D61">
        <v>3</v>
      </c>
      <c r="E61">
        <f t="shared" si="6"/>
        <v>1</v>
      </c>
      <c r="F6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</v>
      </c>
      <c r="G61" t="str">
        <f t="shared" si="3"/>
        <v>"MissionEnergyRoulette":3</v>
      </c>
    </row>
    <row r="62" spans="1:7">
      <c r="A62" s="1" t="s">
        <v>90</v>
      </c>
      <c r="B62" t="s">
        <v>92</v>
      </c>
      <c r="D62">
        <v>4</v>
      </c>
      <c r="E62">
        <f t="shared" si="6"/>
        <v>1</v>
      </c>
      <c r="F6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</v>
      </c>
      <c r="G62" t="str">
        <f t="shared" si="3"/>
        <v>"MissionEnergyRushDefense":4</v>
      </c>
    </row>
    <row r="63" spans="1:7">
      <c r="A63" s="1" t="s">
        <v>91</v>
      </c>
      <c r="B63" t="s">
        <v>92</v>
      </c>
      <c r="D63">
        <v>4</v>
      </c>
      <c r="E63">
        <f t="shared" si="6"/>
        <v>1</v>
      </c>
      <c r="F6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</v>
      </c>
      <c r="G63" t="str">
        <f t="shared" si="3"/>
        <v>"MissionEnergyBossDefense":4</v>
      </c>
    </row>
    <row r="64" spans="1:7">
      <c r="A64" s="1" t="s">
        <v>121</v>
      </c>
      <c r="B64" t="s">
        <v>92</v>
      </c>
      <c r="D64">
        <v>4</v>
      </c>
      <c r="E64">
        <f t="shared" si="6"/>
        <v>1</v>
      </c>
      <c r="F6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</v>
      </c>
      <c r="G64" t="str">
        <f t="shared" si="3"/>
        <v>"MissionEnergyGoldDefense":4</v>
      </c>
    </row>
    <row r="65" spans="1:7">
      <c r="A65" s="1" t="s">
        <v>96</v>
      </c>
      <c r="B65" t="s">
        <v>92</v>
      </c>
      <c r="D65">
        <v>2</v>
      </c>
      <c r="E65">
        <f t="shared" si="6"/>
        <v>1</v>
      </c>
      <c r="F6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</v>
      </c>
      <c r="G65" t="str">
        <f t="shared" si="3"/>
        <v>"MissionEnergyBossBattle":2</v>
      </c>
    </row>
    <row r="66" spans="1:7">
      <c r="A66" s="1" t="s">
        <v>94</v>
      </c>
      <c r="B66" t="s">
        <v>49</v>
      </c>
      <c r="D66">
        <v>2</v>
      </c>
      <c r="E66">
        <f t="shared" si="6"/>
        <v>1</v>
      </c>
      <c r="F6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</v>
      </c>
      <c r="G66" t="str">
        <f t="shared" si="3"/>
        <v>"RushDefenseDailyCount":2</v>
      </c>
    </row>
    <row r="67" spans="1:7">
      <c r="A67" s="1" t="s">
        <v>95</v>
      </c>
      <c r="B67" t="s">
        <v>49</v>
      </c>
      <c r="D67">
        <v>2</v>
      </c>
      <c r="E67">
        <f t="shared" si="6"/>
        <v>1</v>
      </c>
      <c r="F67" t="str">
        <f t="shared" ref="F67:F106" ca="1" si="7">IF(ROW()=2,G67,OFFSET(F67,-1,0)&amp;IF(LEN(G67)=0,"",","&amp;G67))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</v>
      </c>
      <c r="G67" t="str">
        <f t="shared" si="3"/>
        <v>"BossDefenseDailyCount":2</v>
      </c>
    </row>
    <row r="68" spans="1:7">
      <c r="A68" s="1" t="s">
        <v>122</v>
      </c>
      <c r="B68" t="s">
        <v>92</v>
      </c>
      <c r="D68">
        <v>2</v>
      </c>
      <c r="E68">
        <f t="shared" si="6"/>
        <v>1</v>
      </c>
      <c r="F6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</v>
      </c>
      <c r="G68" t="str">
        <f t="shared" si="3"/>
        <v>"GoldDefenseDailyCount":2</v>
      </c>
    </row>
    <row r="69" spans="1:7">
      <c r="A69" s="2" t="s">
        <v>97</v>
      </c>
      <c r="B69" t="s">
        <v>100</v>
      </c>
      <c r="D69">
        <v>16</v>
      </c>
      <c r="E69">
        <f t="shared" si="6"/>
        <v>1</v>
      </c>
      <c r="F6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</v>
      </c>
      <c r="G69" t="str">
        <f t="shared" si="3"/>
        <v>"MaxRushDefense":16</v>
      </c>
    </row>
    <row r="70" spans="1:7">
      <c r="A70" s="2" t="s">
        <v>98</v>
      </c>
      <c r="B70" t="s">
        <v>101</v>
      </c>
      <c r="D70">
        <v>16</v>
      </c>
      <c r="E70">
        <f t="shared" si="6"/>
        <v>1</v>
      </c>
      <c r="F7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</v>
      </c>
      <c r="G70" t="str">
        <f t="shared" si="3"/>
        <v>"MaxBossDefense":16</v>
      </c>
    </row>
    <row r="71" spans="1:7">
      <c r="A71" s="2" t="s">
        <v>123</v>
      </c>
      <c r="B71" t="s">
        <v>124</v>
      </c>
      <c r="D71">
        <v>16</v>
      </c>
      <c r="E71">
        <f t="shared" si="6"/>
        <v>1</v>
      </c>
      <c r="F7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</v>
      </c>
      <c r="G71" t="str">
        <f t="shared" si="3"/>
        <v>"MaxGoldDefense":16</v>
      </c>
    </row>
    <row r="72" spans="1:7">
      <c r="A72" s="2" t="s">
        <v>104</v>
      </c>
      <c r="B72" t="s">
        <v>114</v>
      </c>
      <c r="D72">
        <v>50</v>
      </c>
      <c r="E72">
        <f t="shared" si="6"/>
        <v>1</v>
      </c>
      <c r="F7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</v>
      </c>
      <c r="G72" t="str">
        <f t="shared" si="3"/>
        <v>"MaxBossBattleXpLevel":50</v>
      </c>
    </row>
    <row r="73" spans="1:7">
      <c r="A73" s="2" t="s">
        <v>102</v>
      </c>
      <c r="B73" t="s">
        <v>103</v>
      </c>
      <c r="D73">
        <v>15</v>
      </c>
      <c r="E73">
        <f t="shared" si="6"/>
        <v>1</v>
      </c>
      <c r="F7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</v>
      </c>
      <c r="G73" t="str">
        <f t="shared" si="3"/>
        <v>"MaxBossBattle":15</v>
      </c>
    </row>
    <row r="74" spans="1:7">
      <c r="A74" s="2" t="s">
        <v>105</v>
      </c>
      <c r="B74" t="s">
        <v>49</v>
      </c>
      <c r="D74">
        <v>3</v>
      </c>
      <c r="E74">
        <f t="shared" si="6"/>
        <v>1</v>
      </c>
      <c r="F7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</v>
      </c>
      <c r="G74" t="str">
        <f t="shared" si="3"/>
        <v>"BossBattleDailyCount":3</v>
      </c>
    </row>
    <row r="75" spans="1:7">
      <c r="A75" s="2" t="s">
        <v>106</v>
      </c>
      <c r="B75" t="s">
        <v>4</v>
      </c>
      <c r="D75">
        <v>5</v>
      </c>
      <c r="E75">
        <f t="shared" si="6"/>
        <v>1</v>
      </c>
      <c r="F7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</v>
      </c>
      <c r="G75" t="str">
        <f t="shared" si="3"/>
        <v>"BossBattleDailyBonusTimes":5</v>
      </c>
    </row>
    <row r="76" spans="1:7">
      <c r="A76" s="2" t="s">
        <v>107</v>
      </c>
      <c r="B76" t="s">
        <v>4</v>
      </c>
      <c r="D76">
        <v>500</v>
      </c>
      <c r="E76">
        <f t="shared" si="6"/>
        <v>1</v>
      </c>
      <c r="F7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</v>
      </c>
      <c r="G76" t="str">
        <f t="shared" ref="G76:G106" si="8">""""&amp;A76&amp;""":"&amp;D76</f>
        <v>"BossBattleRegenDelay100":500</v>
      </c>
    </row>
    <row r="77" spans="1:7">
      <c r="A77" s="2" t="s">
        <v>108</v>
      </c>
      <c r="B77" t="s">
        <v>4</v>
      </c>
      <c r="D77">
        <v>120</v>
      </c>
      <c r="E77">
        <f t="shared" si="6"/>
        <v>1</v>
      </c>
      <c r="F7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</v>
      </c>
      <c r="G77" t="str">
        <f t="shared" si="8"/>
        <v>"BossBattleRegenTickDelay100":120</v>
      </c>
    </row>
    <row r="78" spans="1:7">
      <c r="A78" s="2" t="s">
        <v>109</v>
      </c>
      <c r="B78" t="s">
        <v>4</v>
      </c>
      <c r="D78">
        <v>8</v>
      </c>
      <c r="E78">
        <f t="shared" si="6"/>
        <v>1</v>
      </c>
      <c r="F7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</v>
      </c>
      <c r="G78" t="str">
        <f t="shared" si="8"/>
        <v>"BossBattleRegenHpRatio100":8</v>
      </c>
    </row>
    <row r="79" spans="1:7">
      <c r="A79" s="2" t="s">
        <v>111</v>
      </c>
      <c r="B79" t="s">
        <v>4</v>
      </c>
      <c r="C79" t="s">
        <v>112</v>
      </c>
      <c r="D79">
        <v>7</v>
      </c>
      <c r="E79">
        <f t="shared" si="6"/>
        <v>1</v>
      </c>
      <c r="F7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</v>
      </c>
      <c r="G79" t="str">
        <f t="shared" si="8"/>
        <v>"BossBattleXpLevelBonus100":7</v>
      </c>
    </row>
    <row r="80" spans="1:7">
      <c r="A80" s="2" t="s">
        <v>110</v>
      </c>
      <c r="B80" t="s">
        <v>4</v>
      </c>
      <c r="D80">
        <v>28</v>
      </c>
      <c r="E80">
        <f t="shared" si="6"/>
        <v>1</v>
      </c>
      <c r="F8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</v>
      </c>
      <c r="G80" t="str">
        <f t="shared" si="8"/>
        <v>"MaxBossBattleDifficulty":28</v>
      </c>
    </row>
    <row r="81" spans="1:7">
      <c r="A81" s="1" t="s">
        <v>59</v>
      </c>
      <c r="B81" t="s">
        <v>49</v>
      </c>
      <c r="D81">
        <v>30</v>
      </c>
      <c r="E81">
        <f t="shared" si="6"/>
        <v>1</v>
      </c>
      <c r="F8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</v>
      </c>
      <c r="G81" t="str">
        <f t="shared" si="8"/>
        <v>"DailyGemAmount":30</v>
      </c>
    </row>
    <row r="82" spans="1:7">
      <c r="A82" s="1" t="s">
        <v>60</v>
      </c>
      <c r="B82" t="s">
        <v>4</v>
      </c>
      <c r="D82">
        <v>3</v>
      </c>
      <c r="E82">
        <f t="shared" si="6"/>
        <v>1</v>
      </c>
      <c r="F8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</v>
      </c>
      <c r="G82" t="str">
        <f t="shared" si="8"/>
        <v>"AnalysisBoostRate":3</v>
      </c>
    </row>
    <row r="83" spans="1:7">
      <c r="A83" s="4" t="s">
        <v>61</v>
      </c>
      <c r="C83" t="s">
        <v>67</v>
      </c>
      <c r="D83">
        <v>15</v>
      </c>
      <c r="E83">
        <f t="shared" si="6"/>
        <v>1</v>
      </c>
      <c r="F8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</v>
      </c>
      <c r="G83" t="str">
        <f t="shared" si="8"/>
        <v>"Ev13CountLimit":15</v>
      </c>
    </row>
    <row r="84" spans="1:7">
      <c r="A84" s="3" t="s">
        <v>62</v>
      </c>
      <c r="C84" t="s">
        <v>66</v>
      </c>
      <c r="D84">
        <v>9</v>
      </c>
      <c r="E84">
        <f t="shared" si="6"/>
        <v>1</v>
      </c>
      <c r="F8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</v>
      </c>
      <c r="G84" t="str">
        <f t="shared" si="8"/>
        <v>"Ev14CountLimit":9</v>
      </c>
    </row>
    <row r="85" spans="1:7">
      <c r="A85" s="3" t="s">
        <v>63</v>
      </c>
      <c r="C85" t="s">
        <v>70</v>
      </c>
      <c r="D85">
        <v>19</v>
      </c>
      <c r="E85">
        <f t="shared" si="6"/>
        <v>1</v>
      </c>
      <c r="F8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</v>
      </c>
      <c r="G85" t="str">
        <f t="shared" si="8"/>
        <v>"Ev15CountLimit":19</v>
      </c>
    </row>
    <row r="86" spans="1:7">
      <c r="A86" s="3" t="s">
        <v>64</v>
      </c>
      <c r="C86" t="s">
        <v>68</v>
      </c>
      <c r="D86">
        <v>15</v>
      </c>
      <c r="E86">
        <f t="shared" si="6"/>
        <v>1</v>
      </c>
      <c r="F8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</v>
      </c>
      <c r="G86" t="str">
        <f t="shared" si="8"/>
        <v>"Ev16CountLimit":15</v>
      </c>
    </row>
    <row r="87" spans="1:7">
      <c r="A87" s="3" t="s">
        <v>65</v>
      </c>
      <c r="C87" t="s">
        <v>69</v>
      </c>
      <c r="D87">
        <v>12</v>
      </c>
      <c r="E87">
        <f t="shared" si="6"/>
        <v>1</v>
      </c>
      <c r="F8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</v>
      </c>
      <c r="G87" t="str">
        <f t="shared" si="8"/>
        <v>"Ev17CountLimit":12</v>
      </c>
    </row>
    <row r="88" spans="1:7">
      <c r="A88" s="3" t="s">
        <v>71</v>
      </c>
      <c r="D88">
        <v>6</v>
      </c>
      <c r="E88">
        <f t="shared" si="6"/>
        <v>1</v>
      </c>
      <c r="F8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</v>
      </c>
      <c r="G88" t="str">
        <f t="shared" si="8"/>
        <v>"BoostEnergyDivide":6</v>
      </c>
    </row>
    <row r="89" spans="1:7">
      <c r="A89" s="1" t="s">
        <v>74</v>
      </c>
      <c r="B89" t="s">
        <v>4</v>
      </c>
      <c r="D89">
        <v>30</v>
      </c>
      <c r="E89">
        <f t="shared" si="6"/>
        <v>1</v>
      </c>
      <c r="F8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</v>
      </c>
      <c r="G89" t="str">
        <f t="shared" si="8"/>
        <v>"AttendanceEarlyEnergy":30</v>
      </c>
    </row>
    <row r="90" spans="1:7">
      <c r="A90" s="1" t="s">
        <v>75</v>
      </c>
      <c r="B90" t="s">
        <v>4</v>
      </c>
      <c r="D90">
        <v>1200</v>
      </c>
      <c r="E90">
        <f t="shared" si="6"/>
        <v>1</v>
      </c>
      <c r="F9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</v>
      </c>
      <c r="G90" t="str">
        <f t="shared" si="8"/>
        <v>"MinimumStrikeDamageRate10000":1200</v>
      </c>
    </row>
    <row r="91" spans="1:7">
      <c r="A91" s="1" t="s">
        <v>76</v>
      </c>
      <c r="B91" t="s">
        <v>4</v>
      </c>
      <c r="D91">
        <v>3330</v>
      </c>
      <c r="E91">
        <f t="shared" si="6"/>
        <v>1</v>
      </c>
      <c r="F9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</v>
      </c>
      <c r="G91" t="str">
        <f t="shared" si="8"/>
        <v>"MaximumStrikeDamageRate10000":3330</v>
      </c>
    </row>
    <row r="92" spans="1:7">
      <c r="A92" s="1" t="s">
        <v>113</v>
      </c>
      <c r="B92" t="s">
        <v>49</v>
      </c>
      <c r="D92">
        <v>10000</v>
      </c>
      <c r="E92">
        <f t="shared" si="6"/>
        <v>1</v>
      </c>
      <c r="F9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</v>
      </c>
      <c r="G92" t="str">
        <f t="shared" si="8"/>
        <v>"BossBattleRefreshPrice":10000</v>
      </c>
    </row>
    <row r="93" spans="1:7">
      <c r="A93" s="1" t="s">
        <v>117</v>
      </c>
      <c r="B93" t="s">
        <v>4</v>
      </c>
      <c r="D93">
        <v>6</v>
      </c>
      <c r="E93">
        <f t="shared" si="6"/>
        <v>1</v>
      </c>
      <c r="F9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</v>
      </c>
      <c r="G93" t="str">
        <f t="shared" si="8"/>
        <v>"InvincibleTime10":6</v>
      </c>
    </row>
    <row r="94" spans="1:7">
      <c r="A94" s="1" t="s">
        <v>118</v>
      </c>
      <c r="B94" t="s">
        <v>4</v>
      </c>
      <c r="D94">
        <v>10</v>
      </c>
      <c r="E94">
        <f t="shared" si="6"/>
        <v>1</v>
      </c>
      <c r="F9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</v>
      </c>
      <c r="G94" t="str">
        <f t="shared" si="8"/>
        <v>"TrapDamage10":10</v>
      </c>
    </row>
    <row r="95" spans="1:7">
      <c r="A95" s="4" t="s">
        <v>119</v>
      </c>
      <c r="D95">
        <v>500</v>
      </c>
      <c r="E95">
        <f t="shared" si="6"/>
        <v>1</v>
      </c>
      <c r="F9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</v>
      </c>
      <c r="G95" t="str">
        <f t="shared" si="8"/>
        <v>"MaxPointShopAttackLevel":500</v>
      </c>
    </row>
    <row r="96" spans="1:7">
      <c r="A96" s="1" t="s">
        <v>125</v>
      </c>
      <c r="B96" t="s">
        <v>4</v>
      </c>
      <c r="D96">
        <v>7</v>
      </c>
      <c r="E96">
        <f t="shared" si="6"/>
        <v>1</v>
      </c>
      <c r="F9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</v>
      </c>
      <c r="G96" t="str">
        <f t="shared" si="8"/>
        <v>"SubQuestGoldDoubleDiamond":7</v>
      </c>
    </row>
    <row r="97" spans="1:7">
      <c r="A97" s="1" t="s">
        <v>140</v>
      </c>
      <c r="B97" t="s">
        <v>4</v>
      </c>
      <c r="D97">
        <v>1750</v>
      </c>
      <c r="E97">
        <f t="shared" si="6"/>
        <v>1</v>
      </c>
      <c r="F9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</v>
      </c>
      <c r="G97" t="str">
        <f t="shared" si="8"/>
        <v>"RepeatDamageMinValue10000":1750</v>
      </c>
    </row>
    <row r="98" spans="1:7">
      <c r="A98" t="s">
        <v>141</v>
      </c>
      <c r="D98">
        <v>250000</v>
      </c>
      <c r="E98">
        <f t="shared" si="6"/>
        <v>1</v>
      </c>
      <c r="F9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</v>
      </c>
      <c r="G98" t="str">
        <f t="shared" si="8"/>
        <v>"GoldRewardIconLargeBase":250000</v>
      </c>
    </row>
    <row r="99" spans="1:7">
      <c r="A99" t="s">
        <v>142</v>
      </c>
      <c r="D99">
        <v>105000</v>
      </c>
      <c r="E99">
        <f t="shared" si="6"/>
        <v>1</v>
      </c>
      <c r="F9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</v>
      </c>
      <c r="G99" t="str">
        <f t="shared" si="8"/>
        <v>"GoldRewardIconMediumBase":105000</v>
      </c>
    </row>
    <row r="100" spans="1:7">
      <c r="A100" t="s">
        <v>143</v>
      </c>
      <c r="D100">
        <v>160</v>
      </c>
      <c r="E100">
        <f t="shared" si="6"/>
        <v>1</v>
      </c>
      <c r="F10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</v>
      </c>
      <c r="G100" t="str">
        <f t="shared" si="8"/>
        <v>"DiaRewardIconLargeBase":160</v>
      </c>
    </row>
    <row r="101" spans="1:7">
      <c r="A101" t="s">
        <v>144</v>
      </c>
      <c r="D101">
        <v>55</v>
      </c>
      <c r="E101">
        <f t="shared" si="6"/>
        <v>1</v>
      </c>
      <c r="F10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</v>
      </c>
      <c r="G101" t="str">
        <f t="shared" si="8"/>
        <v>"DiaRewardIconMediumBase":55</v>
      </c>
    </row>
    <row r="102" spans="1:7">
      <c r="A102" t="s">
        <v>145</v>
      </c>
      <c r="D102">
        <v>520</v>
      </c>
      <c r="E102">
        <f t="shared" si="6"/>
        <v>1</v>
      </c>
      <c r="F10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</v>
      </c>
      <c r="G102" t="str">
        <f t="shared" si="8"/>
        <v>"EnergyRewardIconLargeBase":520</v>
      </c>
    </row>
    <row r="103" spans="1:7">
      <c r="A103" t="s">
        <v>146</v>
      </c>
      <c r="D103">
        <v>180</v>
      </c>
      <c r="E103">
        <f t="shared" si="6"/>
        <v>1</v>
      </c>
      <c r="F10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</v>
      </c>
      <c r="G103" t="str">
        <f t="shared" si="8"/>
        <v>"EnergyRewardIconMediumBase":180</v>
      </c>
    </row>
    <row r="104" spans="1:7">
      <c r="A104" t="s">
        <v>153</v>
      </c>
      <c r="D104">
        <v>1</v>
      </c>
      <c r="E104">
        <f t="shared" si="6"/>
        <v>1</v>
      </c>
      <c r="F10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</v>
      </c>
      <c r="G104" t="str">
        <f t="shared" si="8"/>
        <v>"RobotDefenseOn":1</v>
      </c>
    </row>
    <row r="105" spans="1:7">
      <c r="A105" t="s">
        <v>154</v>
      </c>
      <c r="D105">
        <v>1</v>
      </c>
      <c r="E105">
        <f t="shared" si="6"/>
        <v>1</v>
      </c>
      <c r="F10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</v>
      </c>
      <c r="G105" t="str">
        <f t="shared" si="8"/>
        <v>"RobotDefenseDailyCount":1</v>
      </c>
    </row>
    <row r="106" spans="1:7">
      <c r="A106" s="1" t="s">
        <v>155</v>
      </c>
      <c r="B106" t="s">
        <v>4</v>
      </c>
      <c r="D106">
        <v>15</v>
      </c>
      <c r="E106">
        <f t="shared" si="6"/>
        <v>1</v>
      </c>
      <c r="F10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</v>
      </c>
      <c r="G106" t="str">
        <f t="shared" si="8"/>
        <v>"EventpointEnergy10":15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2023-07-11T16:13:02Z</dcterms:modified>
</cp:coreProperties>
</file>