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Nameless\Excel\"/>
    </mc:Choice>
  </mc:AlternateContent>
  <xr:revisionPtr revIDLastSave="0" documentId="13_ncr:1_{86DCF607-5C76-4CB0-85BE-50572FEF3D7C}" xr6:coauthVersionLast="47" xr6:coauthVersionMax="47" xr10:uidLastSave="{00000000-0000-0000-0000-000000000000}"/>
  <bookViews>
    <workbookView xWindow="-120" yWindow="-120" windowWidth="24240" windowHeight="13140" xr2:uid="{DC4C458F-9CA5-49D2-A95F-4D750910E46E}"/>
  </bookViews>
  <sheets>
    <sheet name="ShopProductTable" sheetId="2" r:id="rId1"/>
    <sheet name="LevelPassTable" sheetId="1" r:id="rId2"/>
    <sheet name="ConsumeItemTable" sheetId="3" r:id="rId3"/>
    <sheet name="StageClearTable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X17" i="2" l="1"/>
  <c r="AV17" i="2"/>
  <c r="AU17" i="2"/>
  <c r="AS17" i="2"/>
  <c r="AR17" i="2"/>
  <c r="AP17" i="2"/>
  <c r="AO17" i="2"/>
  <c r="AM17" i="2"/>
  <c r="AL17" i="2"/>
  <c r="AJ17" i="2"/>
  <c r="AI17" i="2"/>
  <c r="AD17" i="2"/>
  <c r="AT17" i="2" s="1"/>
  <c r="Z17" i="2"/>
  <c r="AQ17" i="2" s="1"/>
  <c r="V17" i="2"/>
  <c r="AN17" i="2" s="1"/>
  <c r="M17" i="2"/>
  <c r="E17" i="2"/>
  <c r="D17" i="2"/>
  <c r="C17" i="2"/>
  <c r="AX16" i="2"/>
  <c r="AV16" i="2"/>
  <c r="AU16" i="2"/>
  <c r="AS16" i="2"/>
  <c r="AR16" i="2"/>
  <c r="AP16" i="2"/>
  <c r="AO16" i="2"/>
  <c r="AM16" i="2"/>
  <c r="AL16" i="2"/>
  <c r="AJ16" i="2"/>
  <c r="AI16" i="2"/>
  <c r="AD16" i="2"/>
  <c r="AT16" i="2" s="1"/>
  <c r="Z16" i="2"/>
  <c r="AQ16" i="2" s="1"/>
  <c r="V16" i="2"/>
  <c r="AN16" i="2" s="1"/>
  <c r="M16" i="2"/>
  <c r="E16" i="2"/>
  <c r="D16" i="2"/>
  <c r="C16" i="2"/>
  <c r="AX3" i="2"/>
  <c r="AV3" i="2"/>
  <c r="AU3" i="2"/>
  <c r="AS3" i="2"/>
  <c r="AR3" i="2"/>
  <c r="AP3" i="2"/>
  <c r="AO3" i="2"/>
  <c r="AM3" i="2"/>
  <c r="AL3" i="2"/>
  <c r="AJ3" i="2"/>
  <c r="AI3" i="2"/>
  <c r="AD3" i="2"/>
  <c r="AT3" i="2" s="1"/>
  <c r="Z3" i="2"/>
  <c r="AQ3" i="2" s="1"/>
  <c r="V3" i="2"/>
  <c r="AN3" i="2" s="1"/>
  <c r="R3" i="2"/>
  <c r="AK3" i="2" s="1"/>
  <c r="M3" i="2"/>
  <c r="E3" i="2"/>
  <c r="D3" i="2"/>
  <c r="C3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5" i="2"/>
  <c r="D14" i="2"/>
  <c r="D13" i="2"/>
  <c r="D12" i="2"/>
  <c r="D11" i="2"/>
  <c r="D10" i="2"/>
  <c r="D9" i="2"/>
  <c r="D8" i="2"/>
  <c r="D7" i="2"/>
  <c r="D6" i="2"/>
  <c r="D5" i="2"/>
  <c r="D4" i="2"/>
  <c r="D2" i="2"/>
  <c r="AX42" i="2"/>
  <c r="AV42" i="2"/>
  <c r="AU42" i="2"/>
  <c r="AS42" i="2"/>
  <c r="AR42" i="2"/>
  <c r="AP42" i="2"/>
  <c r="AO42" i="2"/>
  <c r="AM42" i="2"/>
  <c r="AL42" i="2"/>
  <c r="AJ42" i="2"/>
  <c r="AI42" i="2"/>
  <c r="AD42" i="2"/>
  <c r="AT42" i="2" s="1"/>
  <c r="Z42" i="2"/>
  <c r="AQ42" i="2" s="1"/>
  <c r="M42" i="2"/>
  <c r="E42" i="2"/>
  <c r="C42" i="2"/>
  <c r="AX41" i="2"/>
  <c r="AV41" i="2"/>
  <c r="AU41" i="2"/>
  <c r="AS41" i="2"/>
  <c r="AR41" i="2"/>
  <c r="AP41" i="2"/>
  <c r="AO41" i="2"/>
  <c r="AM41" i="2"/>
  <c r="AL41" i="2"/>
  <c r="AJ41" i="2"/>
  <c r="AI41" i="2"/>
  <c r="AD41" i="2"/>
  <c r="AT41" i="2" s="1"/>
  <c r="Z41" i="2"/>
  <c r="AQ41" i="2" s="1"/>
  <c r="M41" i="2"/>
  <c r="E41" i="2"/>
  <c r="C41" i="2"/>
  <c r="AX40" i="2"/>
  <c r="AV40" i="2"/>
  <c r="AU40" i="2"/>
  <c r="AS40" i="2"/>
  <c r="AR40" i="2"/>
  <c r="AP40" i="2"/>
  <c r="AO40" i="2"/>
  <c r="AM40" i="2"/>
  <c r="AL40" i="2"/>
  <c r="AJ40" i="2"/>
  <c r="AI40" i="2"/>
  <c r="AD40" i="2"/>
  <c r="AT40" i="2" s="1"/>
  <c r="Z40" i="2"/>
  <c r="AQ40" i="2" s="1"/>
  <c r="M40" i="2"/>
  <c r="E40" i="2"/>
  <c r="C40" i="2"/>
  <c r="AX39" i="2"/>
  <c r="AV39" i="2"/>
  <c r="AU39" i="2"/>
  <c r="AS39" i="2"/>
  <c r="AR39" i="2"/>
  <c r="AP39" i="2"/>
  <c r="AO39" i="2"/>
  <c r="AM39" i="2"/>
  <c r="AL39" i="2"/>
  <c r="AJ39" i="2"/>
  <c r="AI39" i="2"/>
  <c r="AD39" i="2"/>
  <c r="AT39" i="2" s="1"/>
  <c r="Z39" i="2"/>
  <c r="AQ39" i="2" s="1"/>
  <c r="M39" i="2"/>
  <c r="E39" i="2"/>
  <c r="C39" i="2"/>
  <c r="AX38" i="2"/>
  <c r="AV38" i="2"/>
  <c r="AU38" i="2"/>
  <c r="AS38" i="2"/>
  <c r="AR38" i="2"/>
  <c r="AP38" i="2"/>
  <c r="AO38" i="2"/>
  <c r="AM38" i="2"/>
  <c r="AL38" i="2"/>
  <c r="AJ38" i="2"/>
  <c r="AI38" i="2"/>
  <c r="AD38" i="2"/>
  <c r="AT38" i="2" s="1"/>
  <c r="Z38" i="2"/>
  <c r="AQ38" i="2" s="1"/>
  <c r="M38" i="2"/>
  <c r="E38" i="2"/>
  <c r="C38" i="2"/>
  <c r="AX37" i="2"/>
  <c r="AV37" i="2"/>
  <c r="AU37" i="2"/>
  <c r="AS37" i="2"/>
  <c r="AR37" i="2"/>
  <c r="AP37" i="2"/>
  <c r="AO37" i="2"/>
  <c r="AM37" i="2"/>
  <c r="AL37" i="2"/>
  <c r="AJ37" i="2"/>
  <c r="AI37" i="2"/>
  <c r="AD37" i="2"/>
  <c r="AT37" i="2" s="1"/>
  <c r="Z37" i="2"/>
  <c r="AQ37" i="2" s="1"/>
  <c r="M37" i="2"/>
  <c r="E37" i="2"/>
  <c r="C37" i="2"/>
  <c r="AX36" i="2"/>
  <c r="AV36" i="2"/>
  <c r="AU36" i="2"/>
  <c r="AS36" i="2"/>
  <c r="AR36" i="2"/>
  <c r="AP36" i="2"/>
  <c r="AO36" i="2"/>
  <c r="AM36" i="2"/>
  <c r="AL36" i="2"/>
  <c r="AJ36" i="2"/>
  <c r="AI36" i="2"/>
  <c r="AD36" i="2"/>
  <c r="AT36" i="2" s="1"/>
  <c r="Z36" i="2"/>
  <c r="AQ36" i="2" s="1"/>
  <c r="M36" i="2"/>
  <c r="E36" i="2"/>
  <c r="C36" i="2"/>
  <c r="AX35" i="2"/>
  <c r="AV35" i="2"/>
  <c r="AU35" i="2"/>
  <c r="AS35" i="2"/>
  <c r="AR35" i="2"/>
  <c r="AP35" i="2"/>
  <c r="AO35" i="2"/>
  <c r="AM35" i="2"/>
  <c r="AL35" i="2"/>
  <c r="AJ35" i="2"/>
  <c r="AI35" i="2"/>
  <c r="AD35" i="2"/>
  <c r="AT35" i="2" s="1"/>
  <c r="Z35" i="2"/>
  <c r="AQ35" i="2" s="1"/>
  <c r="M35" i="2"/>
  <c r="E35" i="2"/>
  <c r="C35" i="2"/>
  <c r="AX34" i="2"/>
  <c r="AV34" i="2"/>
  <c r="AU34" i="2"/>
  <c r="AS34" i="2"/>
  <c r="AR34" i="2"/>
  <c r="AP34" i="2"/>
  <c r="AO34" i="2"/>
  <c r="AM34" i="2"/>
  <c r="AL34" i="2"/>
  <c r="AJ34" i="2"/>
  <c r="AI34" i="2"/>
  <c r="AD34" i="2"/>
  <c r="AT34" i="2" s="1"/>
  <c r="Z34" i="2"/>
  <c r="AQ34" i="2" s="1"/>
  <c r="M34" i="2"/>
  <c r="E34" i="2"/>
  <c r="C34" i="2"/>
  <c r="AX33" i="2"/>
  <c r="AV33" i="2"/>
  <c r="AU33" i="2"/>
  <c r="AS33" i="2"/>
  <c r="AR33" i="2"/>
  <c r="AP33" i="2"/>
  <c r="AO33" i="2"/>
  <c r="AM33" i="2"/>
  <c r="AL33" i="2"/>
  <c r="AJ33" i="2"/>
  <c r="AI33" i="2"/>
  <c r="AD33" i="2"/>
  <c r="AT33" i="2" s="1"/>
  <c r="Z33" i="2"/>
  <c r="AQ33" i="2" s="1"/>
  <c r="M33" i="2"/>
  <c r="E33" i="2"/>
  <c r="C33" i="2"/>
  <c r="AX32" i="2"/>
  <c r="AV32" i="2"/>
  <c r="AU32" i="2"/>
  <c r="AS32" i="2"/>
  <c r="AR32" i="2"/>
  <c r="AP32" i="2"/>
  <c r="AO32" i="2"/>
  <c r="AM32" i="2"/>
  <c r="AL32" i="2"/>
  <c r="AJ32" i="2"/>
  <c r="AI32" i="2"/>
  <c r="AD32" i="2"/>
  <c r="AT32" i="2" s="1"/>
  <c r="Z32" i="2"/>
  <c r="AQ32" i="2" s="1"/>
  <c r="M32" i="2"/>
  <c r="E32" i="2"/>
  <c r="C32" i="2"/>
  <c r="AX31" i="2"/>
  <c r="AV31" i="2"/>
  <c r="AU31" i="2"/>
  <c r="AS31" i="2"/>
  <c r="AR31" i="2"/>
  <c r="AP31" i="2"/>
  <c r="AO31" i="2"/>
  <c r="AM31" i="2"/>
  <c r="AL31" i="2"/>
  <c r="AJ31" i="2"/>
  <c r="AI31" i="2"/>
  <c r="AD31" i="2"/>
  <c r="AT31" i="2" s="1"/>
  <c r="Z31" i="2"/>
  <c r="AQ31" i="2" s="1"/>
  <c r="M31" i="2"/>
  <c r="E31" i="2"/>
  <c r="C31" i="2"/>
  <c r="N16" i="2"/>
  <c r="R17" i="2"/>
  <c r="N17" i="2"/>
  <c r="R16" i="2"/>
  <c r="N3" i="2"/>
  <c r="R36" i="2"/>
  <c r="R34" i="2"/>
  <c r="V33" i="2"/>
  <c r="V40" i="2"/>
  <c r="V41" i="2"/>
  <c r="R31" i="2"/>
  <c r="R33" i="2"/>
  <c r="N35" i="2"/>
  <c r="V42" i="2"/>
  <c r="V37" i="2"/>
  <c r="N38" i="2"/>
  <c r="N34" i="2"/>
  <c r="R37" i="2"/>
  <c r="R40" i="2"/>
  <c r="V34" i="2"/>
  <c r="R38" i="2"/>
  <c r="V36" i="2"/>
  <c r="N41" i="2"/>
  <c r="N36" i="2"/>
  <c r="N39" i="2"/>
  <c r="R32" i="2"/>
  <c r="R41" i="2"/>
  <c r="V35" i="2"/>
  <c r="N32" i="2"/>
  <c r="R35" i="2"/>
  <c r="R42" i="2"/>
  <c r="V38" i="2"/>
  <c r="R39" i="2"/>
  <c r="N31" i="2"/>
  <c r="N42" i="2"/>
  <c r="N33" i="2"/>
  <c r="N40" i="2"/>
  <c r="N37" i="2"/>
  <c r="V32" i="2"/>
  <c r="V39" i="2"/>
  <c r="V31" i="2"/>
  <c r="AK16" i="2" l="1"/>
  <c r="AH17" i="2"/>
  <c r="AK17" i="2"/>
  <c r="AH16" i="2"/>
  <c r="AH3" i="2"/>
  <c r="AN40" i="2"/>
  <c r="AH42" i="2"/>
  <c r="AK42" i="2"/>
  <c r="AH31" i="2"/>
  <c r="AN36" i="2"/>
  <c r="AH37" i="2"/>
  <c r="AN42" i="2"/>
  <c r="AN35" i="2"/>
  <c r="AK31" i="2"/>
  <c r="AK37" i="2"/>
  <c r="AN41" i="2"/>
  <c r="AN31" i="2"/>
  <c r="AH32" i="2"/>
  <c r="AN37" i="2"/>
  <c r="AH38" i="2"/>
  <c r="AK32" i="2"/>
  <c r="AK38" i="2"/>
  <c r="AK41" i="2"/>
  <c r="AN32" i="2"/>
  <c r="AH33" i="2"/>
  <c r="AN38" i="2"/>
  <c r="AH39" i="2"/>
  <c r="AN34" i="2"/>
  <c r="AH41" i="2"/>
  <c r="AK36" i="2"/>
  <c r="AK33" i="2"/>
  <c r="AK39" i="2"/>
  <c r="AH35" i="2"/>
  <c r="AK35" i="2"/>
  <c r="AH36" i="2"/>
  <c r="AN33" i="2"/>
  <c r="AH34" i="2"/>
  <c r="AN39" i="2"/>
  <c r="AH40" i="2"/>
  <c r="AK34" i="2"/>
  <c r="AK40" i="2"/>
  <c r="M91" i="2" l="1"/>
  <c r="M90" i="2"/>
  <c r="M89" i="2"/>
  <c r="M88" i="2"/>
  <c r="M87" i="2"/>
  <c r="M86" i="2"/>
  <c r="M85" i="2"/>
  <c r="M84" i="2"/>
  <c r="M83" i="2"/>
  <c r="M82" i="2"/>
  <c r="M81" i="2"/>
  <c r="M80" i="2"/>
  <c r="M79" i="2"/>
  <c r="M78" i="2"/>
  <c r="M77" i="2"/>
  <c r="M76" i="2"/>
  <c r="M75" i="2"/>
  <c r="M74" i="2"/>
  <c r="M73" i="2"/>
  <c r="M72" i="2"/>
  <c r="M71" i="2"/>
  <c r="M70" i="2"/>
  <c r="M69" i="2"/>
  <c r="M68" i="2"/>
  <c r="M67" i="2"/>
  <c r="M66" i="2"/>
  <c r="M65" i="2"/>
  <c r="M64" i="2"/>
  <c r="M63" i="2"/>
  <c r="M62" i="2"/>
  <c r="M61" i="2"/>
  <c r="M60" i="2"/>
  <c r="M59" i="2"/>
  <c r="M58" i="2"/>
  <c r="M57" i="2"/>
  <c r="M56" i="2"/>
  <c r="M55" i="2"/>
  <c r="M54" i="2"/>
  <c r="M53" i="2"/>
  <c r="M52" i="2"/>
  <c r="M51" i="2"/>
  <c r="M50" i="2"/>
  <c r="M49" i="2"/>
  <c r="M48" i="2"/>
  <c r="M47" i="2"/>
  <c r="M46" i="2"/>
  <c r="M45" i="2"/>
  <c r="M44" i="2"/>
  <c r="M43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5" i="2"/>
  <c r="M14" i="2"/>
  <c r="M13" i="2"/>
  <c r="M12" i="2"/>
  <c r="M11" i="2"/>
  <c r="M10" i="2"/>
  <c r="M9" i="2"/>
  <c r="M8" i="2"/>
  <c r="M7" i="2"/>
  <c r="M6" i="2"/>
  <c r="M5" i="2"/>
  <c r="AV18" i="2"/>
  <c r="AU18" i="2"/>
  <c r="AS18" i="2"/>
  <c r="AR18" i="2"/>
  <c r="AP18" i="2"/>
  <c r="AO18" i="2"/>
  <c r="AM18" i="2"/>
  <c r="AL18" i="2"/>
  <c r="AJ18" i="2"/>
  <c r="AI18" i="2"/>
  <c r="AD18" i="2"/>
  <c r="AT18" i="2" s="1"/>
  <c r="E18" i="2"/>
  <c r="C18" i="2"/>
  <c r="AX5" i="2"/>
  <c r="AV5" i="2"/>
  <c r="AU5" i="2"/>
  <c r="AS5" i="2"/>
  <c r="AR5" i="2"/>
  <c r="AP5" i="2"/>
  <c r="AO5" i="2"/>
  <c r="AM5" i="2"/>
  <c r="AL5" i="2"/>
  <c r="AJ5" i="2"/>
  <c r="AI5" i="2"/>
  <c r="AD5" i="2"/>
  <c r="AT5" i="2" s="1"/>
  <c r="Z5" i="2"/>
  <c r="AQ5" i="2" s="1"/>
  <c r="V5" i="2"/>
  <c r="AN5" i="2" s="1"/>
  <c r="E5" i="2"/>
  <c r="C5" i="2"/>
  <c r="AX91" i="2"/>
  <c r="AV91" i="2"/>
  <c r="AU91" i="2"/>
  <c r="AS91" i="2"/>
  <c r="AR91" i="2"/>
  <c r="AP91" i="2"/>
  <c r="AO91" i="2"/>
  <c r="AM91" i="2"/>
  <c r="AL91" i="2"/>
  <c r="AJ91" i="2"/>
  <c r="AI91" i="2"/>
  <c r="AD91" i="2"/>
  <c r="AT91" i="2" s="1"/>
  <c r="C91" i="2"/>
  <c r="E91" i="2"/>
  <c r="AX90" i="2"/>
  <c r="AV90" i="2"/>
  <c r="AU90" i="2"/>
  <c r="AS90" i="2"/>
  <c r="AR90" i="2"/>
  <c r="AP90" i="2"/>
  <c r="AO90" i="2"/>
  <c r="AM90" i="2"/>
  <c r="AL90" i="2"/>
  <c r="AJ90" i="2"/>
  <c r="AI90" i="2"/>
  <c r="AD90" i="2"/>
  <c r="AT90" i="2" s="1"/>
  <c r="AX89" i="2"/>
  <c r="AV89" i="2"/>
  <c r="AU89" i="2"/>
  <c r="AS89" i="2"/>
  <c r="AR89" i="2"/>
  <c r="AP89" i="2"/>
  <c r="AO89" i="2"/>
  <c r="AM89" i="2"/>
  <c r="AL89" i="2"/>
  <c r="AJ89" i="2"/>
  <c r="AI89" i="2"/>
  <c r="AD89" i="2"/>
  <c r="AT89" i="2" s="1"/>
  <c r="Z89" i="2"/>
  <c r="AQ89" i="2" s="1"/>
  <c r="AX88" i="2"/>
  <c r="AV88" i="2"/>
  <c r="AU88" i="2"/>
  <c r="AS88" i="2"/>
  <c r="AR88" i="2"/>
  <c r="AP88" i="2"/>
  <c r="AO88" i="2"/>
  <c r="AM88" i="2"/>
  <c r="AL88" i="2"/>
  <c r="AJ88" i="2"/>
  <c r="AI88" i="2"/>
  <c r="AD88" i="2"/>
  <c r="AT88" i="2" s="1"/>
  <c r="Z88" i="2"/>
  <c r="AQ88" i="2" s="1"/>
  <c r="AX87" i="2"/>
  <c r="AV87" i="2"/>
  <c r="AU87" i="2"/>
  <c r="AS87" i="2"/>
  <c r="AR87" i="2"/>
  <c r="AP87" i="2"/>
  <c r="AO87" i="2"/>
  <c r="AM87" i="2"/>
  <c r="AL87" i="2"/>
  <c r="AJ87" i="2"/>
  <c r="AI87" i="2"/>
  <c r="AD87" i="2"/>
  <c r="AT87" i="2" s="1"/>
  <c r="Z87" i="2"/>
  <c r="AQ87" i="2" s="1"/>
  <c r="AX86" i="2"/>
  <c r="AV86" i="2"/>
  <c r="AU86" i="2"/>
  <c r="AS86" i="2"/>
  <c r="AR86" i="2"/>
  <c r="AP86" i="2"/>
  <c r="AO86" i="2"/>
  <c r="AM86" i="2"/>
  <c r="AL86" i="2"/>
  <c r="AJ86" i="2"/>
  <c r="AI86" i="2"/>
  <c r="AD86" i="2"/>
  <c r="AT86" i="2" s="1"/>
  <c r="AX85" i="2"/>
  <c r="AV85" i="2"/>
  <c r="AU85" i="2"/>
  <c r="AS85" i="2"/>
  <c r="AR85" i="2"/>
  <c r="AP85" i="2"/>
  <c r="AO85" i="2"/>
  <c r="AM85" i="2"/>
  <c r="AL85" i="2"/>
  <c r="AJ85" i="2"/>
  <c r="AI85" i="2"/>
  <c r="AD85" i="2"/>
  <c r="AT85" i="2" s="1"/>
  <c r="Z85" i="2"/>
  <c r="AQ85" i="2" s="1"/>
  <c r="AX84" i="2"/>
  <c r="AV84" i="2"/>
  <c r="AU84" i="2"/>
  <c r="AS84" i="2"/>
  <c r="AR84" i="2"/>
  <c r="AP84" i="2"/>
  <c r="AO84" i="2"/>
  <c r="AM84" i="2"/>
  <c r="AL84" i="2"/>
  <c r="AJ84" i="2"/>
  <c r="AI84" i="2"/>
  <c r="AD84" i="2"/>
  <c r="AT84" i="2" s="1"/>
  <c r="Z84" i="2"/>
  <c r="AQ84" i="2" s="1"/>
  <c r="AX83" i="2"/>
  <c r="AV83" i="2"/>
  <c r="AU83" i="2"/>
  <c r="AS83" i="2"/>
  <c r="AR83" i="2"/>
  <c r="AP83" i="2"/>
  <c r="AO83" i="2"/>
  <c r="AM83" i="2"/>
  <c r="AL83" i="2"/>
  <c r="AJ83" i="2"/>
  <c r="AI83" i="2"/>
  <c r="AD83" i="2"/>
  <c r="AT83" i="2" s="1"/>
  <c r="AX82" i="2"/>
  <c r="AV82" i="2"/>
  <c r="AU82" i="2"/>
  <c r="AS82" i="2"/>
  <c r="AR82" i="2"/>
  <c r="AP82" i="2"/>
  <c r="AO82" i="2"/>
  <c r="AM82" i="2"/>
  <c r="AL82" i="2"/>
  <c r="AJ82" i="2"/>
  <c r="AI82" i="2"/>
  <c r="AD82" i="2"/>
  <c r="AT82" i="2" s="1"/>
  <c r="Z82" i="2"/>
  <c r="AQ82" i="2" s="1"/>
  <c r="AX81" i="2"/>
  <c r="AV81" i="2"/>
  <c r="AU81" i="2"/>
  <c r="AS81" i="2"/>
  <c r="AR81" i="2"/>
  <c r="AP81" i="2"/>
  <c r="AO81" i="2"/>
  <c r="AM81" i="2"/>
  <c r="AL81" i="2"/>
  <c r="AJ81" i="2"/>
  <c r="AI81" i="2"/>
  <c r="AD81" i="2"/>
  <c r="AT81" i="2" s="1"/>
  <c r="Z81" i="2"/>
  <c r="AQ81" i="2" s="1"/>
  <c r="E90" i="2"/>
  <c r="E89" i="2"/>
  <c r="E88" i="2"/>
  <c r="E87" i="2"/>
  <c r="E86" i="2"/>
  <c r="E85" i="2"/>
  <c r="E84" i="2"/>
  <c r="E83" i="2"/>
  <c r="E82" i="2"/>
  <c r="E81" i="2"/>
  <c r="C90" i="2"/>
  <c r="C89" i="2"/>
  <c r="C88" i="2"/>
  <c r="C87" i="2"/>
  <c r="C86" i="2"/>
  <c r="C85" i="2"/>
  <c r="C84" i="2"/>
  <c r="C83" i="2"/>
  <c r="C82" i="2"/>
  <c r="C81" i="2"/>
  <c r="AX80" i="2"/>
  <c r="AV80" i="2"/>
  <c r="AU80" i="2"/>
  <c r="AS80" i="2"/>
  <c r="AR80" i="2"/>
  <c r="AP80" i="2"/>
  <c r="AO80" i="2"/>
  <c r="AM80" i="2"/>
  <c r="AL80" i="2"/>
  <c r="AJ80" i="2"/>
  <c r="AI80" i="2"/>
  <c r="AD80" i="2"/>
  <c r="AT80" i="2" s="1"/>
  <c r="Z80" i="2"/>
  <c r="AQ80" i="2" s="1"/>
  <c r="V80" i="2"/>
  <c r="AN80" i="2" s="1"/>
  <c r="E80" i="2"/>
  <c r="C80" i="2"/>
  <c r="AX79" i="2"/>
  <c r="AV79" i="2"/>
  <c r="AU79" i="2"/>
  <c r="AS79" i="2"/>
  <c r="AR79" i="2"/>
  <c r="AP79" i="2"/>
  <c r="AO79" i="2"/>
  <c r="AM79" i="2"/>
  <c r="AL79" i="2"/>
  <c r="AJ79" i="2"/>
  <c r="AI79" i="2"/>
  <c r="AD79" i="2"/>
  <c r="AT79" i="2" s="1"/>
  <c r="Z79" i="2"/>
  <c r="AQ79" i="2" s="1"/>
  <c r="V79" i="2"/>
  <c r="AN79" i="2" s="1"/>
  <c r="E79" i="2"/>
  <c r="C79" i="2"/>
  <c r="AX78" i="2"/>
  <c r="AV78" i="2"/>
  <c r="AU78" i="2"/>
  <c r="AT78" i="2"/>
  <c r="AS78" i="2"/>
  <c r="AR78" i="2"/>
  <c r="AP78" i="2"/>
  <c r="AO78" i="2"/>
  <c r="AM78" i="2"/>
  <c r="AL78" i="2"/>
  <c r="AJ78" i="2"/>
  <c r="AI78" i="2"/>
  <c r="AX77" i="2"/>
  <c r="AV77" i="2"/>
  <c r="AU77" i="2"/>
  <c r="AT77" i="2"/>
  <c r="AS77" i="2"/>
  <c r="AR77" i="2"/>
  <c r="AP77" i="2"/>
  <c r="AO77" i="2"/>
  <c r="AM77" i="2"/>
  <c r="AL77" i="2"/>
  <c r="AJ77" i="2"/>
  <c r="AI77" i="2"/>
  <c r="AX76" i="2"/>
  <c r="AV76" i="2"/>
  <c r="AU76" i="2"/>
  <c r="AT76" i="2"/>
  <c r="AS76" i="2"/>
  <c r="AR76" i="2"/>
  <c r="AP76" i="2"/>
  <c r="AO76" i="2"/>
  <c r="AM76" i="2"/>
  <c r="AL76" i="2"/>
  <c r="AJ76" i="2"/>
  <c r="AI76" i="2"/>
  <c r="AX75" i="2"/>
  <c r="AV75" i="2"/>
  <c r="AU75" i="2"/>
  <c r="AT75" i="2"/>
  <c r="AS75" i="2"/>
  <c r="AR75" i="2"/>
  <c r="AP75" i="2"/>
  <c r="AO75" i="2"/>
  <c r="AM75" i="2"/>
  <c r="AL75" i="2"/>
  <c r="AJ75" i="2"/>
  <c r="AI75" i="2"/>
  <c r="AX74" i="2"/>
  <c r="AV74" i="2"/>
  <c r="AU74" i="2"/>
  <c r="AT74" i="2"/>
  <c r="AS74" i="2"/>
  <c r="AR74" i="2"/>
  <c r="AP74" i="2"/>
  <c r="AO74" i="2"/>
  <c r="AM74" i="2"/>
  <c r="AL74" i="2"/>
  <c r="AJ74" i="2"/>
  <c r="AI74" i="2"/>
  <c r="E78" i="2"/>
  <c r="E77" i="2"/>
  <c r="E76" i="2"/>
  <c r="E75" i="2"/>
  <c r="E74" i="2"/>
  <c r="C78" i="2"/>
  <c r="C77" i="2"/>
  <c r="C76" i="2"/>
  <c r="C75" i="2"/>
  <c r="C74" i="2"/>
  <c r="Z18" i="2"/>
  <c r="V18" i="2"/>
  <c r="R18" i="2"/>
  <c r="R5" i="2"/>
  <c r="R78" i="2"/>
  <c r="V84" i="2"/>
  <c r="N73" i="2"/>
  <c r="R90" i="2"/>
  <c r="Z77" i="2"/>
  <c r="R85" i="2"/>
  <c r="R83" i="2"/>
  <c r="N91" i="2"/>
  <c r="R76" i="2"/>
  <c r="R91" i="2"/>
  <c r="N18" i="2"/>
  <c r="V83" i="2"/>
  <c r="N89" i="2"/>
  <c r="R87" i="2"/>
  <c r="R81" i="2"/>
  <c r="V77" i="2"/>
  <c r="V82" i="2"/>
  <c r="V91" i="2"/>
  <c r="V85" i="2"/>
  <c r="N79" i="2"/>
  <c r="R86" i="2"/>
  <c r="V74" i="2"/>
  <c r="N75" i="2"/>
  <c r="N77" i="2"/>
  <c r="N76" i="2"/>
  <c r="R80" i="2"/>
  <c r="N90" i="2"/>
  <c r="R89" i="2"/>
  <c r="N85" i="2"/>
  <c r="R77" i="2"/>
  <c r="N86" i="2"/>
  <c r="Z74" i="2"/>
  <c r="R84" i="2"/>
  <c r="N80" i="2"/>
  <c r="N68" i="2"/>
  <c r="N74" i="2"/>
  <c r="Z83" i="2"/>
  <c r="N84" i="2"/>
  <c r="N71" i="2"/>
  <c r="Z75" i="2"/>
  <c r="Z91" i="2"/>
  <c r="V86" i="2"/>
  <c r="V76" i="2"/>
  <c r="N82" i="2"/>
  <c r="N69" i="2"/>
  <c r="N5" i="2"/>
  <c r="V90" i="2"/>
  <c r="V75" i="2"/>
  <c r="N78" i="2"/>
  <c r="V87" i="2"/>
  <c r="R82" i="2"/>
  <c r="Z86" i="2"/>
  <c r="N88" i="2"/>
  <c r="N81" i="2"/>
  <c r="Z78" i="2"/>
  <c r="N87" i="2"/>
  <c r="Z76" i="2"/>
  <c r="V88" i="2"/>
  <c r="Z90" i="2"/>
  <c r="N83" i="2"/>
  <c r="N70" i="2"/>
  <c r="R79" i="2"/>
  <c r="R74" i="2"/>
  <c r="V81" i="2"/>
  <c r="R88" i="2"/>
  <c r="R75" i="2"/>
  <c r="V89" i="2"/>
  <c r="V78" i="2"/>
  <c r="AK5" i="2" l="1"/>
  <c r="AK18" i="2"/>
  <c r="AH18" i="2"/>
  <c r="AN18" i="2"/>
  <c r="AQ18" i="2"/>
  <c r="AX18" i="2"/>
  <c r="AH5" i="2"/>
  <c r="AH91" i="2"/>
  <c r="AN91" i="2"/>
  <c r="AK91" i="2"/>
  <c r="AQ91" i="2"/>
  <c r="AH90" i="2"/>
  <c r="AK90" i="2"/>
  <c r="AH89" i="2"/>
  <c r="AN90" i="2"/>
  <c r="AK89" i="2"/>
  <c r="AQ90" i="2"/>
  <c r="AH88" i="2"/>
  <c r="AN89" i="2"/>
  <c r="AK88" i="2"/>
  <c r="AN88" i="2"/>
  <c r="AH87" i="2"/>
  <c r="AK87" i="2"/>
  <c r="AN87" i="2"/>
  <c r="AK86" i="2"/>
  <c r="AH86" i="2"/>
  <c r="AH85" i="2"/>
  <c r="AN86" i="2"/>
  <c r="AK85" i="2"/>
  <c r="AQ86" i="2"/>
  <c r="AH84" i="2"/>
  <c r="AN85" i="2"/>
  <c r="AK84" i="2"/>
  <c r="AN84" i="2"/>
  <c r="AH83" i="2"/>
  <c r="AK83" i="2"/>
  <c r="AH82" i="2"/>
  <c r="AN83" i="2"/>
  <c r="AK82" i="2"/>
  <c r="AQ83" i="2"/>
  <c r="AH81" i="2"/>
  <c r="AN82" i="2"/>
  <c r="AK81" i="2"/>
  <c r="AN81" i="2"/>
  <c r="AH80" i="2"/>
  <c r="AK80" i="2"/>
  <c r="AH79" i="2"/>
  <c r="AK79" i="2"/>
  <c r="AN74" i="2"/>
  <c r="AH74" i="2"/>
  <c r="AK74" i="2"/>
  <c r="AH75" i="2"/>
  <c r="AK75" i="2"/>
  <c r="AN75" i="2"/>
  <c r="AH76" i="2"/>
  <c r="AK76" i="2"/>
  <c r="AN76" i="2"/>
  <c r="AQ76" i="2"/>
  <c r="AQ75" i="2"/>
  <c r="AQ74" i="2"/>
  <c r="AH77" i="2"/>
  <c r="AK77" i="2"/>
  <c r="AN77" i="2"/>
  <c r="AQ77" i="2"/>
  <c r="AH78" i="2"/>
  <c r="AK78" i="2"/>
  <c r="AN78" i="2"/>
  <c r="AQ78" i="2"/>
  <c r="AX73" i="2" l="1"/>
  <c r="AV73" i="2"/>
  <c r="AU73" i="2"/>
  <c r="AS73" i="2"/>
  <c r="AR73" i="2"/>
  <c r="AP73" i="2"/>
  <c r="AO73" i="2"/>
  <c r="AM73" i="2"/>
  <c r="AL73" i="2"/>
  <c r="AJ73" i="2"/>
  <c r="AI73" i="2"/>
  <c r="AX72" i="2"/>
  <c r="AV72" i="2"/>
  <c r="AU72" i="2"/>
  <c r="AS72" i="2"/>
  <c r="AR72" i="2"/>
  <c r="AP72" i="2"/>
  <c r="AO72" i="2"/>
  <c r="AM72" i="2"/>
  <c r="AL72" i="2"/>
  <c r="AJ72" i="2"/>
  <c r="AI72" i="2"/>
  <c r="AX71" i="2"/>
  <c r="AV71" i="2"/>
  <c r="AU71" i="2"/>
  <c r="AS71" i="2"/>
  <c r="AR71" i="2"/>
  <c r="AP71" i="2"/>
  <c r="AO71" i="2"/>
  <c r="AM71" i="2"/>
  <c r="AL71" i="2"/>
  <c r="AJ71" i="2"/>
  <c r="AI71" i="2"/>
  <c r="AX70" i="2"/>
  <c r="AV70" i="2"/>
  <c r="AU70" i="2"/>
  <c r="AS70" i="2"/>
  <c r="AR70" i="2"/>
  <c r="AP70" i="2"/>
  <c r="AO70" i="2"/>
  <c r="AM70" i="2"/>
  <c r="AL70" i="2"/>
  <c r="AJ70" i="2"/>
  <c r="AI70" i="2"/>
  <c r="AX69" i="2"/>
  <c r="AV69" i="2"/>
  <c r="AU69" i="2"/>
  <c r="AS69" i="2"/>
  <c r="AR69" i="2"/>
  <c r="AP69" i="2"/>
  <c r="AO69" i="2"/>
  <c r="AM69" i="2"/>
  <c r="AL69" i="2"/>
  <c r="AJ69" i="2"/>
  <c r="AI69" i="2"/>
  <c r="AX68" i="2"/>
  <c r="AV68" i="2"/>
  <c r="AU68" i="2"/>
  <c r="AS68" i="2"/>
  <c r="AR68" i="2"/>
  <c r="AP68" i="2"/>
  <c r="AO68" i="2"/>
  <c r="AM68" i="2"/>
  <c r="AL68" i="2"/>
  <c r="AJ68" i="2"/>
  <c r="AI68" i="2"/>
  <c r="AX67" i="2"/>
  <c r="AV67" i="2"/>
  <c r="AU67" i="2"/>
  <c r="AS67" i="2"/>
  <c r="AR67" i="2"/>
  <c r="AP67" i="2"/>
  <c r="AO67" i="2"/>
  <c r="AM67" i="2"/>
  <c r="AL67" i="2"/>
  <c r="AJ67" i="2"/>
  <c r="AI67" i="2"/>
  <c r="AD73" i="2"/>
  <c r="AT73" i="2" s="1"/>
  <c r="Z73" i="2"/>
  <c r="AQ73" i="2" s="1"/>
  <c r="V73" i="2"/>
  <c r="AN73" i="2" s="1"/>
  <c r="R73" i="2"/>
  <c r="AK73" i="2" s="1"/>
  <c r="AH73" i="2"/>
  <c r="AD72" i="2"/>
  <c r="AT72" i="2" s="1"/>
  <c r="Z72" i="2"/>
  <c r="AQ72" i="2" s="1"/>
  <c r="V72" i="2"/>
  <c r="AN72" i="2" s="1"/>
  <c r="R72" i="2"/>
  <c r="AK72" i="2" s="1"/>
  <c r="E73" i="2"/>
  <c r="E72" i="2"/>
  <c r="C73" i="2"/>
  <c r="C72" i="2"/>
  <c r="AD71" i="2"/>
  <c r="AT71" i="2" s="1"/>
  <c r="AD70" i="2"/>
  <c r="AT70" i="2" s="1"/>
  <c r="AD69" i="2"/>
  <c r="AT69" i="2" s="1"/>
  <c r="AD68" i="2"/>
  <c r="AT68" i="2" s="1"/>
  <c r="AD67" i="2"/>
  <c r="AT67" i="2" s="1"/>
  <c r="Z71" i="2"/>
  <c r="AQ71" i="2" s="1"/>
  <c r="Z70" i="2"/>
  <c r="AQ70" i="2" s="1"/>
  <c r="Z69" i="2"/>
  <c r="AQ69" i="2" s="1"/>
  <c r="Z68" i="2"/>
  <c r="AQ68" i="2" s="1"/>
  <c r="Z67" i="2"/>
  <c r="AQ67" i="2" s="1"/>
  <c r="V71" i="2"/>
  <c r="AN71" i="2" s="1"/>
  <c r="V70" i="2"/>
  <c r="AN70" i="2" s="1"/>
  <c r="V69" i="2"/>
  <c r="AN69" i="2" s="1"/>
  <c r="V68" i="2"/>
  <c r="AN68" i="2" s="1"/>
  <c r="V67" i="2"/>
  <c r="AN67" i="2" s="1"/>
  <c r="R71" i="2"/>
  <c r="AK71" i="2" s="1"/>
  <c r="R70" i="2"/>
  <c r="AK70" i="2" s="1"/>
  <c r="R69" i="2"/>
  <c r="AK69" i="2" s="1"/>
  <c r="R67" i="2"/>
  <c r="AK67" i="2" s="1"/>
  <c r="AH71" i="2"/>
  <c r="AH70" i="2"/>
  <c r="AH69" i="2"/>
  <c r="AH68" i="2"/>
  <c r="E71" i="2"/>
  <c r="E70" i="2"/>
  <c r="E69" i="2"/>
  <c r="E68" i="2"/>
  <c r="E67" i="2"/>
  <c r="C71" i="2"/>
  <c r="C70" i="2"/>
  <c r="C69" i="2"/>
  <c r="C68" i="2"/>
  <c r="C67" i="2"/>
  <c r="AJ50" i="2"/>
  <c r="AX66" i="2"/>
  <c r="AV66" i="2"/>
  <c r="AU66" i="2"/>
  <c r="AS66" i="2"/>
  <c r="AR66" i="2"/>
  <c r="AP66" i="2"/>
  <c r="AO66" i="2"/>
  <c r="AM66" i="2"/>
  <c r="AL66" i="2"/>
  <c r="AJ66" i="2"/>
  <c r="AI66" i="2"/>
  <c r="AD66" i="2"/>
  <c r="AT66" i="2" s="1"/>
  <c r="Z66" i="2"/>
  <c r="AQ66" i="2" s="1"/>
  <c r="E66" i="2"/>
  <c r="C66" i="2"/>
  <c r="AX65" i="2"/>
  <c r="AV65" i="2"/>
  <c r="AU65" i="2"/>
  <c r="AS65" i="2"/>
  <c r="AR65" i="2"/>
  <c r="AP65" i="2"/>
  <c r="AO65" i="2"/>
  <c r="AM65" i="2"/>
  <c r="AL65" i="2"/>
  <c r="AJ65" i="2"/>
  <c r="AI65" i="2"/>
  <c r="AD65" i="2"/>
  <c r="AT65" i="2" s="1"/>
  <c r="Z65" i="2"/>
  <c r="AQ65" i="2" s="1"/>
  <c r="E65" i="2"/>
  <c r="C65" i="2"/>
  <c r="AX64" i="2"/>
  <c r="AV64" i="2"/>
  <c r="AU64" i="2"/>
  <c r="AS64" i="2"/>
  <c r="AR64" i="2"/>
  <c r="AP64" i="2"/>
  <c r="AO64" i="2"/>
  <c r="AM64" i="2"/>
  <c r="AL64" i="2"/>
  <c r="AJ64" i="2"/>
  <c r="AI64" i="2"/>
  <c r="AD64" i="2"/>
  <c r="AT64" i="2" s="1"/>
  <c r="Z64" i="2"/>
  <c r="AQ64" i="2" s="1"/>
  <c r="E64" i="2"/>
  <c r="C64" i="2"/>
  <c r="AX63" i="2"/>
  <c r="AV63" i="2"/>
  <c r="AU63" i="2"/>
  <c r="AS63" i="2"/>
  <c r="AR63" i="2"/>
  <c r="AP63" i="2"/>
  <c r="AO63" i="2"/>
  <c r="AM63" i="2"/>
  <c r="AL63" i="2"/>
  <c r="AJ63" i="2"/>
  <c r="AI63" i="2"/>
  <c r="AD63" i="2"/>
  <c r="AT63" i="2" s="1"/>
  <c r="Z63" i="2"/>
  <c r="AQ63" i="2" s="1"/>
  <c r="E63" i="2"/>
  <c r="C63" i="2"/>
  <c r="AX62" i="2"/>
  <c r="AV62" i="2"/>
  <c r="AU62" i="2"/>
  <c r="AS62" i="2"/>
  <c r="AR62" i="2"/>
  <c r="AP62" i="2"/>
  <c r="AO62" i="2"/>
  <c r="AM62" i="2"/>
  <c r="AL62" i="2"/>
  <c r="AJ62" i="2"/>
  <c r="AI62" i="2"/>
  <c r="AD62" i="2"/>
  <c r="AT62" i="2" s="1"/>
  <c r="Z62" i="2"/>
  <c r="AQ62" i="2" s="1"/>
  <c r="E62" i="2"/>
  <c r="C62" i="2"/>
  <c r="AX61" i="2"/>
  <c r="AV61" i="2"/>
  <c r="AU61" i="2"/>
  <c r="AS61" i="2"/>
  <c r="AR61" i="2"/>
  <c r="AP61" i="2"/>
  <c r="AO61" i="2"/>
  <c r="AM61" i="2"/>
  <c r="AL61" i="2"/>
  <c r="AJ61" i="2"/>
  <c r="AI61" i="2"/>
  <c r="AD61" i="2"/>
  <c r="AT61" i="2" s="1"/>
  <c r="Z61" i="2"/>
  <c r="AQ61" i="2" s="1"/>
  <c r="E61" i="2"/>
  <c r="C61" i="2"/>
  <c r="AX60" i="2"/>
  <c r="AV60" i="2"/>
  <c r="AU60" i="2"/>
  <c r="AS60" i="2"/>
  <c r="AR60" i="2"/>
  <c r="AP60" i="2"/>
  <c r="AO60" i="2"/>
  <c r="AM60" i="2"/>
  <c r="AL60" i="2"/>
  <c r="AJ60" i="2"/>
  <c r="AI60" i="2"/>
  <c r="AD60" i="2"/>
  <c r="AT60" i="2" s="1"/>
  <c r="Z60" i="2"/>
  <c r="AQ60" i="2" s="1"/>
  <c r="E60" i="2"/>
  <c r="C60" i="2"/>
  <c r="AX59" i="2"/>
  <c r="AV59" i="2"/>
  <c r="AU59" i="2"/>
  <c r="AS59" i="2"/>
  <c r="AR59" i="2"/>
  <c r="AP59" i="2"/>
  <c r="AO59" i="2"/>
  <c r="AM59" i="2"/>
  <c r="AL59" i="2"/>
  <c r="AJ59" i="2"/>
  <c r="AI59" i="2"/>
  <c r="AD59" i="2"/>
  <c r="AT59" i="2" s="1"/>
  <c r="Z59" i="2"/>
  <c r="AQ59" i="2" s="1"/>
  <c r="E59" i="2"/>
  <c r="C59" i="2"/>
  <c r="AX58" i="2"/>
  <c r="AV58" i="2"/>
  <c r="AU58" i="2"/>
  <c r="AS58" i="2"/>
  <c r="AR58" i="2"/>
  <c r="AP58" i="2"/>
  <c r="AO58" i="2"/>
  <c r="AM58" i="2"/>
  <c r="AL58" i="2"/>
  <c r="AJ58" i="2"/>
  <c r="AI58" i="2"/>
  <c r="AD58" i="2"/>
  <c r="AT58" i="2" s="1"/>
  <c r="Z58" i="2"/>
  <c r="AQ58" i="2" s="1"/>
  <c r="E58" i="2"/>
  <c r="C58" i="2"/>
  <c r="AX57" i="2"/>
  <c r="AV57" i="2"/>
  <c r="AU57" i="2"/>
  <c r="AS57" i="2"/>
  <c r="AR57" i="2"/>
  <c r="AP57" i="2"/>
  <c r="AO57" i="2"/>
  <c r="AM57" i="2"/>
  <c r="AL57" i="2"/>
  <c r="AJ57" i="2"/>
  <c r="AI57" i="2"/>
  <c r="AD57" i="2"/>
  <c r="AT57" i="2" s="1"/>
  <c r="Z57" i="2"/>
  <c r="AQ57" i="2" s="1"/>
  <c r="E57" i="2"/>
  <c r="C57" i="2"/>
  <c r="AX56" i="2"/>
  <c r="AV56" i="2"/>
  <c r="AU56" i="2"/>
  <c r="AS56" i="2"/>
  <c r="AR56" i="2"/>
  <c r="AP56" i="2"/>
  <c r="AO56" i="2"/>
  <c r="AM56" i="2"/>
  <c r="AL56" i="2"/>
  <c r="AJ56" i="2"/>
  <c r="AI56" i="2"/>
  <c r="AD56" i="2"/>
  <c r="AT56" i="2" s="1"/>
  <c r="Z56" i="2"/>
  <c r="AQ56" i="2" s="1"/>
  <c r="E56" i="2"/>
  <c r="C56" i="2"/>
  <c r="AX55" i="2"/>
  <c r="AV55" i="2"/>
  <c r="AU55" i="2"/>
  <c r="AS55" i="2"/>
  <c r="AR55" i="2"/>
  <c r="AP55" i="2"/>
  <c r="AO55" i="2"/>
  <c r="AM55" i="2"/>
  <c r="AL55" i="2"/>
  <c r="AJ55" i="2"/>
  <c r="AI55" i="2"/>
  <c r="AD55" i="2"/>
  <c r="AT55" i="2" s="1"/>
  <c r="Z55" i="2"/>
  <c r="AQ55" i="2" s="1"/>
  <c r="E55" i="2"/>
  <c r="C55" i="2"/>
  <c r="AX54" i="2"/>
  <c r="AV54" i="2"/>
  <c r="AU54" i="2"/>
  <c r="AS54" i="2"/>
  <c r="AR54" i="2"/>
  <c r="AP54" i="2"/>
  <c r="AO54" i="2"/>
  <c r="AM54" i="2"/>
  <c r="AL54" i="2"/>
  <c r="AJ54" i="2"/>
  <c r="AI54" i="2"/>
  <c r="AD54" i="2"/>
  <c r="AT54" i="2" s="1"/>
  <c r="Z54" i="2"/>
  <c r="AQ54" i="2" s="1"/>
  <c r="E54" i="2"/>
  <c r="C54" i="2"/>
  <c r="AX53" i="2"/>
  <c r="AV53" i="2"/>
  <c r="AU53" i="2"/>
  <c r="AS53" i="2"/>
  <c r="AR53" i="2"/>
  <c r="AP53" i="2"/>
  <c r="AO53" i="2"/>
  <c r="AM53" i="2"/>
  <c r="AL53" i="2"/>
  <c r="AJ53" i="2"/>
  <c r="AI53" i="2"/>
  <c r="AD53" i="2"/>
  <c r="AT53" i="2" s="1"/>
  <c r="Z53" i="2"/>
  <c r="AQ53" i="2" s="1"/>
  <c r="E53" i="2"/>
  <c r="C53" i="2"/>
  <c r="AX52" i="2"/>
  <c r="AV52" i="2"/>
  <c r="AU52" i="2"/>
  <c r="AS52" i="2"/>
  <c r="AR52" i="2"/>
  <c r="AP52" i="2"/>
  <c r="AO52" i="2"/>
  <c r="AM52" i="2"/>
  <c r="AL52" i="2"/>
  <c r="AJ52" i="2"/>
  <c r="AI52" i="2"/>
  <c r="AD52" i="2"/>
  <c r="AT52" i="2" s="1"/>
  <c r="Z52" i="2"/>
  <c r="AQ52" i="2" s="1"/>
  <c r="E52" i="2"/>
  <c r="C52" i="2"/>
  <c r="AX51" i="2"/>
  <c r="AV51" i="2"/>
  <c r="AU51" i="2"/>
  <c r="AS51" i="2"/>
  <c r="AR51" i="2"/>
  <c r="AP51" i="2"/>
  <c r="AO51" i="2"/>
  <c r="AM51" i="2"/>
  <c r="AL51" i="2"/>
  <c r="AJ51" i="2"/>
  <c r="AI51" i="2"/>
  <c r="AD51" i="2"/>
  <c r="AT51" i="2" s="1"/>
  <c r="Z51" i="2"/>
  <c r="AQ51" i="2" s="1"/>
  <c r="E51" i="2"/>
  <c r="C51" i="2"/>
  <c r="AX50" i="2"/>
  <c r="AV50" i="2"/>
  <c r="AU50" i="2"/>
  <c r="AS50" i="2"/>
  <c r="AR50" i="2"/>
  <c r="AP50" i="2"/>
  <c r="AO50" i="2"/>
  <c r="AM50" i="2"/>
  <c r="AL50" i="2"/>
  <c r="AI50" i="2"/>
  <c r="AD50" i="2"/>
  <c r="AT50" i="2" s="1"/>
  <c r="Z50" i="2"/>
  <c r="AQ50" i="2" s="1"/>
  <c r="E50" i="2"/>
  <c r="C50" i="2"/>
  <c r="AX49" i="2"/>
  <c r="AV49" i="2"/>
  <c r="AU49" i="2"/>
  <c r="AS49" i="2"/>
  <c r="AR49" i="2"/>
  <c r="AP49" i="2"/>
  <c r="AO49" i="2"/>
  <c r="AM49" i="2"/>
  <c r="AL49" i="2"/>
  <c r="AJ49" i="2"/>
  <c r="AI49" i="2"/>
  <c r="AD49" i="2"/>
  <c r="AT49" i="2" s="1"/>
  <c r="Z49" i="2"/>
  <c r="AQ49" i="2" s="1"/>
  <c r="E49" i="2"/>
  <c r="C49" i="2"/>
  <c r="AX48" i="2"/>
  <c r="AV48" i="2"/>
  <c r="AU48" i="2"/>
  <c r="AS48" i="2"/>
  <c r="AR48" i="2"/>
  <c r="AP48" i="2"/>
  <c r="AO48" i="2"/>
  <c r="AM48" i="2"/>
  <c r="AL48" i="2"/>
  <c r="AJ48" i="2"/>
  <c r="AI48" i="2"/>
  <c r="AD48" i="2"/>
  <c r="AT48" i="2" s="1"/>
  <c r="Z48" i="2"/>
  <c r="AQ48" i="2" s="1"/>
  <c r="E48" i="2"/>
  <c r="C48" i="2"/>
  <c r="AX47" i="2"/>
  <c r="AV47" i="2"/>
  <c r="AU47" i="2"/>
  <c r="AS47" i="2"/>
  <c r="AR47" i="2"/>
  <c r="AP47" i="2"/>
  <c r="AO47" i="2"/>
  <c r="AM47" i="2"/>
  <c r="AL47" i="2"/>
  <c r="AJ47" i="2"/>
  <c r="AI47" i="2"/>
  <c r="AD47" i="2"/>
  <c r="AT47" i="2" s="1"/>
  <c r="Z47" i="2"/>
  <c r="AQ47" i="2" s="1"/>
  <c r="E47" i="2"/>
  <c r="C47" i="2"/>
  <c r="AX46" i="2"/>
  <c r="AV46" i="2"/>
  <c r="AU46" i="2"/>
  <c r="AS46" i="2"/>
  <c r="AR46" i="2"/>
  <c r="AP46" i="2"/>
  <c r="AO46" i="2"/>
  <c r="AM46" i="2"/>
  <c r="AL46" i="2"/>
  <c r="AJ46" i="2"/>
  <c r="AI46" i="2"/>
  <c r="AD46" i="2"/>
  <c r="AT46" i="2" s="1"/>
  <c r="Z46" i="2"/>
  <c r="AQ46" i="2" s="1"/>
  <c r="E46" i="2"/>
  <c r="C46" i="2"/>
  <c r="AX45" i="2"/>
  <c r="AV45" i="2"/>
  <c r="AU45" i="2"/>
  <c r="AS45" i="2"/>
  <c r="AR45" i="2"/>
  <c r="AP45" i="2"/>
  <c r="AO45" i="2"/>
  <c r="AM45" i="2"/>
  <c r="AL45" i="2"/>
  <c r="AJ45" i="2"/>
  <c r="AI45" i="2"/>
  <c r="AD45" i="2"/>
  <c r="AT45" i="2" s="1"/>
  <c r="Z45" i="2"/>
  <c r="AQ45" i="2" s="1"/>
  <c r="E45" i="2"/>
  <c r="C45" i="2"/>
  <c r="AX44" i="2"/>
  <c r="AV44" i="2"/>
  <c r="AU44" i="2"/>
  <c r="AS44" i="2"/>
  <c r="AR44" i="2"/>
  <c r="AP44" i="2"/>
  <c r="AO44" i="2"/>
  <c r="AM44" i="2"/>
  <c r="AL44" i="2"/>
  <c r="AJ44" i="2"/>
  <c r="AI44" i="2"/>
  <c r="AD44" i="2"/>
  <c r="AT44" i="2" s="1"/>
  <c r="Z44" i="2"/>
  <c r="AQ44" i="2" s="1"/>
  <c r="E44" i="2"/>
  <c r="C44" i="2"/>
  <c r="AX43" i="2"/>
  <c r="AV43" i="2"/>
  <c r="AU43" i="2"/>
  <c r="AS43" i="2"/>
  <c r="AR43" i="2"/>
  <c r="AP43" i="2"/>
  <c r="AO43" i="2"/>
  <c r="AM43" i="2"/>
  <c r="AL43" i="2"/>
  <c r="AJ43" i="2"/>
  <c r="AI43" i="2"/>
  <c r="AD43" i="2"/>
  <c r="AT43" i="2" s="1"/>
  <c r="Z43" i="2"/>
  <c r="AQ43" i="2" s="1"/>
  <c r="E43" i="2"/>
  <c r="C43" i="2"/>
  <c r="C22" i="2"/>
  <c r="E22" i="2"/>
  <c r="C23" i="2"/>
  <c r="E23" i="2"/>
  <c r="C24" i="2"/>
  <c r="E24" i="2"/>
  <c r="C25" i="2"/>
  <c r="E25" i="2"/>
  <c r="C26" i="2"/>
  <c r="E26" i="2"/>
  <c r="C27" i="2"/>
  <c r="E27" i="2"/>
  <c r="C28" i="2"/>
  <c r="E28" i="2"/>
  <c r="C29" i="2"/>
  <c r="E29" i="2"/>
  <c r="C30" i="2"/>
  <c r="E30" i="2"/>
  <c r="AV30" i="2"/>
  <c r="AU30" i="2"/>
  <c r="AS30" i="2"/>
  <c r="AR30" i="2"/>
  <c r="AP30" i="2"/>
  <c r="AO30" i="2"/>
  <c r="AM30" i="2"/>
  <c r="AL30" i="2"/>
  <c r="AJ30" i="2"/>
  <c r="AI30" i="2"/>
  <c r="AV29" i="2"/>
  <c r="AU29" i="2"/>
  <c r="AS29" i="2"/>
  <c r="AR29" i="2"/>
  <c r="AP29" i="2"/>
  <c r="AO29" i="2"/>
  <c r="AM29" i="2"/>
  <c r="AL29" i="2"/>
  <c r="AJ29" i="2"/>
  <c r="AI29" i="2"/>
  <c r="AX28" i="2"/>
  <c r="AV28" i="2"/>
  <c r="AU28" i="2"/>
  <c r="AS28" i="2"/>
  <c r="AR28" i="2"/>
  <c r="AP28" i="2"/>
  <c r="AO28" i="2"/>
  <c r="AM28" i="2"/>
  <c r="AL28" i="2"/>
  <c r="AJ28" i="2"/>
  <c r="AI28" i="2"/>
  <c r="AX27" i="2"/>
  <c r="AV27" i="2"/>
  <c r="AU27" i="2"/>
  <c r="AS27" i="2"/>
  <c r="AR27" i="2"/>
  <c r="AP27" i="2"/>
  <c r="AO27" i="2"/>
  <c r="AM27" i="2"/>
  <c r="AL27" i="2"/>
  <c r="AJ27" i="2"/>
  <c r="AI27" i="2"/>
  <c r="AV26" i="2"/>
  <c r="AU26" i="2"/>
  <c r="AS26" i="2"/>
  <c r="AR26" i="2"/>
  <c r="AP26" i="2"/>
  <c r="AO26" i="2"/>
  <c r="AM26" i="2"/>
  <c r="AL26" i="2"/>
  <c r="AJ26" i="2"/>
  <c r="AI26" i="2"/>
  <c r="AX25" i="2"/>
  <c r="AV25" i="2"/>
  <c r="AU25" i="2"/>
  <c r="AS25" i="2"/>
  <c r="AR25" i="2"/>
  <c r="AP25" i="2"/>
  <c r="AO25" i="2"/>
  <c r="AM25" i="2"/>
  <c r="AL25" i="2"/>
  <c r="AJ25" i="2"/>
  <c r="AI25" i="2"/>
  <c r="AX24" i="2"/>
  <c r="AV24" i="2"/>
  <c r="AU24" i="2"/>
  <c r="AS24" i="2"/>
  <c r="AR24" i="2"/>
  <c r="AP24" i="2"/>
  <c r="AO24" i="2"/>
  <c r="AM24" i="2"/>
  <c r="AL24" i="2"/>
  <c r="AJ24" i="2"/>
  <c r="AI24" i="2"/>
  <c r="AV23" i="2"/>
  <c r="AU23" i="2"/>
  <c r="AS23" i="2"/>
  <c r="AR23" i="2"/>
  <c r="AP23" i="2"/>
  <c r="AO23" i="2"/>
  <c r="AM23" i="2"/>
  <c r="AL23" i="2"/>
  <c r="AJ23" i="2"/>
  <c r="AI23" i="2"/>
  <c r="AX22" i="2"/>
  <c r="AV22" i="2"/>
  <c r="AU22" i="2"/>
  <c r="AS22" i="2"/>
  <c r="AR22" i="2"/>
  <c r="AP22" i="2"/>
  <c r="AO22" i="2"/>
  <c r="AM22" i="2"/>
  <c r="AL22" i="2"/>
  <c r="AJ22" i="2"/>
  <c r="AI22" i="2"/>
  <c r="AX21" i="2"/>
  <c r="AV21" i="2"/>
  <c r="AU21" i="2"/>
  <c r="AS21" i="2"/>
  <c r="AR21" i="2"/>
  <c r="AP21" i="2"/>
  <c r="AO21" i="2"/>
  <c r="AM21" i="2"/>
  <c r="AL21" i="2"/>
  <c r="AJ21" i="2"/>
  <c r="AI21" i="2"/>
  <c r="AX20" i="2"/>
  <c r="AV20" i="2"/>
  <c r="AU20" i="2"/>
  <c r="AS20" i="2"/>
  <c r="AR20" i="2"/>
  <c r="AP20" i="2"/>
  <c r="AO20" i="2"/>
  <c r="AM20" i="2"/>
  <c r="AL20" i="2"/>
  <c r="AJ20" i="2"/>
  <c r="AI20" i="2"/>
  <c r="AX19" i="2"/>
  <c r="AV19" i="2"/>
  <c r="AU19" i="2"/>
  <c r="AS19" i="2"/>
  <c r="AR19" i="2"/>
  <c r="AP19" i="2"/>
  <c r="AO19" i="2"/>
  <c r="AM19" i="2"/>
  <c r="AL19" i="2"/>
  <c r="AJ19" i="2"/>
  <c r="AI19" i="2"/>
  <c r="AD30" i="2"/>
  <c r="AT30" i="2" s="1"/>
  <c r="AD29" i="2"/>
  <c r="AT29" i="2" s="1"/>
  <c r="AD28" i="2"/>
  <c r="AT28" i="2" s="1"/>
  <c r="AD27" i="2"/>
  <c r="AT27" i="2" s="1"/>
  <c r="AD26" i="2"/>
  <c r="AT26" i="2" s="1"/>
  <c r="AD25" i="2"/>
  <c r="AT25" i="2" s="1"/>
  <c r="AD24" i="2"/>
  <c r="AT24" i="2" s="1"/>
  <c r="AD23" i="2"/>
  <c r="AT23" i="2" s="1"/>
  <c r="AD22" i="2"/>
  <c r="AT22" i="2" s="1"/>
  <c r="AD21" i="2"/>
  <c r="AT21" i="2" s="1"/>
  <c r="AD20" i="2"/>
  <c r="AT20" i="2" s="1"/>
  <c r="AD19" i="2"/>
  <c r="AT19" i="2" s="1"/>
  <c r="Z30" i="2"/>
  <c r="AQ30" i="2" s="1"/>
  <c r="Z29" i="2"/>
  <c r="AQ29" i="2" s="1"/>
  <c r="Z28" i="2"/>
  <c r="AQ28" i="2" s="1"/>
  <c r="Z27" i="2"/>
  <c r="AQ27" i="2" s="1"/>
  <c r="Z26" i="2"/>
  <c r="AQ26" i="2" s="1"/>
  <c r="Z25" i="2"/>
  <c r="AQ25" i="2" s="1"/>
  <c r="Z24" i="2"/>
  <c r="AQ24" i="2" s="1"/>
  <c r="Z23" i="2"/>
  <c r="AQ23" i="2" s="1"/>
  <c r="Z22" i="2"/>
  <c r="AQ22" i="2" s="1"/>
  <c r="Z21" i="2"/>
  <c r="AQ21" i="2" s="1"/>
  <c r="Z20" i="2"/>
  <c r="AQ20" i="2" s="1"/>
  <c r="Z19" i="2"/>
  <c r="AQ19" i="2" s="1"/>
  <c r="E21" i="2"/>
  <c r="E20" i="2"/>
  <c r="E19" i="2"/>
  <c r="C21" i="2"/>
  <c r="C20" i="2"/>
  <c r="R64" i="2"/>
  <c r="R61" i="2"/>
  <c r="R58" i="2"/>
  <c r="R55" i="2"/>
  <c r="R52" i="2"/>
  <c r="R49" i="2"/>
  <c r="R46" i="2"/>
  <c r="R43" i="2"/>
  <c r="V57" i="2"/>
  <c r="V54" i="2"/>
  <c r="V48" i="2"/>
  <c r="V45" i="2"/>
  <c r="V66" i="2"/>
  <c r="V63" i="2"/>
  <c r="V60" i="2"/>
  <c r="V51" i="2"/>
  <c r="R66" i="2"/>
  <c r="R63" i="2"/>
  <c r="R60" i="2"/>
  <c r="R57" i="2"/>
  <c r="R54" i="2"/>
  <c r="R51" i="2"/>
  <c r="R48" i="2"/>
  <c r="R45" i="2"/>
  <c r="V65" i="2"/>
  <c r="V62" i="2"/>
  <c r="V59" i="2"/>
  <c r="V56" i="2"/>
  <c r="V53" i="2"/>
  <c r="V50" i="2"/>
  <c r="V47" i="2"/>
  <c r="V44" i="2"/>
  <c r="V61" i="2"/>
  <c r="V55" i="2"/>
  <c r="V52" i="2"/>
  <c r="R65" i="2"/>
  <c r="R62" i="2"/>
  <c r="R59" i="2"/>
  <c r="R56" i="2"/>
  <c r="R53" i="2"/>
  <c r="R50" i="2"/>
  <c r="R47" i="2"/>
  <c r="R44" i="2"/>
  <c r="V64" i="2"/>
  <c r="V58" i="2"/>
  <c r="V49" i="2"/>
  <c r="V46" i="2"/>
  <c r="V43" i="2"/>
  <c r="R68" i="2"/>
  <c r="AK68" i="2" s="1"/>
  <c r="N28" i="2"/>
  <c r="R25" i="2"/>
  <c r="N50" i="2"/>
  <c r="N72" i="2"/>
  <c r="N19" i="2"/>
  <c r="N30" i="2"/>
  <c r="N43" i="2"/>
  <c r="N66" i="2"/>
  <c r="N24" i="2"/>
  <c r="N60" i="2"/>
  <c r="N44" i="2"/>
  <c r="R22" i="2"/>
  <c r="V19" i="2"/>
  <c r="R23" i="2"/>
  <c r="R30" i="2"/>
  <c r="N65" i="2"/>
  <c r="N67" i="2"/>
  <c r="N26" i="2"/>
  <c r="N64" i="2"/>
  <c r="R20" i="2"/>
  <c r="R27" i="2"/>
  <c r="V30" i="2"/>
  <c r="N22" i="2"/>
  <c r="V20" i="2"/>
  <c r="N52" i="2"/>
  <c r="N53" i="2"/>
  <c r="N59" i="2"/>
  <c r="N27" i="2"/>
  <c r="R29" i="2"/>
  <c r="N58" i="2"/>
  <c r="N23" i="2"/>
  <c r="V26" i="2"/>
  <c r="N45" i="2"/>
  <c r="N62" i="2"/>
  <c r="N47" i="2"/>
  <c r="N56" i="2"/>
  <c r="N48" i="2"/>
  <c r="N29" i="2"/>
  <c r="R24" i="2"/>
  <c r="N46" i="2"/>
  <c r="V25" i="2"/>
  <c r="N63" i="2"/>
  <c r="V29" i="2"/>
  <c r="N61" i="2"/>
  <c r="N20" i="2"/>
  <c r="V27" i="2"/>
  <c r="R19" i="2"/>
  <c r="R28" i="2"/>
  <c r="V22" i="2"/>
  <c r="N55" i="2"/>
  <c r="R21" i="2"/>
  <c r="N51" i="2"/>
  <c r="N54" i="2"/>
  <c r="N25" i="2"/>
  <c r="N49" i="2"/>
  <c r="V23" i="2"/>
  <c r="R26" i="2"/>
  <c r="N21" i="2"/>
  <c r="V24" i="2"/>
  <c r="V21" i="2"/>
  <c r="V28" i="2"/>
  <c r="N57" i="2"/>
  <c r="AH67" i="2" l="1"/>
  <c r="AH72" i="2"/>
  <c r="AN43" i="2"/>
  <c r="AN46" i="2"/>
  <c r="AH47" i="2"/>
  <c r="AN49" i="2"/>
  <c r="AH50" i="2"/>
  <c r="AN58" i="2"/>
  <c r="AH59" i="2"/>
  <c r="AN64" i="2"/>
  <c r="AH65" i="2"/>
  <c r="AK44" i="2"/>
  <c r="AK47" i="2"/>
  <c r="AK50" i="2"/>
  <c r="AK53" i="2"/>
  <c r="AK56" i="2"/>
  <c r="AK59" i="2"/>
  <c r="AK62" i="2"/>
  <c r="AK65" i="2"/>
  <c r="AN52" i="2"/>
  <c r="AH53" i="2"/>
  <c r="AN55" i="2"/>
  <c r="AH56" i="2"/>
  <c r="AN61" i="2"/>
  <c r="AH62" i="2"/>
  <c r="AN44" i="2"/>
  <c r="AH45" i="2"/>
  <c r="AN47" i="2"/>
  <c r="AH48" i="2"/>
  <c r="AN50" i="2"/>
  <c r="AH51" i="2"/>
  <c r="AN53" i="2"/>
  <c r="AH54" i="2"/>
  <c r="AN56" i="2"/>
  <c r="AH57" i="2"/>
  <c r="AN59" i="2"/>
  <c r="AH60" i="2"/>
  <c r="AN62" i="2"/>
  <c r="AH63" i="2"/>
  <c r="AN65" i="2"/>
  <c r="AH66" i="2"/>
  <c r="AH44" i="2"/>
  <c r="AK45" i="2"/>
  <c r="AK48" i="2"/>
  <c r="AK51" i="2"/>
  <c r="AK54" i="2"/>
  <c r="AK57" i="2"/>
  <c r="AK60" i="2"/>
  <c r="AK63" i="2"/>
  <c r="AK66" i="2"/>
  <c r="AN51" i="2"/>
  <c r="AH55" i="2"/>
  <c r="AH58" i="2"/>
  <c r="AN60" i="2"/>
  <c r="AH61" i="2"/>
  <c r="AN63" i="2"/>
  <c r="AH64" i="2"/>
  <c r="AN66" i="2"/>
  <c r="AH43" i="2"/>
  <c r="AN45" i="2"/>
  <c r="AH46" i="2"/>
  <c r="AN48" i="2"/>
  <c r="AH49" i="2"/>
  <c r="AH52" i="2"/>
  <c r="AN54" i="2"/>
  <c r="AN57" i="2"/>
  <c r="AK43" i="2"/>
  <c r="AK46" i="2"/>
  <c r="AK49" i="2"/>
  <c r="AK52" i="2"/>
  <c r="AK55" i="2"/>
  <c r="AK58" i="2"/>
  <c r="AK61" i="2"/>
  <c r="AK64" i="2"/>
  <c r="AX30" i="2"/>
  <c r="AX23" i="2"/>
  <c r="AX29" i="2"/>
  <c r="AX26" i="2"/>
  <c r="AN27" i="2"/>
  <c r="AN29" i="2"/>
  <c r="AK29" i="2"/>
  <c r="AK28" i="2"/>
  <c r="AK30" i="2"/>
  <c r="AK27" i="2"/>
  <c r="AN28" i="2"/>
  <c r="AN30" i="2"/>
  <c r="AK25" i="2"/>
  <c r="AN23" i="2"/>
  <c r="AK23" i="2"/>
  <c r="AK24" i="2"/>
  <c r="AK26" i="2"/>
  <c r="AN25" i="2"/>
  <c r="AN24" i="2"/>
  <c r="AN26" i="2"/>
  <c r="AH23" i="2"/>
  <c r="AH29" i="2"/>
  <c r="AH24" i="2"/>
  <c r="AH25" i="2"/>
  <c r="AH27" i="2"/>
  <c r="AH30" i="2"/>
  <c r="AH26" i="2"/>
  <c r="AH28" i="2"/>
  <c r="AN20" i="2"/>
  <c r="AK20" i="2"/>
  <c r="AK21" i="2"/>
  <c r="AN21" i="2"/>
  <c r="AK22" i="2"/>
  <c r="AN22" i="2"/>
  <c r="AH19" i="2"/>
  <c r="AH21" i="2"/>
  <c r="AH20" i="2"/>
  <c r="AH22" i="2"/>
  <c r="AK19" i="2"/>
  <c r="AN19" i="2"/>
  <c r="C19" i="2" l="1"/>
  <c r="E12" i="2" l="1"/>
  <c r="E11" i="2"/>
  <c r="E10" i="2"/>
  <c r="E9" i="2"/>
  <c r="E8" i="2"/>
  <c r="E7" i="2"/>
  <c r="E6" i="2"/>
  <c r="E15" i="2"/>
  <c r="E14" i="2"/>
  <c r="E13" i="2"/>
  <c r="E4" i="2"/>
  <c r="E2" i="2"/>
  <c r="AX11" i="2" l="1"/>
  <c r="AX8" i="2"/>
  <c r="AX7" i="2"/>
  <c r="AX6" i="2"/>
  <c r="AX13" i="2"/>
  <c r="AX4" i="2"/>
  <c r="AX2" i="2"/>
  <c r="M2" i="2"/>
  <c r="M4" i="2"/>
  <c r="AW2" i="2" l="1"/>
  <c r="Z11" i="2"/>
  <c r="R11" i="2"/>
  <c r="AW3" i="2" l="1"/>
  <c r="AW4" i="2" s="1"/>
  <c r="AW5" i="2" s="1"/>
  <c r="AV8" i="2"/>
  <c r="AU8" i="2"/>
  <c r="AS8" i="2"/>
  <c r="AR8" i="2"/>
  <c r="AP8" i="2"/>
  <c r="AO8" i="2"/>
  <c r="AM8" i="2"/>
  <c r="AL8" i="2"/>
  <c r="AJ8" i="2"/>
  <c r="AI8" i="2"/>
  <c r="AD8" i="2"/>
  <c r="AT8" i="2" s="1"/>
  <c r="C8" i="2"/>
  <c r="AV7" i="2"/>
  <c r="AU7" i="2"/>
  <c r="AS7" i="2"/>
  <c r="AR7" i="2"/>
  <c r="AP7" i="2"/>
  <c r="AO7" i="2"/>
  <c r="AM7" i="2"/>
  <c r="AL7" i="2"/>
  <c r="AJ7" i="2"/>
  <c r="AI7" i="2"/>
  <c r="AD7" i="2"/>
  <c r="AT7" i="2" s="1"/>
  <c r="Z7" i="2"/>
  <c r="C7" i="2"/>
  <c r="AV6" i="2"/>
  <c r="AU6" i="2"/>
  <c r="AS6" i="2"/>
  <c r="AR6" i="2"/>
  <c r="AP6" i="2"/>
  <c r="AO6" i="2"/>
  <c r="AM6" i="2"/>
  <c r="AL6" i="2"/>
  <c r="AJ6" i="2"/>
  <c r="AI6" i="2"/>
  <c r="AD6" i="2"/>
  <c r="AT6" i="2" s="1"/>
  <c r="Z6" i="2"/>
  <c r="C6" i="2"/>
  <c r="AV12" i="2"/>
  <c r="AU12" i="2"/>
  <c r="AS12" i="2"/>
  <c r="AR12" i="2"/>
  <c r="AP12" i="2"/>
  <c r="AO12" i="2"/>
  <c r="AM12" i="2"/>
  <c r="AL12" i="2"/>
  <c r="AJ12" i="2"/>
  <c r="AI12" i="2"/>
  <c r="AV11" i="2"/>
  <c r="AU11" i="2"/>
  <c r="AS11" i="2"/>
  <c r="AR11" i="2"/>
  <c r="AP11" i="2"/>
  <c r="AO11" i="2"/>
  <c r="AM11" i="2"/>
  <c r="AL11" i="2"/>
  <c r="AJ11" i="2"/>
  <c r="AI11" i="2"/>
  <c r="AV10" i="2"/>
  <c r="AU10" i="2"/>
  <c r="AS10" i="2"/>
  <c r="AR10" i="2"/>
  <c r="AP10" i="2"/>
  <c r="AO10" i="2"/>
  <c r="AM10" i="2"/>
  <c r="AL10" i="2"/>
  <c r="AJ10" i="2"/>
  <c r="AI10" i="2"/>
  <c r="AV9" i="2"/>
  <c r="AU9" i="2"/>
  <c r="AS9" i="2"/>
  <c r="AR9" i="2"/>
  <c r="AP9" i="2"/>
  <c r="AO9" i="2"/>
  <c r="AM9" i="2"/>
  <c r="AL9" i="2"/>
  <c r="AJ9" i="2"/>
  <c r="AI9" i="2"/>
  <c r="AV15" i="2"/>
  <c r="AU15" i="2"/>
  <c r="AS15" i="2"/>
  <c r="AR15" i="2"/>
  <c r="AP15" i="2"/>
  <c r="AO15" i="2"/>
  <c r="AM15" i="2"/>
  <c r="AL15" i="2"/>
  <c r="AJ15" i="2"/>
  <c r="AI15" i="2"/>
  <c r="AV14" i="2"/>
  <c r="AU14" i="2"/>
  <c r="AS14" i="2"/>
  <c r="AR14" i="2"/>
  <c r="AP14" i="2"/>
  <c r="AO14" i="2"/>
  <c r="AM14" i="2"/>
  <c r="AL14" i="2"/>
  <c r="AJ14" i="2"/>
  <c r="AI14" i="2"/>
  <c r="AV13" i="2"/>
  <c r="AU13" i="2"/>
  <c r="AS13" i="2"/>
  <c r="AR13" i="2"/>
  <c r="AP13" i="2"/>
  <c r="AO13" i="2"/>
  <c r="AM13" i="2"/>
  <c r="AL13" i="2"/>
  <c r="AJ13" i="2"/>
  <c r="AI13" i="2"/>
  <c r="AV4" i="2"/>
  <c r="AU4" i="2"/>
  <c r="AS4" i="2"/>
  <c r="AR4" i="2"/>
  <c r="AP4" i="2"/>
  <c r="AO4" i="2"/>
  <c r="AM4" i="2"/>
  <c r="AL4" i="2"/>
  <c r="AJ4" i="2"/>
  <c r="AI4" i="2"/>
  <c r="AV2" i="2"/>
  <c r="AU2" i="2"/>
  <c r="AS2" i="2"/>
  <c r="AR2" i="2"/>
  <c r="AP2" i="2"/>
  <c r="AO2" i="2"/>
  <c r="AM2" i="2"/>
  <c r="AL2" i="2"/>
  <c r="AJ2" i="2"/>
  <c r="AI2" i="2"/>
  <c r="AD12" i="2"/>
  <c r="AT12" i="2" s="1"/>
  <c r="Z12" i="2"/>
  <c r="AQ12" i="2" s="1"/>
  <c r="V12" i="2"/>
  <c r="AD11" i="2"/>
  <c r="AQ11" i="2"/>
  <c r="AK11" i="2"/>
  <c r="AD10" i="2"/>
  <c r="AT10" i="2" s="1"/>
  <c r="Z10" i="2"/>
  <c r="AQ10" i="2" s="1"/>
  <c r="V10" i="2"/>
  <c r="AN10" i="2" s="1"/>
  <c r="R10" i="2"/>
  <c r="AD9" i="2"/>
  <c r="AT9" i="2" s="1"/>
  <c r="AD15" i="2"/>
  <c r="AT15" i="2" s="1"/>
  <c r="C12" i="2"/>
  <c r="C11" i="2"/>
  <c r="C10" i="2"/>
  <c r="C9" i="2"/>
  <c r="C15" i="2"/>
  <c r="C14" i="2"/>
  <c r="C13" i="2"/>
  <c r="C4" i="2"/>
  <c r="C2" i="2"/>
  <c r="AD14" i="2"/>
  <c r="AT14" i="2" s="1"/>
  <c r="Z14" i="2"/>
  <c r="AQ14" i="2" s="1"/>
  <c r="AD13" i="2"/>
  <c r="AT13" i="2" s="1"/>
  <c r="AD4" i="2"/>
  <c r="AT4" i="2" s="1"/>
  <c r="AD2" i="2"/>
  <c r="AT2" i="2" s="1"/>
  <c r="Z4" i="2"/>
  <c r="AQ4" i="2" s="1"/>
  <c r="Z2" i="2"/>
  <c r="AQ2" i="2" s="1"/>
  <c r="V4" i="2"/>
  <c r="AN4" i="2" s="1"/>
  <c r="V2" i="2"/>
  <c r="AN2" i="2" s="1"/>
  <c r="R2" i="2"/>
  <c r="Z9" i="2"/>
  <c r="R12" i="2"/>
  <c r="R9" i="2"/>
  <c r="Z13" i="2"/>
  <c r="V15" i="2"/>
  <c r="V9" i="2"/>
  <c r="V6" i="2"/>
  <c r="R14" i="2"/>
  <c r="R15" i="2"/>
  <c r="N7" i="2"/>
  <c r="N12" i="2"/>
  <c r="Z15" i="2"/>
  <c r="N9" i="2"/>
  <c r="N15" i="2"/>
  <c r="N8" i="2"/>
  <c r="N14" i="2"/>
  <c r="N2" i="2"/>
  <c r="R13" i="2"/>
  <c r="V11" i="2"/>
  <c r="R7" i="2"/>
  <c r="N13" i="2"/>
  <c r="R4" i="2"/>
  <c r="Z8" i="2"/>
  <c r="V13" i="2"/>
  <c r="R6" i="2"/>
  <c r="N11" i="2"/>
  <c r="V8" i="2"/>
  <c r="V14" i="2"/>
  <c r="N6" i="2"/>
  <c r="N10" i="2"/>
  <c r="N4" i="2"/>
  <c r="R8" i="2"/>
  <c r="V7" i="2"/>
  <c r="AN14" i="2" l="1"/>
  <c r="AQ15" i="2"/>
  <c r="AN15" i="2"/>
  <c r="AK15" i="2"/>
  <c r="AK14" i="2"/>
  <c r="AQ13" i="2"/>
  <c r="AN13" i="2"/>
  <c r="AQ6" i="2"/>
  <c r="AK10" i="2"/>
  <c r="AQ7" i="2"/>
  <c r="AT11" i="2"/>
  <c r="AN12" i="2"/>
  <c r="AX9" i="2"/>
  <c r="AX15" i="2"/>
  <c r="AX10" i="2"/>
  <c r="AX12" i="2"/>
  <c r="AX14" i="2"/>
  <c r="AK12" i="2"/>
  <c r="AN11" i="2"/>
  <c r="AQ9" i="2"/>
  <c r="AN9" i="2"/>
  <c r="AK9" i="2"/>
  <c r="AQ8" i="2"/>
  <c r="AN6" i="2"/>
  <c r="AN7" i="2"/>
  <c r="AN8" i="2"/>
  <c r="AK7" i="2"/>
  <c r="AK6" i="2"/>
  <c r="AK8" i="2"/>
  <c r="AH8" i="2"/>
  <c r="AH7" i="2"/>
  <c r="AH6" i="2"/>
  <c r="AH2" i="2"/>
  <c r="AH4" i="2"/>
  <c r="AK2" i="2"/>
  <c r="AH13" i="2"/>
  <c r="AH11" i="2"/>
  <c r="AH15" i="2"/>
  <c r="AH10" i="2"/>
  <c r="AH14" i="2"/>
  <c r="AH9" i="2"/>
  <c r="AH12" i="2"/>
  <c r="AK13" i="2"/>
  <c r="AK4" i="2"/>
  <c r="C2" i="1" l="1"/>
  <c r="C3" i="1" s="1"/>
  <c r="C4" i="1" s="1"/>
  <c r="C5" i="1" s="1"/>
  <c r="C6" i="1" s="1"/>
  <c r="C7" i="1" s="1"/>
  <c r="C8" i="1" s="1"/>
  <c r="C9" i="1" s="1"/>
  <c r="C10" i="1" s="1"/>
  <c r="C11" i="1" s="1"/>
  <c r="D11" i="1" l="1"/>
  <c r="D10" i="1"/>
  <c r="D9" i="1"/>
  <c r="D8" i="1"/>
  <c r="D7" i="1"/>
  <c r="D6" i="1"/>
  <c r="D5" i="1"/>
  <c r="D4" i="1"/>
  <c r="D3" i="1"/>
  <c r="D2" i="1"/>
  <c r="F2" i="1" l="1"/>
  <c r="AW6" i="2" l="1"/>
  <c r="AW7" i="2" s="1"/>
  <c r="AW8" i="2" s="1"/>
  <c r="AW9" i="2" l="1"/>
  <c r="AW10" i="2" s="1"/>
  <c r="AW11" i="2" s="1"/>
  <c r="AW12" i="2" s="1"/>
  <c r="AW13" i="2" s="1"/>
  <c r="AW14" i="2" s="1"/>
  <c r="AW15" i="2" s="1"/>
  <c r="AW16" i="2" s="1"/>
  <c r="AW17" i="2" s="1"/>
  <c r="AW18" i="2" l="1"/>
  <c r="AW19" i="2" s="1"/>
  <c r="AW20" i="2" l="1"/>
  <c r="AW21" i="2" s="1"/>
  <c r="AW22" i="2" s="1"/>
  <c r="AW23" i="2" s="1"/>
  <c r="AW24" i="2" s="1"/>
  <c r="AW25" i="2" s="1"/>
  <c r="AW26" i="2" s="1"/>
  <c r="AW27" i="2" s="1"/>
  <c r="AW28" i="2" s="1"/>
  <c r="AW29" i="2" s="1"/>
  <c r="AW30" i="2" s="1"/>
  <c r="AW31" i="2" l="1"/>
  <c r="AW32" i="2" s="1"/>
  <c r="AW33" i="2" s="1"/>
  <c r="AW34" i="2" s="1"/>
  <c r="AW35" i="2" s="1"/>
  <c r="AW36" i="2" s="1"/>
  <c r="AW37" i="2" s="1"/>
  <c r="AW38" i="2" s="1"/>
  <c r="AW39" i="2" s="1"/>
  <c r="AW40" i="2" s="1"/>
  <c r="AW41" i="2" s="1"/>
  <c r="AW42" i="2" s="1"/>
  <c r="AW43" i="2" s="1"/>
  <c r="AW44" i="2" s="1"/>
  <c r="AW45" i="2" s="1"/>
  <c r="AW46" i="2" s="1"/>
  <c r="AW47" i="2" s="1"/>
  <c r="AW48" i="2" s="1"/>
  <c r="AW49" i="2" s="1"/>
  <c r="AW50" i="2" s="1"/>
  <c r="AW51" i="2" s="1"/>
  <c r="AW52" i="2" s="1"/>
  <c r="AW53" i="2" s="1"/>
  <c r="AW54" i="2" s="1"/>
  <c r="AW55" i="2" s="1"/>
  <c r="AW56" i="2" s="1"/>
  <c r="AW57" i="2" s="1"/>
  <c r="AW58" i="2" s="1"/>
  <c r="AW59" i="2" s="1"/>
  <c r="AW60" i="2" s="1"/>
  <c r="AW61" i="2" s="1"/>
  <c r="AW62" i="2" s="1"/>
  <c r="AW63" i="2" s="1"/>
  <c r="AW64" i="2" s="1"/>
  <c r="AW65" i="2" s="1"/>
  <c r="AW66" i="2" s="1"/>
  <c r="AW67" i="2" s="1"/>
  <c r="AW68" i="2" s="1"/>
  <c r="AW69" i="2" s="1"/>
  <c r="AW70" i="2" s="1"/>
  <c r="AW71" i="2" s="1"/>
  <c r="AW72" i="2" s="1"/>
  <c r="AW73" i="2" s="1"/>
  <c r="AW74" i="2" s="1"/>
  <c r="AW75" i="2" s="1"/>
  <c r="AW76" i="2" s="1"/>
  <c r="AW77" i="2" s="1"/>
  <c r="AW78" i="2" s="1"/>
  <c r="AW79" i="2" s="1"/>
  <c r="AW80" i="2" s="1"/>
  <c r="AW81" i="2" s="1"/>
  <c r="AW82" i="2" s="1"/>
  <c r="AW83" i="2" s="1"/>
  <c r="AW84" i="2" s="1"/>
  <c r="AW85" i="2" s="1"/>
  <c r="AW86" i="2" s="1"/>
  <c r="AW87" i="2" s="1"/>
  <c r="AW88" i="2" s="1"/>
  <c r="AW89" i="2" s="1"/>
  <c r="AW90" i="2" s="1"/>
  <c r="AW91" i="2" s="1"/>
  <c r="BI2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  <author>Ju &amp; Hoo</author>
  </authors>
  <commentList>
    <comment ref="A1" authorId="0" shapeId="0" xr:uid="{827B38CC-DD99-4F6D-93D8-7CDC436EA4BE}">
      <text>
        <r>
          <rPr>
            <sz val="9"/>
            <color indexed="81"/>
            <rFont val="돋움"/>
            <family val="3"/>
            <charset val="129"/>
          </rPr>
          <t>하드코딩으로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맘대로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</text>
    </comment>
    <comment ref="H1" authorId="1" shapeId="0" xr:uid="{479AED80-1176-4ED6-92FA-316F9E65A4E1}">
      <text>
        <r>
          <rPr>
            <sz val="9"/>
            <color indexed="81"/>
            <rFont val="돋움"/>
            <family val="3"/>
            <charset val="129"/>
          </rPr>
          <t>보이는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</text>
    </comment>
    <comment ref="A19" authorId="0" shapeId="0" xr:uid="{EF70A7DA-85AE-4561-BAB8-6F76F6F64ECF}">
      <text>
        <r>
          <rPr>
            <sz val="9"/>
            <color indexed="81"/>
            <rFont val="돋움"/>
            <family val="3"/>
            <charset val="129"/>
          </rPr>
          <t>클라와</t>
        </r>
        <r>
          <rPr>
            <sz val="9"/>
            <color indexed="81"/>
            <rFont val="Tahoma"/>
            <family val="2"/>
          </rPr>
          <t xml:space="preserve"> UI </t>
        </r>
        <r>
          <rPr>
            <sz val="9"/>
            <color indexed="81"/>
            <rFont val="돋움"/>
            <family val="3"/>
            <charset val="129"/>
          </rPr>
          <t>맞춰서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개여야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  <comment ref="A31" authorId="0" shapeId="0" xr:uid="{E1CD9E33-7E2E-4404-88BD-38CAE7016DF3}">
      <text>
        <r>
          <rPr>
            <sz val="9"/>
            <color indexed="81"/>
            <rFont val="돋움"/>
            <family val="3"/>
            <charset val="129"/>
          </rPr>
          <t>클라와</t>
        </r>
        <r>
          <rPr>
            <sz val="9"/>
            <color indexed="81"/>
            <rFont val="Tahoma"/>
            <family val="2"/>
          </rPr>
          <t xml:space="preserve"> UI </t>
        </r>
        <r>
          <rPr>
            <sz val="9"/>
            <color indexed="81"/>
            <rFont val="돋움"/>
            <family val="3"/>
            <charset val="129"/>
          </rPr>
          <t>맞춰서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개여야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  <comment ref="A74" authorId="1" shapeId="0" xr:uid="{6952BAC6-5E8C-4B20-8924-E29C8F9467A2}">
      <text>
        <r>
          <rPr>
            <sz val="9"/>
            <color indexed="81"/>
            <rFont val="Tahoma"/>
            <family val="2"/>
          </rPr>
          <t>n</t>
        </r>
        <r>
          <rPr>
            <sz val="9"/>
            <color indexed="81"/>
            <rFont val="돋움"/>
            <family val="3"/>
            <charset val="129"/>
          </rPr>
          <t>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가치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가격을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상품</t>
        </r>
      </text>
    </comment>
    <comment ref="P79" authorId="1" shapeId="0" xr:uid="{D1C54C41-5516-47CF-96D5-6001196B2F7E}">
      <text>
        <r>
          <rPr>
            <sz val="9"/>
            <color indexed="81"/>
            <rFont val="돋움"/>
            <family val="3"/>
            <charset val="129"/>
          </rPr>
          <t>다이아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월정액은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첫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데일리젬을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날짜만큼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지급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일시지급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</text>
    </comment>
  </commentList>
</comments>
</file>

<file path=xl/sharedStrings.xml><?xml version="1.0" encoding="utf-8"?>
<sst xmlns="http://schemas.openxmlformats.org/spreadsheetml/2006/main" count="698" uniqueCount="216">
  <si>
    <t>내용</t>
    <phoneticPr fontId="1" type="noConversion"/>
  </si>
  <si>
    <t>level|Int</t>
    <phoneticPr fontId="1" type="noConversion"/>
  </si>
  <si>
    <t>eng|Float</t>
    <phoneticPr fontId="1" type="noConversion"/>
  </si>
  <si>
    <t>kor|Int</t>
    <phoneticPr fontId="1" type="noConversion"/>
  </si>
  <si>
    <t>serverItemId|String</t>
    <phoneticPr fontId="1" type="noConversion"/>
  </si>
  <si>
    <t>productId|String</t>
    <phoneticPr fontId="1" type="noConversion"/>
  </si>
  <si>
    <t>다 떨어졌을 때 5분 빅부스트</t>
    <phoneticPr fontId="1" type="noConversion"/>
  </si>
  <si>
    <t>계정당 하나 사는 레벨 패스</t>
    <phoneticPr fontId="1" type="noConversion"/>
  </si>
  <si>
    <t>energy|Int</t>
    <phoneticPr fontId="1" type="noConversion"/>
  </si>
  <si>
    <t>Jason화</t>
    <phoneticPr fontId="1" type="noConversion"/>
  </si>
  <si>
    <t>테이블연결</t>
    <phoneticPr fontId="1" type="noConversion"/>
  </si>
  <si>
    <t>lpsEn</t>
    <phoneticPr fontId="1" type="noConversion"/>
  </si>
  <si>
    <t>free|Bool</t>
    <phoneticPr fontId="1" type="noConversion"/>
  </si>
  <si>
    <t>Cash_bLevelPass</t>
  </si>
  <si>
    <t>cu</t>
    <phoneticPr fontId="1" type="noConversion"/>
  </si>
  <si>
    <t>GO</t>
    <phoneticPr fontId="1" type="noConversion"/>
  </si>
  <si>
    <t>재화</t>
  </si>
  <si>
    <t>재화</t>
    <phoneticPr fontId="1" type="noConversion"/>
  </si>
  <si>
    <t>tp</t>
    <phoneticPr fontId="1" type="noConversion"/>
  </si>
  <si>
    <t>tp1</t>
    <phoneticPr fontId="1" type="noConversion"/>
  </si>
  <si>
    <t>vl1</t>
    <phoneticPr fontId="1" type="noConversion"/>
  </si>
  <si>
    <t>cn1</t>
    <phoneticPr fontId="1" type="noConversion"/>
  </si>
  <si>
    <t>tp2</t>
    <phoneticPr fontId="1" type="noConversion"/>
  </si>
  <si>
    <t>vl2</t>
    <phoneticPr fontId="1" type="noConversion"/>
  </si>
  <si>
    <t>cn2</t>
    <phoneticPr fontId="1" type="noConversion"/>
  </si>
  <si>
    <t>rewardType1|String</t>
    <phoneticPr fontId="1" type="noConversion"/>
  </si>
  <si>
    <t>rewardValue1|String</t>
    <phoneticPr fontId="1" type="noConversion"/>
  </si>
  <si>
    <t>rewardCount1|Int</t>
    <phoneticPr fontId="1" type="noConversion"/>
  </si>
  <si>
    <t>rewardType2|String</t>
    <phoneticPr fontId="1" type="noConversion"/>
  </si>
  <si>
    <t>rewardValue2|String</t>
    <phoneticPr fontId="1" type="noConversion"/>
  </si>
  <si>
    <t>rewardCount2|Int</t>
    <phoneticPr fontId="1" type="noConversion"/>
  </si>
  <si>
    <t>tp_Verify</t>
  </si>
  <si>
    <t>value</t>
    <phoneticPr fontId="1" type="noConversion"/>
  </si>
  <si>
    <t>아이템</t>
  </si>
  <si>
    <t>아이템</t>
    <phoneticPr fontId="1" type="noConversion"/>
  </si>
  <si>
    <t>it</t>
    <phoneticPr fontId="1" type="noConversion"/>
  </si>
  <si>
    <t>EN</t>
    <phoneticPr fontId="1" type="noConversion"/>
  </si>
  <si>
    <t>tp3</t>
  </si>
  <si>
    <t>vl3</t>
  </si>
  <si>
    <t>cn3</t>
  </si>
  <si>
    <t>tp4</t>
  </si>
  <si>
    <t>vl4</t>
  </si>
  <si>
    <t>cn4</t>
  </si>
  <si>
    <t>tp5</t>
  </si>
  <si>
    <t>vl5</t>
  </si>
  <si>
    <t>cn5</t>
  </si>
  <si>
    <t>rewardType3|String</t>
  </si>
  <si>
    <t>rewardValue3|String</t>
  </si>
  <si>
    <t>rewardCount3|Int</t>
  </si>
  <si>
    <t>rewardType4|String</t>
  </si>
  <si>
    <t>rewardValue4|String</t>
  </si>
  <si>
    <t>rewardCount4|Int</t>
  </si>
  <si>
    <t>rewardType5|String</t>
  </si>
  <si>
    <t>rewardValue5|String</t>
  </si>
  <si>
    <t>rewardCount5|Int</t>
  </si>
  <si>
    <t>id</t>
    <phoneticPr fontId="1" type="noConversion"/>
  </si>
  <si>
    <t>EN</t>
  </si>
  <si>
    <t>Cash_sBrokenEnergy</t>
    <phoneticPr fontId="1" type="noConversion"/>
  </si>
  <si>
    <t>id|String</t>
    <phoneticPr fontId="1" type="noConversion"/>
  </si>
  <si>
    <t>name|String</t>
    <phoneticPr fontId="1" type="noConversion"/>
  </si>
  <si>
    <t>CashName_sBrokenEnergy</t>
    <phoneticPr fontId="1" type="noConversion"/>
  </si>
  <si>
    <t>indexSub|Int</t>
    <phoneticPr fontId="1" type="noConversion"/>
  </si>
  <si>
    <t>ev4_conti_3</t>
  </si>
  <si>
    <t>ev4_conti_4</t>
  </si>
  <si>
    <t>ev5_oneplustwo_1</t>
    <phoneticPr fontId="1" type="noConversion"/>
  </si>
  <si>
    <t>ev5_oneplustwo_2</t>
    <phoneticPr fontId="1" type="noConversion"/>
  </si>
  <si>
    <t>ev5_oneplustwo_3</t>
    <phoneticPr fontId="1" type="noConversion"/>
  </si>
  <si>
    <t>ev3_oneofthree_1</t>
    <phoneticPr fontId="1" type="noConversion"/>
  </si>
  <si>
    <t>ev3_oneofthree_2</t>
  </si>
  <si>
    <t>ev3_oneofthree_3</t>
  </si>
  <si>
    <t>ev4_conti_1</t>
    <phoneticPr fontId="1" type="noConversion"/>
  </si>
  <si>
    <t>ev4_conti_2</t>
  </si>
  <si>
    <t>sProd</t>
    <phoneticPr fontId="1" type="noConversion"/>
  </si>
  <si>
    <t>key</t>
    <phoneticPr fontId="1" type="noConversion"/>
  </si>
  <si>
    <t>key|Int</t>
    <phoneticPr fontId="1" type="noConversion"/>
  </si>
  <si>
    <t>이벤트프로덕트카운트참고</t>
    <phoneticPr fontId="1" type="noConversion"/>
  </si>
  <si>
    <t>등록상품개수</t>
    <phoneticPr fontId="1" type="noConversion"/>
  </si>
  <si>
    <t>seventotalgroup1_1</t>
    <phoneticPr fontId="1" type="noConversion"/>
  </si>
  <si>
    <t>seventotalgroup1_2</t>
  </si>
  <si>
    <t>seventotalgroup1_3</t>
  </si>
  <si>
    <t>seventotalgroup1_4</t>
  </si>
  <si>
    <t>seventotalgroup2_1</t>
    <phoneticPr fontId="1" type="noConversion"/>
  </si>
  <si>
    <t>seventotalgroup2_2</t>
    <phoneticPr fontId="1" type="noConversion"/>
  </si>
  <si>
    <t>seventotalgroup2_3</t>
    <phoneticPr fontId="1" type="noConversion"/>
  </si>
  <si>
    <t>seventotalgroup2_4</t>
    <phoneticPr fontId="1" type="noConversion"/>
  </si>
  <si>
    <t>seventotalgroup3_1</t>
    <phoneticPr fontId="1" type="noConversion"/>
  </si>
  <si>
    <t>seventotalgroup3_2</t>
    <phoneticPr fontId="1" type="noConversion"/>
  </si>
  <si>
    <t>seventotalgroup3_3</t>
    <phoneticPr fontId="1" type="noConversion"/>
  </si>
  <si>
    <t>seventotalgroup3_4</t>
    <phoneticPr fontId="1" type="noConversion"/>
  </si>
  <si>
    <t>그외</t>
    <phoneticPr fontId="1" type="noConversion"/>
  </si>
  <si>
    <t>Cash_sBrokenEnergy</t>
  </si>
  <si>
    <t>Cash_sEv4ContiNext</t>
  </si>
  <si>
    <t>Cash_sEv5OnePlTwoCash</t>
  </si>
  <si>
    <t>서버아이템</t>
    <phoneticPr fontId="1" type="noConversion"/>
  </si>
  <si>
    <t>제공 목록 없음</t>
    <phoneticPr fontId="1" type="noConversion"/>
  </si>
  <si>
    <t>서버재화</t>
    <phoneticPr fontId="1" type="noConversion"/>
  </si>
  <si>
    <t>cashshopenergy_1</t>
  </si>
  <si>
    <t>cashshopenergy_1</t>
    <phoneticPr fontId="1" type="noConversion"/>
  </si>
  <si>
    <t>cashshopenergy_2</t>
  </si>
  <si>
    <t>cashshopenergy_3</t>
  </si>
  <si>
    <t>cashshopenergy_4</t>
  </si>
  <si>
    <t>cashshopenergy_5</t>
  </si>
  <si>
    <t>cashshopenergy_6</t>
  </si>
  <si>
    <t>cashshopenergy_1_more</t>
  </si>
  <si>
    <t>cashshopenergy_1_more</t>
    <phoneticPr fontId="1" type="noConversion"/>
  </si>
  <si>
    <t>cashshopenergy_2_more</t>
  </si>
  <si>
    <t>cashshopenergy_3_more</t>
  </si>
  <si>
    <t>cashshopenergy_4_more</t>
  </si>
  <si>
    <t>cashshopenergy_5_more</t>
  </si>
  <si>
    <t>cashshopenergy_6_more</t>
  </si>
  <si>
    <t>cashshopgold_1</t>
  </si>
  <si>
    <t>cashshopgold_1</t>
    <phoneticPr fontId="1" type="noConversion"/>
  </si>
  <si>
    <t>cashshopgold_2</t>
  </si>
  <si>
    <t>cashshopgold_3</t>
  </si>
  <si>
    <t>cashshopgold_4</t>
  </si>
  <si>
    <t>cashshopgold_5</t>
  </si>
  <si>
    <t>cashshopgold_6</t>
  </si>
  <si>
    <t>cashshopgold_1_more</t>
  </si>
  <si>
    <t>cashshopgold_1_more</t>
    <phoneticPr fontId="1" type="noConversion"/>
  </si>
  <si>
    <t>cashshopgold_2_more</t>
  </si>
  <si>
    <t>cashshopgold_3_more</t>
  </si>
  <si>
    <t>cashshopgold_4_more</t>
  </si>
  <si>
    <t>cashshopgold_5_more</t>
  </si>
  <si>
    <t>cashshopgold_6_more</t>
  </si>
  <si>
    <t>petsale_1</t>
  </si>
  <si>
    <t>petsale_1</t>
    <phoneticPr fontId="1" type="noConversion"/>
  </si>
  <si>
    <t>petsale_2</t>
  </si>
  <si>
    <t>petsale_3</t>
  </si>
  <si>
    <t>petsale_4</t>
  </si>
  <si>
    <t>petsale_5</t>
  </si>
  <si>
    <t>펫 대량 판매</t>
    <phoneticPr fontId="1" type="noConversion"/>
  </si>
  <si>
    <t>상점 에너지</t>
    <phoneticPr fontId="1" type="noConversion"/>
  </si>
  <si>
    <t>상점 에너지 200% 더</t>
    <phoneticPr fontId="1" type="noConversion"/>
  </si>
  <si>
    <t xml:space="preserve">세븐데이즈 </t>
    <phoneticPr fontId="1" type="noConversion"/>
  </si>
  <si>
    <t>petcapture_better</t>
    <phoneticPr fontId="1" type="noConversion"/>
  </si>
  <si>
    <t>petcapture_best</t>
    <phoneticPr fontId="1" type="noConversion"/>
  </si>
  <si>
    <t>펫 포획도구</t>
    <phoneticPr fontId="1" type="noConversion"/>
  </si>
  <si>
    <t>Cash_sPetSale</t>
    <phoneticPr fontId="1" type="noConversion"/>
  </si>
  <si>
    <t>CashName_sPetSale</t>
    <phoneticPr fontId="1" type="noConversion"/>
  </si>
  <si>
    <t>Cash_sFortuneWheel</t>
    <phoneticPr fontId="1" type="noConversion"/>
  </si>
  <si>
    <t>CashName_sFortuneWheel</t>
    <phoneticPr fontId="1" type="noConversion"/>
  </si>
  <si>
    <t>stageclear_1</t>
    <phoneticPr fontId="1" type="noConversion"/>
  </si>
  <si>
    <t>stageclear_2</t>
  </si>
  <si>
    <t>stageclear_3</t>
  </si>
  <si>
    <t>stageclear_5</t>
    <phoneticPr fontId="1" type="noConversion"/>
  </si>
  <si>
    <t>stageclear_10</t>
    <phoneticPr fontId="1" type="noConversion"/>
  </si>
  <si>
    <t>Item_cCaptureBest</t>
  </si>
  <si>
    <t>Item_cCaptureBetter</t>
  </si>
  <si>
    <t>Item_cDailyGem</t>
  </si>
  <si>
    <t>n층 돌파 패키지</t>
    <phoneticPr fontId="1" type="noConversion"/>
  </si>
  <si>
    <t>다이아 월정액</t>
    <phoneticPr fontId="1" type="noConversion"/>
  </si>
  <si>
    <t>DI</t>
    <phoneticPr fontId="1" type="noConversion"/>
  </si>
  <si>
    <t>분석 월정액</t>
    <phoneticPr fontId="1" type="noConversion"/>
  </si>
  <si>
    <t>Cash_sResearchBoost</t>
  </si>
  <si>
    <t>relay_1</t>
  </si>
  <si>
    <t>relay_1</t>
    <phoneticPr fontId="1" type="noConversion"/>
  </si>
  <si>
    <t>relay_2</t>
  </si>
  <si>
    <t>relay_3</t>
  </si>
  <si>
    <t>relay_4</t>
  </si>
  <si>
    <t>relay_5</t>
  </si>
  <si>
    <t>relay_6</t>
  </si>
  <si>
    <t>relay_7</t>
  </si>
  <si>
    <t>relay_8</t>
  </si>
  <si>
    <t>relay_9</t>
  </si>
  <si>
    <t>relay_10</t>
  </si>
  <si>
    <t>릴레이팩</t>
    <phoneticPr fontId="1" type="noConversion"/>
  </si>
  <si>
    <t>없는 거 신규 패키지</t>
    <phoneticPr fontId="1" type="noConversion"/>
  </si>
  <si>
    <t>autonew_1</t>
  </si>
  <si>
    <t>autonew_1</t>
    <phoneticPr fontId="1" type="noConversion"/>
  </si>
  <si>
    <t>Cash_sAutoNew</t>
  </si>
  <si>
    <t>Cash_sCharacterGacha</t>
  </si>
  <si>
    <t>Cash_sEquipGacha</t>
  </si>
  <si>
    <t>Cash_sFortuneWheel</t>
  </si>
  <si>
    <t>Cash_sPetSale</t>
  </si>
  <si>
    <t>Cash_sSpellGacha</t>
  </si>
  <si>
    <t>brokenenergy</t>
  </si>
  <si>
    <t>levelpass</t>
    <phoneticPr fontId="1" type="noConversion"/>
  </si>
  <si>
    <t>fortunewheel</t>
    <phoneticPr fontId="1" type="noConversion"/>
  </si>
  <si>
    <t>dailygem</t>
  </si>
  <si>
    <t>dailygem</t>
    <phoneticPr fontId="1" type="noConversion"/>
  </si>
  <si>
    <t>researchboost</t>
  </si>
  <si>
    <t>researchboost</t>
    <phoneticPr fontId="1" type="noConversion"/>
  </si>
  <si>
    <t>festivalgroup1_1</t>
  </si>
  <si>
    <t>festivalgroup1_2</t>
  </si>
  <si>
    <t>festivalgroup1_3</t>
  </si>
  <si>
    <t>festivalgroup1_4</t>
  </si>
  <si>
    <t>페스티발</t>
  </si>
  <si>
    <t>GO</t>
  </si>
  <si>
    <t>festivalgroup2_1</t>
  </si>
  <si>
    <t>festivalgroup2_1</t>
    <phoneticPr fontId="1" type="noConversion"/>
  </si>
  <si>
    <t>festivalgroup2_2</t>
  </si>
  <si>
    <t>festivalgroup2_3</t>
  </si>
  <si>
    <t>festivalgroup2_4</t>
  </si>
  <si>
    <t>festivalgroup3_1</t>
  </si>
  <si>
    <t>festivalgroup3_1</t>
    <phoneticPr fontId="1" type="noConversion"/>
  </si>
  <si>
    <t>festivalgroup3_2</t>
  </si>
  <si>
    <t>festivalgroup3_3</t>
  </si>
  <si>
    <t>festivalgroup3_4</t>
  </si>
  <si>
    <t>ev1_bigboost</t>
  </si>
  <si>
    <t>ev1_bigboost</t>
    <phoneticPr fontId="1" type="noConversion"/>
  </si>
  <si>
    <t>Cash_sSevenTotal</t>
  </si>
  <si>
    <t>Cash_sSevenTotal</t>
    <phoneticPr fontId="1" type="noConversion"/>
  </si>
  <si>
    <t>Cash_sFestivalTotal</t>
  </si>
  <si>
    <t>Cash_sFestivalTotal</t>
    <phoneticPr fontId="1" type="noConversion"/>
  </si>
  <si>
    <t>num|Int</t>
    <phoneticPr fontId="1" type="noConversion"/>
  </si>
  <si>
    <t>stagecleared|Int</t>
    <phoneticPr fontId="1" type="noConversion"/>
  </si>
  <si>
    <t>shopProductId|String</t>
    <phoneticPr fontId="1" type="noConversion"/>
  </si>
  <si>
    <t>stageclear_1</t>
  </si>
  <si>
    <t>stageclear_5</t>
  </si>
  <si>
    <t>stageclear_10</t>
  </si>
  <si>
    <t>times|Int</t>
    <phoneticPr fontId="1" type="noConversion"/>
  </si>
  <si>
    <t>ev2_almostthere</t>
    <phoneticPr fontId="1" type="noConversion"/>
  </si>
  <si>
    <t>ev11_flashsale</t>
  </si>
  <si>
    <t>ev11_flashsale</t>
    <phoneticPr fontId="1" type="noConversion"/>
  </si>
  <si>
    <t>ev12_nuclearsale</t>
  </si>
  <si>
    <t>ev12_nuclearsale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</si>
</sst>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sz val="11"/>
      <color rgb="FF0070C0"/>
      <name val="맑은 고딕"/>
      <family val="3"/>
      <charset val="129"/>
      <scheme val="minor"/>
    </font>
    <font>
      <sz val="11"/>
      <color rgb="FF0070C0"/>
      <name val="맑은 고딕"/>
      <family val="2"/>
      <charset val="129"/>
      <scheme val="minor"/>
    </font>
    <font>
      <sz val="11"/>
      <color rgb="FFC00000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1"/>
      <color rgb="FFC00000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0" fillId="0" borderId="0" xfId="0" applyAlignment="1">
      <alignment vertical="center" wrapText="1"/>
    </xf>
    <xf numFmtId="0" fontId="8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82B73-115D-48F7-A0C9-818F1519DCCC}">
  <dimension ref="A1:BI91"/>
  <sheetViews>
    <sheetView tabSelected="1" workbookViewId="0">
      <pane xSplit="2" ySplit="1" topLeftCell="AJ2" activePane="bottomRight" state="frozen"/>
      <selection pane="topRight" activeCell="C1" sqref="C1"/>
      <selection pane="bottomLeft" activeCell="A2" sqref="A2"/>
      <selection pane="bottomRight" activeCell="B17" sqref="B17"/>
    </sheetView>
  </sheetViews>
  <sheetFormatPr defaultRowHeight="16.5" outlineLevelCol="1"/>
  <cols>
    <col min="1" max="1" width="18.125" customWidth="1"/>
    <col min="2" max="2" width="26.25" customWidth="1" outlineLevel="1"/>
    <col min="3" max="3" width="9" customWidth="1" outlineLevel="1"/>
    <col min="4" max="4" width="17.75" customWidth="1" outlineLevel="1"/>
    <col min="5" max="5" width="9" customWidth="1" outlineLevel="1"/>
    <col min="6" max="6" width="9" customWidth="1"/>
    <col min="7" max="8" width="9.25" customWidth="1"/>
    <col min="10" max="10" width="9.25" bestFit="1" customWidth="1"/>
    <col min="11" max="11" width="20.25" customWidth="1"/>
    <col min="12" max="12" width="6.625" customWidth="1" outlineLevel="1"/>
    <col min="13" max="13" width="6.625" customWidth="1"/>
    <col min="14" max="14" width="3.5" customWidth="1" outlineLevel="1"/>
    <col min="15" max="15" width="9" customWidth="1" outlineLevel="1"/>
    <col min="16" max="16" width="18.75" customWidth="1" outlineLevel="1"/>
    <col min="17" max="17" width="9" customWidth="1" outlineLevel="1"/>
    <col min="18" max="18" width="3.5" customWidth="1" outlineLevel="1"/>
    <col min="19" max="19" width="9" customWidth="1" outlineLevel="1"/>
    <col min="20" max="20" width="18.75" customWidth="1" outlineLevel="1"/>
    <col min="21" max="21" width="9" customWidth="1" outlineLevel="1"/>
    <col min="22" max="22" width="3.5" customWidth="1" outlineLevel="1"/>
    <col min="23" max="23" width="9" customWidth="1" outlineLevel="1"/>
    <col min="24" max="24" width="18.75" customWidth="1" outlineLevel="1"/>
    <col min="25" max="25" width="9" customWidth="1" outlineLevel="1"/>
    <col min="26" max="26" width="3.5" customWidth="1" outlineLevel="1"/>
    <col min="27" max="27" width="9" customWidth="1" outlineLevel="1"/>
    <col min="28" max="28" width="18.75" customWidth="1" outlineLevel="1"/>
    <col min="29" max="29" width="9" customWidth="1" outlineLevel="1"/>
    <col min="30" max="30" width="3.5" customWidth="1" outlineLevel="1"/>
    <col min="31" max="31" width="9" customWidth="1" outlineLevel="1"/>
    <col min="32" max="32" width="18.75" customWidth="1" outlineLevel="1"/>
    <col min="33" max="33" width="9" customWidth="1" outlineLevel="1"/>
    <col min="35" max="35" width="19.5" bestFit="1" customWidth="1"/>
    <col min="38" max="38" width="19.5" bestFit="1" customWidth="1"/>
    <col min="41" max="41" width="19.5" bestFit="1" customWidth="1"/>
    <col min="44" max="44" width="19.5" bestFit="1" customWidth="1"/>
    <col min="47" max="47" width="19.5" bestFit="1" customWidth="1"/>
    <col min="49" max="50" width="9" customWidth="1" outlineLevel="1"/>
    <col min="52" max="53" width="9" customWidth="1" outlineLevel="1"/>
    <col min="55" max="55" width="9" customWidth="1" outlineLevel="1"/>
    <col min="57" max="57" width="9" customWidth="1" outlineLevel="1"/>
    <col min="59" max="59" width="9" customWidth="1" outlineLevel="1"/>
    <col min="61" max="61" width="9" customWidth="1" outlineLevel="1"/>
  </cols>
  <sheetData>
    <row r="1" spans="1:61" ht="27" customHeight="1">
      <c r="A1" s="4" t="s">
        <v>5</v>
      </c>
      <c r="B1" t="s">
        <v>0</v>
      </c>
      <c r="C1" s="2" t="s">
        <v>55</v>
      </c>
      <c r="D1" s="1" t="s">
        <v>75</v>
      </c>
      <c r="E1" s="1" t="s">
        <v>76</v>
      </c>
      <c r="F1" s="1" t="s">
        <v>61</v>
      </c>
      <c r="G1" s="1" t="s">
        <v>12</v>
      </c>
      <c r="H1" s="6" t="s">
        <v>210</v>
      </c>
      <c r="I1" s="2" t="s">
        <v>2</v>
      </c>
      <c r="J1" s="2" t="s">
        <v>3</v>
      </c>
      <c r="K1" s="3" t="s">
        <v>4</v>
      </c>
      <c r="L1" s="2" t="s">
        <v>73</v>
      </c>
      <c r="M1" s="1" t="s">
        <v>74</v>
      </c>
      <c r="N1" s="3" t="s">
        <v>19</v>
      </c>
      <c r="O1" t="s">
        <v>18</v>
      </c>
      <c r="P1" s="2" t="s">
        <v>20</v>
      </c>
      <c r="Q1" s="2" t="s">
        <v>21</v>
      </c>
      <c r="R1" s="3" t="s">
        <v>22</v>
      </c>
      <c r="S1" t="s">
        <v>18</v>
      </c>
      <c r="T1" s="2" t="s">
        <v>23</v>
      </c>
      <c r="U1" s="2" t="s">
        <v>24</v>
      </c>
      <c r="V1" s="3" t="s">
        <v>37</v>
      </c>
      <c r="W1" t="s">
        <v>18</v>
      </c>
      <c r="X1" s="2" t="s">
        <v>38</v>
      </c>
      <c r="Y1" s="2" t="s">
        <v>39</v>
      </c>
      <c r="Z1" s="3" t="s">
        <v>40</v>
      </c>
      <c r="AA1" t="s">
        <v>18</v>
      </c>
      <c r="AB1" s="2" t="s">
        <v>41</v>
      </c>
      <c r="AC1" s="2" t="s">
        <v>42</v>
      </c>
      <c r="AD1" s="3" t="s">
        <v>43</v>
      </c>
      <c r="AE1" t="s">
        <v>18</v>
      </c>
      <c r="AF1" s="2" t="s">
        <v>44</v>
      </c>
      <c r="AG1" s="2" t="s">
        <v>45</v>
      </c>
      <c r="AH1" s="1" t="s">
        <v>25</v>
      </c>
      <c r="AI1" s="1" t="s">
        <v>26</v>
      </c>
      <c r="AJ1" s="1" t="s">
        <v>27</v>
      </c>
      <c r="AK1" s="1" t="s">
        <v>28</v>
      </c>
      <c r="AL1" s="1" t="s">
        <v>29</v>
      </c>
      <c r="AM1" s="1" t="s">
        <v>30</v>
      </c>
      <c r="AN1" s="1" t="s">
        <v>46</v>
      </c>
      <c r="AO1" s="1" t="s">
        <v>47</v>
      </c>
      <c r="AP1" s="1" t="s">
        <v>48</v>
      </c>
      <c r="AQ1" s="1" t="s">
        <v>49</v>
      </c>
      <c r="AR1" s="1" t="s">
        <v>50</v>
      </c>
      <c r="AS1" s="1" t="s">
        <v>51</v>
      </c>
      <c r="AT1" s="1" t="s">
        <v>52</v>
      </c>
      <c r="AU1" s="1" t="s">
        <v>53</v>
      </c>
      <c r="AV1" s="1" t="s">
        <v>54</v>
      </c>
      <c r="AW1" s="1" t="s">
        <v>10</v>
      </c>
      <c r="AX1" s="1" t="s">
        <v>9</v>
      </c>
      <c r="AZ1" t="s">
        <v>31</v>
      </c>
      <c r="BA1" t="s">
        <v>32</v>
      </c>
      <c r="BC1" t="s">
        <v>95</v>
      </c>
      <c r="BE1" t="s">
        <v>93</v>
      </c>
      <c r="BG1" t="s">
        <v>89</v>
      </c>
      <c r="BI1" t="s">
        <v>72</v>
      </c>
    </row>
    <row r="2" spans="1:61">
      <c r="A2" t="s">
        <v>176</v>
      </c>
      <c r="B2" t="s">
        <v>7</v>
      </c>
      <c r="C2" t="str">
        <f t="shared" ref="C2:C42" si="0">A2</f>
        <v>levelpass</v>
      </c>
      <c r="D2" t="str">
        <f>IF(ISERROR(FIND("_",A2)),A2,
LEFT(A2,FIND("_",A2)-1))</f>
        <v>levelpass</v>
      </c>
      <c r="E2">
        <f>COUNTA(O2,S2,W2,AA2,AE2)</f>
        <v>1</v>
      </c>
      <c r="G2" t="b">
        <v>0</v>
      </c>
      <c r="I2">
        <v>9.99</v>
      </c>
      <c r="J2">
        <v>13000</v>
      </c>
      <c r="K2" t="s">
        <v>176</v>
      </c>
      <c r="L2">
        <v>434</v>
      </c>
      <c r="M2">
        <f>L2</f>
        <v>434</v>
      </c>
      <c r="N2" t="str">
        <f t="shared" ref="N2:N4" ca="1" si="1">IF(ISBLANK(O2),"",
VLOOKUP(O2,OFFSET(INDIRECT("$A:$B"),0,MATCH(O$1&amp;"_Verify",INDIRECT("$1:$1"),0)-1),2,0)
)</f>
        <v>it</v>
      </c>
      <c r="O2" t="s">
        <v>33</v>
      </c>
      <c r="P2" t="s">
        <v>13</v>
      </c>
      <c r="Q2">
        <v>1</v>
      </c>
      <c r="R2" t="str">
        <f t="shared" ref="R2:R4" ca="1" si="2">IF(ISBLANK(S2),"",
VLOOKUP(S2,OFFSET(INDIRECT("$A:$B"),0,MATCH(S$1&amp;"_Verify",INDIRECT("$1:$1"),0)-1),2,0)
)</f>
        <v/>
      </c>
      <c r="V2" t="str">
        <f t="shared" ref="V2:V4" ca="1" si="3">IF(ISBLANK(W2),"",
VLOOKUP(W2,OFFSET(INDIRECT("$A:$B"),0,MATCH(W$1&amp;"_Verify",INDIRECT("$1:$1"),0)-1),2,0)
)</f>
        <v/>
      </c>
      <c r="Z2" t="str">
        <f t="shared" ref="Z2:Z4" ca="1" si="4">IF(ISBLANK(AA2),"",
VLOOKUP(AA2,OFFSET(INDIRECT("$A:$B"),0,MATCH(AA$1&amp;"_Verify",INDIRECT("$1:$1"),0)-1),2,0)
)</f>
        <v/>
      </c>
      <c r="AD2" t="str">
        <f t="shared" ref="AD2:AD4" ca="1" si="5">IF(ISBLANK(AE2),"",
VLOOKUP(AE2,OFFSET(INDIRECT("$A:$B"),0,MATCH(AE$1&amp;"_Verify",INDIRECT("$1:$1"),0)-1),2,0)
)</f>
        <v/>
      </c>
      <c r="AH2" t="str">
        <f t="shared" ref="AH2:AH12" ca="1" si="6">IF(LEN(N2)=0,"",N2)</f>
        <v>it</v>
      </c>
      <c r="AI2" t="str">
        <f t="shared" ref="AI2:AI12" si="7">IF(LEN(P2)=0,"",P2)</f>
        <v>Cash_bLevelPass</v>
      </c>
      <c r="AJ2">
        <f t="shared" ref="AJ2:AJ12" si="8">IF(LEN(Q2)=0,"",Q2)</f>
        <v>1</v>
      </c>
      <c r="AK2" t="str">
        <f t="shared" ref="AK2:AK12" ca="1" si="9">IF(LEN(R2)=0,"",R2)</f>
        <v/>
      </c>
      <c r="AL2" t="str">
        <f t="shared" ref="AL2:AL12" si="10">IF(LEN(T2)=0,"",T2)</f>
        <v/>
      </c>
      <c r="AM2" t="str">
        <f t="shared" ref="AM2:AM12" si="11">IF(LEN(U2)=0,"",U2)</f>
        <v/>
      </c>
      <c r="AN2" t="str">
        <f t="shared" ref="AN2:AN12" ca="1" si="12">IF(LEN(V2)=0,"",V2)</f>
        <v/>
      </c>
      <c r="AO2" t="str">
        <f t="shared" ref="AO2:AO12" si="13">IF(LEN(X2)=0,"",X2)</f>
        <v/>
      </c>
      <c r="AP2" t="str">
        <f t="shared" ref="AP2:AP12" si="14">IF(LEN(Y2)=0,"",Y2)</f>
        <v/>
      </c>
      <c r="AQ2" t="str">
        <f t="shared" ref="AQ2:AQ12" ca="1" si="15">IF(LEN(Z2)=0,"",Z2)</f>
        <v/>
      </c>
      <c r="AR2" t="str">
        <f t="shared" ref="AR2:AR12" si="16">IF(LEN(AB2)=0,"",AB2)</f>
        <v/>
      </c>
      <c r="AS2" t="str">
        <f t="shared" ref="AS2:AS12" si="17">IF(LEN(AC2)=0,"",AC2)</f>
        <v/>
      </c>
      <c r="AT2" t="str">
        <f t="shared" ref="AT2:AT12" ca="1" si="18">IF(LEN(AD2)=0,"",AD2)</f>
        <v/>
      </c>
      <c r="AU2" t="str">
        <f t="shared" ref="AU2:AU12" si="19">IF(LEN(AF2)=0,"",AF2)</f>
        <v/>
      </c>
      <c r="AV2" t="str">
        <f t="shared" ref="AV2:AV12" si="20">IF(LEN(AG2)=0,"",AG2)</f>
        <v/>
      </c>
      <c r="AW2" t="str">
        <f ca="1">IF(ROW()=2,AX2,OFFSET(AW2,-1,0)&amp;IF(LEN(AX2)=0,"",","&amp;AX2))</f>
        <v/>
      </c>
      <c r="AX2" t="str">
        <f t="shared" ref="AX2:AX36" si="21">IF(G2=FALSE,"",
"{"""&amp;C$1&amp;""":"""&amp;C2&amp;""""
&amp;","""&amp;L$1&amp;""":"&amp;L2
&amp;IF(LEN(N2)=0,"",","""&amp;N$1&amp;""":"""&amp;N2&amp;"""")
&amp;IF(LEN(P2)=0,"",","""&amp;P$1&amp;""":"""&amp;P2&amp;"""")
&amp;IF(LEN(Q2)=0,"",","""&amp;Q$1&amp;""":"&amp;Q2)
&amp;IF(LEN(R2)=0,"",","""&amp;R$1&amp;""":"""&amp;R2&amp;"""")
&amp;IF(LEN(T2)=0,"",","""&amp;T$1&amp;""":"""&amp;T2&amp;"""")
&amp;IF(LEN(U2)=0,"",","""&amp;U$1&amp;""":"&amp;U2)
&amp;IF(LEN(V2)=0,"",","""&amp;V$1&amp;""":"""&amp;V2&amp;"""")
&amp;IF(LEN(X2)=0,"",","""&amp;X$1&amp;""":"""&amp;X2&amp;"""")
&amp;IF(LEN(Y2)=0,"",","""&amp;Y$1&amp;""":"&amp;Y2)
&amp;IF(LEN(Z2)=0,"",","""&amp;Z$1&amp;""":"""&amp;Z2&amp;"""")
&amp;IF(LEN(AB2)=0,"",","""&amp;AB$1&amp;""":"""&amp;AB2&amp;"""")
&amp;IF(LEN(AC2)=0,"",","""&amp;AC$1&amp;""":"&amp;AC2)
&amp;IF(LEN(AD2)=0,"",","""&amp;AD$1&amp;""":"""&amp;AD2&amp;"""")
&amp;IF(LEN(AF2)=0,"",","""&amp;AF$1&amp;""":"""&amp;AF2&amp;"""")
&amp;IF(LEN(AG2)=0,"",","""&amp;AG$1&amp;""":"&amp;AG2)&amp;"}")</f>
        <v/>
      </c>
      <c r="AZ2" t="s">
        <v>17</v>
      </c>
      <c r="BA2" t="s">
        <v>14</v>
      </c>
      <c r="BC2" t="s">
        <v>36</v>
      </c>
      <c r="BE2" t="s">
        <v>13</v>
      </c>
      <c r="BG2" t="s">
        <v>94</v>
      </c>
      <c r="BI2" t="str">
        <f ca="1">"["&amp;
IF(LEFT(OFFSET(AW1,COUNTA(AW:AW)-1,0),1)=",",SUBSTITUTE(OFFSET(AW1,COUNTA(AW:AW)-1,0),",","",1),OFFSET(AW1,COUNTA(AW:AW)-1,0))
&amp;"]"</f>
        <v>[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]</v>
      </c>
    </row>
    <row r="3" spans="1:61">
      <c r="A3" t="s">
        <v>175</v>
      </c>
      <c r="C3" t="str">
        <f t="shared" ref="C3" si="22">A3</f>
        <v>brokenenergy</v>
      </c>
      <c r="D3" t="str">
        <f t="shared" ref="D3" si="23">IF(ISERROR(FIND("_",A3)),A3,
LEFT(A3,FIND("_",A3)-1))</f>
        <v>brokenenergy</v>
      </c>
      <c r="E3">
        <f t="shared" ref="E3" si="24">COUNTA(O3,S3,W3,AA3,AE3)</f>
        <v>1</v>
      </c>
      <c r="G3" t="b">
        <v>0</v>
      </c>
      <c r="I3">
        <v>4.99</v>
      </c>
      <c r="J3">
        <v>6500</v>
      </c>
      <c r="K3" t="s">
        <v>175</v>
      </c>
      <c r="L3">
        <v>256</v>
      </c>
      <c r="M3">
        <f t="shared" ref="M3" si="25">L3</f>
        <v>256</v>
      </c>
      <c r="N3" t="str">
        <f t="shared" ca="1" si="1"/>
        <v>it</v>
      </c>
      <c r="O3" t="s">
        <v>33</v>
      </c>
      <c r="P3" t="s">
        <v>90</v>
      </c>
      <c r="Q3">
        <v>1</v>
      </c>
      <c r="R3" t="str">
        <f t="shared" ca="1" si="2"/>
        <v/>
      </c>
      <c r="V3" t="str">
        <f t="shared" ca="1" si="3"/>
        <v/>
      </c>
      <c r="Z3" t="str">
        <f t="shared" ca="1" si="4"/>
        <v/>
      </c>
      <c r="AD3" t="str">
        <f t="shared" ca="1" si="5"/>
        <v/>
      </c>
      <c r="AH3" t="str">
        <f t="shared" ca="1" si="6"/>
        <v>it</v>
      </c>
      <c r="AI3" t="str">
        <f t="shared" si="7"/>
        <v>Cash_sBrokenEnergy</v>
      </c>
      <c r="AJ3">
        <f t="shared" si="8"/>
        <v>1</v>
      </c>
      <c r="AK3" t="str">
        <f t="shared" ca="1" si="9"/>
        <v/>
      </c>
      <c r="AL3" t="str">
        <f t="shared" si="10"/>
        <v/>
      </c>
      <c r="AM3" t="str">
        <f t="shared" si="11"/>
        <v/>
      </c>
      <c r="AN3" t="str">
        <f t="shared" ca="1" si="12"/>
        <v/>
      </c>
      <c r="AO3" t="str">
        <f t="shared" si="13"/>
        <v/>
      </c>
      <c r="AP3" t="str">
        <f t="shared" si="14"/>
        <v/>
      </c>
      <c r="AQ3" t="str">
        <f t="shared" ca="1" si="15"/>
        <v/>
      </c>
      <c r="AR3" t="str">
        <f t="shared" si="16"/>
        <v/>
      </c>
      <c r="AS3" t="str">
        <f t="shared" si="17"/>
        <v/>
      </c>
      <c r="AT3" t="str">
        <f t="shared" ca="1" si="18"/>
        <v/>
      </c>
      <c r="AU3" t="str">
        <f t="shared" si="19"/>
        <v/>
      </c>
      <c r="AV3" t="str">
        <f t="shared" si="20"/>
        <v/>
      </c>
      <c r="AW3" t="str">
        <f ca="1">IF(ROW()=2,AX3,OFFSET(AW3,-1,0)&amp;IF(LEN(AX3)=0,"",","&amp;AX3))</f>
        <v/>
      </c>
      <c r="AX3" t="str">
        <f t="shared" ref="AX3" si="26">IF(G3=FALSE,"",
"{"""&amp;C$1&amp;""":"""&amp;C3&amp;""""
&amp;","""&amp;L$1&amp;""":"&amp;L3
&amp;IF(LEN(N3)=0,"",","""&amp;N$1&amp;""":"""&amp;N3&amp;"""")
&amp;IF(LEN(P3)=0,"",","""&amp;P$1&amp;""":"""&amp;P3&amp;"""")
&amp;IF(LEN(Q3)=0,"",","""&amp;Q$1&amp;""":"&amp;Q3)
&amp;IF(LEN(R3)=0,"",","""&amp;R$1&amp;""":"""&amp;R3&amp;"""")
&amp;IF(LEN(T3)=0,"",","""&amp;T$1&amp;""":"""&amp;T3&amp;"""")
&amp;IF(LEN(U3)=0,"",","""&amp;U$1&amp;""":"&amp;U3)
&amp;IF(LEN(V3)=0,"",","""&amp;V$1&amp;""":"""&amp;V3&amp;"""")
&amp;IF(LEN(X3)=0,"",","""&amp;X$1&amp;""":"""&amp;X3&amp;"""")
&amp;IF(LEN(Y3)=0,"",","""&amp;Y$1&amp;""":"&amp;Y3)
&amp;IF(LEN(Z3)=0,"",","""&amp;Z$1&amp;""":"""&amp;Z3&amp;"""")
&amp;IF(LEN(AB3)=0,"",","""&amp;AB$1&amp;""":"""&amp;AB3&amp;"""")
&amp;IF(LEN(AC3)=0,"",","""&amp;AC$1&amp;""":"&amp;AC3)
&amp;IF(LEN(AD3)=0,"",","""&amp;AD$1&amp;""":"""&amp;AD3&amp;"""")
&amp;IF(LEN(AF3)=0,"",","""&amp;AF$1&amp;""":"""&amp;AF3&amp;"""")
&amp;IF(LEN(AG3)=0,"",","""&amp;AG$1&amp;""":"&amp;AG3)&amp;"}")</f>
        <v/>
      </c>
      <c r="AZ3" t="s">
        <v>34</v>
      </c>
      <c r="BA3" t="s">
        <v>35</v>
      </c>
      <c r="BC3" t="s">
        <v>15</v>
      </c>
      <c r="BE3" t="s">
        <v>90</v>
      </c>
    </row>
    <row r="4" spans="1:61">
      <c r="A4" t="s">
        <v>199</v>
      </c>
      <c r="B4" t="s">
        <v>6</v>
      </c>
      <c r="C4" t="str">
        <f t="shared" si="0"/>
        <v>ev1_bigboost</v>
      </c>
      <c r="D4" t="str">
        <f t="shared" ref="D4:D69" si="27">IF(ISERROR(FIND("_",A4)),A4,
LEFT(A4,FIND("_",A4)-1))</f>
        <v>ev1</v>
      </c>
      <c r="E4">
        <f t="shared" ref="E4:E12" si="28">COUNTA(O4,S4,W4,AA4,AE4)</f>
        <v>2</v>
      </c>
      <c r="G4" t="b">
        <v>0</v>
      </c>
      <c r="I4">
        <v>9.99</v>
      </c>
      <c r="J4">
        <v>13000</v>
      </c>
      <c r="K4" t="s">
        <v>198</v>
      </c>
      <c r="L4">
        <v>806</v>
      </c>
      <c r="M4">
        <f t="shared" ref="M4:M77" si="29">L4</f>
        <v>806</v>
      </c>
      <c r="N4" t="str">
        <f t="shared" ca="1" si="1"/>
        <v>cu</v>
      </c>
      <c r="O4" t="s">
        <v>16</v>
      </c>
      <c r="P4" t="s">
        <v>36</v>
      </c>
      <c r="Q4">
        <v>600</v>
      </c>
      <c r="R4" t="str">
        <f t="shared" ca="1" si="2"/>
        <v>cu</v>
      </c>
      <c r="S4" t="s">
        <v>16</v>
      </c>
      <c r="T4" t="s">
        <v>15</v>
      </c>
      <c r="U4">
        <v>50000</v>
      </c>
      <c r="V4" t="str">
        <f t="shared" ca="1" si="3"/>
        <v/>
      </c>
      <c r="Z4" t="str">
        <f t="shared" ca="1" si="4"/>
        <v/>
      </c>
      <c r="AD4" t="str">
        <f t="shared" ca="1" si="5"/>
        <v/>
      </c>
      <c r="AH4" t="str">
        <f t="shared" ca="1" si="6"/>
        <v>cu</v>
      </c>
      <c r="AI4" t="str">
        <f t="shared" si="7"/>
        <v>EN</v>
      </c>
      <c r="AJ4">
        <f t="shared" si="8"/>
        <v>600</v>
      </c>
      <c r="AK4" t="str">
        <f t="shared" ca="1" si="9"/>
        <v>cu</v>
      </c>
      <c r="AL4" t="str">
        <f t="shared" si="10"/>
        <v>GO</v>
      </c>
      <c r="AM4">
        <f t="shared" si="11"/>
        <v>50000</v>
      </c>
      <c r="AN4" t="str">
        <f t="shared" ca="1" si="12"/>
        <v/>
      </c>
      <c r="AO4" t="str">
        <f t="shared" si="13"/>
        <v/>
      </c>
      <c r="AP4" t="str">
        <f t="shared" si="14"/>
        <v/>
      </c>
      <c r="AQ4" t="str">
        <f t="shared" ca="1" si="15"/>
        <v/>
      </c>
      <c r="AR4" t="str">
        <f t="shared" si="16"/>
        <v/>
      </c>
      <c r="AS4" t="str">
        <f t="shared" si="17"/>
        <v/>
      </c>
      <c r="AT4" t="str">
        <f t="shared" ca="1" si="18"/>
        <v/>
      </c>
      <c r="AU4" t="str">
        <f t="shared" si="19"/>
        <v/>
      </c>
      <c r="AV4" t="str">
        <f t="shared" si="20"/>
        <v/>
      </c>
      <c r="AW4" t="str">
        <f t="shared" ref="AW4:AW12" ca="1" si="30">IF(ROW()=2,AX4,OFFSET(AW4,-1,0)&amp;IF(LEN(AX4)=0,"",","&amp;AX4))</f>
        <v/>
      </c>
      <c r="AX4" t="str">
        <f t="shared" si="21"/>
        <v/>
      </c>
      <c r="BC4" t="s">
        <v>151</v>
      </c>
      <c r="BE4" t="s">
        <v>170</v>
      </c>
    </row>
    <row r="5" spans="1:61">
      <c r="A5" t="s">
        <v>211</v>
      </c>
      <c r="C5" t="str">
        <f t="shared" si="0"/>
        <v>ev2_almostthere</v>
      </c>
      <c r="D5" t="str">
        <f t="shared" si="27"/>
        <v>ev2</v>
      </c>
      <c r="E5">
        <f t="shared" ref="E5" si="31">COUNTA(O5,S5,W5,AA5,AE5)</f>
        <v>2</v>
      </c>
      <c r="G5" t="b">
        <v>0</v>
      </c>
      <c r="I5">
        <v>4.99</v>
      </c>
      <c r="J5">
        <v>6500</v>
      </c>
      <c r="K5" t="s">
        <v>211</v>
      </c>
      <c r="L5">
        <v>256</v>
      </c>
      <c r="M5">
        <f t="shared" si="29"/>
        <v>256</v>
      </c>
      <c r="N5" t="str">
        <f t="shared" ref="N5" ca="1" si="32">IF(ISBLANK(O5),"",
VLOOKUP(O5,OFFSET(INDIRECT("$A:$B"),0,MATCH(O$1&amp;"_Verify",INDIRECT("$1:$1"),0)-1),2,0)
)</f>
        <v>cu</v>
      </c>
      <c r="O5" t="s">
        <v>16</v>
      </c>
      <c r="P5" t="s">
        <v>56</v>
      </c>
      <c r="Q5">
        <v>500</v>
      </c>
      <c r="R5" t="str">
        <f t="shared" ref="R5" ca="1" si="33">IF(ISBLANK(S5),"",
VLOOKUP(S5,OFFSET(INDIRECT("$A:$B"),0,MATCH(S$1&amp;"_Verify",INDIRECT("$1:$1"),0)-1),2,0)
)</f>
        <v>cu</v>
      </c>
      <c r="S5" t="s">
        <v>16</v>
      </c>
      <c r="T5" t="s">
        <v>15</v>
      </c>
      <c r="U5">
        <v>40000</v>
      </c>
      <c r="V5" t="str">
        <f t="shared" ref="V5" ca="1" si="34">IF(ISBLANK(W5),"",
VLOOKUP(W5,OFFSET(INDIRECT("$A:$B"),0,MATCH(W$1&amp;"_Verify",INDIRECT("$1:$1"),0)-1),2,0)
)</f>
        <v/>
      </c>
      <c r="Z5" t="str">
        <f t="shared" ref="Z5" ca="1" si="35">IF(ISBLANK(AA5),"",
VLOOKUP(AA5,OFFSET(INDIRECT("$A:$B"),0,MATCH(AA$1&amp;"_Verify",INDIRECT("$1:$1"),0)-1),2,0)
)</f>
        <v/>
      </c>
      <c r="AD5" t="str">
        <f t="shared" ref="AD5" ca="1" si="36">IF(ISBLANK(AE5),"",
VLOOKUP(AE5,OFFSET(INDIRECT("$A:$B"),0,MATCH(AE$1&amp;"_Verify",INDIRECT("$1:$1"),0)-1),2,0)
)</f>
        <v/>
      </c>
      <c r="AH5" t="str">
        <f t="shared" ref="AH5" ca="1" si="37">IF(LEN(N5)=0,"",N5)</f>
        <v>cu</v>
      </c>
      <c r="AI5" t="str">
        <f t="shared" ref="AI5" si="38">IF(LEN(P5)=0,"",P5)</f>
        <v>EN</v>
      </c>
      <c r="AJ5">
        <f t="shared" ref="AJ5" si="39">IF(LEN(Q5)=0,"",Q5)</f>
        <v>500</v>
      </c>
      <c r="AK5" t="str">
        <f t="shared" ref="AK5" ca="1" si="40">IF(LEN(R5)=0,"",R5)</f>
        <v>cu</v>
      </c>
      <c r="AL5" t="str">
        <f t="shared" ref="AL5" si="41">IF(LEN(T5)=0,"",T5)</f>
        <v>GO</v>
      </c>
      <c r="AM5">
        <f t="shared" ref="AM5" si="42">IF(LEN(U5)=0,"",U5)</f>
        <v>40000</v>
      </c>
      <c r="AN5" t="str">
        <f t="shared" ref="AN5" ca="1" si="43">IF(LEN(V5)=0,"",V5)</f>
        <v/>
      </c>
      <c r="AO5" t="str">
        <f t="shared" ref="AO5" si="44">IF(LEN(X5)=0,"",X5)</f>
        <v/>
      </c>
      <c r="AP5" t="str">
        <f t="shared" ref="AP5" si="45">IF(LEN(Y5)=0,"",Y5)</f>
        <v/>
      </c>
      <c r="AQ5" t="str">
        <f t="shared" ref="AQ5" ca="1" si="46">IF(LEN(Z5)=0,"",Z5)</f>
        <v/>
      </c>
      <c r="AR5" t="str">
        <f t="shared" ref="AR5" si="47">IF(LEN(AB5)=0,"",AB5)</f>
        <v/>
      </c>
      <c r="AS5" t="str">
        <f t="shared" ref="AS5" si="48">IF(LEN(AC5)=0,"",AC5)</f>
        <v/>
      </c>
      <c r="AT5" t="str">
        <f t="shared" ref="AT5" ca="1" si="49">IF(LEN(AD5)=0,"",AD5)</f>
        <v/>
      </c>
      <c r="AU5" t="str">
        <f t="shared" ref="AU5" si="50">IF(LEN(AF5)=0,"",AF5)</f>
        <v/>
      </c>
      <c r="AV5" t="str">
        <f t="shared" ref="AV5" si="51">IF(LEN(AG5)=0,"",AG5)</f>
        <v/>
      </c>
      <c r="AW5" t="str">
        <f ca="1">IF(ROW()=2,AX5,OFFSET(AW5,-1,0)&amp;IF(LEN(AX5)=0,"",","&amp;AX5))</f>
        <v/>
      </c>
      <c r="AX5" t="str">
        <f t="shared" si="21"/>
        <v/>
      </c>
      <c r="BE5" t="s">
        <v>171</v>
      </c>
    </row>
    <row r="6" spans="1:61">
      <c r="A6" t="s">
        <v>67</v>
      </c>
      <c r="C6" t="str">
        <f t="shared" ref="C6:C8" si="52">A6</f>
        <v>ev3_oneofthree_1</v>
      </c>
      <c r="D6" t="str">
        <f t="shared" si="27"/>
        <v>ev3</v>
      </c>
      <c r="E6">
        <f t="shared" si="28"/>
        <v>3</v>
      </c>
      <c r="G6" t="b">
        <v>0</v>
      </c>
      <c r="I6">
        <v>14.99</v>
      </c>
      <c r="J6">
        <v>19000</v>
      </c>
      <c r="K6" t="s">
        <v>67</v>
      </c>
      <c r="L6">
        <v>876</v>
      </c>
      <c r="M6">
        <f t="shared" si="29"/>
        <v>876</v>
      </c>
      <c r="N6" t="str">
        <f t="shared" ref="N6:N8" ca="1" si="53">IF(ISBLANK(O6),"",
VLOOKUP(O6,OFFSET(INDIRECT("$A:$B"),0,MATCH(O$1&amp;"_Verify",INDIRECT("$1:$1"),0)-1),2,0)
)</f>
        <v>cu</v>
      </c>
      <c r="O6" t="s">
        <v>16</v>
      </c>
      <c r="P6" t="s">
        <v>56</v>
      </c>
      <c r="Q6">
        <v>30</v>
      </c>
      <c r="R6" t="str">
        <f t="shared" ref="R6:R8" ca="1" si="54">IF(ISBLANK(S6),"",
VLOOKUP(S6,OFFSET(INDIRECT("$A:$B"),0,MATCH(S$1&amp;"_Verify",INDIRECT("$1:$1"),0)-1),2,0)
)</f>
        <v>cu</v>
      </c>
      <c r="S6" t="s">
        <v>16</v>
      </c>
      <c r="T6" t="s">
        <v>15</v>
      </c>
      <c r="U6">
        <v>25000</v>
      </c>
      <c r="V6" t="str">
        <f t="shared" ref="V6:V8" ca="1" si="55">IF(ISBLANK(W6),"",
VLOOKUP(W6,OFFSET(INDIRECT("$A:$B"),0,MATCH(W$1&amp;"_Verify",INDIRECT("$1:$1"),0)-1),2,0)
)</f>
        <v>cu</v>
      </c>
      <c r="W6" t="s">
        <v>16</v>
      </c>
      <c r="X6" t="s">
        <v>56</v>
      </c>
      <c r="Y6">
        <v>100</v>
      </c>
      <c r="Z6" t="str">
        <f t="shared" ref="Z6:Z8" ca="1" si="56">IF(ISBLANK(AA6),"",
VLOOKUP(AA6,OFFSET(INDIRECT("$A:$B"),0,MATCH(AA$1&amp;"_Verify",INDIRECT("$1:$1"),0)-1),2,0)
)</f>
        <v/>
      </c>
      <c r="AD6" t="str">
        <f t="shared" ref="AD6:AD8" ca="1" si="57">IF(ISBLANK(AE6),"",
VLOOKUP(AE6,OFFSET(INDIRECT("$A:$B"),0,MATCH(AE$1&amp;"_Verify",INDIRECT("$1:$1"),0)-1),2,0)
)</f>
        <v/>
      </c>
      <c r="AH6" t="str">
        <f t="shared" ref="AH6:AH8" ca="1" si="58">IF(LEN(N6)=0,"",N6)</f>
        <v>cu</v>
      </c>
      <c r="AI6" t="str">
        <f t="shared" ref="AI6:AI8" si="59">IF(LEN(P6)=0,"",P6)</f>
        <v>EN</v>
      </c>
      <c r="AJ6">
        <f t="shared" ref="AJ6:AJ8" si="60">IF(LEN(Q6)=0,"",Q6)</f>
        <v>30</v>
      </c>
      <c r="AK6" t="str">
        <f t="shared" ref="AK6:AK8" ca="1" si="61">IF(LEN(R6)=0,"",R6)</f>
        <v>cu</v>
      </c>
      <c r="AL6" t="str">
        <f t="shared" ref="AL6:AL8" si="62">IF(LEN(T6)=0,"",T6)</f>
        <v>GO</v>
      </c>
      <c r="AM6">
        <f t="shared" ref="AM6:AM8" si="63">IF(LEN(U6)=0,"",U6)</f>
        <v>25000</v>
      </c>
      <c r="AN6" t="str">
        <f t="shared" ref="AN6:AN8" ca="1" si="64">IF(LEN(V6)=0,"",V6)</f>
        <v>cu</v>
      </c>
      <c r="AO6" t="str">
        <f t="shared" ref="AO6:AO8" si="65">IF(LEN(X6)=0,"",X6)</f>
        <v>EN</v>
      </c>
      <c r="AP6">
        <f t="shared" ref="AP6:AP8" si="66">IF(LEN(Y6)=0,"",Y6)</f>
        <v>100</v>
      </c>
      <c r="AQ6" t="str">
        <f t="shared" ref="AQ6:AQ8" ca="1" si="67">IF(LEN(Z6)=0,"",Z6)</f>
        <v/>
      </c>
      <c r="AR6" t="str">
        <f t="shared" ref="AR6:AR8" si="68">IF(LEN(AB6)=0,"",AB6)</f>
        <v/>
      </c>
      <c r="AS6" t="str">
        <f t="shared" ref="AS6:AS8" si="69">IF(LEN(AC6)=0,"",AC6)</f>
        <v/>
      </c>
      <c r="AT6" t="str">
        <f t="shared" ref="AT6:AT8" ca="1" si="70">IF(LEN(AD6)=0,"",AD6)</f>
        <v/>
      </c>
      <c r="AU6" t="str">
        <f t="shared" ref="AU6:AU8" si="71">IF(LEN(AF6)=0,"",AF6)</f>
        <v/>
      </c>
      <c r="AV6" t="str">
        <f t="shared" ref="AV6:AV8" si="72">IF(LEN(AG6)=0,"",AG6)</f>
        <v/>
      </c>
      <c r="AW6" t="str">
        <f t="shared" ca="1" si="30"/>
        <v/>
      </c>
      <c r="AX6" t="str">
        <f t="shared" si="21"/>
        <v/>
      </c>
      <c r="BE6" t="s">
        <v>91</v>
      </c>
    </row>
    <row r="7" spans="1:61">
      <c r="A7" t="s">
        <v>68</v>
      </c>
      <c r="C7" t="str">
        <f t="shared" si="52"/>
        <v>ev3_oneofthree_2</v>
      </c>
      <c r="D7" t="str">
        <f t="shared" si="27"/>
        <v>ev3</v>
      </c>
      <c r="E7">
        <f t="shared" si="28"/>
        <v>3</v>
      </c>
      <c r="G7" t="b">
        <v>0</v>
      </c>
      <c r="I7">
        <v>29.99</v>
      </c>
      <c r="J7">
        <v>39000</v>
      </c>
      <c r="K7" t="s">
        <v>68</v>
      </c>
      <c r="L7">
        <v>973</v>
      </c>
      <c r="M7">
        <f t="shared" si="29"/>
        <v>973</v>
      </c>
      <c r="N7" t="str">
        <f t="shared" ca="1" si="53"/>
        <v>cu</v>
      </c>
      <c r="O7" t="s">
        <v>16</v>
      </c>
      <c r="P7" t="s">
        <v>56</v>
      </c>
      <c r="Q7">
        <v>60</v>
      </c>
      <c r="R7" t="str">
        <f t="shared" ca="1" si="54"/>
        <v>cu</v>
      </c>
      <c r="S7" t="s">
        <v>16</v>
      </c>
      <c r="T7" t="s">
        <v>15</v>
      </c>
      <c r="U7">
        <v>15000</v>
      </c>
      <c r="V7" t="str">
        <f t="shared" ca="1" si="55"/>
        <v>cu</v>
      </c>
      <c r="W7" t="s">
        <v>16</v>
      </c>
      <c r="X7" t="s">
        <v>56</v>
      </c>
      <c r="Y7">
        <v>120</v>
      </c>
      <c r="Z7" t="str">
        <f t="shared" ca="1" si="56"/>
        <v/>
      </c>
      <c r="AD7" t="str">
        <f t="shared" ca="1" si="57"/>
        <v/>
      </c>
      <c r="AH7" t="str">
        <f t="shared" ca="1" si="58"/>
        <v>cu</v>
      </c>
      <c r="AI7" t="str">
        <f t="shared" si="59"/>
        <v>EN</v>
      </c>
      <c r="AJ7">
        <f t="shared" si="60"/>
        <v>60</v>
      </c>
      <c r="AK7" t="str">
        <f t="shared" ca="1" si="61"/>
        <v>cu</v>
      </c>
      <c r="AL7" t="str">
        <f t="shared" si="62"/>
        <v>GO</v>
      </c>
      <c r="AM7">
        <f t="shared" si="63"/>
        <v>15000</v>
      </c>
      <c r="AN7" t="str">
        <f t="shared" ca="1" si="64"/>
        <v>cu</v>
      </c>
      <c r="AO7" t="str">
        <f t="shared" si="65"/>
        <v>EN</v>
      </c>
      <c r="AP7">
        <f t="shared" si="66"/>
        <v>120</v>
      </c>
      <c r="AQ7" t="str">
        <f t="shared" ca="1" si="67"/>
        <v/>
      </c>
      <c r="AR7" t="str">
        <f t="shared" si="68"/>
        <v/>
      </c>
      <c r="AS7" t="str">
        <f t="shared" si="69"/>
        <v/>
      </c>
      <c r="AT7" t="str">
        <f t="shared" ca="1" si="70"/>
        <v/>
      </c>
      <c r="AU7" t="str">
        <f t="shared" si="71"/>
        <v/>
      </c>
      <c r="AV7" t="str">
        <f t="shared" si="72"/>
        <v/>
      </c>
      <c r="AW7" t="str">
        <f t="shared" ca="1" si="30"/>
        <v/>
      </c>
      <c r="AX7" t="str">
        <f t="shared" si="21"/>
        <v/>
      </c>
      <c r="BE7" t="s">
        <v>92</v>
      </c>
    </row>
    <row r="8" spans="1:61">
      <c r="A8" t="s">
        <v>69</v>
      </c>
      <c r="C8" t="str">
        <f t="shared" si="52"/>
        <v>ev3_oneofthree_3</v>
      </c>
      <c r="D8" t="str">
        <f t="shared" si="27"/>
        <v>ev3</v>
      </c>
      <c r="E8">
        <f t="shared" si="28"/>
        <v>4</v>
      </c>
      <c r="G8" t="b">
        <v>0</v>
      </c>
      <c r="I8">
        <v>49.99</v>
      </c>
      <c r="J8">
        <v>69000</v>
      </c>
      <c r="K8" t="s">
        <v>69</v>
      </c>
      <c r="L8">
        <v>180</v>
      </c>
      <c r="M8">
        <f t="shared" si="29"/>
        <v>180</v>
      </c>
      <c r="N8" t="str">
        <f t="shared" ca="1" si="53"/>
        <v>cu</v>
      </c>
      <c r="O8" t="s">
        <v>16</v>
      </c>
      <c r="P8" t="s">
        <v>56</v>
      </c>
      <c r="Q8">
        <v>90</v>
      </c>
      <c r="R8" t="str">
        <f t="shared" ca="1" si="54"/>
        <v>cu</v>
      </c>
      <c r="S8" t="s">
        <v>16</v>
      </c>
      <c r="T8" t="s">
        <v>15</v>
      </c>
      <c r="U8">
        <v>30000</v>
      </c>
      <c r="V8" t="str">
        <f t="shared" ca="1" si="55"/>
        <v>cu</v>
      </c>
      <c r="W8" t="s">
        <v>16</v>
      </c>
      <c r="X8" t="s">
        <v>56</v>
      </c>
      <c r="Y8">
        <v>150</v>
      </c>
      <c r="Z8" t="str">
        <f t="shared" ca="1" si="56"/>
        <v>cu</v>
      </c>
      <c r="AA8" t="s">
        <v>16</v>
      </c>
      <c r="AB8" t="s">
        <v>56</v>
      </c>
      <c r="AC8">
        <v>300</v>
      </c>
      <c r="AD8" t="str">
        <f t="shared" ca="1" si="57"/>
        <v/>
      </c>
      <c r="AH8" t="str">
        <f t="shared" ca="1" si="58"/>
        <v>cu</v>
      </c>
      <c r="AI8" t="str">
        <f t="shared" si="59"/>
        <v>EN</v>
      </c>
      <c r="AJ8">
        <f t="shared" si="60"/>
        <v>90</v>
      </c>
      <c r="AK8" t="str">
        <f t="shared" ca="1" si="61"/>
        <v>cu</v>
      </c>
      <c r="AL8" t="str">
        <f t="shared" si="62"/>
        <v>GO</v>
      </c>
      <c r="AM8">
        <f t="shared" si="63"/>
        <v>30000</v>
      </c>
      <c r="AN8" t="str">
        <f t="shared" ca="1" si="64"/>
        <v>cu</v>
      </c>
      <c r="AO8" t="str">
        <f t="shared" si="65"/>
        <v>EN</v>
      </c>
      <c r="AP8">
        <f t="shared" si="66"/>
        <v>150</v>
      </c>
      <c r="AQ8" t="str">
        <f t="shared" ca="1" si="67"/>
        <v>cu</v>
      </c>
      <c r="AR8" t="str">
        <f t="shared" si="68"/>
        <v>EN</v>
      </c>
      <c r="AS8">
        <f t="shared" si="69"/>
        <v>300</v>
      </c>
      <c r="AT8" t="str">
        <f t="shared" ca="1" si="70"/>
        <v/>
      </c>
      <c r="AU8" t="str">
        <f t="shared" si="71"/>
        <v/>
      </c>
      <c r="AV8" t="str">
        <f t="shared" si="72"/>
        <v/>
      </c>
      <c r="AW8" t="str">
        <f t="shared" ca="1" si="30"/>
        <v/>
      </c>
      <c r="AX8" t="str">
        <f t="shared" si="21"/>
        <v/>
      </c>
      <c r="BE8" t="s">
        <v>172</v>
      </c>
    </row>
    <row r="9" spans="1:61">
      <c r="A9" t="s">
        <v>70</v>
      </c>
      <c r="C9" t="str">
        <f t="shared" si="0"/>
        <v>ev4_conti_1</v>
      </c>
      <c r="D9" t="str">
        <f t="shared" si="27"/>
        <v>ev4</v>
      </c>
      <c r="E9">
        <f t="shared" si="28"/>
        <v>3</v>
      </c>
      <c r="F9">
        <v>1</v>
      </c>
      <c r="G9" t="b">
        <v>1</v>
      </c>
      <c r="L9">
        <v>721</v>
      </c>
      <c r="M9">
        <f t="shared" si="29"/>
        <v>721</v>
      </c>
      <c r="N9" t="str">
        <f t="shared" ref="N9:N12" ca="1" si="73">IF(ISBLANK(O9),"",
VLOOKUP(O9,OFFSET(INDIRECT("$A:$B"),0,MATCH(O$1&amp;"_Verify",INDIRECT("$1:$1"),0)-1),2,0)
)</f>
        <v>cu</v>
      </c>
      <c r="O9" t="s">
        <v>16</v>
      </c>
      <c r="P9" t="s">
        <v>36</v>
      </c>
      <c r="Q9">
        <v>80</v>
      </c>
      <c r="R9" t="str">
        <f t="shared" ref="R9:R12" ca="1" si="74">IF(ISBLANK(S9),"",
VLOOKUP(S9,OFFSET(INDIRECT("$A:$B"),0,MATCH(S$1&amp;"_Verify",INDIRECT("$1:$1"),0)-1),2,0)
)</f>
        <v>cu</v>
      </c>
      <c r="S9" t="s">
        <v>16</v>
      </c>
      <c r="T9" t="s">
        <v>15</v>
      </c>
      <c r="U9">
        <v>35000</v>
      </c>
      <c r="V9" t="str">
        <f t="shared" ref="V9:V12" ca="1" si="75">IF(ISBLANK(W9),"",
VLOOKUP(W9,OFFSET(INDIRECT("$A:$B"),0,MATCH(W$1&amp;"_Verify",INDIRECT("$1:$1"),0)-1),2,0)
)</f>
        <v>cu</v>
      </c>
      <c r="W9" t="s">
        <v>16</v>
      </c>
      <c r="X9" t="s">
        <v>56</v>
      </c>
      <c r="Y9">
        <v>170</v>
      </c>
      <c r="Z9" t="str">
        <f t="shared" ref="Z9:Z12" ca="1" si="76">IF(ISBLANK(AA9),"",
VLOOKUP(AA9,OFFSET(INDIRECT("$A:$B"),0,MATCH(AA$1&amp;"_Verify",INDIRECT("$1:$1"),0)-1),2,0)
)</f>
        <v/>
      </c>
      <c r="AD9" t="str">
        <f t="shared" ref="AD9:AD12" ca="1" si="77">IF(ISBLANK(AE9),"",
VLOOKUP(AE9,OFFSET(INDIRECT("$A:$B"),0,MATCH(AE$1&amp;"_Verify",INDIRECT("$1:$1"),0)-1),2,0)
)</f>
        <v/>
      </c>
      <c r="AH9" t="str">
        <f t="shared" ca="1" si="6"/>
        <v>cu</v>
      </c>
      <c r="AI9" t="str">
        <f t="shared" si="7"/>
        <v>EN</v>
      </c>
      <c r="AJ9">
        <f t="shared" si="8"/>
        <v>80</v>
      </c>
      <c r="AK9" t="str">
        <f t="shared" ca="1" si="9"/>
        <v>cu</v>
      </c>
      <c r="AL9" t="str">
        <f t="shared" si="10"/>
        <v>GO</v>
      </c>
      <c r="AM9">
        <f t="shared" si="11"/>
        <v>35000</v>
      </c>
      <c r="AN9" t="str">
        <f t="shared" ca="1" si="12"/>
        <v>cu</v>
      </c>
      <c r="AO9" t="str">
        <f t="shared" si="13"/>
        <v>EN</v>
      </c>
      <c r="AP9">
        <f t="shared" si="14"/>
        <v>170</v>
      </c>
      <c r="AQ9" t="str">
        <f t="shared" ca="1" si="15"/>
        <v/>
      </c>
      <c r="AR9" t="str">
        <f t="shared" si="16"/>
        <v/>
      </c>
      <c r="AS9" t="str">
        <f t="shared" si="17"/>
        <v/>
      </c>
      <c r="AT9" t="str">
        <f t="shared" ca="1" si="18"/>
        <v/>
      </c>
      <c r="AU9" t="str">
        <f t="shared" si="19"/>
        <v/>
      </c>
      <c r="AV9" t="str">
        <f t="shared" si="20"/>
        <v/>
      </c>
      <c r="AW9" t="str">
        <f t="shared" ca="1" si="30"/>
        <v>,{"id":"ev4_conti_1","key":721,"tp1":"cu","vl1":"EN","cn1":80,"tp2":"cu","vl2":"GO","cn2":35000,"tp3":"cu","vl3":"EN","cn3":170}</v>
      </c>
      <c r="AX9" t="str">
        <f t="shared" ca="1" si="21"/>
        <v>{"id":"ev4_conti_1","key":721,"tp1":"cu","vl1":"EN","cn1":80,"tp2":"cu","vl2":"GO","cn2":35000,"tp3":"cu","vl3":"EN","cn3":170}</v>
      </c>
      <c r="BE9" t="s">
        <v>173</v>
      </c>
    </row>
    <row r="10" spans="1:61">
      <c r="A10" t="s">
        <v>71</v>
      </c>
      <c r="C10" t="str">
        <f t="shared" si="0"/>
        <v>ev4_conti_2</v>
      </c>
      <c r="D10" t="str">
        <f t="shared" si="27"/>
        <v>ev4</v>
      </c>
      <c r="E10">
        <f t="shared" si="28"/>
        <v>1</v>
      </c>
      <c r="F10">
        <v>2</v>
      </c>
      <c r="G10" t="b">
        <v>1</v>
      </c>
      <c r="L10">
        <v>884</v>
      </c>
      <c r="M10">
        <f t="shared" si="29"/>
        <v>884</v>
      </c>
      <c r="N10" t="str">
        <f t="shared" ca="1" si="73"/>
        <v>cu</v>
      </c>
      <c r="O10" t="s">
        <v>16</v>
      </c>
      <c r="P10" t="s">
        <v>36</v>
      </c>
      <c r="Q10">
        <v>150</v>
      </c>
      <c r="R10" t="str">
        <f t="shared" ca="1" si="74"/>
        <v/>
      </c>
      <c r="V10" t="str">
        <f t="shared" ca="1" si="75"/>
        <v/>
      </c>
      <c r="Z10" t="str">
        <f t="shared" ca="1" si="76"/>
        <v/>
      </c>
      <c r="AD10" t="str">
        <f t="shared" ca="1" si="77"/>
        <v/>
      </c>
      <c r="AH10" t="str">
        <f t="shared" ca="1" si="6"/>
        <v>cu</v>
      </c>
      <c r="AI10" t="str">
        <f t="shared" si="7"/>
        <v>EN</v>
      </c>
      <c r="AJ10">
        <f t="shared" si="8"/>
        <v>150</v>
      </c>
      <c r="AK10" t="str">
        <f t="shared" ca="1" si="9"/>
        <v/>
      </c>
      <c r="AL10" t="str">
        <f t="shared" si="10"/>
        <v/>
      </c>
      <c r="AM10" t="str">
        <f t="shared" si="11"/>
        <v/>
      </c>
      <c r="AN10" t="str">
        <f t="shared" ca="1" si="12"/>
        <v/>
      </c>
      <c r="AO10" t="str">
        <f t="shared" si="13"/>
        <v/>
      </c>
      <c r="AP10" t="str">
        <f t="shared" si="14"/>
        <v/>
      </c>
      <c r="AQ10" t="str">
        <f t="shared" ca="1" si="15"/>
        <v/>
      </c>
      <c r="AR10" t="str">
        <f t="shared" si="16"/>
        <v/>
      </c>
      <c r="AS10" t="str">
        <f t="shared" si="17"/>
        <v/>
      </c>
      <c r="AT10" t="str">
        <f t="shared" ca="1" si="18"/>
        <v/>
      </c>
      <c r="AU10" t="str">
        <f t="shared" si="19"/>
        <v/>
      </c>
      <c r="AV10" t="str">
        <f t="shared" si="20"/>
        <v/>
      </c>
      <c r="AW10" t="str">
        <f t="shared" ca="1" si="30"/>
        <v>,{"id":"ev4_conti_1","key":721,"tp1":"cu","vl1":"EN","cn1":80,"tp2":"cu","vl2":"GO","cn2":35000,"tp3":"cu","vl3":"EN","cn3":170},{"id":"ev4_conti_2","key":884,"tp1":"cu","vl1":"EN","cn1":150}</v>
      </c>
      <c r="AX10" t="str">
        <f t="shared" ca="1" si="21"/>
        <v>{"id":"ev4_conti_2","key":884,"tp1":"cu","vl1":"EN","cn1":150}</v>
      </c>
      <c r="BE10" t="s">
        <v>201</v>
      </c>
    </row>
    <row r="11" spans="1:61">
      <c r="A11" t="s">
        <v>62</v>
      </c>
      <c r="C11" t="str">
        <f t="shared" si="0"/>
        <v>ev4_conti_3</v>
      </c>
      <c r="D11" t="str">
        <f t="shared" si="27"/>
        <v>ev4</v>
      </c>
      <c r="E11">
        <f t="shared" si="28"/>
        <v>4</v>
      </c>
      <c r="F11">
        <v>3</v>
      </c>
      <c r="G11" t="b">
        <v>0</v>
      </c>
      <c r="I11">
        <v>1.99</v>
      </c>
      <c r="J11">
        <v>2500</v>
      </c>
      <c r="K11" t="s">
        <v>62</v>
      </c>
      <c r="L11">
        <v>217</v>
      </c>
      <c r="M11">
        <f t="shared" si="29"/>
        <v>217</v>
      </c>
      <c r="N11" t="str">
        <f t="shared" ca="1" si="73"/>
        <v>cu</v>
      </c>
      <c r="O11" t="s">
        <v>16</v>
      </c>
      <c r="P11" t="s">
        <v>15</v>
      </c>
      <c r="Q11">
        <v>20000</v>
      </c>
      <c r="R11" t="str">
        <f t="shared" ca="1" si="74"/>
        <v>cu</v>
      </c>
      <c r="S11" t="s">
        <v>16</v>
      </c>
      <c r="T11" t="s">
        <v>36</v>
      </c>
      <c r="U11">
        <v>150</v>
      </c>
      <c r="V11" t="str">
        <f t="shared" ca="1" si="75"/>
        <v>cu</v>
      </c>
      <c r="W11" t="s">
        <v>16</v>
      </c>
      <c r="X11" t="s">
        <v>15</v>
      </c>
      <c r="Y11">
        <v>35000</v>
      </c>
      <c r="Z11" t="str">
        <f t="shared" ca="1" si="76"/>
        <v>cu</v>
      </c>
      <c r="AA11" t="s">
        <v>16</v>
      </c>
      <c r="AB11" t="s">
        <v>36</v>
      </c>
      <c r="AC11">
        <v>200</v>
      </c>
      <c r="AD11" t="str">
        <f t="shared" ca="1" si="77"/>
        <v/>
      </c>
      <c r="AH11" t="str">
        <f t="shared" ca="1" si="6"/>
        <v>cu</v>
      </c>
      <c r="AI11" t="str">
        <f t="shared" si="7"/>
        <v>GO</v>
      </c>
      <c r="AJ11">
        <f t="shared" si="8"/>
        <v>20000</v>
      </c>
      <c r="AK11" t="str">
        <f t="shared" ca="1" si="9"/>
        <v>cu</v>
      </c>
      <c r="AL11" t="str">
        <f t="shared" si="10"/>
        <v>EN</v>
      </c>
      <c r="AM11">
        <f t="shared" si="11"/>
        <v>150</v>
      </c>
      <c r="AN11" t="str">
        <f t="shared" ca="1" si="12"/>
        <v>cu</v>
      </c>
      <c r="AO11" t="str">
        <f t="shared" si="13"/>
        <v>GO</v>
      </c>
      <c r="AP11">
        <f t="shared" si="14"/>
        <v>35000</v>
      </c>
      <c r="AQ11" t="str">
        <f t="shared" ca="1" si="15"/>
        <v>cu</v>
      </c>
      <c r="AR11" t="str">
        <f t="shared" si="16"/>
        <v>EN</v>
      </c>
      <c r="AS11">
        <f t="shared" si="17"/>
        <v>200</v>
      </c>
      <c r="AT11" t="str">
        <f t="shared" ca="1" si="18"/>
        <v/>
      </c>
      <c r="AU11" t="str">
        <f t="shared" si="19"/>
        <v/>
      </c>
      <c r="AV11" t="str">
        <f t="shared" si="20"/>
        <v/>
      </c>
      <c r="AW11" t="str">
        <f t="shared" ca="1" si="30"/>
        <v>,{"id":"ev4_conti_1","key":721,"tp1":"cu","vl1":"EN","cn1":80,"tp2":"cu","vl2":"GO","cn2":35000,"tp3":"cu","vl3":"EN","cn3":170},{"id":"ev4_conti_2","key":884,"tp1":"cu","vl1":"EN","cn1":150}</v>
      </c>
      <c r="AX11" t="str">
        <f t="shared" si="21"/>
        <v/>
      </c>
      <c r="BE11" t="s">
        <v>203</v>
      </c>
    </row>
    <row r="12" spans="1:61">
      <c r="A12" t="s">
        <v>63</v>
      </c>
      <c r="C12" t="str">
        <f t="shared" si="0"/>
        <v>ev4_conti_4</v>
      </c>
      <c r="D12" t="str">
        <f t="shared" si="27"/>
        <v>ev4</v>
      </c>
      <c r="E12">
        <f t="shared" si="28"/>
        <v>2</v>
      </c>
      <c r="F12">
        <v>4</v>
      </c>
      <c r="G12" t="b">
        <v>1</v>
      </c>
      <c r="L12">
        <v>394</v>
      </c>
      <c r="M12">
        <f t="shared" si="29"/>
        <v>394</v>
      </c>
      <c r="N12" t="str">
        <f t="shared" ca="1" si="73"/>
        <v>cu</v>
      </c>
      <c r="O12" t="s">
        <v>16</v>
      </c>
      <c r="P12" t="s">
        <v>36</v>
      </c>
      <c r="Q12">
        <v>150</v>
      </c>
      <c r="R12" t="str">
        <f t="shared" ca="1" si="74"/>
        <v>cu</v>
      </c>
      <c r="S12" t="s">
        <v>16</v>
      </c>
      <c r="T12" t="s">
        <v>15</v>
      </c>
      <c r="U12">
        <v>20000</v>
      </c>
      <c r="V12" t="str">
        <f t="shared" ca="1" si="75"/>
        <v/>
      </c>
      <c r="Z12" t="str">
        <f t="shared" ca="1" si="76"/>
        <v/>
      </c>
      <c r="AD12" t="str">
        <f t="shared" ca="1" si="77"/>
        <v/>
      </c>
      <c r="AH12" t="str">
        <f t="shared" ca="1" si="6"/>
        <v>cu</v>
      </c>
      <c r="AI12" t="str">
        <f t="shared" si="7"/>
        <v>EN</v>
      </c>
      <c r="AJ12">
        <f t="shared" si="8"/>
        <v>150</v>
      </c>
      <c r="AK12" t="str">
        <f t="shared" ca="1" si="9"/>
        <v>cu</v>
      </c>
      <c r="AL12" t="str">
        <f t="shared" si="10"/>
        <v>GO</v>
      </c>
      <c r="AM12">
        <f t="shared" si="11"/>
        <v>20000</v>
      </c>
      <c r="AN12" t="str">
        <f t="shared" ca="1" si="12"/>
        <v/>
      </c>
      <c r="AO12" t="str">
        <f t="shared" si="13"/>
        <v/>
      </c>
      <c r="AP12" t="str">
        <f t="shared" si="14"/>
        <v/>
      </c>
      <c r="AQ12" t="str">
        <f t="shared" ca="1" si="15"/>
        <v/>
      </c>
      <c r="AR12" t="str">
        <f t="shared" si="16"/>
        <v/>
      </c>
      <c r="AS12" t="str">
        <f t="shared" si="17"/>
        <v/>
      </c>
      <c r="AT12" t="str">
        <f t="shared" ca="1" si="18"/>
        <v/>
      </c>
      <c r="AU12" t="str">
        <f t="shared" si="19"/>
        <v/>
      </c>
      <c r="AV12" t="str">
        <f t="shared" si="20"/>
        <v/>
      </c>
      <c r="AW12" t="str">
        <f t="shared" ca="1" si="30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</v>
      </c>
      <c r="AX12" t="str">
        <f t="shared" ca="1" si="21"/>
        <v>{"id":"ev4_conti_4","key":394,"tp1":"cu","vl1":"EN","cn1":150,"tp2":"cu","vl2":"GO","cn2":20000}</v>
      </c>
      <c r="BE12" t="s">
        <v>174</v>
      </c>
    </row>
    <row r="13" spans="1:61">
      <c r="A13" t="s">
        <v>64</v>
      </c>
      <c r="C13" t="str">
        <f>A13</f>
        <v>ev5_oneplustwo_1</v>
      </c>
      <c r="D13" t="str">
        <f t="shared" si="27"/>
        <v>ev5</v>
      </c>
      <c r="E13">
        <f>COUNTA(O13,S13,W13,AA13,AE13)</f>
        <v>4</v>
      </c>
      <c r="F13">
        <v>1</v>
      </c>
      <c r="G13" t="b">
        <v>0</v>
      </c>
      <c r="I13">
        <v>19.989999999999998</v>
      </c>
      <c r="J13">
        <v>25000</v>
      </c>
      <c r="K13" t="s">
        <v>64</v>
      </c>
      <c r="L13">
        <v>548</v>
      </c>
      <c r="M13">
        <f t="shared" si="29"/>
        <v>548</v>
      </c>
      <c r="N13" t="str">
        <f t="shared" ref="N13:N42" ca="1" si="78">IF(ISBLANK(O13),"",
VLOOKUP(O13,OFFSET(INDIRECT("$A:$B"),0,MATCH(O$1&amp;"_Verify",INDIRECT("$1:$1"),0)-1),2,0)
)</f>
        <v>cu</v>
      </c>
      <c r="O13" t="s">
        <v>16</v>
      </c>
      <c r="P13" t="s">
        <v>36</v>
      </c>
      <c r="Q13">
        <v>350</v>
      </c>
      <c r="R13" t="str">
        <f ca="1">IF(ISBLANK(S13),"",
VLOOKUP(S13,OFFSET(INDIRECT("$A:$B"),0,MATCH(S$1&amp;"_Verify",INDIRECT("$1:$1"),0)-1),2,0)
)</f>
        <v>cu</v>
      </c>
      <c r="S13" t="s">
        <v>16</v>
      </c>
      <c r="T13" t="s">
        <v>15</v>
      </c>
      <c r="U13">
        <v>80000</v>
      </c>
      <c r="V13" t="str">
        <f ca="1">IF(ISBLANK(W13),"",
VLOOKUP(W13,OFFSET(INDIRECT("$A:$B"),0,MATCH(W$1&amp;"_Verify",INDIRECT("$1:$1"),0)-1),2,0)
)</f>
        <v>cu</v>
      </c>
      <c r="W13" t="s">
        <v>16</v>
      </c>
      <c r="X13" t="s">
        <v>36</v>
      </c>
      <c r="Y13">
        <v>800</v>
      </c>
      <c r="Z13" t="str">
        <f ca="1">IF(ISBLANK(AA13),"",
VLOOKUP(AA13,OFFSET(INDIRECT("$A:$B"),0,MATCH(AA$1&amp;"_Verify",INDIRECT("$1:$1"),0)-1),2,0)
)</f>
        <v>cu</v>
      </c>
      <c r="AA13" t="s">
        <v>16</v>
      </c>
      <c r="AB13" t="s">
        <v>15</v>
      </c>
      <c r="AC13">
        <v>100000</v>
      </c>
      <c r="AD13" t="str">
        <f ca="1">IF(ISBLANK(AE13),"",
VLOOKUP(AE13,OFFSET(INDIRECT("$A:$B"),0,MATCH(AE$1&amp;"_Verify",INDIRECT("$1:$1"),0)-1),2,0)
)</f>
        <v/>
      </c>
      <c r="AH13" t="str">
        <f ca="1">IF(LEN(N13)=0,"",N13)</f>
        <v>cu</v>
      </c>
      <c r="AI13" t="str">
        <f t="shared" ref="AI13:AK17" si="79">IF(LEN(P13)=0,"",P13)</f>
        <v>EN</v>
      </c>
      <c r="AJ13">
        <f t="shared" si="79"/>
        <v>350</v>
      </c>
      <c r="AK13" t="str">
        <f t="shared" ca="1" si="79"/>
        <v>cu</v>
      </c>
      <c r="AL13" t="str">
        <f t="shared" ref="AL13:AN17" si="80">IF(LEN(T13)=0,"",T13)</f>
        <v>GO</v>
      </c>
      <c r="AM13">
        <f t="shared" si="80"/>
        <v>80000</v>
      </c>
      <c r="AN13" t="str">
        <f t="shared" ca="1" si="80"/>
        <v>cu</v>
      </c>
      <c r="AO13" t="str">
        <f t="shared" ref="AO13:AQ17" si="81">IF(LEN(X13)=0,"",X13)</f>
        <v>EN</v>
      </c>
      <c r="AP13">
        <f t="shared" si="81"/>
        <v>800</v>
      </c>
      <c r="AQ13" t="str">
        <f t="shared" ca="1" si="81"/>
        <v>cu</v>
      </c>
      <c r="AR13" t="str">
        <f t="shared" ref="AR13:AT17" si="82">IF(LEN(AB13)=0,"",AB13)</f>
        <v>GO</v>
      </c>
      <c r="AS13">
        <f t="shared" si="82"/>
        <v>100000</v>
      </c>
      <c r="AT13" t="str">
        <f t="shared" ca="1" si="82"/>
        <v/>
      </c>
      <c r="AU13" t="str">
        <f t="shared" ref="AU13:AV17" si="83">IF(LEN(AF13)=0,"",AF13)</f>
        <v/>
      </c>
      <c r="AV13" t="str">
        <f t="shared" si="83"/>
        <v/>
      </c>
      <c r="AW13" t="str">
        <f ca="1">IF(ROW()=2,AX13,OFFSET(AW13,-1,0)&amp;IF(LEN(AX13)=0,"",","&amp;AX13))</f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</v>
      </c>
      <c r="AX13" t="str">
        <f t="shared" si="21"/>
        <v/>
      </c>
      <c r="BE13" t="s">
        <v>146</v>
      </c>
    </row>
    <row r="14" spans="1:61">
      <c r="A14" t="s">
        <v>65</v>
      </c>
      <c r="C14" t="str">
        <f>A14</f>
        <v>ev5_oneplustwo_2</v>
      </c>
      <c r="D14" t="str">
        <f t="shared" si="27"/>
        <v>ev5</v>
      </c>
      <c r="E14">
        <f>COUNTA(O14,S14,W14,AA14,AE14)</f>
        <v>3</v>
      </c>
      <c r="F14">
        <v>2</v>
      </c>
      <c r="G14" t="b">
        <v>1</v>
      </c>
      <c r="L14">
        <v>537</v>
      </c>
      <c r="M14">
        <f t="shared" si="29"/>
        <v>537</v>
      </c>
      <c r="N14" t="str">
        <f t="shared" ca="1" si="78"/>
        <v>cu</v>
      </c>
      <c r="O14" t="s">
        <v>16</v>
      </c>
      <c r="P14" t="s">
        <v>15</v>
      </c>
      <c r="Q14">
        <v>50000</v>
      </c>
      <c r="R14" t="str">
        <f ca="1">IF(ISBLANK(S14),"",
VLOOKUP(S14,OFFSET(INDIRECT("$A:$B"),0,MATCH(S$1&amp;"_Verify",INDIRECT("$1:$1"),0)-1),2,0)
)</f>
        <v>cu</v>
      </c>
      <c r="S14" t="s">
        <v>16</v>
      </c>
      <c r="T14" t="s">
        <v>36</v>
      </c>
      <c r="U14">
        <v>500</v>
      </c>
      <c r="V14" t="str">
        <f ca="1">IF(ISBLANK(W14),"",
VLOOKUP(W14,OFFSET(INDIRECT("$A:$B"),0,MATCH(W$1&amp;"_Verify",INDIRECT("$1:$1"),0)-1),2,0)
)</f>
        <v>cu</v>
      </c>
      <c r="W14" t="s">
        <v>16</v>
      </c>
      <c r="X14" t="s">
        <v>15</v>
      </c>
      <c r="Y14">
        <v>70000</v>
      </c>
      <c r="Z14" t="str">
        <f ca="1">IF(ISBLANK(AA14),"",
VLOOKUP(AA14,OFFSET(INDIRECT("$A:$B"),0,MATCH(AA$1&amp;"_Verify",INDIRECT("$1:$1"),0)-1),2,0)
)</f>
        <v/>
      </c>
      <c r="AD14" t="str">
        <f ca="1">IF(ISBLANK(AE14),"",
VLOOKUP(AE14,OFFSET(INDIRECT("$A:$B"),0,MATCH(AE$1&amp;"_Verify",INDIRECT("$1:$1"),0)-1),2,0)
)</f>
        <v/>
      </c>
      <c r="AH14" t="str">
        <f ca="1">IF(LEN(N14)=0,"",N14)</f>
        <v>cu</v>
      </c>
      <c r="AI14" t="str">
        <f t="shared" si="79"/>
        <v>GO</v>
      </c>
      <c r="AJ14">
        <f t="shared" si="79"/>
        <v>50000</v>
      </c>
      <c r="AK14" t="str">
        <f t="shared" ca="1" si="79"/>
        <v>cu</v>
      </c>
      <c r="AL14" t="str">
        <f t="shared" si="80"/>
        <v>EN</v>
      </c>
      <c r="AM14">
        <f t="shared" si="80"/>
        <v>500</v>
      </c>
      <c r="AN14" t="str">
        <f t="shared" ca="1" si="80"/>
        <v>cu</v>
      </c>
      <c r="AO14" t="str">
        <f t="shared" si="81"/>
        <v>GO</v>
      </c>
      <c r="AP14">
        <f t="shared" si="81"/>
        <v>70000</v>
      </c>
      <c r="AQ14" t="str">
        <f t="shared" ca="1" si="81"/>
        <v/>
      </c>
      <c r="AR14" t="str">
        <f t="shared" si="82"/>
        <v/>
      </c>
      <c r="AS14" t="str">
        <f t="shared" si="82"/>
        <v/>
      </c>
      <c r="AT14" t="str">
        <f t="shared" ca="1" si="82"/>
        <v/>
      </c>
      <c r="AU14" t="str">
        <f t="shared" si="83"/>
        <v/>
      </c>
      <c r="AV14" t="str">
        <f t="shared" si="83"/>
        <v/>
      </c>
      <c r="AW14" t="str">
        <f ca="1">IF(ROW()=2,AX14,OFFSET(AW14,-1,0)&amp;IF(LEN(AX14)=0,"",","&amp;AX14))</f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</v>
      </c>
      <c r="AX14" t="str">
        <f t="shared" ca="1" si="21"/>
        <v>{"id":"ev5_oneplustwo_2","key":537,"tp1":"cu","vl1":"GO","cn1":50000,"tp2":"cu","vl2":"EN","cn2":500,"tp3":"cu","vl3":"GO","cn3":70000}</v>
      </c>
      <c r="BE14" t="s">
        <v>147</v>
      </c>
    </row>
    <row r="15" spans="1:61">
      <c r="A15" t="s">
        <v>66</v>
      </c>
      <c r="C15" t="str">
        <f>A15</f>
        <v>ev5_oneplustwo_3</v>
      </c>
      <c r="D15" t="str">
        <f t="shared" si="27"/>
        <v>ev5</v>
      </c>
      <c r="E15">
        <f>COUNTA(O15,S15,W15,AA15,AE15)</f>
        <v>4</v>
      </c>
      <c r="F15">
        <v>3</v>
      </c>
      <c r="G15" t="b">
        <v>1</v>
      </c>
      <c r="L15">
        <v>314</v>
      </c>
      <c r="M15">
        <f t="shared" si="29"/>
        <v>314</v>
      </c>
      <c r="N15" t="str">
        <f t="shared" ca="1" si="78"/>
        <v>cu</v>
      </c>
      <c r="O15" t="s">
        <v>16</v>
      </c>
      <c r="P15" t="s">
        <v>36</v>
      </c>
      <c r="Q15">
        <v>450</v>
      </c>
      <c r="R15" t="str">
        <f ca="1">IF(ISBLANK(S15),"",
VLOOKUP(S15,OFFSET(INDIRECT("$A:$B"),0,MATCH(S$1&amp;"_Verify",INDIRECT("$1:$1"),0)-1),2,0)
)</f>
        <v>cu</v>
      </c>
      <c r="S15" t="s">
        <v>16</v>
      </c>
      <c r="T15" t="s">
        <v>15</v>
      </c>
      <c r="U15">
        <v>60000</v>
      </c>
      <c r="V15" t="str">
        <f ca="1">IF(ISBLANK(W15),"",
VLOOKUP(W15,OFFSET(INDIRECT("$A:$B"),0,MATCH(W$1&amp;"_Verify",INDIRECT("$1:$1"),0)-1),2,0)
)</f>
        <v>cu</v>
      </c>
      <c r="W15" t="s">
        <v>16</v>
      </c>
      <c r="X15" t="s">
        <v>15</v>
      </c>
      <c r="Y15">
        <v>90000</v>
      </c>
      <c r="Z15" t="str">
        <f ca="1">IF(ISBLANK(AA15),"",
VLOOKUP(AA15,OFFSET(INDIRECT("$A:$B"),0,MATCH(AA$1&amp;"_Verify",INDIRECT("$1:$1"),0)-1),2,0)
)</f>
        <v>cu</v>
      </c>
      <c r="AA15" t="s">
        <v>16</v>
      </c>
      <c r="AB15" t="s">
        <v>36</v>
      </c>
      <c r="AC15">
        <v>650</v>
      </c>
      <c r="AD15" t="str">
        <f ca="1">IF(ISBLANK(AE15),"",
VLOOKUP(AE15,OFFSET(INDIRECT("$A:$B"),0,MATCH(AE$1&amp;"_Verify",INDIRECT("$1:$1"),0)-1),2,0)
)</f>
        <v/>
      </c>
      <c r="AH15" t="str">
        <f ca="1">IF(LEN(N15)=0,"",N15)</f>
        <v>cu</v>
      </c>
      <c r="AI15" t="str">
        <f t="shared" si="79"/>
        <v>EN</v>
      </c>
      <c r="AJ15">
        <f t="shared" si="79"/>
        <v>450</v>
      </c>
      <c r="AK15" t="str">
        <f t="shared" ca="1" si="79"/>
        <v>cu</v>
      </c>
      <c r="AL15" t="str">
        <f t="shared" si="80"/>
        <v>GO</v>
      </c>
      <c r="AM15">
        <f t="shared" si="80"/>
        <v>60000</v>
      </c>
      <c r="AN15" t="str">
        <f t="shared" ca="1" si="80"/>
        <v>cu</v>
      </c>
      <c r="AO15" t="str">
        <f t="shared" si="81"/>
        <v>GO</v>
      </c>
      <c r="AP15">
        <f t="shared" si="81"/>
        <v>90000</v>
      </c>
      <c r="AQ15" t="str">
        <f t="shared" ca="1" si="81"/>
        <v>cu</v>
      </c>
      <c r="AR15" t="str">
        <f t="shared" si="82"/>
        <v>EN</v>
      </c>
      <c r="AS15">
        <f t="shared" si="82"/>
        <v>650</v>
      </c>
      <c r="AT15" t="str">
        <f t="shared" ca="1" si="82"/>
        <v/>
      </c>
      <c r="AU15" t="str">
        <f t="shared" si="83"/>
        <v/>
      </c>
      <c r="AV15" t="str">
        <f t="shared" si="83"/>
        <v/>
      </c>
      <c r="AW15" t="str">
        <f ca="1">IF(ROW()=2,AX15,OFFSET(AW15,-1,0)&amp;IF(LEN(AX15)=0,"",","&amp;AX15))</f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X15" t="str">
        <f t="shared" ca="1" si="21"/>
        <v>{"id":"ev5_oneplustwo_3","key":314,"tp1":"cu","vl1":"EN","cn1":450,"tp2":"cu","vl2":"GO","cn2":60000,"tp3":"cu","vl3":"GO","cn3":90000,"tp4":"cu","vl4":"EN","cn4":650}</v>
      </c>
    </row>
    <row r="16" spans="1:61">
      <c r="A16" t="s">
        <v>213</v>
      </c>
      <c r="C16" t="str">
        <f t="shared" ref="C16:C17" si="84">A16</f>
        <v>ev11_flashsale</v>
      </c>
      <c r="D16" t="str">
        <f t="shared" ref="D16:D17" si="85">IF(ISERROR(FIND("_",A16)),A16,
LEFT(A16,FIND("_",A16)-1))</f>
        <v>ev11</v>
      </c>
      <c r="E16">
        <f t="shared" ref="E16:E17" si="86">COUNTA(O16,S16,W16,AA16,AE16)</f>
        <v>2</v>
      </c>
      <c r="G16" t="b">
        <v>0</v>
      </c>
      <c r="I16">
        <v>9.99</v>
      </c>
      <c r="J16">
        <v>13000</v>
      </c>
      <c r="K16" t="s">
        <v>212</v>
      </c>
      <c r="L16">
        <v>715</v>
      </c>
      <c r="M16">
        <f t="shared" ref="M16:M17" si="87">L16</f>
        <v>715</v>
      </c>
      <c r="N16" t="str">
        <f t="shared" ca="1" si="78"/>
        <v>cu</v>
      </c>
      <c r="O16" t="s">
        <v>16</v>
      </c>
      <c r="P16" t="s">
        <v>56</v>
      </c>
      <c r="Q16">
        <v>700</v>
      </c>
      <c r="R16" t="str">
        <f t="shared" ref="R16:R17" ca="1" si="88">IF(ISBLANK(S16),"",
VLOOKUP(S16,OFFSET(INDIRECT("$A:$B"),0,MATCH(S$1&amp;"_Verify",INDIRECT("$1:$1"),0)-1),2,0)
)</f>
        <v>cu</v>
      </c>
      <c r="S16" t="s">
        <v>16</v>
      </c>
      <c r="T16" t="s">
        <v>187</v>
      </c>
      <c r="U16">
        <v>50000</v>
      </c>
      <c r="V16" t="str">
        <f t="shared" ref="V16:V17" ca="1" si="89">IF(ISBLANK(W16),"",
VLOOKUP(W16,OFFSET(INDIRECT("$A:$B"),0,MATCH(W$1&amp;"_Verify",INDIRECT("$1:$1"),0)-1),2,0)
)</f>
        <v/>
      </c>
      <c r="Z16" t="str">
        <f t="shared" ref="Z16:Z17" ca="1" si="90">IF(ISBLANK(AA16),"",
VLOOKUP(AA16,OFFSET(INDIRECT("$A:$B"),0,MATCH(AA$1&amp;"_Verify",INDIRECT("$1:$1"),0)-1),2,0)
)</f>
        <v/>
      </c>
      <c r="AD16" t="str">
        <f t="shared" ref="AD16:AD17" ca="1" si="91">IF(ISBLANK(AE16),"",
VLOOKUP(AE16,OFFSET(INDIRECT("$A:$B"),0,MATCH(AE$1&amp;"_Verify",INDIRECT("$1:$1"),0)-1),2,0)
)</f>
        <v/>
      </c>
      <c r="AH16" t="str">
        <f t="shared" ref="AH16:AH17" ca="1" si="92">IF(LEN(N16)=0,"",N16)</f>
        <v>cu</v>
      </c>
      <c r="AI16" t="str">
        <f t="shared" si="79"/>
        <v>EN</v>
      </c>
      <c r="AJ16">
        <f t="shared" si="79"/>
        <v>700</v>
      </c>
      <c r="AK16" t="str">
        <f t="shared" ca="1" si="79"/>
        <v>cu</v>
      </c>
      <c r="AL16" t="str">
        <f t="shared" si="80"/>
        <v>GO</v>
      </c>
      <c r="AM16">
        <f t="shared" si="80"/>
        <v>50000</v>
      </c>
      <c r="AN16" t="str">
        <f t="shared" ca="1" si="80"/>
        <v/>
      </c>
      <c r="AO16" t="str">
        <f t="shared" si="81"/>
        <v/>
      </c>
      <c r="AP16" t="str">
        <f t="shared" si="81"/>
        <v/>
      </c>
      <c r="AQ16" t="str">
        <f t="shared" ca="1" si="81"/>
        <v/>
      </c>
      <c r="AR16" t="str">
        <f t="shared" si="82"/>
        <v/>
      </c>
      <c r="AS16" t="str">
        <f t="shared" si="82"/>
        <v/>
      </c>
      <c r="AT16" t="str">
        <f t="shared" ca="1" si="82"/>
        <v/>
      </c>
      <c r="AU16" t="str">
        <f t="shared" si="83"/>
        <v/>
      </c>
      <c r="AV16" t="str">
        <f t="shared" si="83"/>
        <v/>
      </c>
      <c r="AW16" t="str">
        <f t="shared" ref="AW16:AW17" ca="1" si="93">IF(ROW()=2,AX16,OFFSET(AW16,-1,0)&amp;IF(LEN(AX16)=0,"",","&amp;AX16))</f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X16" t="str">
        <f t="shared" ref="AX16:AX17" si="94">IF(G16=FALSE,"",
"{"""&amp;C$1&amp;""":"""&amp;C16&amp;""""
&amp;","""&amp;L$1&amp;""":"&amp;L16
&amp;IF(LEN(N16)=0,"",","""&amp;N$1&amp;""":"""&amp;N16&amp;"""")
&amp;IF(LEN(P16)=0,"",","""&amp;P$1&amp;""":"""&amp;P16&amp;"""")
&amp;IF(LEN(Q16)=0,"",","""&amp;Q$1&amp;""":"&amp;Q16)
&amp;IF(LEN(R16)=0,"",","""&amp;R$1&amp;""":"""&amp;R16&amp;"""")
&amp;IF(LEN(T16)=0,"",","""&amp;T$1&amp;""":"""&amp;T16&amp;"""")
&amp;IF(LEN(U16)=0,"",","""&amp;U$1&amp;""":"&amp;U16)
&amp;IF(LEN(V16)=0,"",","""&amp;V$1&amp;""":"""&amp;V16&amp;"""")
&amp;IF(LEN(X16)=0,"",","""&amp;X$1&amp;""":"""&amp;X16&amp;"""")
&amp;IF(LEN(Y16)=0,"",","""&amp;Y$1&amp;""":"&amp;Y16)
&amp;IF(LEN(Z16)=0,"",","""&amp;Z$1&amp;""":"""&amp;Z16&amp;"""")
&amp;IF(LEN(AB16)=0,"",","""&amp;AB$1&amp;""":"""&amp;AB16&amp;"""")
&amp;IF(LEN(AC16)=0,"",","""&amp;AC$1&amp;""":"&amp;AC16)
&amp;IF(LEN(AD16)=0,"",","""&amp;AD$1&amp;""":"""&amp;AD16&amp;"""")
&amp;IF(LEN(AF16)=0,"",","""&amp;AF$1&amp;""":"""&amp;AF16&amp;"""")
&amp;IF(LEN(AG16)=0,"",","""&amp;AG$1&amp;""":"&amp;AG16)&amp;"}")</f>
        <v/>
      </c>
    </row>
    <row r="17" spans="1:50">
      <c r="A17" t="s">
        <v>215</v>
      </c>
      <c r="C17" t="str">
        <f t="shared" si="84"/>
        <v>ev12_nuclearsale</v>
      </c>
      <c r="D17" t="str">
        <f t="shared" si="85"/>
        <v>ev12</v>
      </c>
      <c r="E17">
        <f t="shared" si="86"/>
        <v>2</v>
      </c>
      <c r="G17" t="b">
        <v>0</v>
      </c>
      <c r="I17">
        <v>9.99</v>
      </c>
      <c r="J17">
        <v>13000</v>
      </c>
      <c r="K17" t="s">
        <v>214</v>
      </c>
      <c r="L17">
        <v>872</v>
      </c>
      <c r="M17">
        <f t="shared" si="87"/>
        <v>872</v>
      </c>
      <c r="N17" t="str">
        <f t="shared" ca="1" si="78"/>
        <v>cu</v>
      </c>
      <c r="O17" t="s">
        <v>16</v>
      </c>
      <c r="P17" t="s">
        <v>56</v>
      </c>
      <c r="Q17">
        <v>800</v>
      </c>
      <c r="R17" t="str">
        <f t="shared" ca="1" si="88"/>
        <v>cu</v>
      </c>
      <c r="S17" t="s">
        <v>16</v>
      </c>
      <c r="T17" t="s">
        <v>187</v>
      </c>
      <c r="U17">
        <v>30000</v>
      </c>
      <c r="V17" t="str">
        <f t="shared" ca="1" si="89"/>
        <v/>
      </c>
      <c r="Z17" t="str">
        <f t="shared" ca="1" si="90"/>
        <v/>
      </c>
      <c r="AD17" t="str">
        <f t="shared" ca="1" si="91"/>
        <v/>
      </c>
      <c r="AH17" t="str">
        <f t="shared" ca="1" si="92"/>
        <v>cu</v>
      </c>
      <c r="AI17" t="str">
        <f t="shared" si="79"/>
        <v>EN</v>
      </c>
      <c r="AJ17">
        <f t="shared" si="79"/>
        <v>800</v>
      </c>
      <c r="AK17" t="str">
        <f t="shared" ca="1" si="79"/>
        <v>cu</v>
      </c>
      <c r="AL17" t="str">
        <f t="shared" si="80"/>
        <v>GO</v>
      </c>
      <c r="AM17">
        <f t="shared" si="80"/>
        <v>30000</v>
      </c>
      <c r="AN17" t="str">
        <f t="shared" ca="1" si="80"/>
        <v/>
      </c>
      <c r="AO17" t="str">
        <f t="shared" si="81"/>
        <v/>
      </c>
      <c r="AP17" t="str">
        <f t="shared" si="81"/>
        <v/>
      </c>
      <c r="AQ17" t="str">
        <f t="shared" ca="1" si="81"/>
        <v/>
      </c>
      <c r="AR17" t="str">
        <f t="shared" si="82"/>
        <v/>
      </c>
      <c r="AS17" t="str">
        <f t="shared" si="82"/>
        <v/>
      </c>
      <c r="AT17" t="str">
        <f t="shared" ca="1" si="82"/>
        <v/>
      </c>
      <c r="AU17" t="str">
        <f t="shared" si="83"/>
        <v/>
      </c>
      <c r="AV17" t="str">
        <f t="shared" si="83"/>
        <v/>
      </c>
      <c r="AW17" t="str">
        <f t="shared" ca="1" si="93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X17" t="str">
        <f t="shared" si="94"/>
        <v/>
      </c>
    </row>
    <row r="18" spans="1:50">
      <c r="A18" s="5" t="s">
        <v>177</v>
      </c>
      <c r="C18" t="str">
        <f>A18</f>
        <v>fortunewheel</v>
      </c>
      <c r="D18" t="str">
        <f t="shared" si="27"/>
        <v>fortunewheel</v>
      </c>
      <c r="E18">
        <f>COUNTA(O18,S18,W18,AA18,AE18)</f>
        <v>1</v>
      </c>
      <c r="G18" t="b">
        <v>0</v>
      </c>
      <c r="I18">
        <v>0.99</v>
      </c>
      <c r="J18">
        <v>1200</v>
      </c>
      <c r="K18" t="s">
        <v>177</v>
      </c>
      <c r="L18">
        <v>741</v>
      </c>
      <c r="M18">
        <f t="shared" si="29"/>
        <v>741</v>
      </c>
      <c r="N18" t="str">
        <f t="shared" ref="N18" ca="1" si="95">IF(ISBLANK(O18),"",
VLOOKUP(O18,OFFSET(INDIRECT("$A:$B"),0,MATCH(O$1&amp;"_Verify",INDIRECT("$1:$1"),0)-1),2,0)
)</f>
        <v>it</v>
      </c>
      <c r="O18" t="s">
        <v>33</v>
      </c>
      <c r="P18" t="s">
        <v>172</v>
      </c>
      <c r="Q18">
        <v>1</v>
      </c>
      <c r="R18" t="str">
        <f ca="1">IF(ISBLANK(S18),"",
VLOOKUP(S18,OFFSET(INDIRECT("$A:$B"),0,MATCH(S$1&amp;"_Verify",INDIRECT("$1:$1"),0)-1),2,0)
)</f>
        <v/>
      </c>
      <c r="V18" t="str">
        <f ca="1">IF(ISBLANK(W18),"",
VLOOKUP(W18,OFFSET(INDIRECT("$A:$B"),0,MATCH(W$1&amp;"_Verify",INDIRECT("$1:$1"),0)-1),2,0)
)</f>
        <v/>
      </c>
      <c r="Z18" t="str">
        <f ca="1">IF(ISBLANK(AA18),"",
VLOOKUP(AA18,OFFSET(INDIRECT("$A:$B"),0,MATCH(AA$1&amp;"_Verify",INDIRECT("$1:$1"),0)-1),2,0)
)</f>
        <v/>
      </c>
      <c r="AD18" t="str">
        <f ca="1">IF(ISBLANK(AE18),"",
VLOOKUP(AE18,OFFSET(INDIRECT("$A:$B"),0,MATCH(AE$1&amp;"_Verify",INDIRECT("$1:$1"),0)-1),2,0)
)</f>
        <v/>
      </c>
      <c r="AH18" t="str">
        <f ca="1">IF(LEN(N18)=0,"",N18)</f>
        <v>it</v>
      </c>
      <c r="AI18" t="str">
        <f t="shared" ref="AI18" si="96">IF(LEN(P18)=0,"",P18)</f>
        <v>Cash_sFortuneWheel</v>
      </c>
      <c r="AJ18">
        <f t="shared" ref="AJ18" si="97">IF(LEN(Q18)=0,"",Q18)</f>
        <v>1</v>
      </c>
      <c r="AK18" t="str">
        <f t="shared" ref="AK18" ca="1" si="98">IF(LEN(R18)=0,"",R18)</f>
        <v/>
      </c>
      <c r="AL18" t="str">
        <f t="shared" ref="AL18" si="99">IF(LEN(T18)=0,"",T18)</f>
        <v/>
      </c>
      <c r="AM18" t="str">
        <f t="shared" ref="AM18" si="100">IF(LEN(U18)=0,"",U18)</f>
        <v/>
      </c>
      <c r="AN18" t="str">
        <f t="shared" ref="AN18" ca="1" si="101">IF(LEN(V18)=0,"",V18)</f>
        <v/>
      </c>
      <c r="AO18" t="str">
        <f t="shared" ref="AO18" si="102">IF(LEN(X18)=0,"",X18)</f>
        <v/>
      </c>
      <c r="AP18" t="str">
        <f t="shared" ref="AP18" si="103">IF(LEN(Y18)=0,"",Y18)</f>
        <v/>
      </c>
      <c r="AQ18" t="str">
        <f t="shared" ref="AQ18" ca="1" si="104">IF(LEN(Z18)=0,"",Z18)</f>
        <v/>
      </c>
      <c r="AR18" t="str">
        <f t="shared" ref="AR18" si="105">IF(LEN(AB18)=0,"",AB18)</f>
        <v/>
      </c>
      <c r="AS18" t="str">
        <f t="shared" ref="AS18" si="106">IF(LEN(AC18)=0,"",AC18)</f>
        <v/>
      </c>
      <c r="AT18" t="str">
        <f t="shared" ref="AT18" ca="1" si="107">IF(LEN(AD18)=0,"",AD18)</f>
        <v/>
      </c>
      <c r="AU18" t="str">
        <f t="shared" ref="AU18" si="108">IF(LEN(AF18)=0,"",AF18)</f>
        <v/>
      </c>
      <c r="AV18" t="str">
        <f t="shared" ref="AV18" si="109">IF(LEN(AG18)=0,"",AG18)</f>
        <v/>
      </c>
      <c r="AW18" t="str">
        <f ca="1">IF(ROW()=2,AX18,OFFSET(AW18,-1,0)&amp;IF(LEN(AX18)=0,"",","&amp;AX18))</f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X18" t="str">
        <f t="shared" si="21"/>
        <v/>
      </c>
    </row>
    <row r="19" spans="1:50">
      <c r="A19" s="4" t="s">
        <v>77</v>
      </c>
      <c r="B19" t="s">
        <v>133</v>
      </c>
      <c r="C19" t="str">
        <f t="shared" si="0"/>
        <v>seventotalgroup1_1</v>
      </c>
      <c r="D19" t="str">
        <f t="shared" si="27"/>
        <v>seventotalgroup1</v>
      </c>
      <c r="E19">
        <f t="shared" ref="E19:E42" si="110">COUNTA(O19,S19,W19,AA19,AE19)</f>
        <v>3</v>
      </c>
      <c r="G19" t="b">
        <v>0</v>
      </c>
      <c r="I19">
        <v>9.99</v>
      </c>
      <c r="J19">
        <v>13000</v>
      </c>
      <c r="K19" t="s">
        <v>77</v>
      </c>
      <c r="L19">
        <v>513</v>
      </c>
      <c r="M19">
        <f t="shared" si="29"/>
        <v>513</v>
      </c>
      <c r="N19" t="str">
        <f t="shared" ca="1" si="78"/>
        <v>cu</v>
      </c>
      <c r="O19" t="s">
        <v>16</v>
      </c>
      <c r="P19" t="s">
        <v>36</v>
      </c>
      <c r="Q19">
        <v>100</v>
      </c>
      <c r="R19" t="str">
        <f t="shared" ref="R19:R42" ca="1" si="111">IF(ISBLANK(S19),"",
VLOOKUP(S19,OFFSET(INDIRECT("$A:$B"),0,MATCH(S$1&amp;"_Verify",INDIRECT("$1:$1"),0)-1),2,0)
)</f>
        <v>cu</v>
      </c>
      <c r="S19" t="s">
        <v>16</v>
      </c>
      <c r="T19" t="s">
        <v>36</v>
      </c>
      <c r="U19">
        <v>50</v>
      </c>
      <c r="V19" t="str">
        <f t="shared" ref="V19:V42" ca="1" si="112">IF(ISBLANK(W19),"",
VLOOKUP(W19,OFFSET(INDIRECT("$A:$B"),0,MATCH(W$1&amp;"_Verify",INDIRECT("$1:$1"),0)-1),2,0)
)</f>
        <v>cu</v>
      </c>
      <c r="W19" t="s">
        <v>16</v>
      </c>
      <c r="X19" t="s">
        <v>15</v>
      </c>
      <c r="Y19">
        <v>10000</v>
      </c>
      <c r="Z19" t="str">
        <f t="shared" ref="Z19:Z42" ca="1" si="113">IF(ISBLANK(AA19),"",
VLOOKUP(AA19,OFFSET(INDIRECT("$A:$B"),0,MATCH(AA$1&amp;"_Verify",INDIRECT("$1:$1"),0)-1),2,0)
)</f>
        <v/>
      </c>
      <c r="AD19" t="str">
        <f t="shared" ref="AD19:AD42" ca="1" si="114">IF(ISBLANK(AE19),"",
VLOOKUP(AE19,OFFSET(INDIRECT("$A:$B"),0,MATCH(AE$1&amp;"_Verify",INDIRECT("$1:$1"),0)-1),2,0)
)</f>
        <v/>
      </c>
      <c r="AH19" t="str">
        <f t="shared" ref="AH19:AH42" ca="1" si="115">IF(LEN(N19)=0,"",N19)</f>
        <v>cu</v>
      </c>
      <c r="AI19" t="str">
        <f t="shared" ref="AI19:AI42" si="116">IF(LEN(P19)=0,"",P19)</f>
        <v>EN</v>
      </c>
      <c r="AJ19">
        <f t="shared" ref="AJ19:AJ42" si="117">IF(LEN(Q19)=0,"",Q19)</f>
        <v>100</v>
      </c>
      <c r="AK19" t="str">
        <f t="shared" ref="AK19:AK42" ca="1" si="118">IF(LEN(R19)=0,"",R19)</f>
        <v>cu</v>
      </c>
      <c r="AL19" t="str">
        <f t="shared" ref="AL19:AL42" si="119">IF(LEN(T19)=0,"",T19)</f>
        <v>EN</v>
      </c>
      <c r="AM19">
        <f t="shared" ref="AM19:AM42" si="120">IF(LEN(U19)=0,"",U19)</f>
        <v>50</v>
      </c>
      <c r="AN19" t="str">
        <f t="shared" ref="AN19:AN42" ca="1" si="121">IF(LEN(V19)=0,"",V19)</f>
        <v>cu</v>
      </c>
      <c r="AO19" t="str">
        <f t="shared" ref="AO19:AO42" si="122">IF(LEN(X19)=0,"",X19)</f>
        <v>GO</v>
      </c>
      <c r="AP19">
        <f t="shared" ref="AP19:AP42" si="123">IF(LEN(Y19)=0,"",Y19)</f>
        <v>10000</v>
      </c>
      <c r="AQ19" t="str">
        <f t="shared" ref="AQ19:AQ42" ca="1" si="124">IF(LEN(Z19)=0,"",Z19)</f>
        <v/>
      </c>
      <c r="AR19" t="str">
        <f t="shared" ref="AR19:AR42" si="125">IF(LEN(AB19)=0,"",AB19)</f>
        <v/>
      </c>
      <c r="AS19" t="str">
        <f t="shared" ref="AS19:AS42" si="126">IF(LEN(AC19)=0,"",AC19)</f>
        <v/>
      </c>
      <c r="AT19" t="str">
        <f t="shared" ref="AT19:AT42" ca="1" si="127">IF(LEN(AD19)=0,"",AD19)</f>
        <v/>
      </c>
      <c r="AU19" t="str">
        <f t="shared" ref="AU19:AU42" si="128">IF(LEN(AF19)=0,"",AF19)</f>
        <v/>
      </c>
      <c r="AV19" t="str">
        <f t="shared" ref="AV19:AV42" si="129">IF(LEN(AG19)=0,"",AG19)</f>
        <v/>
      </c>
      <c r="AW19" t="str">
        <f t="shared" ref="AW19:AW42" ca="1" si="130">IF(ROW()=2,AX19,OFFSET(AW19,-1,0)&amp;IF(LEN(AX19)=0,"",","&amp;AX19))</f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X19" t="str">
        <f t="shared" si="21"/>
        <v/>
      </c>
    </row>
    <row r="20" spans="1:50">
      <c r="A20" t="s">
        <v>78</v>
      </c>
      <c r="C20" t="str">
        <f t="shared" si="0"/>
        <v>seventotalgroup1_2</v>
      </c>
      <c r="D20" t="str">
        <f t="shared" si="27"/>
        <v>seventotalgroup1</v>
      </c>
      <c r="E20">
        <f t="shared" si="110"/>
        <v>3</v>
      </c>
      <c r="G20" t="b">
        <v>0</v>
      </c>
      <c r="I20">
        <v>14.99</v>
      </c>
      <c r="J20">
        <v>19000</v>
      </c>
      <c r="K20" t="s">
        <v>78</v>
      </c>
      <c r="L20">
        <v>981</v>
      </c>
      <c r="M20">
        <f t="shared" si="29"/>
        <v>981</v>
      </c>
      <c r="N20" t="str">
        <f t="shared" ca="1" si="78"/>
        <v>it</v>
      </c>
      <c r="O20" t="s">
        <v>33</v>
      </c>
      <c r="P20" t="s">
        <v>200</v>
      </c>
      <c r="Q20">
        <v>75</v>
      </c>
      <c r="R20" t="str">
        <f t="shared" ca="1" si="111"/>
        <v>cu</v>
      </c>
      <c r="S20" t="s">
        <v>16</v>
      </c>
      <c r="T20" t="s">
        <v>36</v>
      </c>
      <c r="U20">
        <v>75</v>
      </c>
      <c r="V20" t="str">
        <f t="shared" ca="1" si="112"/>
        <v>cu</v>
      </c>
      <c r="W20" t="s">
        <v>16</v>
      </c>
      <c r="X20" t="s">
        <v>15</v>
      </c>
      <c r="Y20">
        <v>20000</v>
      </c>
      <c r="Z20" t="str">
        <f t="shared" ca="1" si="113"/>
        <v/>
      </c>
      <c r="AD20" t="str">
        <f t="shared" ca="1" si="114"/>
        <v/>
      </c>
      <c r="AH20" t="str">
        <f t="shared" ca="1" si="115"/>
        <v>it</v>
      </c>
      <c r="AI20" t="str">
        <f t="shared" si="116"/>
        <v>Cash_sSevenTotal</v>
      </c>
      <c r="AJ20">
        <f t="shared" si="117"/>
        <v>75</v>
      </c>
      <c r="AK20" t="str">
        <f t="shared" ca="1" si="118"/>
        <v>cu</v>
      </c>
      <c r="AL20" t="str">
        <f t="shared" si="119"/>
        <v>EN</v>
      </c>
      <c r="AM20">
        <f t="shared" si="120"/>
        <v>75</v>
      </c>
      <c r="AN20" t="str">
        <f t="shared" ca="1" si="121"/>
        <v>cu</v>
      </c>
      <c r="AO20" t="str">
        <f t="shared" si="122"/>
        <v>GO</v>
      </c>
      <c r="AP20">
        <f t="shared" si="123"/>
        <v>20000</v>
      </c>
      <c r="AQ20" t="str">
        <f t="shared" ca="1" si="124"/>
        <v/>
      </c>
      <c r="AR20" t="str">
        <f t="shared" si="125"/>
        <v/>
      </c>
      <c r="AS20" t="str">
        <f t="shared" si="126"/>
        <v/>
      </c>
      <c r="AT20" t="str">
        <f t="shared" ca="1" si="127"/>
        <v/>
      </c>
      <c r="AU20" t="str">
        <f t="shared" si="128"/>
        <v/>
      </c>
      <c r="AV20" t="str">
        <f t="shared" si="129"/>
        <v/>
      </c>
      <c r="AW20" t="str">
        <f t="shared" ca="1" si="130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X20" t="str">
        <f t="shared" si="21"/>
        <v/>
      </c>
    </row>
    <row r="21" spans="1:50">
      <c r="A21" t="s">
        <v>79</v>
      </c>
      <c r="C21" t="str">
        <f t="shared" si="0"/>
        <v>seventotalgroup1_3</v>
      </c>
      <c r="D21" t="str">
        <f t="shared" si="27"/>
        <v>seventotalgroup1</v>
      </c>
      <c r="E21">
        <f t="shared" si="110"/>
        <v>3</v>
      </c>
      <c r="G21" t="b">
        <v>0</v>
      </c>
      <c r="I21">
        <v>29.99</v>
      </c>
      <c r="J21">
        <v>39000</v>
      </c>
      <c r="K21" t="s">
        <v>79</v>
      </c>
      <c r="L21">
        <v>112</v>
      </c>
      <c r="M21">
        <f t="shared" si="29"/>
        <v>112</v>
      </c>
      <c r="N21" t="str">
        <f t="shared" ca="1" si="78"/>
        <v>cu</v>
      </c>
      <c r="O21" t="s">
        <v>16</v>
      </c>
      <c r="P21" t="s">
        <v>36</v>
      </c>
      <c r="Q21">
        <v>300</v>
      </c>
      <c r="R21" t="str">
        <f t="shared" ca="1" si="111"/>
        <v>cu</v>
      </c>
      <c r="S21" t="s">
        <v>16</v>
      </c>
      <c r="T21" t="s">
        <v>36</v>
      </c>
      <c r="U21">
        <v>100</v>
      </c>
      <c r="V21" t="str">
        <f t="shared" ca="1" si="112"/>
        <v>cu</v>
      </c>
      <c r="W21" t="s">
        <v>16</v>
      </c>
      <c r="X21" t="s">
        <v>15</v>
      </c>
      <c r="Y21">
        <v>40000</v>
      </c>
      <c r="Z21" t="str">
        <f t="shared" ca="1" si="113"/>
        <v/>
      </c>
      <c r="AD21" t="str">
        <f t="shared" ca="1" si="114"/>
        <v/>
      </c>
      <c r="AH21" t="str">
        <f t="shared" ca="1" si="115"/>
        <v>cu</v>
      </c>
      <c r="AI21" t="str">
        <f t="shared" si="116"/>
        <v>EN</v>
      </c>
      <c r="AJ21">
        <f t="shared" si="117"/>
        <v>300</v>
      </c>
      <c r="AK21" t="str">
        <f t="shared" ca="1" si="118"/>
        <v>cu</v>
      </c>
      <c r="AL21" t="str">
        <f t="shared" si="119"/>
        <v>EN</v>
      </c>
      <c r="AM21">
        <f t="shared" si="120"/>
        <v>100</v>
      </c>
      <c r="AN21" t="str">
        <f t="shared" ca="1" si="121"/>
        <v>cu</v>
      </c>
      <c r="AO21" t="str">
        <f t="shared" si="122"/>
        <v>GO</v>
      </c>
      <c r="AP21">
        <f t="shared" si="123"/>
        <v>40000</v>
      </c>
      <c r="AQ21" t="str">
        <f t="shared" ca="1" si="124"/>
        <v/>
      </c>
      <c r="AR21" t="str">
        <f t="shared" si="125"/>
        <v/>
      </c>
      <c r="AS21" t="str">
        <f t="shared" si="126"/>
        <v/>
      </c>
      <c r="AT21" t="str">
        <f t="shared" ca="1" si="127"/>
        <v/>
      </c>
      <c r="AU21" t="str">
        <f t="shared" si="128"/>
        <v/>
      </c>
      <c r="AV21" t="str">
        <f t="shared" si="129"/>
        <v/>
      </c>
      <c r="AW21" t="str">
        <f t="shared" ca="1" si="130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X21" t="str">
        <f t="shared" si="21"/>
        <v/>
      </c>
    </row>
    <row r="22" spans="1:50">
      <c r="A22" t="s">
        <v>80</v>
      </c>
      <c r="C22" t="str">
        <f t="shared" si="0"/>
        <v>seventotalgroup1_4</v>
      </c>
      <c r="D22" t="str">
        <f t="shared" si="27"/>
        <v>seventotalgroup1</v>
      </c>
      <c r="E22">
        <f t="shared" si="110"/>
        <v>3</v>
      </c>
      <c r="G22" t="b">
        <v>0</v>
      </c>
      <c r="I22">
        <v>49.99</v>
      </c>
      <c r="J22">
        <v>69000</v>
      </c>
      <c r="K22" t="s">
        <v>80</v>
      </c>
      <c r="L22">
        <v>152</v>
      </c>
      <c r="M22">
        <f t="shared" si="29"/>
        <v>152</v>
      </c>
      <c r="N22" t="str">
        <f t="shared" ca="1" si="78"/>
        <v>it</v>
      </c>
      <c r="O22" t="s">
        <v>33</v>
      </c>
      <c r="P22" t="s">
        <v>200</v>
      </c>
      <c r="Q22">
        <v>200</v>
      </c>
      <c r="R22" t="str">
        <f t="shared" ca="1" si="111"/>
        <v>cu</v>
      </c>
      <c r="S22" t="s">
        <v>16</v>
      </c>
      <c r="T22" t="s">
        <v>36</v>
      </c>
      <c r="U22">
        <v>500</v>
      </c>
      <c r="V22" t="str">
        <f t="shared" ca="1" si="112"/>
        <v>cu</v>
      </c>
      <c r="W22" t="s">
        <v>16</v>
      </c>
      <c r="X22" t="s">
        <v>15</v>
      </c>
      <c r="Y22">
        <v>60000</v>
      </c>
      <c r="Z22" t="str">
        <f t="shared" ca="1" si="113"/>
        <v/>
      </c>
      <c r="AD22" t="str">
        <f t="shared" ca="1" si="114"/>
        <v/>
      </c>
      <c r="AH22" t="str">
        <f t="shared" ca="1" si="115"/>
        <v>it</v>
      </c>
      <c r="AI22" t="str">
        <f t="shared" si="116"/>
        <v>Cash_sSevenTotal</v>
      </c>
      <c r="AJ22">
        <f t="shared" si="117"/>
        <v>200</v>
      </c>
      <c r="AK22" t="str">
        <f t="shared" ca="1" si="118"/>
        <v>cu</v>
      </c>
      <c r="AL22" t="str">
        <f t="shared" si="119"/>
        <v>EN</v>
      </c>
      <c r="AM22">
        <f t="shared" si="120"/>
        <v>500</v>
      </c>
      <c r="AN22" t="str">
        <f t="shared" ca="1" si="121"/>
        <v>cu</v>
      </c>
      <c r="AO22" t="str">
        <f t="shared" si="122"/>
        <v>GO</v>
      </c>
      <c r="AP22">
        <f t="shared" si="123"/>
        <v>60000</v>
      </c>
      <c r="AQ22" t="str">
        <f t="shared" ca="1" si="124"/>
        <v/>
      </c>
      <c r="AR22" t="str">
        <f t="shared" si="125"/>
        <v/>
      </c>
      <c r="AS22" t="str">
        <f t="shared" si="126"/>
        <v/>
      </c>
      <c r="AT22" t="str">
        <f t="shared" ca="1" si="127"/>
        <v/>
      </c>
      <c r="AU22" t="str">
        <f t="shared" si="128"/>
        <v/>
      </c>
      <c r="AV22" t="str">
        <f t="shared" si="129"/>
        <v/>
      </c>
      <c r="AW22" t="str">
        <f t="shared" ca="1" si="130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X22" t="str">
        <f t="shared" si="21"/>
        <v/>
      </c>
    </row>
    <row r="23" spans="1:50">
      <c r="A23" t="s">
        <v>81</v>
      </c>
      <c r="C23" t="str">
        <f t="shared" si="0"/>
        <v>seventotalgroup2_1</v>
      </c>
      <c r="D23" t="str">
        <f t="shared" si="27"/>
        <v>seventotalgroup2</v>
      </c>
      <c r="E23">
        <f t="shared" si="110"/>
        <v>3</v>
      </c>
      <c r="G23" t="b">
        <v>0</v>
      </c>
      <c r="I23">
        <v>9.99</v>
      </c>
      <c r="J23">
        <v>13000</v>
      </c>
      <c r="K23" t="s">
        <v>81</v>
      </c>
      <c r="L23">
        <v>293</v>
      </c>
      <c r="M23">
        <f t="shared" si="29"/>
        <v>293</v>
      </c>
      <c r="N23" t="str">
        <f t="shared" ca="1" si="78"/>
        <v>cu</v>
      </c>
      <c r="O23" t="s">
        <v>16</v>
      </c>
      <c r="P23" t="s">
        <v>36</v>
      </c>
      <c r="Q23">
        <v>100</v>
      </c>
      <c r="R23" t="str">
        <f t="shared" ca="1" si="111"/>
        <v>cu</v>
      </c>
      <c r="S23" t="s">
        <v>16</v>
      </c>
      <c r="T23" t="s">
        <v>36</v>
      </c>
      <c r="U23">
        <v>50</v>
      </c>
      <c r="V23" t="str">
        <f t="shared" ca="1" si="112"/>
        <v>cu</v>
      </c>
      <c r="W23" t="s">
        <v>16</v>
      </c>
      <c r="X23" t="s">
        <v>15</v>
      </c>
      <c r="Y23">
        <v>10000</v>
      </c>
      <c r="Z23" t="str">
        <f t="shared" ca="1" si="113"/>
        <v/>
      </c>
      <c r="AD23" t="str">
        <f t="shared" ca="1" si="114"/>
        <v/>
      </c>
      <c r="AH23" t="str">
        <f t="shared" ca="1" si="115"/>
        <v>cu</v>
      </c>
      <c r="AI23" t="str">
        <f t="shared" si="116"/>
        <v>EN</v>
      </c>
      <c r="AJ23">
        <f t="shared" si="117"/>
        <v>100</v>
      </c>
      <c r="AK23" t="str">
        <f t="shared" ca="1" si="118"/>
        <v>cu</v>
      </c>
      <c r="AL23" t="str">
        <f t="shared" si="119"/>
        <v>EN</v>
      </c>
      <c r="AM23">
        <f t="shared" si="120"/>
        <v>50</v>
      </c>
      <c r="AN23" t="str">
        <f t="shared" ca="1" si="121"/>
        <v>cu</v>
      </c>
      <c r="AO23" t="str">
        <f t="shared" si="122"/>
        <v>GO</v>
      </c>
      <c r="AP23">
        <f t="shared" si="123"/>
        <v>10000</v>
      </c>
      <c r="AQ23" t="str">
        <f t="shared" ca="1" si="124"/>
        <v/>
      </c>
      <c r="AR23" t="str">
        <f t="shared" si="125"/>
        <v/>
      </c>
      <c r="AS23" t="str">
        <f t="shared" si="126"/>
        <v/>
      </c>
      <c r="AT23" t="str">
        <f t="shared" ca="1" si="127"/>
        <v/>
      </c>
      <c r="AU23" t="str">
        <f t="shared" si="128"/>
        <v/>
      </c>
      <c r="AV23" t="str">
        <f t="shared" si="129"/>
        <v/>
      </c>
      <c r="AW23" t="str">
        <f t="shared" ca="1" si="130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X23" t="str">
        <f t="shared" si="21"/>
        <v/>
      </c>
    </row>
    <row r="24" spans="1:50">
      <c r="A24" t="s">
        <v>82</v>
      </c>
      <c r="C24" t="str">
        <f t="shared" si="0"/>
        <v>seventotalgroup2_2</v>
      </c>
      <c r="D24" t="str">
        <f t="shared" si="27"/>
        <v>seventotalgroup2</v>
      </c>
      <c r="E24">
        <f t="shared" si="110"/>
        <v>3</v>
      </c>
      <c r="G24" t="b">
        <v>0</v>
      </c>
      <c r="I24">
        <v>14.99</v>
      </c>
      <c r="J24">
        <v>19000</v>
      </c>
      <c r="K24" t="s">
        <v>82</v>
      </c>
      <c r="L24">
        <v>364</v>
      </c>
      <c r="M24">
        <f t="shared" si="29"/>
        <v>364</v>
      </c>
      <c r="N24" t="str">
        <f t="shared" ca="1" si="78"/>
        <v>it</v>
      </c>
      <c r="O24" t="s">
        <v>33</v>
      </c>
      <c r="P24" t="s">
        <v>200</v>
      </c>
      <c r="Q24">
        <v>400</v>
      </c>
      <c r="R24" t="str">
        <f t="shared" ca="1" si="111"/>
        <v>cu</v>
      </c>
      <c r="S24" t="s">
        <v>16</v>
      </c>
      <c r="T24" t="s">
        <v>36</v>
      </c>
      <c r="U24">
        <v>75</v>
      </c>
      <c r="V24" t="str">
        <f t="shared" ca="1" si="112"/>
        <v>cu</v>
      </c>
      <c r="W24" t="s">
        <v>16</v>
      </c>
      <c r="X24" t="s">
        <v>15</v>
      </c>
      <c r="Y24">
        <v>20000</v>
      </c>
      <c r="Z24" t="str">
        <f t="shared" ca="1" si="113"/>
        <v/>
      </c>
      <c r="AD24" t="str">
        <f t="shared" ca="1" si="114"/>
        <v/>
      </c>
      <c r="AH24" t="str">
        <f t="shared" ca="1" si="115"/>
        <v>it</v>
      </c>
      <c r="AI24" t="str">
        <f t="shared" si="116"/>
        <v>Cash_sSevenTotal</v>
      </c>
      <c r="AJ24">
        <f t="shared" si="117"/>
        <v>400</v>
      </c>
      <c r="AK24" t="str">
        <f t="shared" ca="1" si="118"/>
        <v>cu</v>
      </c>
      <c r="AL24" t="str">
        <f t="shared" si="119"/>
        <v>EN</v>
      </c>
      <c r="AM24">
        <f t="shared" si="120"/>
        <v>75</v>
      </c>
      <c r="AN24" t="str">
        <f t="shared" ca="1" si="121"/>
        <v>cu</v>
      </c>
      <c r="AO24" t="str">
        <f t="shared" si="122"/>
        <v>GO</v>
      </c>
      <c r="AP24">
        <f t="shared" si="123"/>
        <v>20000</v>
      </c>
      <c r="AQ24" t="str">
        <f t="shared" ca="1" si="124"/>
        <v/>
      </c>
      <c r="AR24" t="str">
        <f t="shared" si="125"/>
        <v/>
      </c>
      <c r="AS24" t="str">
        <f t="shared" si="126"/>
        <v/>
      </c>
      <c r="AT24" t="str">
        <f t="shared" ca="1" si="127"/>
        <v/>
      </c>
      <c r="AU24" t="str">
        <f t="shared" si="128"/>
        <v/>
      </c>
      <c r="AV24" t="str">
        <f t="shared" si="129"/>
        <v/>
      </c>
      <c r="AW24" t="str">
        <f t="shared" ca="1" si="130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X24" t="str">
        <f t="shared" si="21"/>
        <v/>
      </c>
    </row>
    <row r="25" spans="1:50">
      <c r="A25" t="s">
        <v>83</v>
      </c>
      <c r="C25" t="str">
        <f t="shared" si="0"/>
        <v>seventotalgroup2_3</v>
      </c>
      <c r="D25" t="str">
        <f t="shared" si="27"/>
        <v>seventotalgroup2</v>
      </c>
      <c r="E25">
        <f t="shared" si="110"/>
        <v>3</v>
      </c>
      <c r="G25" t="b">
        <v>0</v>
      </c>
      <c r="I25">
        <v>29.99</v>
      </c>
      <c r="J25">
        <v>39000</v>
      </c>
      <c r="K25" t="s">
        <v>83</v>
      </c>
      <c r="L25">
        <v>440</v>
      </c>
      <c r="M25">
        <f t="shared" si="29"/>
        <v>440</v>
      </c>
      <c r="N25" t="str">
        <f t="shared" ca="1" si="78"/>
        <v>cu</v>
      </c>
      <c r="O25" t="s">
        <v>16</v>
      </c>
      <c r="P25" t="s">
        <v>36</v>
      </c>
      <c r="Q25">
        <v>300</v>
      </c>
      <c r="R25" t="str">
        <f t="shared" ca="1" si="111"/>
        <v>cu</v>
      </c>
      <c r="S25" t="s">
        <v>16</v>
      </c>
      <c r="T25" t="s">
        <v>36</v>
      </c>
      <c r="U25">
        <v>100</v>
      </c>
      <c r="V25" t="str">
        <f t="shared" ca="1" si="112"/>
        <v>cu</v>
      </c>
      <c r="W25" t="s">
        <v>16</v>
      </c>
      <c r="X25" t="s">
        <v>15</v>
      </c>
      <c r="Y25">
        <v>40000</v>
      </c>
      <c r="Z25" t="str">
        <f t="shared" ca="1" si="113"/>
        <v/>
      </c>
      <c r="AD25" t="str">
        <f t="shared" ca="1" si="114"/>
        <v/>
      </c>
      <c r="AH25" t="str">
        <f t="shared" ca="1" si="115"/>
        <v>cu</v>
      </c>
      <c r="AI25" t="str">
        <f t="shared" si="116"/>
        <v>EN</v>
      </c>
      <c r="AJ25">
        <f t="shared" si="117"/>
        <v>300</v>
      </c>
      <c r="AK25" t="str">
        <f t="shared" ca="1" si="118"/>
        <v>cu</v>
      </c>
      <c r="AL25" t="str">
        <f t="shared" si="119"/>
        <v>EN</v>
      </c>
      <c r="AM25">
        <f t="shared" si="120"/>
        <v>100</v>
      </c>
      <c r="AN25" t="str">
        <f t="shared" ca="1" si="121"/>
        <v>cu</v>
      </c>
      <c r="AO25" t="str">
        <f t="shared" si="122"/>
        <v>GO</v>
      </c>
      <c r="AP25">
        <f t="shared" si="123"/>
        <v>40000</v>
      </c>
      <c r="AQ25" t="str">
        <f t="shared" ca="1" si="124"/>
        <v/>
      </c>
      <c r="AR25" t="str">
        <f t="shared" si="125"/>
        <v/>
      </c>
      <c r="AS25" t="str">
        <f t="shared" si="126"/>
        <v/>
      </c>
      <c r="AT25" t="str">
        <f t="shared" ca="1" si="127"/>
        <v/>
      </c>
      <c r="AU25" t="str">
        <f t="shared" si="128"/>
        <v/>
      </c>
      <c r="AV25" t="str">
        <f t="shared" si="129"/>
        <v/>
      </c>
      <c r="AW25" t="str">
        <f t="shared" ca="1" si="130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X25" t="str">
        <f t="shared" si="21"/>
        <v/>
      </c>
    </row>
    <row r="26" spans="1:50">
      <c r="A26" t="s">
        <v>84</v>
      </c>
      <c r="C26" t="str">
        <f t="shared" si="0"/>
        <v>seventotalgroup2_4</v>
      </c>
      <c r="D26" t="str">
        <f t="shared" si="27"/>
        <v>seventotalgroup2</v>
      </c>
      <c r="E26">
        <f t="shared" si="110"/>
        <v>3</v>
      </c>
      <c r="G26" t="b">
        <v>0</v>
      </c>
      <c r="I26">
        <v>49.99</v>
      </c>
      <c r="J26">
        <v>69000</v>
      </c>
      <c r="K26" t="s">
        <v>84</v>
      </c>
      <c r="L26">
        <v>335</v>
      </c>
      <c r="M26">
        <f t="shared" si="29"/>
        <v>335</v>
      </c>
      <c r="N26" t="str">
        <f t="shared" ca="1" si="78"/>
        <v>it</v>
      </c>
      <c r="O26" t="s">
        <v>33</v>
      </c>
      <c r="P26" t="s">
        <v>200</v>
      </c>
      <c r="Q26">
        <v>1200</v>
      </c>
      <c r="R26" t="str">
        <f t="shared" ca="1" si="111"/>
        <v>cu</v>
      </c>
      <c r="S26" t="s">
        <v>16</v>
      </c>
      <c r="T26" t="s">
        <v>36</v>
      </c>
      <c r="U26">
        <v>500</v>
      </c>
      <c r="V26" t="str">
        <f t="shared" ca="1" si="112"/>
        <v>cu</v>
      </c>
      <c r="W26" t="s">
        <v>16</v>
      </c>
      <c r="X26" t="s">
        <v>15</v>
      </c>
      <c r="Y26">
        <v>60000</v>
      </c>
      <c r="Z26" t="str">
        <f t="shared" ca="1" si="113"/>
        <v/>
      </c>
      <c r="AD26" t="str">
        <f t="shared" ca="1" si="114"/>
        <v/>
      </c>
      <c r="AH26" t="str">
        <f t="shared" ca="1" si="115"/>
        <v>it</v>
      </c>
      <c r="AI26" t="str">
        <f t="shared" si="116"/>
        <v>Cash_sSevenTotal</v>
      </c>
      <c r="AJ26">
        <f t="shared" si="117"/>
        <v>1200</v>
      </c>
      <c r="AK26" t="str">
        <f t="shared" ca="1" si="118"/>
        <v>cu</v>
      </c>
      <c r="AL26" t="str">
        <f t="shared" si="119"/>
        <v>EN</v>
      </c>
      <c r="AM26">
        <f t="shared" si="120"/>
        <v>500</v>
      </c>
      <c r="AN26" t="str">
        <f t="shared" ca="1" si="121"/>
        <v>cu</v>
      </c>
      <c r="AO26" t="str">
        <f t="shared" si="122"/>
        <v>GO</v>
      </c>
      <c r="AP26">
        <f t="shared" si="123"/>
        <v>60000</v>
      </c>
      <c r="AQ26" t="str">
        <f t="shared" ca="1" si="124"/>
        <v/>
      </c>
      <c r="AR26" t="str">
        <f t="shared" si="125"/>
        <v/>
      </c>
      <c r="AS26" t="str">
        <f t="shared" si="126"/>
        <v/>
      </c>
      <c r="AT26" t="str">
        <f t="shared" ca="1" si="127"/>
        <v/>
      </c>
      <c r="AU26" t="str">
        <f t="shared" si="128"/>
        <v/>
      </c>
      <c r="AV26" t="str">
        <f t="shared" si="129"/>
        <v/>
      </c>
      <c r="AW26" t="str">
        <f t="shared" ca="1" si="130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X26" t="str">
        <f t="shared" si="21"/>
        <v/>
      </c>
    </row>
    <row r="27" spans="1:50">
      <c r="A27" t="s">
        <v>85</v>
      </c>
      <c r="C27" t="str">
        <f t="shared" si="0"/>
        <v>seventotalgroup3_1</v>
      </c>
      <c r="D27" t="str">
        <f t="shared" si="27"/>
        <v>seventotalgroup3</v>
      </c>
      <c r="E27">
        <f t="shared" si="110"/>
        <v>3</v>
      </c>
      <c r="G27" t="b">
        <v>0</v>
      </c>
      <c r="I27">
        <v>9.99</v>
      </c>
      <c r="J27">
        <v>13000</v>
      </c>
      <c r="K27" t="s">
        <v>85</v>
      </c>
      <c r="L27">
        <v>349</v>
      </c>
      <c r="M27">
        <f t="shared" si="29"/>
        <v>349</v>
      </c>
      <c r="N27" t="str">
        <f t="shared" ca="1" si="78"/>
        <v>cu</v>
      </c>
      <c r="O27" t="s">
        <v>16</v>
      </c>
      <c r="P27" t="s">
        <v>36</v>
      </c>
      <c r="Q27">
        <v>100</v>
      </c>
      <c r="R27" t="str">
        <f t="shared" ca="1" si="111"/>
        <v>cu</v>
      </c>
      <c r="S27" t="s">
        <v>16</v>
      </c>
      <c r="T27" t="s">
        <v>36</v>
      </c>
      <c r="U27">
        <v>50</v>
      </c>
      <c r="V27" t="str">
        <f t="shared" ca="1" si="112"/>
        <v>cu</v>
      </c>
      <c r="W27" t="s">
        <v>16</v>
      </c>
      <c r="X27" t="s">
        <v>15</v>
      </c>
      <c r="Y27">
        <v>10000</v>
      </c>
      <c r="Z27" t="str">
        <f t="shared" ca="1" si="113"/>
        <v/>
      </c>
      <c r="AD27" t="str">
        <f t="shared" ca="1" si="114"/>
        <v/>
      </c>
      <c r="AH27" t="str">
        <f t="shared" ca="1" si="115"/>
        <v>cu</v>
      </c>
      <c r="AI27" t="str">
        <f t="shared" si="116"/>
        <v>EN</v>
      </c>
      <c r="AJ27">
        <f t="shared" si="117"/>
        <v>100</v>
      </c>
      <c r="AK27" t="str">
        <f t="shared" ca="1" si="118"/>
        <v>cu</v>
      </c>
      <c r="AL27" t="str">
        <f t="shared" si="119"/>
        <v>EN</v>
      </c>
      <c r="AM27">
        <f t="shared" si="120"/>
        <v>50</v>
      </c>
      <c r="AN27" t="str">
        <f t="shared" ca="1" si="121"/>
        <v>cu</v>
      </c>
      <c r="AO27" t="str">
        <f t="shared" si="122"/>
        <v>GO</v>
      </c>
      <c r="AP27">
        <f t="shared" si="123"/>
        <v>10000</v>
      </c>
      <c r="AQ27" t="str">
        <f t="shared" ca="1" si="124"/>
        <v/>
      </c>
      <c r="AR27" t="str">
        <f t="shared" si="125"/>
        <v/>
      </c>
      <c r="AS27" t="str">
        <f t="shared" si="126"/>
        <v/>
      </c>
      <c r="AT27" t="str">
        <f t="shared" ca="1" si="127"/>
        <v/>
      </c>
      <c r="AU27" t="str">
        <f t="shared" si="128"/>
        <v/>
      </c>
      <c r="AV27" t="str">
        <f t="shared" si="129"/>
        <v/>
      </c>
      <c r="AW27" t="str">
        <f t="shared" ca="1" si="130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X27" t="str">
        <f t="shared" si="21"/>
        <v/>
      </c>
    </row>
    <row r="28" spans="1:50">
      <c r="A28" t="s">
        <v>86</v>
      </c>
      <c r="C28" t="str">
        <f t="shared" si="0"/>
        <v>seventotalgroup3_2</v>
      </c>
      <c r="D28" t="str">
        <f t="shared" si="27"/>
        <v>seventotalgroup3</v>
      </c>
      <c r="E28">
        <f t="shared" si="110"/>
        <v>3</v>
      </c>
      <c r="G28" t="b">
        <v>0</v>
      </c>
      <c r="I28">
        <v>14.99</v>
      </c>
      <c r="J28">
        <v>19000</v>
      </c>
      <c r="K28" t="s">
        <v>86</v>
      </c>
      <c r="L28">
        <v>901</v>
      </c>
      <c r="M28">
        <f t="shared" si="29"/>
        <v>901</v>
      </c>
      <c r="N28" t="str">
        <f t="shared" ca="1" si="78"/>
        <v>it</v>
      </c>
      <c r="O28" t="s">
        <v>33</v>
      </c>
      <c r="P28" t="s">
        <v>200</v>
      </c>
      <c r="Q28">
        <v>300</v>
      </c>
      <c r="R28" t="str">
        <f t="shared" ca="1" si="111"/>
        <v>cu</v>
      </c>
      <c r="S28" t="s">
        <v>16</v>
      </c>
      <c r="T28" t="s">
        <v>36</v>
      </c>
      <c r="U28">
        <v>75</v>
      </c>
      <c r="V28" t="str">
        <f t="shared" ca="1" si="112"/>
        <v>cu</v>
      </c>
      <c r="W28" t="s">
        <v>16</v>
      </c>
      <c r="X28" t="s">
        <v>15</v>
      </c>
      <c r="Y28">
        <v>20000</v>
      </c>
      <c r="Z28" t="str">
        <f t="shared" ca="1" si="113"/>
        <v/>
      </c>
      <c r="AD28" t="str">
        <f t="shared" ca="1" si="114"/>
        <v/>
      </c>
      <c r="AH28" t="str">
        <f t="shared" ca="1" si="115"/>
        <v>it</v>
      </c>
      <c r="AI28" t="str">
        <f t="shared" si="116"/>
        <v>Cash_sSevenTotal</v>
      </c>
      <c r="AJ28">
        <f t="shared" si="117"/>
        <v>300</v>
      </c>
      <c r="AK28" t="str">
        <f t="shared" ca="1" si="118"/>
        <v>cu</v>
      </c>
      <c r="AL28" t="str">
        <f t="shared" si="119"/>
        <v>EN</v>
      </c>
      <c r="AM28">
        <f t="shared" si="120"/>
        <v>75</v>
      </c>
      <c r="AN28" t="str">
        <f t="shared" ca="1" si="121"/>
        <v>cu</v>
      </c>
      <c r="AO28" t="str">
        <f t="shared" si="122"/>
        <v>GO</v>
      </c>
      <c r="AP28">
        <f t="shared" si="123"/>
        <v>20000</v>
      </c>
      <c r="AQ28" t="str">
        <f t="shared" ca="1" si="124"/>
        <v/>
      </c>
      <c r="AR28" t="str">
        <f t="shared" si="125"/>
        <v/>
      </c>
      <c r="AS28" t="str">
        <f t="shared" si="126"/>
        <v/>
      </c>
      <c r="AT28" t="str">
        <f t="shared" ca="1" si="127"/>
        <v/>
      </c>
      <c r="AU28" t="str">
        <f t="shared" si="128"/>
        <v/>
      </c>
      <c r="AV28" t="str">
        <f t="shared" si="129"/>
        <v/>
      </c>
      <c r="AW28" t="str">
        <f t="shared" ca="1" si="130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X28" t="str">
        <f t="shared" si="21"/>
        <v/>
      </c>
    </row>
    <row r="29" spans="1:50">
      <c r="A29" t="s">
        <v>87</v>
      </c>
      <c r="C29" t="str">
        <f t="shared" si="0"/>
        <v>seventotalgroup3_3</v>
      </c>
      <c r="D29" t="str">
        <f t="shared" si="27"/>
        <v>seventotalgroup3</v>
      </c>
      <c r="E29">
        <f t="shared" si="110"/>
        <v>3</v>
      </c>
      <c r="G29" t="b">
        <v>0</v>
      </c>
      <c r="I29">
        <v>29.99</v>
      </c>
      <c r="J29">
        <v>39000</v>
      </c>
      <c r="K29" t="s">
        <v>87</v>
      </c>
      <c r="L29">
        <v>265</v>
      </c>
      <c r="M29">
        <f t="shared" si="29"/>
        <v>265</v>
      </c>
      <c r="N29" t="str">
        <f t="shared" ca="1" si="78"/>
        <v>cu</v>
      </c>
      <c r="O29" t="s">
        <v>16</v>
      </c>
      <c r="P29" t="s">
        <v>36</v>
      </c>
      <c r="Q29">
        <v>300</v>
      </c>
      <c r="R29" t="str">
        <f t="shared" ca="1" si="111"/>
        <v>cu</v>
      </c>
      <c r="S29" t="s">
        <v>16</v>
      </c>
      <c r="T29" t="s">
        <v>36</v>
      </c>
      <c r="U29">
        <v>100</v>
      </c>
      <c r="V29" t="str">
        <f t="shared" ca="1" si="112"/>
        <v>cu</v>
      </c>
      <c r="W29" t="s">
        <v>16</v>
      </c>
      <c r="X29" t="s">
        <v>15</v>
      </c>
      <c r="Y29">
        <v>40000</v>
      </c>
      <c r="Z29" t="str">
        <f t="shared" ca="1" si="113"/>
        <v/>
      </c>
      <c r="AD29" t="str">
        <f t="shared" ca="1" si="114"/>
        <v/>
      </c>
      <c r="AH29" t="str">
        <f t="shared" ca="1" si="115"/>
        <v>cu</v>
      </c>
      <c r="AI29" t="str">
        <f t="shared" si="116"/>
        <v>EN</v>
      </c>
      <c r="AJ29">
        <f t="shared" si="117"/>
        <v>300</v>
      </c>
      <c r="AK29" t="str">
        <f t="shared" ca="1" si="118"/>
        <v>cu</v>
      </c>
      <c r="AL29" t="str">
        <f t="shared" si="119"/>
        <v>EN</v>
      </c>
      <c r="AM29">
        <f t="shared" si="120"/>
        <v>100</v>
      </c>
      <c r="AN29" t="str">
        <f t="shared" ca="1" si="121"/>
        <v>cu</v>
      </c>
      <c r="AO29" t="str">
        <f t="shared" si="122"/>
        <v>GO</v>
      </c>
      <c r="AP29">
        <f t="shared" si="123"/>
        <v>40000</v>
      </c>
      <c r="AQ29" t="str">
        <f t="shared" ca="1" si="124"/>
        <v/>
      </c>
      <c r="AR29" t="str">
        <f t="shared" si="125"/>
        <v/>
      </c>
      <c r="AS29" t="str">
        <f t="shared" si="126"/>
        <v/>
      </c>
      <c r="AT29" t="str">
        <f t="shared" ca="1" si="127"/>
        <v/>
      </c>
      <c r="AU29" t="str">
        <f t="shared" si="128"/>
        <v/>
      </c>
      <c r="AV29" t="str">
        <f t="shared" si="129"/>
        <v/>
      </c>
      <c r="AW29" t="str">
        <f t="shared" ca="1" si="130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X29" t="str">
        <f t="shared" si="21"/>
        <v/>
      </c>
    </row>
    <row r="30" spans="1:50">
      <c r="A30" t="s">
        <v>88</v>
      </c>
      <c r="C30" t="str">
        <f t="shared" si="0"/>
        <v>seventotalgroup3_4</v>
      </c>
      <c r="D30" t="str">
        <f t="shared" si="27"/>
        <v>seventotalgroup3</v>
      </c>
      <c r="E30">
        <f t="shared" si="110"/>
        <v>3</v>
      </c>
      <c r="G30" t="b">
        <v>0</v>
      </c>
      <c r="I30">
        <v>49.99</v>
      </c>
      <c r="J30">
        <v>69000</v>
      </c>
      <c r="K30" t="s">
        <v>88</v>
      </c>
      <c r="L30">
        <v>820</v>
      </c>
      <c r="M30">
        <f t="shared" si="29"/>
        <v>820</v>
      </c>
      <c r="N30" t="str">
        <f t="shared" ca="1" si="78"/>
        <v>it</v>
      </c>
      <c r="O30" t="s">
        <v>33</v>
      </c>
      <c r="P30" t="s">
        <v>200</v>
      </c>
      <c r="Q30">
        <v>1000</v>
      </c>
      <c r="R30" t="str">
        <f t="shared" ca="1" si="111"/>
        <v>cu</v>
      </c>
      <c r="S30" t="s">
        <v>16</v>
      </c>
      <c r="T30" t="s">
        <v>36</v>
      </c>
      <c r="U30">
        <v>500</v>
      </c>
      <c r="V30" t="str">
        <f t="shared" ca="1" si="112"/>
        <v>cu</v>
      </c>
      <c r="W30" t="s">
        <v>16</v>
      </c>
      <c r="X30" t="s">
        <v>15</v>
      </c>
      <c r="Y30">
        <v>60000</v>
      </c>
      <c r="Z30" t="str">
        <f t="shared" ca="1" si="113"/>
        <v/>
      </c>
      <c r="AD30" t="str">
        <f t="shared" ca="1" si="114"/>
        <v/>
      </c>
      <c r="AH30" t="str">
        <f t="shared" ca="1" si="115"/>
        <v>it</v>
      </c>
      <c r="AI30" t="str">
        <f t="shared" si="116"/>
        <v>Cash_sSevenTotal</v>
      </c>
      <c r="AJ30">
        <f t="shared" si="117"/>
        <v>1000</v>
      </c>
      <c r="AK30" t="str">
        <f t="shared" ca="1" si="118"/>
        <v>cu</v>
      </c>
      <c r="AL30" t="str">
        <f t="shared" si="119"/>
        <v>EN</v>
      </c>
      <c r="AM30">
        <f t="shared" si="120"/>
        <v>500</v>
      </c>
      <c r="AN30" t="str">
        <f t="shared" ca="1" si="121"/>
        <v>cu</v>
      </c>
      <c r="AO30" t="str">
        <f t="shared" si="122"/>
        <v>GO</v>
      </c>
      <c r="AP30">
        <f t="shared" si="123"/>
        <v>60000</v>
      </c>
      <c r="AQ30" t="str">
        <f t="shared" ca="1" si="124"/>
        <v/>
      </c>
      <c r="AR30" t="str">
        <f t="shared" si="125"/>
        <v/>
      </c>
      <c r="AS30" t="str">
        <f t="shared" si="126"/>
        <v/>
      </c>
      <c r="AT30" t="str">
        <f t="shared" ca="1" si="127"/>
        <v/>
      </c>
      <c r="AU30" t="str">
        <f t="shared" si="128"/>
        <v/>
      </c>
      <c r="AV30" t="str">
        <f t="shared" si="129"/>
        <v/>
      </c>
      <c r="AW30" t="str">
        <f t="shared" ca="1" si="130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X30" t="str">
        <f t="shared" si="21"/>
        <v/>
      </c>
    </row>
    <row r="31" spans="1:50">
      <c r="A31" t="s">
        <v>182</v>
      </c>
      <c r="B31" t="s">
        <v>186</v>
      </c>
      <c r="C31" t="str">
        <f t="shared" si="0"/>
        <v>festivalgroup1_1</v>
      </c>
      <c r="D31" t="str">
        <f t="shared" si="27"/>
        <v>festivalgroup1</v>
      </c>
      <c r="E31">
        <f t="shared" si="110"/>
        <v>3</v>
      </c>
      <c r="G31" t="b">
        <v>0</v>
      </c>
      <c r="I31">
        <v>9.99</v>
      </c>
      <c r="J31">
        <v>13000</v>
      </c>
      <c r="K31" t="s">
        <v>182</v>
      </c>
      <c r="L31">
        <v>127</v>
      </c>
      <c r="M31">
        <f t="shared" ref="M31:M42" si="131">L31</f>
        <v>127</v>
      </c>
      <c r="N31" t="str">
        <f t="shared" ca="1" si="78"/>
        <v>it</v>
      </c>
      <c r="O31" t="s">
        <v>33</v>
      </c>
      <c r="P31" t="s">
        <v>202</v>
      </c>
      <c r="Q31">
        <v>500</v>
      </c>
      <c r="R31" t="str">
        <f t="shared" ca="1" si="111"/>
        <v>cu</v>
      </c>
      <c r="S31" t="s">
        <v>16</v>
      </c>
      <c r="T31" t="s">
        <v>56</v>
      </c>
      <c r="U31">
        <v>75</v>
      </c>
      <c r="V31" t="str">
        <f t="shared" ca="1" si="112"/>
        <v>cu</v>
      </c>
      <c r="W31" t="s">
        <v>16</v>
      </c>
      <c r="X31" t="s">
        <v>187</v>
      </c>
      <c r="Y31">
        <v>20000</v>
      </c>
      <c r="Z31" t="str">
        <f t="shared" ca="1" si="113"/>
        <v/>
      </c>
      <c r="AD31" t="str">
        <f t="shared" ca="1" si="114"/>
        <v/>
      </c>
      <c r="AH31" t="str">
        <f t="shared" ca="1" si="115"/>
        <v>it</v>
      </c>
      <c r="AI31" t="str">
        <f t="shared" si="116"/>
        <v>Cash_sFestivalTotal</v>
      </c>
      <c r="AJ31">
        <f t="shared" si="117"/>
        <v>500</v>
      </c>
      <c r="AK31" t="str">
        <f t="shared" ca="1" si="118"/>
        <v>cu</v>
      </c>
      <c r="AL31" t="str">
        <f t="shared" si="119"/>
        <v>EN</v>
      </c>
      <c r="AM31">
        <f t="shared" si="120"/>
        <v>75</v>
      </c>
      <c r="AN31" t="str">
        <f t="shared" ca="1" si="121"/>
        <v>cu</v>
      </c>
      <c r="AO31" t="str">
        <f t="shared" si="122"/>
        <v>GO</v>
      </c>
      <c r="AP31">
        <f t="shared" si="123"/>
        <v>20000</v>
      </c>
      <c r="AQ31" t="str">
        <f t="shared" ca="1" si="124"/>
        <v/>
      </c>
      <c r="AR31" t="str">
        <f t="shared" si="125"/>
        <v/>
      </c>
      <c r="AS31" t="str">
        <f t="shared" si="126"/>
        <v/>
      </c>
      <c r="AT31" t="str">
        <f t="shared" ca="1" si="127"/>
        <v/>
      </c>
      <c r="AU31" t="str">
        <f t="shared" si="128"/>
        <v/>
      </c>
      <c r="AV31" t="str">
        <f t="shared" si="129"/>
        <v/>
      </c>
      <c r="AW31" t="str">
        <f t="shared" ca="1" si="130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X31" t="str">
        <f t="shared" si="21"/>
        <v/>
      </c>
    </row>
    <row r="32" spans="1:50">
      <c r="A32" t="s">
        <v>183</v>
      </c>
      <c r="C32" t="str">
        <f t="shared" si="0"/>
        <v>festivalgroup1_2</v>
      </c>
      <c r="D32" t="str">
        <f t="shared" si="27"/>
        <v>festivalgroup1</v>
      </c>
      <c r="E32">
        <f t="shared" si="110"/>
        <v>3</v>
      </c>
      <c r="G32" t="b">
        <v>0</v>
      </c>
      <c r="I32">
        <v>14.99</v>
      </c>
      <c r="J32">
        <v>19000</v>
      </c>
      <c r="K32" t="s">
        <v>183</v>
      </c>
      <c r="L32">
        <v>194</v>
      </c>
      <c r="M32">
        <f t="shared" si="131"/>
        <v>194</v>
      </c>
      <c r="N32" t="str">
        <f t="shared" ca="1" si="78"/>
        <v>cu</v>
      </c>
      <c r="O32" t="s">
        <v>16</v>
      </c>
      <c r="P32" t="s">
        <v>56</v>
      </c>
      <c r="Q32">
        <v>300</v>
      </c>
      <c r="R32" t="str">
        <f t="shared" ca="1" si="111"/>
        <v>cu</v>
      </c>
      <c r="S32" t="s">
        <v>16</v>
      </c>
      <c r="T32" t="s">
        <v>56</v>
      </c>
      <c r="U32">
        <v>100</v>
      </c>
      <c r="V32" t="str">
        <f t="shared" ca="1" si="112"/>
        <v>cu</v>
      </c>
      <c r="W32" t="s">
        <v>16</v>
      </c>
      <c r="X32" t="s">
        <v>187</v>
      </c>
      <c r="Y32">
        <v>40000</v>
      </c>
      <c r="Z32" t="str">
        <f t="shared" ca="1" si="113"/>
        <v/>
      </c>
      <c r="AD32" t="str">
        <f t="shared" ca="1" si="114"/>
        <v/>
      </c>
      <c r="AH32" t="str">
        <f t="shared" ca="1" si="115"/>
        <v>cu</v>
      </c>
      <c r="AI32" t="str">
        <f t="shared" si="116"/>
        <v>EN</v>
      </c>
      <c r="AJ32">
        <f t="shared" si="117"/>
        <v>300</v>
      </c>
      <c r="AK32" t="str">
        <f t="shared" ca="1" si="118"/>
        <v>cu</v>
      </c>
      <c r="AL32" t="str">
        <f t="shared" si="119"/>
        <v>EN</v>
      </c>
      <c r="AM32">
        <f t="shared" si="120"/>
        <v>100</v>
      </c>
      <c r="AN32" t="str">
        <f t="shared" ca="1" si="121"/>
        <v>cu</v>
      </c>
      <c r="AO32" t="str">
        <f t="shared" si="122"/>
        <v>GO</v>
      </c>
      <c r="AP32">
        <f t="shared" si="123"/>
        <v>40000</v>
      </c>
      <c r="AQ32" t="str">
        <f t="shared" ca="1" si="124"/>
        <v/>
      </c>
      <c r="AR32" t="str">
        <f t="shared" si="125"/>
        <v/>
      </c>
      <c r="AS32" t="str">
        <f t="shared" si="126"/>
        <v/>
      </c>
      <c r="AT32" t="str">
        <f t="shared" ca="1" si="127"/>
        <v/>
      </c>
      <c r="AU32" t="str">
        <f t="shared" si="128"/>
        <v/>
      </c>
      <c r="AV32" t="str">
        <f t="shared" si="129"/>
        <v/>
      </c>
      <c r="AW32" t="str">
        <f t="shared" ca="1" si="130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X32" t="str">
        <f t="shared" si="21"/>
        <v/>
      </c>
    </row>
    <row r="33" spans="1:50">
      <c r="A33" t="s">
        <v>184</v>
      </c>
      <c r="C33" t="str">
        <f t="shared" si="0"/>
        <v>festivalgroup1_3</v>
      </c>
      <c r="D33" t="str">
        <f t="shared" si="27"/>
        <v>festivalgroup1</v>
      </c>
      <c r="E33">
        <f t="shared" si="110"/>
        <v>3</v>
      </c>
      <c r="G33" t="b">
        <v>0</v>
      </c>
      <c r="I33">
        <v>29.99</v>
      </c>
      <c r="J33">
        <v>39000</v>
      </c>
      <c r="K33" t="s">
        <v>184</v>
      </c>
      <c r="L33">
        <v>970</v>
      </c>
      <c r="M33">
        <f t="shared" si="131"/>
        <v>970</v>
      </c>
      <c r="N33" t="str">
        <f t="shared" ca="1" si="78"/>
        <v>it</v>
      </c>
      <c r="O33" t="s">
        <v>33</v>
      </c>
      <c r="P33" t="s">
        <v>202</v>
      </c>
      <c r="Q33">
        <v>1500</v>
      </c>
      <c r="R33" t="str">
        <f t="shared" ca="1" si="111"/>
        <v>cu</v>
      </c>
      <c r="S33" t="s">
        <v>16</v>
      </c>
      <c r="T33" t="s">
        <v>56</v>
      </c>
      <c r="U33">
        <v>500</v>
      </c>
      <c r="V33" t="str">
        <f t="shared" ca="1" si="112"/>
        <v>cu</v>
      </c>
      <c r="W33" t="s">
        <v>16</v>
      </c>
      <c r="X33" t="s">
        <v>187</v>
      </c>
      <c r="Y33">
        <v>60000</v>
      </c>
      <c r="Z33" t="str">
        <f t="shared" ca="1" si="113"/>
        <v/>
      </c>
      <c r="AD33" t="str">
        <f t="shared" ca="1" si="114"/>
        <v/>
      </c>
      <c r="AH33" t="str">
        <f t="shared" ca="1" si="115"/>
        <v>it</v>
      </c>
      <c r="AI33" t="str">
        <f t="shared" si="116"/>
        <v>Cash_sFestivalTotal</v>
      </c>
      <c r="AJ33">
        <f t="shared" si="117"/>
        <v>1500</v>
      </c>
      <c r="AK33" t="str">
        <f t="shared" ca="1" si="118"/>
        <v>cu</v>
      </c>
      <c r="AL33" t="str">
        <f t="shared" si="119"/>
        <v>EN</v>
      </c>
      <c r="AM33">
        <f t="shared" si="120"/>
        <v>500</v>
      </c>
      <c r="AN33" t="str">
        <f t="shared" ca="1" si="121"/>
        <v>cu</v>
      </c>
      <c r="AO33" t="str">
        <f t="shared" si="122"/>
        <v>GO</v>
      </c>
      <c r="AP33">
        <f t="shared" si="123"/>
        <v>60000</v>
      </c>
      <c r="AQ33" t="str">
        <f t="shared" ca="1" si="124"/>
        <v/>
      </c>
      <c r="AR33" t="str">
        <f t="shared" si="125"/>
        <v/>
      </c>
      <c r="AS33" t="str">
        <f t="shared" si="126"/>
        <v/>
      </c>
      <c r="AT33" t="str">
        <f t="shared" ca="1" si="127"/>
        <v/>
      </c>
      <c r="AU33" t="str">
        <f t="shared" si="128"/>
        <v/>
      </c>
      <c r="AV33" t="str">
        <f t="shared" si="129"/>
        <v/>
      </c>
      <c r="AW33" t="str">
        <f t="shared" ca="1" si="130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X33" t="str">
        <f t="shared" si="21"/>
        <v/>
      </c>
    </row>
    <row r="34" spans="1:50">
      <c r="A34" t="s">
        <v>185</v>
      </c>
      <c r="C34" t="str">
        <f t="shared" si="0"/>
        <v>festivalgroup1_4</v>
      </c>
      <c r="D34" t="str">
        <f t="shared" si="27"/>
        <v>festivalgroup1</v>
      </c>
      <c r="E34">
        <f t="shared" si="110"/>
        <v>3</v>
      </c>
      <c r="G34" t="b">
        <v>0</v>
      </c>
      <c r="I34">
        <v>49.99</v>
      </c>
      <c r="J34">
        <v>69000</v>
      </c>
      <c r="K34" t="s">
        <v>185</v>
      </c>
      <c r="L34">
        <v>874</v>
      </c>
      <c r="M34">
        <f t="shared" si="131"/>
        <v>874</v>
      </c>
      <c r="N34" t="str">
        <f t="shared" ca="1" si="78"/>
        <v>cu</v>
      </c>
      <c r="O34" t="s">
        <v>16</v>
      </c>
      <c r="P34" t="s">
        <v>56</v>
      </c>
      <c r="Q34">
        <v>100</v>
      </c>
      <c r="R34" t="str">
        <f t="shared" ca="1" si="111"/>
        <v>cu</v>
      </c>
      <c r="S34" t="s">
        <v>16</v>
      </c>
      <c r="T34" t="s">
        <v>56</v>
      </c>
      <c r="U34">
        <v>50</v>
      </c>
      <c r="V34" t="str">
        <f t="shared" ca="1" si="112"/>
        <v>cu</v>
      </c>
      <c r="W34" t="s">
        <v>16</v>
      </c>
      <c r="X34" t="s">
        <v>187</v>
      </c>
      <c r="Y34">
        <v>10000</v>
      </c>
      <c r="Z34" t="str">
        <f t="shared" ca="1" si="113"/>
        <v/>
      </c>
      <c r="AD34" t="str">
        <f t="shared" ca="1" si="114"/>
        <v/>
      </c>
      <c r="AH34" t="str">
        <f t="shared" ca="1" si="115"/>
        <v>cu</v>
      </c>
      <c r="AI34" t="str">
        <f t="shared" si="116"/>
        <v>EN</v>
      </c>
      <c r="AJ34">
        <f t="shared" si="117"/>
        <v>100</v>
      </c>
      <c r="AK34" t="str">
        <f t="shared" ca="1" si="118"/>
        <v>cu</v>
      </c>
      <c r="AL34" t="str">
        <f t="shared" si="119"/>
        <v>EN</v>
      </c>
      <c r="AM34">
        <f t="shared" si="120"/>
        <v>50</v>
      </c>
      <c r="AN34" t="str">
        <f t="shared" ca="1" si="121"/>
        <v>cu</v>
      </c>
      <c r="AO34" t="str">
        <f t="shared" si="122"/>
        <v>GO</v>
      </c>
      <c r="AP34">
        <f t="shared" si="123"/>
        <v>10000</v>
      </c>
      <c r="AQ34" t="str">
        <f t="shared" ca="1" si="124"/>
        <v/>
      </c>
      <c r="AR34" t="str">
        <f t="shared" si="125"/>
        <v/>
      </c>
      <c r="AS34" t="str">
        <f t="shared" si="126"/>
        <v/>
      </c>
      <c r="AT34" t="str">
        <f t="shared" ca="1" si="127"/>
        <v/>
      </c>
      <c r="AU34" t="str">
        <f t="shared" si="128"/>
        <v/>
      </c>
      <c r="AV34" t="str">
        <f t="shared" si="129"/>
        <v/>
      </c>
      <c r="AW34" t="str">
        <f t="shared" ca="1" si="130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X34" t="str">
        <f t="shared" si="21"/>
        <v/>
      </c>
    </row>
    <row r="35" spans="1:50">
      <c r="A35" t="s">
        <v>189</v>
      </c>
      <c r="C35" t="str">
        <f t="shared" si="0"/>
        <v>festivalgroup2_1</v>
      </c>
      <c r="D35" t="str">
        <f t="shared" si="27"/>
        <v>festivalgroup2</v>
      </c>
      <c r="E35">
        <f t="shared" si="110"/>
        <v>3</v>
      </c>
      <c r="G35" t="b">
        <v>0</v>
      </c>
      <c r="I35">
        <v>9.99</v>
      </c>
      <c r="J35">
        <v>13000</v>
      </c>
      <c r="K35" t="s">
        <v>188</v>
      </c>
      <c r="L35">
        <v>127</v>
      </c>
      <c r="M35">
        <f t="shared" si="131"/>
        <v>127</v>
      </c>
      <c r="N35" t="str">
        <f t="shared" ca="1" si="78"/>
        <v>it</v>
      </c>
      <c r="O35" t="s">
        <v>33</v>
      </c>
      <c r="P35" t="s">
        <v>202</v>
      </c>
      <c r="Q35">
        <v>500</v>
      </c>
      <c r="R35" t="str">
        <f t="shared" ca="1" si="111"/>
        <v>cu</v>
      </c>
      <c r="S35" t="s">
        <v>16</v>
      </c>
      <c r="T35" t="s">
        <v>56</v>
      </c>
      <c r="U35">
        <v>75</v>
      </c>
      <c r="V35" t="str">
        <f t="shared" ca="1" si="112"/>
        <v>cu</v>
      </c>
      <c r="W35" t="s">
        <v>16</v>
      </c>
      <c r="X35" t="s">
        <v>187</v>
      </c>
      <c r="Y35">
        <v>20000</v>
      </c>
      <c r="Z35" t="str">
        <f t="shared" ca="1" si="113"/>
        <v/>
      </c>
      <c r="AD35" t="str">
        <f t="shared" ca="1" si="114"/>
        <v/>
      </c>
      <c r="AH35" t="str">
        <f t="shared" ca="1" si="115"/>
        <v>it</v>
      </c>
      <c r="AI35" t="str">
        <f t="shared" si="116"/>
        <v>Cash_sFestivalTotal</v>
      </c>
      <c r="AJ35">
        <f t="shared" si="117"/>
        <v>500</v>
      </c>
      <c r="AK35" t="str">
        <f t="shared" ca="1" si="118"/>
        <v>cu</v>
      </c>
      <c r="AL35" t="str">
        <f t="shared" si="119"/>
        <v>EN</v>
      </c>
      <c r="AM35">
        <f t="shared" si="120"/>
        <v>75</v>
      </c>
      <c r="AN35" t="str">
        <f t="shared" ca="1" si="121"/>
        <v>cu</v>
      </c>
      <c r="AO35" t="str">
        <f t="shared" si="122"/>
        <v>GO</v>
      </c>
      <c r="AP35">
        <f t="shared" si="123"/>
        <v>20000</v>
      </c>
      <c r="AQ35" t="str">
        <f t="shared" ca="1" si="124"/>
        <v/>
      </c>
      <c r="AR35" t="str">
        <f t="shared" si="125"/>
        <v/>
      </c>
      <c r="AS35" t="str">
        <f t="shared" si="126"/>
        <v/>
      </c>
      <c r="AT35" t="str">
        <f t="shared" ca="1" si="127"/>
        <v/>
      </c>
      <c r="AU35" t="str">
        <f t="shared" si="128"/>
        <v/>
      </c>
      <c r="AV35" t="str">
        <f t="shared" si="129"/>
        <v/>
      </c>
      <c r="AW35" t="str">
        <f t="shared" ca="1" si="130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X35" t="str">
        <f t="shared" si="21"/>
        <v/>
      </c>
    </row>
    <row r="36" spans="1:50">
      <c r="A36" t="s">
        <v>190</v>
      </c>
      <c r="C36" t="str">
        <f t="shared" si="0"/>
        <v>festivalgroup2_2</v>
      </c>
      <c r="D36" t="str">
        <f t="shared" si="27"/>
        <v>festivalgroup2</v>
      </c>
      <c r="E36">
        <f t="shared" si="110"/>
        <v>3</v>
      </c>
      <c r="G36" t="b">
        <v>0</v>
      </c>
      <c r="I36">
        <v>14.99</v>
      </c>
      <c r="J36">
        <v>19000</v>
      </c>
      <c r="K36" t="s">
        <v>190</v>
      </c>
      <c r="L36">
        <v>194</v>
      </c>
      <c r="M36">
        <f t="shared" si="131"/>
        <v>194</v>
      </c>
      <c r="N36" t="str">
        <f t="shared" ca="1" si="78"/>
        <v>cu</v>
      </c>
      <c r="O36" t="s">
        <v>16</v>
      </c>
      <c r="P36" t="s">
        <v>56</v>
      </c>
      <c r="Q36">
        <v>300</v>
      </c>
      <c r="R36" t="str">
        <f t="shared" ca="1" si="111"/>
        <v>cu</v>
      </c>
      <c r="S36" t="s">
        <v>16</v>
      </c>
      <c r="T36" t="s">
        <v>56</v>
      </c>
      <c r="U36">
        <v>100</v>
      </c>
      <c r="V36" t="str">
        <f t="shared" ca="1" si="112"/>
        <v>cu</v>
      </c>
      <c r="W36" t="s">
        <v>16</v>
      </c>
      <c r="X36" t="s">
        <v>187</v>
      </c>
      <c r="Y36">
        <v>40000</v>
      </c>
      <c r="Z36" t="str">
        <f t="shared" ca="1" si="113"/>
        <v/>
      </c>
      <c r="AD36" t="str">
        <f t="shared" ca="1" si="114"/>
        <v/>
      </c>
      <c r="AH36" t="str">
        <f t="shared" ca="1" si="115"/>
        <v>cu</v>
      </c>
      <c r="AI36" t="str">
        <f t="shared" si="116"/>
        <v>EN</v>
      </c>
      <c r="AJ36">
        <f t="shared" si="117"/>
        <v>300</v>
      </c>
      <c r="AK36" t="str">
        <f t="shared" ca="1" si="118"/>
        <v>cu</v>
      </c>
      <c r="AL36" t="str">
        <f t="shared" si="119"/>
        <v>EN</v>
      </c>
      <c r="AM36">
        <f t="shared" si="120"/>
        <v>100</v>
      </c>
      <c r="AN36" t="str">
        <f t="shared" ca="1" si="121"/>
        <v>cu</v>
      </c>
      <c r="AO36" t="str">
        <f t="shared" si="122"/>
        <v>GO</v>
      </c>
      <c r="AP36">
        <f t="shared" si="123"/>
        <v>40000</v>
      </c>
      <c r="AQ36" t="str">
        <f t="shared" ca="1" si="124"/>
        <v/>
      </c>
      <c r="AR36" t="str">
        <f t="shared" si="125"/>
        <v/>
      </c>
      <c r="AS36" t="str">
        <f t="shared" si="126"/>
        <v/>
      </c>
      <c r="AT36" t="str">
        <f t="shared" ca="1" si="127"/>
        <v/>
      </c>
      <c r="AU36" t="str">
        <f t="shared" si="128"/>
        <v/>
      </c>
      <c r="AV36" t="str">
        <f t="shared" si="129"/>
        <v/>
      </c>
      <c r="AW36" t="str">
        <f t="shared" ca="1" si="130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X36" t="str">
        <f t="shared" si="21"/>
        <v/>
      </c>
    </row>
    <row r="37" spans="1:50">
      <c r="A37" t="s">
        <v>191</v>
      </c>
      <c r="C37" t="str">
        <f t="shared" si="0"/>
        <v>festivalgroup2_3</v>
      </c>
      <c r="D37" t="str">
        <f t="shared" si="27"/>
        <v>festivalgroup2</v>
      </c>
      <c r="E37">
        <f t="shared" si="110"/>
        <v>3</v>
      </c>
      <c r="G37" t="b">
        <v>0</v>
      </c>
      <c r="I37">
        <v>29.99</v>
      </c>
      <c r="J37">
        <v>39000</v>
      </c>
      <c r="K37" t="s">
        <v>191</v>
      </c>
      <c r="L37">
        <v>970</v>
      </c>
      <c r="M37">
        <f t="shared" si="131"/>
        <v>970</v>
      </c>
      <c r="N37" t="str">
        <f t="shared" ca="1" si="78"/>
        <v>it</v>
      </c>
      <c r="O37" t="s">
        <v>33</v>
      </c>
      <c r="P37" t="s">
        <v>202</v>
      </c>
      <c r="Q37">
        <v>1500</v>
      </c>
      <c r="R37" t="str">
        <f t="shared" ca="1" si="111"/>
        <v>cu</v>
      </c>
      <c r="S37" t="s">
        <v>16</v>
      </c>
      <c r="T37" t="s">
        <v>56</v>
      </c>
      <c r="U37">
        <v>500</v>
      </c>
      <c r="V37" t="str">
        <f t="shared" ca="1" si="112"/>
        <v>cu</v>
      </c>
      <c r="W37" t="s">
        <v>16</v>
      </c>
      <c r="X37" t="s">
        <v>187</v>
      </c>
      <c r="Y37">
        <v>60000</v>
      </c>
      <c r="Z37" t="str">
        <f t="shared" ca="1" si="113"/>
        <v/>
      </c>
      <c r="AD37" t="str">
        <f t="shared" ca="1" si="114"/>
        <v/>
      </c>
      <c r="AH37" t="str">
        <f t="shared" ca="1" si="115"/>
        <v>it</v>
      </c>
      <c r="AI37" t="str">
        <f t="shared" si="116"/>
        <v>Cash_sFestivalTotal</v>
      </c>
      <c r="AJ37">
        <f t="shared" si="117"/>
        <v>1500</v>
      </c>
      <c r="AK37" t="str">
        <f t="shared" ca="1" si="118"/>
        <v>cu</v>
      </c>
      <c r="AL37" t="str">
        <f t="shared" si="119"/>
        <v>EN</v>
      </c>
      <c r="AM37">
        <f t="shared" si="120"/>
        <v>500</v>
      </c>
      <c r="AN37" t="str">
        <f t="shared" ca="1" si="121"/>
        <v>cu</v>
      </c>
      <c r="AO37" t="str">
        <f t="shared" si="122"/>
        <v>GO</v>
      </c>
      <c r="AP37">
        <f t="shared" si="123"/>
        <v>60000</v>
      </c>
      <c r="AQ37" t="str">
        <f t="shared" ca="1" si="124"/>
        <v/>
      </c>
      <c r="AR37" t="str">
        <f t="shared" si="125"/>
        <v/>
      </c>
      <c r="AS37" t="str">
        <f t="shared" si="126"/>
        <v/>
      </c>
      <c r="AT37" t="str">
        <f t="shared" ca="1" si="127"/>
        <v/>
      </c>
      <c r="AU37" t="str">
        <f t="shared" si="128"/>
        <v/>
      </c>
      <c r="AV37" t="str">
        <f t="shared" si="129"/>
        <v/>
      </c>
      <c r="AW37" t="str">
        <f t="shared" ca="1" si="130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X37" t="str">
        <f t="shared" ref="AX37:AX68" si="132">IF(G37=FALSE,"",
"{"""&amp;C$1&amp;""":"""&amp;C37&amp;""""
&amp;","""&amp;L$1&amp;""":"&amp;L37
&amp;IF(LEN(N37)=0,"",","""&amp;N$1&amp;""":"""&amp;N37&amp;"""")
&amp;IF(LEN(P37)=0,"",","""&amp;P$1&amp;""":"""&amp;P37&amp;"""")
&amp;IF(LEN(Q37)=0,"",","""&amp;Q$1&amp;""":"&amp;Q37)
&amp;IF(LEN(R37)=0,"",","""&amp;R$1&amp;""":"""&amp;R37&amp;"""")
&amp;IF(LEN(T37)=0,"",","""&amp;T$1&amp;""":"""&amp;T37&amp;"""")
&amp;IF(LEN(U37)=0,"",","""&amp;U$1&amp;""":"&amp;U37)
&amp;IF(LEN(V37)=0,"",","""&amp;V$1&amp;""":"""&amp;V37&amp;"""")
&amp;IF(LEN(X37)=0,"",","""&amp;X$1&amp;""":"""&amp;X37&amp;"""")
&amp;IF(LEN(Y37)=0,"",","""&amp;Y$1&amp;""":"&amp;Y37)
&amp;IF(LEN(Z37)=0,"",","""&amp;Z$1&amp;""":"""&amp;Z37&amp;"""")
&amp;IF(LEN(AB37)=0,"",","""&amp;AB$1&amp;""":"""&amp;AB37&amp;"""")
&amp;IF(LEN(AC37)=0,"",","""&amp;AC$1&amp;""":"&amp;AC37)
&amp;IF(LEN(AD37)=0,"",","""&amp;AD$1&amp;""":"""&amp;AD37&amp;"""")
&amp;IF(LEN(AF37)=0,"",","""&amp;AF$1&amp;""":"""&amp;AF37&amp;"""")
&amp;IF(LEN(AG37)=0,"",","""&amp;AG$1&amp;""":"&amp;AG37)&amp;"}")</f>
        <v/>
      </c>
    </row>
    <row r="38" spans="1:50">
      <c r="A38" t="s">
        <v>192</v>
      </c>
      <c r="C38" t="str">
        <f t="shared" si="0"/>
        <v>festivalgroup2_4</v>
      </c>
      <c r="D38" t="str">
        <f t="shared" si="27"/>
        <v>festivalgroup2</v>
      </c>
      <c r="E38">
        <f t="shared" si="110"/>
        <v>3</v>
      </c>
      <c r="G38" t="b">
        <v>0</v>
      </c>
      <c r="I38">
        <v>49.99</v>
      </c>
      <c r="J38">
        <v>69000</v>
      </c>
      <c r="K38" t="s">
        <v>192</v>
      </c>
      <c r="L38">
        <v>874</v>
      </c>
      <c r="M38">
        <f t="shared" si="131"/>
        <v>874</v>
      </c>
      <c r="N38" t="str">
        <f t="shared" ca="1" si="78"/>
        <v>cu</v>
      </c>
      <c r="O38" t="s">
        <v>16</v>
      </c>
      <c r="P38" t="s">
        <v>56</v>
      </c>
      <c r="Q38">
        <v>100</v>
      </c>
      <c r="R38" t="str">
        <f t="shared" ca="1" si="111"/>
        <v>cu</v>
      </c>
      <c r="S38" t="s">
        <v>16</v>
      </c>
      <c r="T38" t="s">
        <v>56</v>
      </c>
      <c r="U38">
        <v>50</v>
      </c>
      <c r="V38" t="str">
        <f t="shared" ca="1" si="112"/>
        <v>cu</v>
      </c>
      <c r="W38" t="s">
        <v>16</v>
      </c>
      <c r="X38" t="s">
        <v>187</v>
      </c>
      <c r="Y38">
        <v>10000</v>
      </c>
      <c r="Z38" t="str">
        <f t="shared" ca="1" si="113"/>
        <v/>
      </c>
      <c r="AD38" t="str">
        <f t="shared" ca="1" si="114"/>
        <v/>
      </c>
      <c r="AH38" t="str">
        <f t="shared" ca="1" si="115"/>
        <v>cu</v>
      </c>
      <c r="AI38" t="str">
        <f t="shared" si="116"/>
        <v>EN</v>
      </c>
      <c r="AJ38">
        <f t="shared" si="117"/>
        <v>100</v>
      </c>
      <c r="AK38" t="str">
        <f t="shared" ca="1" si="118"/>
        <v>cu</v>
      </c>
      <c r="AL38" t="str">
        <f t="shared" si="119"/>
        <v>EN</v>
      </c>
      <c r="AM38">
        <f t="shared" si="120"/>
        <v>50</v>
      </c>
      <c r="AN38" t="str">
        <f t="shared" ca="1" si="121"/>
        <v>cu</v>
      </c>
      <c r="AO38" t="str">
        <f t="shared" si="122"/>
        <v>GO</v>
      </c>
      <c r="AP38">
        <f t="shared" si="123"/>
        <v>10000</v>
      </c>
      <c r="AQ38" t="str">
        <f t="shared" ca="1" si="124"/>
        <v/>
      </c>
      <c r="AR38" t="str">
        <f t="shared" si="125"/>
        <v/>
      </c>
      <c r="AS38" t="str">
        <f t="shared" si="126"/>
        <v/>
      </c>
      <c r="AT38" t="str">
        <f t="shared" ca="1" si="127"/>
        <v/>
      </c>
      <c r="AU38" t="str">
        <f t="shared" si="128"/>
        <v/>
      </c>
      <c r="AV38" t="str">
        <f t="shared" si="129"/>
        <v/>
      </c>
      <c r="AW38" t="str">
        <f t="shared" ca="1" si="130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X38" t="str">
        <f t="shared" si="132"/>
        <v/>
      </c>
    </row>
    <row r="39" spans="1:50">
      <c r="A39" t="s">
        <v>194</v>
      </c>
      <c r="C39" t="str">
        <f t="shared" si="0"/>
        <v>festivalgroup3_1</v>
      </c>
      <c r="D39" t="str">
        <f t="shared" si="27"/>
        <v>festivalgroup3</v>
      </c>
      <c r="E39">
        <f t="shared" si="110"/>
        <v>3</v>
      </c>
      <c r="G39" t="b">
        <v>0</v>
      </c>
      <c r="I39">
        <v>9.99</v>
      </c>
      <c r="J39">
        <v>13000</v>
      </c>
      <c r="K39" t="s">
        <v>193</v>
      </c>
      <c r="L39">
        <v>127</v>
      </c>
      <c r="M39">
        <f t="shared" si="131"/>
        <v>127</v>
      </c>
      <c r="N39" t="str">
        <f t="shared" ca="1" si="78"/>
        <v>it</v>
      </c>
      <c r="O39" t="s">
        <v>33</v>
      </c>
      <c r="P39" t="s">
        <v>202</v>
      </c>
      <c r="Q39">
        <v>500</v>
      </c>
      <c r="R39" t="str">
        <f t="shared" ca="1" si="111"/>
        <v>cu</v>
      </c>
      <c r="S39" t="s">
        <v>16</v>
      </c>
      <c r="T39" t="s">
        <v>56</v>
      </c>
      <c r="U39">
        <v>75</v>
      </c>
      <c r="V39" t="str">
        <f t="shared" ca="1" si="112"/>
        <v>cu</v>
      </c>
      <c r="W39" t="s">
        <v>16</v>
      </c>
      <c r="X39" t="s">
        <v>187</v>
      </c>
      <c r="Y39">
        <v>20000</v>
      </c>
      <c r="Z39" t="str">
        <f t="shared" ca="1" si="113"/>
        <v/>
      </c>
      <c r="AD39" t="str">
        <f t="shared" ca="1" si="114"/>
        <v/>
      </c>
      <c r="AH39" t="str">
        <f t="shared" ca="1" si="115"/>
        <v>it</v>
      </c>
      <c r="AI39" t="str">
        <f t="shared" si="116"/>
        <v>Cash_sFestivalTotal</v>
      </c>
      <c r="AJ39">
        <f t="shared" si="117"/>
        <v>500</v>
      </c>
      <c r="AK39" t="str">
        <f t="shared" ca="1" si="118"/>
        <v>cu</v>
      </c>
      <c r="AL39" t="str">
        <f t="shared" si="119"/>
        <v>EN</v>
      </c>
      <c r="AM39">
        <f t="shared" si="120"/>
        <v>75</v>
      </c>
      <c r="AN39" t="str">
        <f t="shared" ca="1" si="121"/>
        <v>cu</v>
      </c>
      <c r="AO39" t="str">
        <f t="shared" si="122"/>
        <v>GO</v>
      </c>
      <c r="AP39">
        <f t="shared" si="123"/>
        <v>20000</v>
      </c>
      <c r="AQ39" t="str">
        <f t="shared" ca="1" si="124"/>
        <v/>
      </c>
      <c r="AR39" t="str">
        <f t="shared" si="125"/>
        <v/>
      </c>
      <c r="AS39" t="str">
        <f t="shared" si="126"/>
        <v/>
      </c>
      <c r="AT39" t="str">
        <f t="shared" ca="1" si="127"/>
        <v/>
      </c>
      <c r="AU39" t="str">
        <f t="shared" si="128"/>
        <v/>
      </c>
      <c r="AV39" t="str">
        <f t="shared" si="129"/>
        <v/>
      </c>
      <c r="AW39" t="str">
        <f t="shared" ca="1" si="130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X39" t="str">
        <f t="shared" si="132"/>
        <v/>
      </c>
    </row>
    <row r="40" spans="1:50">
      <c r="A40" t="s">
        <v>195</v>
      </c>
      <c r="C40" t="str">
        <f t="shared" si="0"/>
        <v>festivalgroup3_2</v>
      </c>
      <c r="D40" t="str">
        <f t="shared" si="27"/>
        <v>festivalgroup3</v>
      </c>
      <c r="E40">
        <f t="shared" si="110"/>
        <v>3</v>
      </c>
      <c r="G40" t="b">
        <v>0</v>
      </c>
      <c r="I40">
        <v>14.99</v>
      </c>
      <c r="J40">
        <v>19000</v>
      </c>
      <c r="K40" t="s">
        <v>195</v>
      </c>
      <c r="L40">
        <v>194</v>
      </c>
      <c r="M40">
        <f t="shared" si="131"/>
        <v>194</v>
      </c>
      <c r="N40" t="str">
        <f t="shared" ca="1" si="78"/>
        <v>cu</v>
      </c>
      <c r="O40" t="s">
        <v>16</v>
      </c>
      <c r="P40" t="s">
        <v>56</v>
      </c>
      <c r="Q40">
        <v>300</v>
      </c>
      <c r="R40" t="str">
        <f t="shared" ca="1" si="111"/>
        <v>cu</v>
      </c>
      <c r="S40" t="s">
        <v>16</v>
      </c>
      <c r="T40" t="s">
        <v>56</v>
      </c>
      <c r="U40">
        <v>100</v>
      </c>
      <c r="V40" t="str">
        <f t="shared" ca="1" si="112"/>
        <v>cu</v>
      </c>
      <c r="W40" t="s">
        <v>16</v>
      </c>
      <c r="X40" t="s">
        <v>187</v>
      </c>
      <c r="Y40">
        <v>40000</v>
      </c>
      <c r="Z40" t="str">
        <f t="shared" ca="1" si="113"/>
        <v/>
      </c>
      <c r="AD40" t="str">
        <f t="shared" ca="1" si="114"/>
        <v/>
      </c>
      <c r="AH40" t="str">
        <f t="shared" ca="1" si="115"/>
        <v>cu</v>
      </c>
      <c r="AI40" t="str">
        <f t="shared" si="116"/>
        <v>EN</v>
      </c>
      <c r="AJ40">
        <f t="shared" si="117"/>
        <v>300</v>
      </c>
      <c r="AK40" t="str">
        <f t="shared" ca="1" si="118"/>
        <v>cu</v>
      </c>
      <c r="AL40" t="str">
        <f t="shared" si="119"/>
        <v>EN</v>
      </c>
      <c r="AM40">
        <f t="shared" si="120"/>
        <v>100</v>
      </c>
      <c r="AN40" t="str">
        <f t="shared" ca="1" si="121"/>
        <v>cu</v>
      </c>
      <c r="AO40" t="str">
        <f t="shared" si="122"/>
        <v>GO</v>
      </c>
      <c r="AP40">
        <f t="shared" si="123"/>
        <v>40000</v>
      </c>
      <c r="AQ40" t="str">
        <f t="shared" ca="1" si="124"/>
        <v/>
      </c>
      <c r="AR40" t="str">
        <f t="shared" si="125"/>
        <v/>
      </c>
      <c r="AS40" t="str">
        <f t="shared" si="126"/>
        <v/>
      </c>
      <c r="AT40" t="str">
        <f t="shared" ca="1" si="127"/>
        <v/>
      </c>
      <c r="AU40" t="str">
        <f t="shared" si="128"/>
        <v/>
      </c>
      <c r="AV40" t="str">
        <f t="shared" si="129"/>
        <v/>
      </c>
      <c r="AW40" t="str">
        <f t="shared" ca="1" si="130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X40" t="str">
        <f t="shared" si="132"/>
        <v/>
      </c>
    </row>
    <row r="41" spans="1:50">
      <c r="A41" t="s">
        <v>196</v>
      </c>
      <c r="C41" t="str">
        <f t="shared" si="0"/>
        <v>festivalgroup3_3</v>
      </c>
      <c r="D41" t="str">
        <f t="shared" si="27"/>
        <v>festivalgroup3</v>
      </c>
      <c r="E41">
        <f t="shared" si="110"/>
        <v>3</v>
      </c>
      <c r="G41" t="b">
        <v>0</v>
      </c>
      <c r="I41">
        <v>29.99</v>
      </c>
      <c r="J41">
        <v>39000</v>
      </c>
      <c r="K41" t="s">
        <v>196</v>
      </c>
      <c r="L41">
        <v>970</v>
      </c>
      <c r="M41">
        <f t="shared" si="131"/>
        <v>970</v>
      </c>
      <c r="N41" t="str">
        <f t="shared" ca="1" si="78"/>
        <v>it</v>
      </c>
      <c r="O41" t="s">
        <v>33</v>
      </c>
      <c r="P41" t="s">
        <v>202</v>
      </c>
      <c r="Q41">
        <v>1500</v>
      </c>
      <c r="R41" t="str">
        <f t="shared" ca="1" si="111"/>
        <v>cu</v>
      </c>
      <c r="S41" t="s">
        <v>16</v>
      </c>
      <c r="T41" t="s">
        <v>56</v>
      </c>
      <c r="U41">
        <v>500</v>
      </c>
      <c r="V41" t="str">
        <f t="shared" ca="1" si="112"/>
        <v>cu</v>
      </c>
      <c r="W41" t="s">
        <v>16</v>
      </c>
      <c r="X41" t="s">
        <v>187</v>
      </c>
      <c r="Y41">
        <v>60000</v>
      </c>
      <c r="Z41" t="str">
        <f t="shared" ca="1" si="113"/>
        <v/>
      </c>
      <c r="AD41" t="str">
        <f t="shared" ca="1" si="114"/>
        <v/>
      </c>
      <c r="AH41" t="str">
        <f t="shared" ca="1" si="115"/>
        <v>it</v>
      </c>
      <c r="AI41" t="str">
        <f t="shared" si="116"/>
        <v>Cash_sFestivalTotal</v>
      </c>
      <c r="AJ41">
        <f t="shared" si="117"/>
        <v>1500</v>
      </c>
      <c r="AK41" t="str">
        <f t="shared" ca="1" si="118"/>
        <v>cu</v>
      </c>
      <c r="AL41" t="str">
        <f t="shared" si="119"/>
        <v>EN</v>
      </c>
      <c r="AM41">
        <f t="shared" si="120"/>
        <v>500</v>
      </c>
      <c r="AN41" t="str">
        <f t="shared" ca="1" si="121"/>
        <v>cu</v>
      </c>
      <c r="AO41" t="str">
        <f t="shared" si="122"/>
        <v>GO</v>
      </c>
      <c r="AP41">
        <f t="shared" si="123"/>
        <v>60000</v>
      </c>
      <c r="AQ41" t="str">
        <f t="shared" ca="1" si="124"/>
        <v/>
      </c>
      <c r="AR41" t="str">
        <f t="shared" si="125"/>
        <v/>
      </c>
      <c r="AS41" t="str">
        <f t="shared" si="126"/>
        <v/>
      </c>
      <c r="AT41" t="str">
        <f t="shared" ca="1" si="127"/>
        <v/>
      </c>
      <c r="AU41" t="str">
        <f t="shared" si="128"/>
        <v/>
      </c>
      <c r="AV41" t="str">
        <f t="shared" si="129"/>
        <v/>
      </c>
      <c r="AW41" t="str">
        <f t="shared" ca="1" si="130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X41" t="str">
        <f t="shared" si="132"/>
        <v/>
      </c>
    </row>
    <row r="42" spans="1:50">
      <c r="A42" t="s">
        <v>197</v>
      </c>
      <c r="C42" t="str">
        <f t="shared" si="0"/>
        <v>festivalgroup3_4</v>
      </c>
      <c r="D42" t="str">
        <f t="shared" si="27"/>
        <v>festivalgroup3</v>
      </c>
      <c r="E42">
        <f t="shared" si="110"/>
        <v>3</v>
      </c>
      <c r="G42" t="b">
        <v>0</v>
      </c>
      <c r="I42">
        <v>49.99</v>
      </c>
      <c r="J42">
        <v>69000</v>
      </c>
      <c r="K42" t="s">
        <v>197</v>
      </c>
      <c r="L42">
        <v>874</v>
      </c>
      <c r="M42">
        <f t="shared" si="131"/>
        <v>874</v>
      </c>
      <c r="N42" t="str">
        <f t="shared" ca="1" si="78"/>
        <v>cu</v>
      </c>
      <c r="O42" t="s">
        <v>16</v>
      </c>
      <c r="P42" t="s">
        <v>56</v>
      </c>
      <c r="Q42">
        <v>100</v>
      </c>
      <c r="R42" t="str">
        <f t="shared" ca="1" si="111"/>
        <v>cu</v>
      </c>
      <c r="S42" t="s">
        <v>16</v>
      </c>
      <c r="T42" t="s">
        <v>56</v>
      </c>
      <c r="U42">
        <v>50</v>
      </c>
      <c r="V42" t="str">
        <f t="shared" ca="1" si="112"/>
        <v>cu</v>
      </c>
      <c r="W42" t="s">
        <v>16</v>
      </c>
      <c r="X42" t="s">
        <v>187</v>
      </c>
      <c r="Y42">
        <v>10000</v>
      </c>
      <c r="Z42" t="str">
        <f t="shared" ca="1" si="113"/>
        <v/>
      </c>
      <c r="AD42" t="str">
        <f t="shared" ca="1" si="114"/>
        <v/>
      </c>
      <c r="AH42" t="str">
        <f t="shared" ca="1" si="115"/>
        <v>cu</v>
      </c>
      <c r="AI42" t="str">
        <f t="shared" si="116"/>
        <v>EN</v>
      </c>
      <c r="AJ42">
        <f t="shared" si="117"/>
        <v>100</v>
      </c>
      <c r="AK42" t="str">
        <f t="shared" ca="1" si="118"/>
        <v>cu</v>
      </c>
      <c r="AL42" t="str">
        <f t="shared" si="119"/>
        <v>EN</v>
      </c>
      <c r="AM42">
        <f t="shared" si="120"/>
        <v>50</v>
      </c>
      <c r="AN42" t="str">
        <f t="shared" ca="1" si="121"/>
        <v>cu</v>
      </c>
      <c r="AO42" t="str">
        <f t="shared" si="122"/>
        <v>GO</v>
      </c>
      <c r="AP42">
        <f t="shared" si="123"/>
        <v>10000</v>
      </c>
      <c r="AQ42" t="str">
        <f t="shared" ca="1" si="124"/>
        <v/>
      </c>
      <c r="AR42" t="str">
        <f t="shared" si="125"/>
        <v/>
      </c>
      <c r="AS42" t="str">
        <f t="shared" si="126"/>
        <v/>
      </c>
      <c r="AT42" t="str">
        <f t="shared" ca="1" si="127"/>
        <v/>
      </c>
      <c r="AU42" t="str">
        <f t="shared" si="128"/>
        <v/>
      </c>
      <c r="AV42" t="str">
        <f t="shared" si="129"/>
        <v/>
      </c>
      <c r="AW42" t="str">
        <f t="shared" ca="1" si="130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X42" t="str">
        <f t="shared" si="132"/>
        <v/>
      </c>
    </row>
    <row r="43" spans="1:50">
      <c r="A43" t="s">
        <v>97</v>
      </c>
      <c r="B43" t="s">
        <v>131</v>
      </c>
      <c r="C43" t="str">
        <f t="shared" ref="C43:C73" si="133">A43</f>
        <v>cashshopenergy_1</v>
      </c>
      <c r="D43" t="str">
        <f t="shared" si="27"/>
        <v>cashshopenergy</v>
      </c>
      <c r="E43">
        <f t="shared" ref="E43:E71" si="134">COUNTA(O43,S43,W43,AA43,AE43)</f>
        <v>1</v>
      </c>
      <c r="G43" t="b">
        <v>0</v>
      </c>
      <c r="I43">
        <v>0.99</v>
      </c>
      <c r="J43">
        <v>1200</v>
      </c>
      <c r="K43" t="s">
        <v>96</v>
      </c>
      <c r="L43">
        <v>444</v>
      </c>
      <c r="M43">
        <f t="shared" si="29"/>
        <v>444</v>
      </c>
      <c r="N43" t="str">
        <f t="shared" ref="N43:N67" ca="1" si="135">IF(ISBLANK(O43),"",
VLOOKUP(O43,OFFSET(INDIRECT("$A:$B"),0,MATCH(O$1&amp;"_Verify",INDIRECT("$1:$1"),0)-1),2,0)
)</f>
        <v>cu</v>
      </c>
      <c r="O43" t="s">
        <v>16</v>
      </c>
      <c r="P43" t="s">
        <v>56</v>
      </c>
      <c r="Q43">
        <v>30</v>
      </c>
      <c r="R43" t="str">
        <f t="shared" ref="R43:R71" ca="1" si="136">IF(ISBLANK(S43),"",
VLOOKUP(S43,OFFSET(INDIRECT("$A:$B"),0,MATCH(S$1&amp;"_Verify",INDIRECT("$1:$1"),0)-1),2,0)
)</f>
        <v/>
      </c>
      <c r="V43" t="str">
        <f t="shared" ref="V43:V71" ca="1" si="137">IF(ISBLANK(W43),"",
VLOOKUP(W43,OFFSET(INDIRECT("$A:$B"),0,MATCH(W$1&amp;"_Verify",INDIRECT("$1:$1"),0)-1),2,0)
)</f>
        <v/>
      </c>
      <c r="Z43" t="str">
        <f t="shared" ref="Z43:Z71" ca="1" si="138">IF(ISBLANK(AA43),"",
VLOOKUP(AA43,OFFSET(INDIRECT("$A:$B"),0,MATCH(AA$1&amp;"_Verify",INDIRECT("$1:$1"),0)-1),2,0)
)</f>
        <v/>
      </c>
      <c r="AD43" t="str">
        <f t="shared" ref="AD43:AD71" ca="1" si="139">IF(ISBLANK(AE43),"",
VLOOKUP(AE43,OFFSET(INDIRECT("$A:$B"),0,MATCH(AE$1&amp;"_Verify",INDIRECT("$1:$1"),0)-1),2,0)
)</f>
        <v/>
      </c>
      <c r="AH43" t="str">
        <f t="shared" ref="AH43:AH66" ca="1" si="140">IF(LEN(N43)=0,"",N43)</f>
        <v>cu</v>
      </c>
      <c r="AI43" t="str">
        <f t="shared" ref="AI43:AI66" si="141">IF(LEN(P43)=0,"",P43)</f>
        <v>EN</v>
      </c>
      <c r="AJ43">
        <f t="shared" ref="AJ43:AJ66" si="142">IF(LEN(Q43)=0,"",Q43)</f>
        <v>30</v>
      </c>
      <c r="AK43" t="str">
        <f t="shared" ref="AK43:AK66" ca="1" si="143">IF(LEN(R43)=0,"",R43)</f>
        <v/>
      </c>
      <c r="AL43" t="str">
        <f t="shared" ref="AL43:AL66" si="144">IF(LEN(T43)=0,"",T43)</f>
        <v/>
      </c>
      <c r="AM43" t="str">
        <f t="shared" ref="AM43:AM66" si="145">IF(LEN(U43)=0,"",U43)</f>
        <v/>
      </c>
      <c r="AN43" t="str">
        <f t="shared" ref="AN43:AN66" ca="1" si="146">IF(LEN(V43)=0,"",V43)</f>
        <v/>
      </c>
      <c r="AO43" t="str">
        <f t="shared" ref="AO43:AO66" si="147">IF(LEN(X43)=0,"",X43)</f>
        <v/>
      </c>
      <c r="AP43" t="str">
        <f t="shared" ref="AP43:AP66" si="148">IF(LEN(Y43)=0,"",Y43)</f>
        <v/>
      </c>
      <c r="AQ43" t="str">
        <f t="shared" ref="AQ43:AQ66" ca="1" si="149">IF(LEN(Z43)=0,"",Z43)</f>
        <v/>
      </c>
      <c r="AR43" t="str">
        <f t="shared" ref="AR43:AR66" si="150">IF(LEN(AB43)=0,"",AB43)</f>
        <v/>
      </c>
      <c r="AS43" t="str">
        <f t="shared" ref="AS43:AS66" si="151">IF(LEN(AC43)=0,"",AC43)</f>
        <v/>
      </c>
      <c r="AT43" t="str">
        <f t="shared" ref="AT43:AT66" ca="1" si="152">IF(LEN(AD43)=0,"",AD43)</f>
        <v/>
      </c>
      <c r="AU43" t="str">
        <f t="shared" ref="AU43:AU66" si="153">IF(LEN(AF43)=0,"",AF43)</f>
        <v/>
      </c>
      <c r="AV43" t="str">
        <f t="shared" ref="AV43:AV66" si="154">IF(LEN(AG43)=0,"",AG43)</f>
        <v/>
      </c>
      <c r="AW43" t="str">
        <f t="shared" ref="AW43:AW66" ca="1" si="155">IF(ROW()=2,AX43,OFFSET(AW43,-1,0)&amp;IF(LEN(AX43)=0,"",","&amp;AX43))</f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X43" t="str">
        <f t="shared" si="132"/>
        <v/>
      </c>
    </row>
    <row r="44" spans="1:50">
      <c r="A44" t="s">
        <v>98</v>
      </c>
      <c r="C44" t="str">
        <f t="shared" si="133"/>
        <v>cashshopenergy_2</v>
      </c>
      <c r="D44" t="str">
        <f t="shared" si="27"/>
        <v>cashshopenergy</v>
      </c>
      <c r="E44">
        <f t="shared" si="134"/>
        <v>1</v>
      </c>
      <c r="G44" t="b">
        <v>0</v>
      </c>
      <c r="I44">
        <v>4.99</v>
      </c>
      <c r="J44">
        <v>5900</v>
      </c>
      <c r="K44" t="s">
        <v>98</v>
      </c>
      <c r="L44">
        <v>348</v>
      </c>
      <c r="M44">
        <f t="shared" si="29"/>
        <v>348</v>
      </c>
      <c r="N44" t="str">
        <f t="shared" ca="1" si="135"/>
        <v>cu</v>
      </c>
      <c r="O44" t="s">
        <v>16</v>
      </c>
      <c r="P44" t="s">
        <v>56</v>
      </c>
      <c r="Q44">
        <v>90</v>
      </c>
      <c r="R44" t="str">
        <f t="shared" ca="1" si="136"/>
        <v/>
      </c>
      <c r="V44" t="str">
        <f t="shared" ca="1" si="137"/>
        <v/>
      </c>
      <c r="Z44" t="str">
        <f t="shared" ca="1" si="138"/>
        <v/>
      </c>
      <c r="AD44" t="str">
        <f t="shared" ca="1" si="139"/>
        <v/>
      </c>
      <c r="AH44" t="str">
        <f t="shared" ca="1" si="140"/>
        <v>cu</v>
      </c>
      <c r="AI44" t="str">
        <f t="shared" si="141"/>
        <v>EN</v>
      </c>
      <c r="AJ44">
        <f t="shared" si="142"/>
        <v>90</v>
      </c>
      <c r="AK44" t="str">
        <f t="shared" ca="1" si="143"/>
        <v/>
      </c>
      <c r="AL44" t="str">
        <f t="shared" si="144"/>
        <v/>
      </c>
      <c r="AM44" t="str">
        <f t="shared" si="145"/>
        <v/>
      </c>
      <c r="AN44" t="str">
        <f t="shared" ca="1" si="146"/>
        <v/>
      </c>
      <c r="AO44" t="str">
        <f t="shared" si="147"/>
        <v/>
      </c>
      <c r="AP44" t="str">
        <f t="shared" si="148"/>
        <v/>
      </c>
      <c r="AQ44" t="str">
        <f t="shared" ca="1" si="149"/>
        <v/>
      </c>
      <c r="AR44" t="str">
        <f t="shared" si="150"/>
        <v/>
      </c>
      <c r="AS44" t="str">
        <f t="shared" si="151"/>
        <v/>
      </c>
      <c r="AT44" t="str">
        <f t="shared" ca="1" si="152"/>
        <v/>
      </c>
      <c r="AU44" t="str">
        <f t="shared" si="153"/>
        <v/>
      </c>
      <c r="AV44" t="str">
        <f t="shared" si="154"/>
        <v/>
      </c>
      <c r="AW44" t="str">
        <f t="shared" ca="1" si="155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X44" t="str">
        <f t="shared" si="132"/>
        <v/>
      </c>
    </row>
    <row r="45" spans="1:50">
      <c r="A45" t="s">
        <v>99</v>
      </c>
      <c r="C45" t="str">
        <f t="shared" si="133"/>
        <v>cashshopenergy_3</v>
      </c>
      <c r="D45" t="str">
        <f t="shared" si="27"/>
        <v>cashshopenergy</v>
      </c>
      <c r="E45">
        <f t="shared" si="134"/>
        <v>1</v>
      </c>
      <c r="G45" t="b">
        <v>0</v>
      </c>
      <c r="I45">
        <v>9.99</v>
      </c>
      <c r="J45">
        <v>12000</v>
      </c>
      <c r="K45" t="s">
        <v>99</v>
      </c>
      <c r="L45">
        <v>653</v>
      </c>
      <c r="M45">
        <f t="shared" si="29"/>
        <v>653</v>
      </c>
      <c r="N45" t="str">
        <f t="shared" ca="1" si="135"/>
        <v>cu</v>
      </c>
      <c r="O45" t="s">
        <v>16</v>
      </c>
      <c r="P45" t="s">
        <v>56</v>
      </c>
      <c r="Q45">
        <v>260</v>
      </c>
      <c r="R45" t="str">
        <f t="shared" ca="1" si="136"/>
        <v/>
      </c>
      <c r="V45" t="str">
        <f t="shared" ca="1" si="137"/>
        <v/>
      </c>
      <c r="Z45" t="str">
        <f t="shared" ca="1" si="138"/>
        <v/>
      </c>
      <c r="AD45" t="str">
        <f t="shared" ca="1" si="139"/>
        <v/>
      </c>
      <c r="AH45" t="str">
        <f t="shared" ca="1" si="140"/>
        <v>cu</v>
      </c>
      <c r="AI45" t="str">
        <f t="shared" si="141"/>
        <v>EN</v>
      </c>
      <c r="AJ45">
        <f t="shared" si="142"/>
        <v>260</v>
      </c>
      <c r="AK45" t="str">
        <f t="shared" ca="1" si="143"/>
        <v/>
      </c>
      <c r="AL45" t="str">
        <f t="shared" si="144"/>
        <v/>
      </c>
      <c r="AM45" t="str">
        <f t="shared" si="145"/>
        <v/>
      </c>
      <c r="AN45" t="str">
        <f t="shared" ca="1" si="146"/>
        <v/>
      </c>
      <c r="AO45" t="str">
        <f t="shared" si="147"/>
        <v/>
      </c>
      <c r="AP45" t="str">
        <f t="shared" si="148"/>
        <v/>
      </c>
      <c r="AQ45" t="str">
        <f t="shared" ca="1" si="149"/>
        <v/>
      </c>
      <c r="AR45" t="str">
        <f t="shared" si="150"/>
        <v/>
      </c>
      <c r="AS45" t="str">
        <f t="shared" si="151"/>
        <v/>
      </c>
      <c r="AT45" t="str">
        <f t="shared" ca="1" si="152"/>
        <v/>
      </c>
      <c r="AU45" t="str">
        <f t="shared" si="153"/>
        <v/>
      </c>
      <c r="AV45" t="str">
        <f t="shared" si="154"/>
        <v/>
      </c>
      <c r="AW45" t="str">
        <f t="shared" ca="1" si="155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X45" t="str">
        <f t="shared" si="132"/>
        <v/>
      </c>
    </row>
    <row r="46" spans="1:50">
      <c r="A46" t="s">
        <v>100</v>
      </c>
      <c r="C46" t="str">
        <f t="shared" si="133"/>
        <v>cashshopenergy_4</v>
      </c>
      <c r="D46" t="str">
        <f t="shared" si="27"/>
        <v>cashshopenergy</v>
      </c>
      <c r="E46">
        <f t="shared" si="134"/>
        <v>1</v>
      </c>
      <c r="G46" t="b">
        <v>0</v>
      </c>
      <c r="I46">
        <v>19.989999999999998</v>
      </c>
      <c r="J46">
        <v>25000</v>
      </c>
      <c r="K46" t="s">
        <v>100</v>
      </c>
      <c r="L46">
        <v>487</v>
      </c>
      <c r="M46">
        <f t="shared" si="29"/>
        <v>487</v>
      </c>
      <c r="N46" t="str">
        <f t="shared" ca="1" si="135"/>
        <v>cu</v>
      </c>
      <c r="O46" t="s">
        <v>16</v>
      </c>
      <c r="P46" t="s">
        <v>56</v>
      </c>
      <c r="Q46">
        <v>525</v>
      </c>
      <c r="R46" t="str">
        <f t="shared" ca="1" si="136"/>
        <v/>
      </c>
      <c r="V46" t="str">
        <f t="shared" ca="1" si="137"/>
        <v/>
      </c>
      <c r="Z46" t="str">
        <f t="shared" ca="1" si="138"/>
        <v/>
      </c>
      <c r="AD46" t="str">
        <f t="shared" ca="1" si="139"/>
        <v/>
      </c>
      <c r="AH46" t="str">
        <f t="shared" ca="1" si="140"/>
        <v>cu</v>
      </c>
      <c r="AI46" t="str">
        <f t="shared" si="141"/>
        <v>EN</v>
      </c>
      <c r="AJ46">
        <f t="shared" si="142"/>
        <v>525</v>
      </c>
      <c r="AK46" t="str">
        <f t="shared" ca="1" si="143"/>
        <v/>
      </c>
      <c r="AL46" t="str">
        <f t="shared" si="144"/>
        <v/>
      </c>
      <c r="AM46" t="str">
        <f t="shared" si="145"/>
        <v/>
      </c>
      <c r="AN46" t="str">
        <f t="shared" ca="1" si="146"/>
        <v/>
      </c>
      <c r="AO46" t="str">
        <f t="shared" si="147"/>
        <v/>
      </c>
      <c r="AP46" t="str">
        <f t="shared" si="148"/>
        <v/>
      </c>
      <c r="AQ46" t="str">
        <f t="shared" ca="1" si="149"/>
        <v/>
      </c>
      <c r="AR46" t="str">
        <f t="shared" si="150"/>
        <v/>
      </c>
      <c r="AS46" t="str">
        <f t="shared" si="151"/>
        <v/>
      </c>
      <c r="AT46" t="str">
        <f t="shared" ca="1" si="152"/>
        <v/>
      </c>
      <c r="AU46" t="str">
        <f t="shared" si="153"/>
        <v/>
      </c>
      <c r="AV46" t="str">
        <f t="shared" si="154"/>
        <v/>
      </c>
      <c r="AW46" t="str">
        <f t="shared" ca="1" si="155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X46" t="str">
        <f t="shared" si="132"/>
        <v/>
      </c>
    </row>
    <row r="47" spans="1:50">
      <c r="A47" t="s">
        <v>101</v>
      </c>
      <c r="C47" t="str">
        <f t="shared" si="133"/>
        <v>cashshopenergy_5</v>
      </c>
      <c r="D47" t="str">
        <f t="shared" si="27"/>
        <v>cashshopenergy</v>
      </c>
      <c r="E47">
        <f t="shared" si="134"/>
        <v>1</v>
      </c>
      <c r="G47" t="b">
        <v>0</v>
      </c>
      <c r="I47">
        <v>49.99</v>
      </c>
      <c r="J47">
        <v>65000</v>
      </c>
      <c r="K47" t="s">
        <v>101</v>
      </c>
      <c r="L47">
        <v>168</v>
      </c>
      <c r="M47">
        <f t="shared" si="29"/>
        <v>168</v>
      </c>
      <c r="N47" t="str">
        <f t="shared" ca="1" si="135"/>
        <v>cu</v>
      </c>
      <c r="O47" t="s">
        <v>16</v>
      </c>
      <c r="P47" t="s">
        <v>56</v>
      </c>
      <c r="Q47">
        <v>1600</v>
      </c>
      <c r="R47" t="str">
        <f t="shared" ca="1" si="136"/>
        <v/>
      </c>
      <c r="V47" t="str">
        <f t="shared" ca="1" si="137"/>
        <v/>
      </c>
      <c r="Z47" t="str">
        <f t="shared" ca="1" si="138"/>
        <v/>
      </c>
      <c r="AD47" t="str">
        <f t="shared" ca="1" si="139"/>
        <v/>
      </c>
      <c r="AH47" t="str">
        <f t="shared" ca="1" si="140"/>
        <v>cu</v>
      </c>
      <c r="AI47" t="str">
        <f t="shared" si="141"/>
        <v>EN</v>
      </c>
      <c r="AJ47">
        <f t="shared" si="142"/>
        <v>1600</v>
      </c>
      <c r="AK47" t="str">
        <f t="shared" ca="1" si="143"/>
        <v/>
      </c>
      <c r="AL47" t="str">
        <f t="shared" si="144"/>
        <v/>
      </c>
      <c r="AM47" t="str">
        <f t="shared" si="145"/>
        <v/>
      </c>
      <c r="AN47" t="str">
        <f t="shared" ca="1" si="146"/>
        <v/>
      </c>
      <c r="AO47" t="str">
        <f t="shared" si="147"/>
        <v/>
      </c>
      <c r="AP47" t="str">
        <f t="shared" si="148"/>
        <v/>
      </c>
      <c r="AQ47" t="str">
        <f t="shared" ca="1" si="149"/>
        <v/>
      </c>
      <c r="AR47" t="str">
        <f t="shared" si="150"/>
        <v/>
      </c>
      <c r="AS47" t="str">
        <f t="shared" si="151"/>
        <v/>
      </c>
      <c r="AT47" t="str">
        <f t="shared" ca="1" si="152"/>
        <v/>
      </c>
      <c r="AU47" t="str">
        <f t="shared" si="153"/>
        <v/>
      </c>
      <c r="AV47" t="str">
        <f t="shared" si="154"/>
        <v/>
      </c>
      <c r="AW47" t="str">
        <f t="shared" ca="1" si="155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X47" t="str">
        <f t="shared" si="132"/>
        <v/>
      </c>
    </row>
    <row r="48" spans="1:50">
      <c r="A48" t="s">
        <v>102</v>
      </c>
      <c r="C48" t="str">
        <f t="shared" si="133"/>
        <v>cashshopenergy_6</v>
      </c>
      <c r="D48" t="str">
        <f t="shared" si="27"/>
        <v>cashshopenergy</v>
      </c>
      <c r="E48">
        <f t="shared" si="134"/>
        <v>1</v>
      </c>
      <c r="G48" t="b">
        <v>0</v>
      </c>
      <c r="I48">
        <v>99.99</v>
      </c>
      <c r="J48">
        <v>119000</v>
      </c>
      <c r="K48" t="s">
        <v>102</v>
      </c>
      <c r="L48">
        <v>947</v>
      </c>
      <c r="M48">
        <f t="shared" si="29"/>
        <v>947</v>
      </c>
      <c r="N48" t="str">
        <f t="shared" ca="1" si="135"/>
        <v>cu</v>
      </c>
      <c r="O48" t="s">
        <v>16</v>
      </c>
      <c r="P48" t="s">
        <v>56</v>
      </c>
      <c r="Q48">
        <v>3600</v>
      </c>
      <c r="R48" t="str">
        <f t="shared" ca="1" si="136"/>
        <v/>
      </c>
      <c r="V48" t="str">
        <f t="shared" ca="1" si="137"/>
        <v/>
      </c>
      <c r="Z48" t="str">
        <f t="shared" ca="1" si="138"/>
        <v/>
      </c>
      <c r="AD48" t="str">
        <f t="shared" ca="1" si="139"/>
        <v/>
      </c>
      <c r="AH48" t="str">
        <f t="shared" ca="1" si="140"/>
        <v>cu</v>
      </c>
      <c r="AI48" t="str">
        <f t="shared" si="141"/>
        <v>EN</v>
      </c>
      <c r="AJ48">
        <f t="shared" si="142"/>
        <v>3600</v>
      </c>
      <c r="AK48" t="str">
        <f t="shared" ca="1" si="143"/>
        <v/>
      </c>
      <c r="AL48" t="str">
        <f t="shared" si="144"/>
        <v/>
      </c>
      <c r="AM48" t="str">
        <f t="shared" si="145"/>
        <v/>
      </c>
      <c r="AN48" t="str">
        <f t="shared" ca="1" si="146"/>
        <v/>
      </c>
      <c r="AO48" t="str">
        <f t="shared" si="147"/>
        <v/>
      </c>
      <c r="AP48" t="str">
        <f t="shared" si="148"/>
        <v/>
      </c>
      <c r="AQ48" t="str">
        <f t="shared" ca="1" si="149"/>
        <v/>
      </c>
      <c r="AR48" t="str">
        <f t="shared" si="150"/>
        <v/>
      </c>
      <c r="AS48" t="str">
        <f t="shared" si="151"/>
        <v/>
      </c>
      <c r="AT48" t="str">
        <f t="shared" ca="1" si="152"/>
        <v/>
      </c>
      <c r="AU48" t="str">
        <f t="shared" si="153"/>
        <v/>
      </c>
      <c r="AV48" t="str">
        <f t="shared" si="154"/>
        <v/>
      </c>
      <c r="AW48" t="str">
        <f t="shared" ca="1" si="155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X48" t="str">
        <f t="shared" si="132"/>
        <v/>
      </c>
    </row>
    <row r="49" spans="1:50">
      <c r="A49" t="s">
        <v>104</v>
      </c>
      <c r="B49" t="s">
        <v>132</v>
      </c>
      <c r="C49" t="str">
        <f t="shared" si="133"/>
        <v>cashshopenergy_1_more</v>
      </c>
      <c r="D49" t="str">
        <f t="shared" si="27"/>
        <v>cashshopenergy</v>
      </c>
      <c r="E49">
        <f t="shared" si="134"/>
        <v>1</v>
      </c>
      <c r="G49" t="b">
        <v>0</v>
      </c>
      <c r="I49">
        <v>0.99</v>
      </c>
      <c r="J49">
        <v>1200</v>
      </c>
      <c r="K49" t="s">
        <v>103</v>
      </c>
      <c r="L49">
        <v>224</v>
      </c>
      <c r="M49">
        <f t="shared" si="29"/>
        <v>224</v>
      </c>
      <c r="N49" t="str">
        <f t="shared" ca="1" si="135"/>
        <v>cu</v>
      </c>
      <c r="O49" t="s">
        <v>16</v>
      </c>
      <c r="P49" t="s">
        <v>56</v>
      </c>
      <c r="Q49">
        <v>90</v>
      </c>
      <c r="R49" t="str">
        <f t="shared" ca="1" si="136"/>
        <v/>
      </c>
      <c r="V49" t="str">
        <f t="shared" ca="1" si="137"/>
        <v/>
      </c>
      <c r="Z49" t="str">
        <f t="shared" ca="1" si="138"/>
        <v/>
      </c>
      <c r="AD49" t="str">
        <f t="shared" ca="1" si="139"/>
        <v/>
      </c>
      <c r="AH49" t="str">
        <f t="shared" ca="1" si="140"/>
        <v>cu</v>
      </c>
      <c r="AI49" t="str">
        <f t="shared" si="141"/>
        <v>EN</v>
      </c>
      <c r="AJ49">
        <f t="shared" si="142"/>
        <v>90</v>
      </c>
      <c r="AK49" t="str">
        <f t="shared" ca="1" si="143"/>
        <v/>
      </c>
      <c r="AL49" t="str">
        <f t="shared" si="144"/>
        <v/>
      </c>
      <c r="AM49" t="str">
        <f t="shared" si="145"/>
        <v/>
      </c>
      <c r="AN49" t="str">
        <f t="shared" ca="1" si="146"/>
        <v/>
      </c>
      <c r="AO49" t="str">
        <f t="shared" si="147"/>
        <v/>
      </c>
      <c r="AP49" t="str">
        <f t="shared" si="148"/>
        <v/>
      </c>
      <c r="AQ49" t="str">
        <f t="shared" ca="1" si="149"/>
        <v/>
      </c>
      <c r="AR49" t="str">
        <f t="shared" si="150"/>
        <v/>
      </c>
      <c r="AS49" t="str">
        <f t="shared" si="151"/>
        <v/>
      </c>
      <c r="AT49" t="str">
        <f t="shared" ca="1" si="152"/>
        <v/>
      </c>
      <c r="AU49" t="str">
        <f t="shared" si="153"/>
        <v/>
      </c>
      <c r="AV49" t="str">
        <f t="shared" si="154"/>
        <v/>
      </c>
      <c r="AW49" t="str">
        <f t="shared" ca="1" si="155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X49" t="str">
        <f t="shared" si="132"/>
        <v/>
      </c>
    </row>
    <row r="50" spans="1:50">
      <c r="A50" t="s">
        <v>105</v>
      </c>
      <c r="C50" t="str">
        <f t="shared" si="133"/>
        <v>cashshopenergy_2_more</v>
      </c>
      <c r="D50" t="str">
        <f t="shared" si="27"/>
        <v>cashshopenergy</v>
      </c>
      <c r="E50">
        <f t="shared" si="134"/>
        <v>1</v>
      </c>
      <c r="G50" t="b">
        <v>0</v>
      </c>
      <c r="I50">
        <v>4.99</v>
      </c>
      <c r="J50">
        <v>5900</v>
      </c>
      <c r="K50" t="s">
        <v>105</v>
      </c>
      <c r="L50">
        <v>392</v>
      </c>
      <c r="M50">
        <f t="shared" si="29"/>
        <v>392</v>
      </c>
      <c r="N50" t="str">
        <f t="shared" ca="1" si="135"/>
        <v>cu</v>
      </c>
      <c r="O50" t="s">
        <v>16</v>
      </c>
      <c r="P50" t="s">
        <v>56</v>
      </c>
      <c r="Q50">
        <v>270</v>
      </c>
      <c r="R50" t="str">
        <f t="shared" ca="1" si="136"/>
        <v/>
      </c>
      <c r="V50" t="str">
        <f t="shared" ca="1" si="137"/>
        <v/>
      </c>
      <c r="Z50" t="str">
        <f t="shared" ca="1" si="138"/>
        <v/>
      </c>
      <c r="AD50" t="str">
        <f t="shared" ca="1" si="139"/>
        <v/>
      </c>
      <c r="AH50" t="str">
        <f t="shared" ca="1" si="140"/>
        <v>cu</v>
      </c>
      <c r="AI50" t="str">
        <f t="shared" si="141"/>
        <v>EN</v>
      </c>
      <c r="AJ50">
        <f t="shared" si="142"/>
        <v>270</v>
      </c>
      <c r="AK50" t="str">
        <f t="shared" ca="1" si="143"/>
        <v/>
      </c>
      <c r="AL50" t="str">
        <f t="shared" si="144"/>
        <v/>
      </c>
      <c r="AM50" t="str">
        <f t="shared" si="145"/>
        <v/>
      </c>
      <c r="AN50" t="str">
        <f t="shared" ca="1" si="146"/>
        <v/>
      </c>
      <c r="AO50" t="str">
        <f t="shared" si="147"/>
        <v/>
      </c>
      <c r="AP50" t="str">
        <f t="shared" si="148"/>
        <v/>
      </c>
      <c r="AQ50" t="str">
        <f t="shared" ca="1" si="149"/>
        <v/>
      </c>
      <c r="AR50" t="str">
        <f t="shared" si="150"/>
        <v/>
      </c>
      <c r="AS50" t="str">
        <f t="shared" si="151"/>
        <v/>
      </c>
      <c r="AT50" t="str">
        <f t="shared" ca="1" si="152"/>
        <v/>
      </c>
      <c r="AU50" t="str">
        <f t="shared" si="153"/>
        <v/>
      </c>
      <c r="AV50" t="str">
        <f t="shared" si="154"/>
        <v/>
      </c>
      <c r="AW50" t="str">
        <f t="shared" ca="1" si="155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X50" t="str">
        <f t="shared" si="132"/>
        <v/>
      </c>
    </row>
    <row r="51" spans="1:50">
      <c r="A51" t="s">
        <v>106</v>
      </c>
      <c r="C51" t="str">
        <f t="shared" si="133"/>
        <v>cashshopenergy_3_more</v>
      </c>
      <c r="D51" t="str">
        <f t="shared" si="27"/>
        <v>cashshopenergy</v>
      </c>
      <c r="E51">
        <f t="shared" si="134"/>
        <v>1</v>
      </c>
      <c r="G51" t="b">
        <v>0</v>
      </c>
      <c r="I51">
        <v>9.99</v>
      </c>
      <c r="J51">
        <v>12000</v>
      </c>
      <c r="K51" t="s">
        <v>106</v>
      </c>
      <c r="L51">
        <v>759</v>
      </c>
      <c r="M51">
        <f t="shared" si="29"/>
        <v>759</v>
      </c>
      <c r="N51" t="str">
        <f t="shared" ca="1" si="135"/>
        <v>cu</v>
      </c>
      <c r="O51" t="s">
        <v>16</v>
      </c>
      <c r="P51" t="s">
        <v>56</v>
      </c>
      <c r="Q51">
        <v>780</v>
      </c>
      <c r="R51" t="str">
        <f t="shared" ca="1" si="136"/>
        <v/>
      </c>
      <c r="V51" t="str">
        <f t="shared" ca="1" si="137"/>
        <v/>
      </c>
      <c r="Z51" t="str">
        <f t="shared" ca="1" si="138"/>
        <v/>
      </c>
      <c r="AD51" t="str">
        <f t="shared" ca="1" si="139"/>
        <v/>
      </c>
      <c r="AH51" t="str">
        <f t="shared" ca="1" si="140"/>
        <v>cu</v>
      </c>
      <c r="AI51" t="str">
        <f t="shared" si="141"/>
        <v>EN</v>
      </c>
      <c r="AJ51">
        <f t="shared" si="142"/>
        <v>780</v>
      </c>
      <c r="AK51" t="str">
        <f t="shared" ca="1" si="143"/>
        <v/>
      </c>
      <c r="AL51" t="str">
        <f t="shared" si="144"/>
        <v/>
      </c>
      <c r="AM51" t="str">
        <f t="shared" si="145"/>
        <v/>
      </c>
      <c r="AN51" t="str">
        <f t="shared" ca="1" si="146"/>
        <v/>
      </c>
      <c r="AO51" t="str">
        <f t="shared" si="147"/>
        <v/>
      </c>
      <c r="AP51" t="str">
        <f t="shared" si="148"/>
        <v/>
      </c>
      <c r="AQ51" t="str">
        <f t="shared" ca="1" si="149"/>
        <v/>
      </c>
      <c r="AR51" t="str">
        <f t="shared" si="150"/>
        <v/>
      </c>
      <c r="AS51" t="str">
        <f t="shared" si="151"/>
        <v/>
      </c>
      <c r="AT51" t="str">
        <f t="shared" ca="1" si="152"/>
        <v/>
      </c>
      <c r="AU51" t="str">
        <f t="shared" si="153"/>
        <v/>
      </c>
      <c r="AV51" t="str">
        <f t="shared" si="154"/>
        <v/>
      </c>
      <c r="AW51" t="str">
        <f t="shared" ca="1" si="155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X51" t="str">
        <f t="shared" si="132"/>
        <v/>
      </c>
    </row>
    <row r="52" spans="1:50">
      <c r="A52" t="s">
        <v>107</v>
      </c>
      <c r="C52" t="str">
        <f t="shared" si="133"/>
        <v>cashshopenergy_4_more</v>
      </c>
      <c r="D52" t="str">
        <f t="shared" si="27"/>
        <v>cashshopenergy</v>
      </c>
      <c r="E52">
        <f t="shared" si="134"/>
        <v>1</v>
      </c>
      <c r="G52" t="b">
        <v>0</v>
      </c>
      <c r="I52">
        <v>19.989999999999998</v>
      </c>
      <c r="J52">
        <v>25000</v>
      </c>
      <c r="K52" t="s">
        <v>107</v>
      </c>
      <c r="L52">
        <v>837</v>
      </c>
      <c r="M52">
        <f t="shared" si="29"/>
        <v>837</v>
      </c>
      <c r="N52" t="str">
        <f t="shared" ca="1" si="135"/>
        <v>cu</v>
      </c>
      <c r="O52" t="s">
        <v>16</v>
      </c>
      <c r="P52" t="s">
        <v>56</v>
      </c>
      <c r="Q52">
        <v>1575</v>
      </c>
      <c r="R52" t="str">
        <f t="shared" ca="1" si="136"/>
        <v/>
      </c>
      <c r="V52" t="str">
        <f t="shared" ca="1" si="137"/>
        <v/>
      </c>
      <c r="Z52" t="str">
        <f t="shared" ca="1" si="138"/>
        <v/>
      </c>
      <c r="AD52" t="str">
        <f t="shared" ca="1" si="139"/>
        <v/>
      </c>
      <c r="AH52" t="str">
        <f t="shared" ca="1" si="140"/>
        <v>cu</v>
      </c>
      <c r="AI52" t="str">
        <f t="shared" si="141"/>
        <v>EN</v>
      </c>
      <c r="AJ52">
        <f t="shared" si="142"/>
        <v>1575</v>
      </c>
      <c r="AK52" t="str">
        <f t="shared" ca="1" si="143"/>
        <v/>
      </c>
      <c r="AL52" t="str">
        <f t="shared" si="144"/>
        <v/>
      </c>
      <c r="AM52" t="str">
        <f t="shared" si="145"/>
        <v/>
      </c>
      <c r="AN52" t="str">
        <f t="shared" ca="1" si="146"/>
        <v/>
      </c>
      <c r="AO52" t="str">
        <f t="shared" si="147"/>
        <v/>
      </c>
      <c r="AP52" t="str">
        <f t="shared" si="148"/>
        <v/>
      </c>
      <c r="AQ52" t="str">
        <f t="shared" ca="1" si="149"/>
        <v/>
      </c>
      <c r="AR52" t="str">
        <f t="shared" si="150"/>
        <v/>
      </c>
      <c r="AS52" t="str">
        <f t="shared" si="151"/>
        <v/>
      </c>
      <c r="AT52" t="str">
        <f t="shared" ca="1" si="152"/>
        <v/>
      </c>
      <c r="AU52" t="str">
        <f t="shared" si="153"/>
        <v/>
      </c>
      <c r="AV52" t="str">
        <f t="shared" si="154"/>
        <v/>
      </c>
      <c r="AW52" t="str">
        <f t="shared" ca="1" si="155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X52" t="str">
        <f t="shared" si="132"/>
        <v/>
      </c>
    </row>
    <row r="53" spans="1:50">
      <c r="A53" t="s">
        <v>108</v>
      </c>
      <c r="C53" t="str">
        <f t="shared" si="133"/>
        <v>cashshopenergy_5_more</v>
      </c>
      <c r="D53" t="str">
        <f t="shared" si="27"/>
        <v>cashshopenergy</v>
      </c>
      <c r="E53">
        <f t="shared" si="134"/>
        <v>1</v>
      </c>
      <c r="G53" t="b">
        <v>0</v>
      </c>
      <c r="I53">
        <v>49.99</v>
      </c>
      <c r="J53">
        <v>65000</v>
      </c>
      <c r="K53" t="s">
        <v>108</v>
      </c>
      <c r="L53">
        <v>820</v>
      </c>
      <c r="M53">
        <f t="shared" si="29"/>
        <v>820</v>
      </c>
      <c r="N53" t="str">
        <f t="shared" ca="1" si="135"/>
        <v>cu</v>
      </c>
      <c r="O53" t="s">
        <v>16</v>
      </c>
      <c r="P53" t="s">
        <v>56</v>
      </c>
      <c r="Q53">
        <v>4800</v>
      </c>
      <c r="R53" t="str">
        <f t="shared" ca="1" si="136"/>
        <v/>
      </c>
      <c r="V53" t="str">
        <f t="shared" ca="1" si="137"/>
        <v/>
      </c>
      <c r="Z53" t="str">
        <f t="shared" ca="1" si="138"/>
        <v/>
      </c>
      <c r="AD53" t="str">
        <f t="shared" ca="1" si="139"/>
        <v/>
      </c>
      <c r="AH53" t="str">
        <f t="shared" ca="1" si="140"/>
        <v>cu</v>
      </c>
      <c r="AI53" t="str">
        <f t="shared" si="141"/>
        <v>EN</v>
      </c>
      <c r="AJ53">
        <f t="shared" si="142"/>
        <v>4800</v>
      </c>
      <c r="AK53" t="str">
        <f t="shared" ca="1" si="143"/>
        <v/>
      </c>
      <c r="AL53" t="str">
        <f t="shared" si="144"/>
        <v/>
      </c>
      <c r="AM53" t="str">
        <f t="shared" si="145"/>
        <v/>
      </c>
      <c r="AN53" t="str">
        <f t="shared" ca="1" si="146"/>
        <v/>
      </c>
      <c r="AO53" t="str">
        <f t="shared" si="147"/>
        <v/>
      </c>
      <c r="AP53" t="str">
        <f t="shared" si="148"/>
        <v/>
      </c>
      <c r="AQ53" t="str">
        <f t="shared" ca="1" si="149"/>
        <v/>
      </c>
      <c r="AR53" t="str">
        <f t="shared" si="150"/>
        <v/>
      </c>
      <c r="AS53" t="str">
        <f t="shared" si="151"/>
        <v/>
      </c>
      <c r="AT53" t="str">
        <f t="shared" ca="1" si="152"/>
        <v/>
      </c>
      <c r="AU53" t="str">
        <f t="shared" si="153"/>
        <v/>
      </c>
      <c r="AV53" t="str">
        <f t="shared" si="154"/>
        <v/>
      </c>
      <c r="AW53" t="str">
        <f t="shared" ca="1" si="155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X53" t="str">
        <f t="shared" si="132"/>
        <v/>
      </c>
    </row>
    <row r="54" spans="1:50">
      <c r="A54" t="s">
        <v>109</v>
      </c>
      <c r="C54" t="str">
        <f t="shared" si="133"/>
        <v>cashshopenergy_6_more</v>
      </c>
      <c r="D54" t="str">
        <f t="shared" si="27"/>
        <v>cashshopenergy</v>
      </c>
      <c r="E54">
        <f t="shared" si="134"/>
        <v>1</v>
      </c>
      <c r="G54" t="b">
        <v>0</v>
      </c>
      <c r="I54">
        <v>99.99</v>
      </c>
      <c r="J54">
        <v>119000</v>
      </c>
      <c r="K54" t="s">
        <v>109</v>
      </c>
      <c r="L54">
        <v>493</v>
      </c>
      <c r="M54">
        <f t="shared" si="29"/>
        <v>493</v>
      </c>
      <c r="N54" t="str">
        <f t="shared" ca="1" si="135"/>
        <v>cu</v>
      </c>
      <c r="O54" t="s">
        <v>16</v>
      </c>
      <c r="P54" t="s">
        <v>56</v>
      </c>
      <c r="Q54">
        <v>10800</v>
      </c>
      <c r="R54" t="str">
        <f t="shared" ca="1" si="136"/>
        <v/>
      </c>
      <c r="V54" t="str">
        <f t="shared" ca="1" si="137"/>
        <v/>
      </c>
      <c r="Z54" t="str">
        <f t="shared" ca="1" si="138"/>
        <v/>
      </c>
      <c r="AD54" t="str">
        <f t="shared" ca="1" si="139"/>
        <v/>
      </c>
      <c r="AH54" t="str">
        <f t="shared" ca="1" si="140"/>
        <v>cu</v>
      </c>
      <c r="AI54" t="str">
        <f t="shared" si="141"/>
        <v>EN</v>
      </c>
      <c r="AJ54">
        <f t="shared" si="142"/>
        <v>10800</v>
      </c>
      <c r="AK54" t="str">
        <f t="shared" ca="1" si="143"/>
        <v/>
      </c>
      <c r="AL54" t="str">
        <f t="shared" si="144"/>
        <v/>
      </c>
      <c r="AM54" t="str">
        <f t="shared" si="145"/>
        <v/>
      </c>
      <c r="AN54" t="str">
        <f t="shared" ca="1" si="146"/>
        <v/>
      </c>
      <c r="AO54" t="str">
        <f t="shared" si="147"/>
        <v/>
      </c>
      <c r="AP54" t="str">
        <f t="shared" si="148"/>
        <v/>
      </c>
      <c r="AQ54" t="str">
        <f t="shared" ca="1" si="149"/>
        <v/>
      </c>
      <c r="AR54" t="str">
        <f t="shared" si="150"/>
        <v/>
      </c>
      <c r="AS54" t="str">
        <f t="shared" si="151"/>
        <v/>
      </c>
      <c r="AT54" t="str">
        <f t="shared" ca="1" si="152"/>
        <v/>
      </c>
      <c r="AU54" t="str">
        <f t="shared" si="153"/>
        <v/>
      </c>
      <c r="AV54" t="str">
        <f t="shared" si="154"/>
        <v/>
      </c>
      <c r="AW54" t="str">
        <f t="shared" ca="1" si="155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X54" t="str">
        <f t="shared" si="132"/>
        <v/>
      </c>
    </row>
    <row r="55" spans="1:50">
      <c r="A55" t="s">
        <v>111</v>
      </c>
      <c r="C55" t="str">
        <f t="shared" si="133"/>
        <v>cashshopgold_1</v>
      </c>
      <c r="D55" t="str">
        <f t="shared" si="27"/>
        <v>cashshopgold</v>
      </c>
      <c r="E55">
        <f t="shared" si="134"/>
        <v>1</v>
      </c>
      <c r="G55" t="b">
        <v>0</v>
      </c>
      <c r="I55">
        <v>0.99</v>
      </c>
      <c r="J55">
        <v>1200</v>
      </c>
      <c r="K55" t="s">
        <v>110</v>
      </c>
      <c r="L55">
        <v>354</v>
      </c>
      <c r="M55">
        <f t="shared" si="29"/>
        <v>354</v>
      </c>
      <c r="N55" t="str">
        <f t="shared" ca="1" si="135"/>
        <v>cu</v>
      </c>
      <c r="O55" t="s">
        <v>16</v>
      </c>
      <c r="P55" t="s">
        <v>15</v>
      </c>
      <c r="Q55">
        <v>40000</v>
      </c>
      <c r="R55" t="str">
        <f t="shared" ca="1" si="136"/>
        <v/>
      </c>
      <c r="V55" t="str">
        <f t="shared" ca="1" si="137"/>
        <v/>
      </c>
      <c r="Z55" t="str">
        <f t="shared" ca="1" si="138"/>
        <v/>
      </c>
      <c r="AD55" t="str">
        <f t="shared" ca="1" si="139"/>
        <v/>
      </c>
      <c r="AH55" t="str">
        <f t="shared" ca="1" si="140"/>
        <v>cu</v>
      </c>
      <c r="AI55" t="str">
        <f t="shared" si="141"/>
        <v>GO</v>
      </c>
      <c r="AJ55">
        <f t="shared" si="142"/>
        <v>40000</v>
      </c>
      <c r="AK55" t="str">
        <f t="shared" ca="1" si="143"/>
        <v/>
      </c>
      <c r="AL55" t="str">
        <f t="shared" si="144"/>
        <v/>
      </c>
      <c r="AM55" t="str">
        <f t="shared" si="145"/>
        <v/>
      </c>
      <c r="AN55" t="str">
        <f t="shared" ca="1" si="146"/>
        <v/>
      </c>
      <c r="AO55" t="str">
        <f t="shared" si="147"/>
        <v/>
      </c>
      <c r="AP55" t="str">
        <f t="shared" si="148"/>
        <v/>
      </c>
      <c r="AQ55" t="str">
        <f t="shared" ca="1" si="149"/>
        <v/>
      </c>
      <c r="AR55" t="str">
        <f t="shared" si="150"/>
        <v/>
      </c>
      <c r="AS55" t="str">
        <f t="shared" si="151"/>
        <v/>
      </c>
      <c r="AT55" t="str">
        <f t="shared" ca="1" si="152"/>
        <v/>
      </c>
      <c r="AU55" t="str">
        <f t="shared" si="153"/>
        <v/>
      </c>
      <c r="AV55" t="str">
        <f t="shared" si="154"/>
        <v/>
      </c>
      <c r="AW55" t="str">
        <f t="shared" ca="1" si="155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X55" t="str">
        <f t="shared" si="132"/>
        <v/>
      </c>
    </row>
    <row r="56" spans="1:50">
      <c r="A56" t="s">
        <v>112</v>
      </c>
      <c r="C56" t="str">
        <f t="shared" si="133"/>
        <v>cashshopgold_2</v>
      </c>
      <c r="D56" t="str">
        <f t="shared" si="27"/>
        <v>cashshopgold</v>
      </c>
      <c r="E56">
        <f t="shared" si="134"/>
        <v>1</v>
      </c>
      <c r="G56" t="b">
        <v>0</v>
      </c>
      <c r="I56">
        <v>4.99</v>
      </c>
      <c r="J56">
        <v>5900</v>
      </c>
      <c r="K56" t="s">
        <v>112</v>
      </c>
      <c r="L56">
        <v>715</v>
      </c>
      <c r="M56">
        <f t="shared" si="29"/>
        <v>715</v>
      </c>
      <c r="N56" t="str">
        <f t="shared" ca="1" si="135"/>
        <v>cu</v>
      </c>
      <c r="O56" t="s">
        <v>16</v>
      </c>
      <c r="P56" t="s">
        <v>15</v>
      </c>
      <c r="Q56">
        <v>105000</v>
      </c>
      <c r="R56" t="str">
        <f t="shared" ca="1" si="136"/>
        <v/>
      </c>
      <c r="V56" t="str">
        <f t="shared" ca="1" si="137"/>
        <v/>
      </c>
      <c r="Z56" t="str">
        <f t="shared" ca="1" si="138"/>
        <v/>
      </c>
      <c r="AD56" t="str">
        <f t="shared" ca="1" si="139"/>
        <v/>
      </c>
      <c r="AH56" t="str">
        <f t="shared" ca="1" si="140"/>
        <v>cu</v>
      </c>
      <c r="AI56" t="str">
        <f t="shared" si="141"/>
        <v>GO</v>
      </c>
      <c r="AJ56">
        <f t="shared" si="142"/>
        <v>105000</v>
      </c>
      <c r="AK56" t="str">
        <f t="shared" ca="1" si="143"/>
        <v/>
      </c>
      <c r="AL56" t="str">
        <f t="shared" si="144"/>
        <v/>
      </c>
      <c r="AM56" t="str">
        <f t="shared" si="145"/>
        <v/>
      </c>
      <c r="AN56" t="str">
        <f t="shared" ca="1" si="146"/>
        <v/>
      </c>
      <c r="AO56" t="str">
        <f t="shared" si="147"/>
        <v/>
      </c>
      <c r="AP56" t="str">
        <f t="shared" si="148"/>
        <v/>
      </c>
      <c r="AQ56" t="str">
        <f t="shared" ca="1" si="149"/>
        <v/>
      </c>
      <c r="AR56" t="str">
        <f t="shared" si="150"/>
        <v/>
      </c>
      <c r="AS56" t="str">
        <f t="shared" si="151"/>
        <v/>
      </c>
      <c r="AT56" t="str">
        <f t="shared" ca="1" si="152"/>
        <v/>
      </c>
      <c r="AU56" t="str">
        <f t="shared" si="153"/>
        <v/>
      </c>
      <c r="AV56" t="str">
        <f t="shared" si="154"/>
        <v/>
      </c>
      <c r="AW56" t="str">
        <f t="shared" ca="1" si="155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X56" t="str">
        <f t="shared" si="132"/>
        <v/>
      </c>
    </row>
    <row r="57" spans="1:50">
      <c r="A57" t="s">
        <v>113</v>
      </c>
      <c r="C57" t="str">
        <f t="shared" si="133"/>
        <v>cashshopgold_3</v>
      </c>
      <c r="D57" t="str">
        <f t="shared" si="27"/>
        <v>cashshopgold</v>
      </c>
      <c r="E57">
        <f t="shared" si="134"/>
        <v>1</v>
      </c>
      <c r="G57" t="b">
        <v>0</v>
      </c>
      <c r="I57">
        <v>9.99</v>
      </c>
      <c r="J57">
        <v>12000</v>
      </c>
      <c r="K57" t="s">
        <v>113</v>
      </c>
      <c r="L57">
        <v>891</v>
      </c>
      <c r="M57">
        <f t="shared" si="29"/>
        <v>891</v>
      </c>
      <c r="N57" t="str">
        <f t="shared" ca="1" si="135"/>
        <v>cu</v>
      </c>
      <c r="O57" t="s">
        <v>16</v>
      </c>
      <c r="P57" t="s">
        <v>15</v>
      </c>
      <c r="Q57">
        <v>250000</v>
      </c>
      <c r="R57" t="str">
        <f t="shared" ca="1" si="136"/>
        <v/>
      </c>
      <c r="V57" t="str">
        <f t="shared" ca="1" si="137"/>
        <v/>
      </c>
      <c r="Z57" t="str">
        <f t="shared" ca="1" si="138"/>
        <v/>
      </c>
      <c r="AD57" t="str">
        <f t="shared" ca="1" si="139"/>
        <v/>
      </c>
      <c r="AH57" t="str">
        <f t="shared" ca="1" si="140"/>
        <v>cu</v>
      </c>
      <c r="AI57" t="str">
        <f t="shared" si="141"/>
        <v>GO</v>
      </c>
      <c r="AJ57">
        <f t="shared" si="142"/>
        <v>250000</v>
      </c>
      <c r="AK57" t="str">
        <f t="shared" ca="1" si="143"/>
        <v/>
      </c>
      <c r="AL57" t="str">
        <f t="shared" si="144"/>
        <v/>
      </c>
      <c r="AM57" t="str">
        <f t="shared" si="145"/>
        <v/>
      </c>
      <c r="AN57" t="str">
        <f t="shared" ca="1" si="146"/>
        <v/>
      </c>
      <c r="AO57" t="str">
        <f t="shared" si="147"/>
        <v/>
      </c>
      <c r="AP57" t="str">
        <f t="shared" si="148"/>
        <v/>
      </c>
      <c r="AQ57" t="str">
        <f t="shared" ca="1" si="149"/>
        <v/>
      </c>
      <c r="AR57" t="str">
        <f t="shared" si="150"/>
        <v/>
      </c>
      <c r="AS57" t="str">
        <f t="shared" si="151"/>
        <v/>
      </c>
      <c r="AT57" t="str">
        <f t="shared" ca="1" si="152"/>
        <v/>
      </c>
      <c r="AU57" t="str">
        <f t="shared" si="153"/>
        <v/>
      </c>
      <c r="AV57" t="str">
        <f t="shared" si="154"/>
        <v/>
      </c>
      <c r="AW57" t="str">
        <f t="shared" ca="1" si="155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X57" t="str">
        <f t="shared" si="132"/>
        <v/>
      </c>
    </row>
    <row r="58" spans="1:50">
      <c r="A58" t="s">
        <v>114</v>
      </c>
      <c r="C58" t="str">
        <f t="shared" si="133"/>
        <v>cashshopgold_4</v>
      </c>
      <c r="D58" t="str">
        <f t="shared" si="27"/>
        <v>cashshopgold</v>
      </c>
      <c r="E58">
        <f t="shared" si="134"/>
        <v>1</v>
      </c>
      <c r="G58" t="b">
        <v>0</v>
      </c>
      <c r="I58">
        <v>19.989999999999998</v>
      </c>
      <c r="J58">
        <v>25000</v>
      </c>
      <c r="K58" t="s">
        <v>114</v>
      </c>
      <c r="L58">
        <v>185</v>
      </c>
      <c r="M58">
        <f t="shared" si="29"/>
        <v>185</v>
      </c>
      <c r="N58" t="str">
        <f t="shared" ca="1" si="135"/>
        <v>cu</v>
      </c>
      <c r="O58" t="s">
        <v>16</v>
      </c>
      <c r="P58" t="s">
        <v>15</v>
      </c>
      <c r="Q58">
        <v>600000</v>
      </c>
      <c r="R58" t="str">
        <f t="shared" ca="1" si="136"/>
        <v/>
      </c>
      <c r="V58" t="str">
        <f t="shared" ca="1" si="137"/>
        <v/>
      </c>
      <c r="Z58" t="str">
        <f t="shared" ca="1" si="138"/>
        <v/>
      </c>
      <c r="AD58" t="str">
        <f t="shared" ca="1" si="139"/>
        <v/>
      </c>
      <c r="AH58" t="str">
        <f t="shared" ca="1" si="140"/>
        <v>cu</v>
      </c>
      <c r="AI58" t="str">
        <f t="shared" si="141"/>
        <v>GO</v>
      </c>
      <c r="AJ58">
        <f t="shared" si="142"/>
        <v>600000</v>
      </c>
      <c r="AK58" t="str">
        <f t="shared" ca="1" si="143"/>
        <v/>
      </c>
      <c r="AL58" t="str">
        <f t="shared" si="144"/>
        <v/>
      </c>
      <c r="AM58" t="str">
        <f t="shared" si="145"/>
        <v/>
      </c>
      <c r="AN58" t="str">
        <f t="shared" ca="1" si="146"/>
        <v/>
      </c>
      <c r="AO58" t="str">
        <f t="shared" si="147"/>
        <v/>
      </c>
      <c r="AP58" t="str">
        <f t="shared" si="148"/>
        <v/>
      </c>
      <c r="AQ58" t="str">
        <f t="shared" ca="1" si="149"/>
        <v/>
      </c>
      <c r="AR58" t="str">
        <f t="shared" si="150"/>
        <v/>
      </c>
      <c r="AS58" t="str">
        <f t="shared" si="151"/>
        <v/>
      </c>
      <c r="AT58" t="str">
        <f t="shared" ca="1" si="152"/>
        <v/>
      </c>
      <c r="AU58" t="str">
        <f t="shared" si="153"/>
        <v/>
      </c>
      <c r="AV58" t="str">
        <f t="shared" si="154"/>
        <v/>
      </c>
      <c r="AW58" t="str">
        <f t="shared" ca="1" si="155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X58" t="str">
        <f t="shared" si="132"/>
        <v/>
      </c>
    </row>
    <row r="59" spans="1:50">
      <c r="A59" t="s">
        <v>115</v>
      </c>
      <c r="C59" t="str">
        <f t="shared" si="133"/>
        <v>cashshopgold_5</v>
      </c>
      <c r="D59" t="str">
        <f t="shared" si="27"/>
        <v>cashshopgold</v>
      </c>
      <c r="E59">
        <f t="shared" si="134"/>
        <v>1</v>
      </c>
      <c r="G59" t="b">
        <v>0</v>
      </c>
      <c r="I59">
        <v>49.99</v>
      </c>
      <c r="J59">
        <v>65000</v>
      </c>
      <c r="K59" t="s">
        <v>115</v>
      </c>
      <c r="L59">
        <v>737</v>
      </c>
      <c r="M59">
        <f t="shared" si="29"/>
        <v>737</v>
      </c>
      <c r="N59" t="str">
        <f t="shared" ca="1" si="135"/>
        <v>cu</v>
      </c>
      <c r="O59" t="s">
        <v>16</v>
      </c>
      <c r="P59" t="s">
        <v>15</v>
      </c>
      <c r="Q59">
        <v>1900000</v>
      </c>
      <c r="R59" t="str">
        <f t="shared" ca="1" si="136"/>
        <v/>
      </c>
      <c r="V59" t="str">
        <f t="shared" ca="1" si="137"/>
        <v/>
      </c>
      <c r="Z59" t="str">
        <f t="shared" ca="1" si="138"/>
        <v/>
      </c>
      <c r="AD59" t="str">
        <f t="shared" ca="1" si="139"/>
        <v/>
      </c>
      <c r="AH59" t="str">
        <f t="shared" ca="1" si="140"/>
        <v>cu</v>
      </c>
      <c r="AI59" t="str">
        <f t="shared" si="141"/>
        <v>GO</v>
      </c>
      <c r="AJ59">
        <f t="shared" si="142"/>
        <v>1900000</v>
      </c>
      <c r="AK59" t="str">
        <f t="shared" ca="1" si="143"/>
        <v/>
      </c>
      <c r="AL59" t="str">
        <f t="shared" si="144"/>
        <v/>
      </c>
      <c r="AM59" t="str">
        <f t="shared" si="145"/>
        <v/>
      </c>
      <c r="AN59" t="str">
        <f t="shared" ca="1" si="146"/>
        <v/>
      </c>
      <c r="AO59" t="str">
        <f t="shared" si="147"/>
        <v/>
      </c>
      <c r="AP59" t="str">
        <f t="shared" si="148"/>
        <v/>
      </c>
      <c r="AQ59" t="str">
        <f t="shared" ca="1" si="149"/>
        <v/>
      </c>
      <c r="AR59" t="str">
        <f t="shared" si="150"/>
        <v/>
      </c>
      <c r="AS59" t="str">
        <f t="shared" si="151"/>
        <v/>
      </c>
      <c r="AT59" t="str">
        <f t="shared" ca="1" si="152"/>
        <v/>
      </c>
      <c r="AU59" t="str">
        <f t="shared" si="153"/>
        <v/>
      </c>
      <c r="AV59" t="str">
        <f t="shared" si="154"/>
        <v/>
      </c>
      <c r="AW59" t="str">
        <f t="shared" ca="1" si="155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X59" t="str">
        <f t="shared" si="132"/>
        <v/>
      </c>
    </row>
    <row r="60" spans="1:50">
      <c r="A60" t="s">
        <v>116</v>
      </c>
      <c r="C60" t="str">
        <f t="shared" si="133"/>
        <v>cashshopgold_6</v>
      </c>
      <c r="D60" t="str">
        <f t="shared" si="27"/>
        <v>cashshopgold</v>
      </c>
      <c r="E60">
        <f t="shared" si="134"/>
        <v>1</v>
      </c>
      <c r="G60" t="b">
        <v>0</v>
      </c>
      <c r="I60">
        <v>99.99</v>
      </c>
      <c r="J60">
        <v>119000</v>
      </c>
      <c r="K60" t="s">
        <v>116</v>
      </c>
      <c r="L60">
        <v>574</v>
      </c>
      <c r="M60">
        <f t="shared" si="29"/>
        <v>574</v>
      </c>
      <c r="N60" t="str">
        <f t="shared" ca="1" si="135"/>
        <v>cu</v>
      </c>
      <c r="O60" t="s">
        <v>16</v>
      </c>
      <c r="P60" t="s">
        <v>15</v>
      </c>
      <c r="Q60">
        <v>4500000</v>
      </c>
      <c r="R60" t="str">
        <f t="shared" ca="1" si="136"/>
        <v/>
      </c>
      <c r="V60" t="str">
        <f t="shared" ca="1" si="137"/>
        <v/>
      </c>
      <c r="Z60" t="str">
        <f t="shared" ca="1" si="138"/>
        <v/>
      </c>
      <c r="AD60" t="str">
        <f t="shared" ca="1" si="139"/>
        <v/>
      </c>
      <c r="AH60" t="str">
        <f t="shared" ca="1" si="140"/>
        <v>cu</v>
      </c>
      <c r="AI60" t="str">
        <f t="shared" si="141"/>
        <v>GO</v>
      </c>
      <c r="AJ60">
        <f t="shared" si="142"/>
        <v>4500000</v>
      </c>
      <c r="AK60" t="str">
        <f t="shared" ca="1" si="143"/>
        <v/>
      </c>
      <c r="AL60" t="str">
        <f t="shared" si="144"/>
        <v/>
      </c>
      <c r="AM60" t="str">
        <f t="shared" si="145"/>
        <v/>
      </c>
      <c r="AN60" t="str">
        <f t="shared" ca="1" si="146"/>
        <v/>
      </c>
      <c r="AO60" t="str">
        <f t="shared" si="147"/>
        <v/>
      </c>
      <c r="AP60" t="str">
        <f t="shared" si="148"/>
        <v/>
      </c>
      <c r="AQ60" t="str">
        <f t="shared" ca="1" si="149"/>
        <v/>
      </c>
      <c r="AR60" t="str">
        <f t="shared" si="150"/>
        <v/>
      </c>
      <c r="AS60" t="str">
        <f t="shared" si="151"/>
        <v/>
      </c>
      <c r="AT60" t="str">
        <f t="shared" ca="1" si="152"/>
        <v/>
      </c>
      <c r="AU60" t="str">
        <f t="shared" si="153"/>
        <v/>
      </c>
      <c r="AV60" t="str">
        <f t="shared" si="154"/>
        <v/>
      </c>
      <c r="AW60" t="str">
        <f t="shared" ca="1" si="155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X60" t="str">
        <f t="shared" si="132"/>
        <v/>
      </c>
    </row>
    <row r="61" spans="1:50">
      <c r="A61" t="s">
        <v>118</v>
      </c>
      <c r="C61" t="str">
        <f t="shared" si="133"/>
        <v>cashshopgold_1_more</v>
      </c>
      <c r="D61" t="str">
        <f t="shared" si="27"/>
        <v>cashshopgold</v>
      </c>
      <c r="E61">
        <f t="shared" si="134"/>
        <v>1</v>
      </c>
      <c r="G61" t="b">
        <v>0</v>
      </c>
      <c r="I61">
        <v>0.99</v>
      </c>
      <c r="J61">
        <v>1200</v>
      </c>
      <c r="K61" t="s">
        <v>117</v>
      </c>
      <c r="L61">
        <v>122</v>
      </c>
      <c r="M61">
        <f t="shared" si="29"/>
        <v>122</v>
      </c>
      <c r="N61" t="str">
        <f t="shared" ca="1" si="135"/>
        <v>cu</v>
      </c>
      <c r="O61" t="s">
        <v>16</v>
      </c>
      <c r="P61" t="s">
        <v>15</v>
      </c>
      <c r="Q61">
        <v>120000</v>
      </c>
      <c r="R61" t="str">
        <f t="shared" ca="1" si="136"/>
        <v/>
      </c>
      <c r="V61" t="str">
        <f t="shared" ca="1" si="137"/>
        <v/>
      </c>
      <c r="Z61" t="str">
        <f t="shared" ca="1" si="138"/>
        <v/>
      </c>
      <c r="AD61" t="str">
        <f t="shared" ca="1" si="139"/>
        <v/>
      </c>
      <c r="AH61" t="str">
        <f t="shared" ca="1" si="140"/>
        <v>cu</v>
      </c>
      <c r="AI61" t="str">
        <f t="shared" si="141"/>
        <v>GO</v>
      </c>
      <c r="AJ61">
        <f t="shared" si="142"/>
        <v>120000</v>
      </c>
      <c r="AK61" t="str">
        <f t="shared" ca="1" si="143"/>
        <v/>
      </c>
      <c r="AL61" t="str">
        <f t="shared" si="144"/>
        <v/>
      </c>
      <c r="AM61" t="str">
        <f t="shared" si="145"/>
        <v/>
      </c>
      <c r="AN61" t="str">
        <f t="shared" ca="1" si="146"/>
        <v/>
      </c>
      <c r="AO61" t="str">
        <f t="shared" si="147"/>
        <v/>
      </c>
      <c r="AP61" t="str">
        <f t="shared" si="148"/>
        <v/>
      </c>
      <c r="AQ61" t="str">
        <f t="shared" ca="1" si="149"/>
        <v/>
      </c>
      <c r="AR61" t="str">
        <f t="shared" si="150"/>
        <v/>
      </c>
      <c r="AS61" t="str">
        <f t="shared" si="151"/>
        <v/>
      </c>
      <c r="AT61" t="str">
        <f t="shared" ca="1" si="152"/>
        <v/>
      </c>
      <c r="AU61" t="str">
        <f t="shared" si="153"/>
        <v/>
      </c>
      <c r="AV61" t="str">
        <f t="shared" si="154"/>
        <v/>
      </c>
      <c r="AW61" t="str">
        <f t="shared" ca="1" si="155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X61" t="str">
        <f t="shared" si="132"/>
        <v/>
      </c>
    </row>
    <row r="62" spans="1:50">
      <c r="A62" t="s">
        <v>119</v>
      </c>
      <c r="C62" t="str">
        <f t="shared" si="133"/>
        <v>cashshopgold_2_more</v>
      </c>
      <c r="D62" t="str">
        <f t="shared" si="27"/>
        <v>cashshopgold</v>
      </c>
      <c r="E62">
        <f t="shared" si="134"/>
        <v>1</v>
      </c>
      <c r="G62" t="b">
        <v>0</v>
      </c>
      <c r="I62">
        <v>4.99</v>
      </c>
      <c r="J62">
        <v>5900</v>
      </c>
      <c r="K62" t="s">
        <v>119</v>
      </c>
      <c r="L62">
        <v>926</v>
      </c>
      <c r="M62">
        <f t="shared" si="29"/>
        <v>926</v>
      </c>
      <c r="N62" t="str">
        <f t="shared" ca="1" si="135"/>
        <v>cu</v>
      </c>
      <c r="O62" t="s">
        <v>16</v>
      </c>
      <c r="P62" t="s">
        <v>15</v>
      </c>
      <c r="Q62">
        <v>315000</v>
      </c>
      <c r="R62" t="str">
        <f t="shared" ca="1" si="136"/>
        <v/>
      </c>
      <c r="V62" t="str">
        <f t="shared" ca="1" si="137"/>
        <v/>
      </c>
      <c r="Z62" t="str">
        <f t="shared" ca="1" si="138"/>
        <v/>
      </c>
      <c r="AD62" t="str">
        <f t="shared" ca="1" si="139"/>
        <v/>
      </c>
      <c r="AH62" t="str">
        <f t="shared" ca="1" si="140"/>
        <v>cu</v>
      </c>
      <c r="AI62" t="str">
        <f t="shared" si="141"/>
        <v>GO</v>
      </c>
      <c r="AJ62">
        <f t="shared" si="142"/>
        <v>315000</v>
      </c>
      <c r="AK62" t="str">
        <f t="shared" ca="1" si="143"/>
        <v/>
      </c>
      <c r="AL62" t="str">
        <f t="shared" si="144"/>
        <v/>
      </c>
      <c r="AM62" t="str">
        <f t="shared" si="145"/>
        <v/>
      </c>
      <c r="AN62" t="str">
        <f t="shared" ca="1" si="146"/>
        <v/>
      </c>
      <c r="AO62" t="str">
        <f t="shared" si="147"/>
        <v/>
      </c>
      <c r="AP62" t="str">
        <f t="shared" si="148"/>
        <v/>
      </c>
      <c r="AQ62" t="str">
        <f t="shared" ca="1" si="149"/>
        <v/>
      </c>
      <c r="AR62" t="str">
        <f t="shared" si="150"/>
        <v/>
      </c>
      <c r="AS62" t="str">
        <f t="shared" si="151"/>
        <v/>
      </c>
      <c r="AT62" t="str">
        <f t="shared" ca="1" si="152"/>
        <v/>
      </c>
      <c r="AU62" t="str">
        <f t="shared" si="153"/>
        <v/>
      </c>
      <c r="AV62" t="str">
        <f t="shared" si="154"/>
        <v/>
      </c>
      <c r="AW62" t="str">
        <f t="shared" ca="1" si="155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X62" t="str">
        <f t="shared" si="132"/>
        <v/>
      </c>
    </row>
    <row r="63" spans="1:50">
      <c r="A63" t="s">
        <v>120</v>
      </c>
      <c r="C63" t="str">
        <f t="shared" si="133"/>
        <v>cashshopgold_3_more</v>
      </c>
      <c r="D63" t="str">
        <f t="shared" si="27"/>
        <v>cashshopgold</v>
      </c>
      <c r="E63">
        <f t="shared" si="134"/>
        <v>1</v>
      </c>
      <c r="G63" t="b">
        <v>0</v>
      </c>
      <c r="I63">
        <v>9.99</v>
      </c>
      <c r="J63">
        <v>12000</v>
      </c>
      <c r="K63" t="s">
        <v>120</v>
      </c>
      <c r="L63">
        <v>943</v>
      </c>
      <c r="M63">
        <f t="shared" si="29"/>
        <v>943</v>
      </c>
      <c r="N63" t="str">
        <f t="shared" ca="1" si="135"/>
        <v>cu</v>
      </c>
      <c r="O63" t="s">
        <v>16</v>
      </c>
      <c r="P63" t="s">
        <v>15</v>
      </c>
      <c r="Q63">
        <v>750000</v>
      </c>
      <c r="R63" t="str">
        <f t="shared" ca="1" si="136"/>
        <v/>
      </c>
      <c r="V63" t="str">
        <f t="shared" ca="1" si="137"/>
        <v/>
      </c>
      <c r="Z63" t="str">
        <f t="shared" ca="1" si="138"/>
        <v/>
      </c>
      <c r="AD63" t="str">
        <f t="shared" ca="1" si="139"/>
        <v/>
      </c>
      <c r="AH63" t="str">
        <f t="shared" ca="1" si="140"/>
        <v>cu</v>
      </c>
      <c r="AI63" t="str">
        <f t="shared" si="141"/>
        <v>GO</v>
      </c>
      <c r="AJ63">
        <f t="shared" si="142"/>
        <v>750000</v>
      </c>
      <c r="AK63" t="str">
        <f t="shared" ca="1" si="143"/>
        <v/>
      </c>
      <c r="AL63" t="str">
        <f t="shared" si="144"/>
        <v/>
      </c>
      <c r="AM63" t="str">
        <f t="shared" si="145"/>
        <v/>
      </c>
      <c r="AN63" t="str">
        <f t="shared" ca="1" si="146"/>
        <v/>
      </c>
      <c r="AO63" t="str">
        <f t="shared" si="147"/>
        <v/>
      </c>
      <c r="AP63" t="str">
        <f t="shared" si="148"/>
        <v/>
      </c>
      <c r="AQ63" t="str">
        <f t="shared" ca="1" si="149"/>
        <v/>
      </c>
      <c r="AR63" t="str">
        <f t="shared" si="150"/>
        <v/>
      </c>
      <c r="AS63" t="str">
        <f t="shared" si="151"/>
        <v/>
      </c>
      <c r="AT63" t="str">
        <f t="shared" ca="1" si="152"/>
        <v/>
      </c>
      <c r="AU63" t="str">
        <f t="shared" si="153"/>
        <v/>
      </c>
      <c r="AV63" t="str">
        <f t="shared" si="154"/>
        <v/>
      </c>
      <c r="AW63" t="str">
        <f t="shared" ca="1" si="155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X63" t="str">
        <f t="shared" si="132"/>
        <v/>
      </c>
    </row>
    <row r="64" spans="1:50">
      <c r="A64" t="s">
        <v>121</v>
      </c>
      <c r="C64" t="str">
        <f t="shared" si="133"/>
        <v>cashshopgold_4_more</v>
      </c>
      <c r="D64" t="str">
        <f t="shared" si="27"/>
        <v>cashshopgold</v>
      </c>
      <c r="E64">
        <f t="shared" si="134"/>
        <v>1</v>
      </c>
      <c r="G64" t="b">
        <v>0</v>
      </c>
      <c r="I64">
        <v>19.989999999999998</v>
      </c>
      <c r="J64">
        <v>25000</v>
      </c>
      <c r="K64" t="s">
        <v>121</v>
      </c>
      <c r="L64">
        <v>106</v>
      </c>
      <c r="M64">
        <f t="shared" si="29"/>
        <v>106</v>
      </c>
      <c r="N64" t="str">
        <f t="shared" ca="1" si="135"/>
        <v>cu</v>
      </c>
      <c r="O64" t="s">
        <v>16</v>
      </c>
      <c r="P64" t="s">
        <v>15</v>
      </c>
      <c r="Q64">
        <v>1800000</v>
      </c>
      <c r="R64" t="str">
        <f t="shared" ca="1" si="136"/>
        <v/>
      </c>
      <c r="V64" t="str">
        <f t="shared" ca="1" si="137"/>
        <v/>
      </c>
      <c r="Z64" t="str">
        <f t="shared" ca="1" si="138"/>
        <v/>
      </c>
      <c r="AD64" t="str">
        <f t="shared" ca="1" si="139"/>
        <v/>
      </c>
      <c r="AH64" t="str">
        <f t="shared" ca="1" si="140"/>
        <v>cu</v>
      </c>
      <c r="AI64" t="str">
        <f t="shared" si="141"/>
        <v>GO</v>
      </c>
      <c r="AJ64">
        <f t="shared" si="142"/>
        <v>1800000</v>
      </c>
      <c r="AK64" t="str">
        <f t="shared" ca="1" si="143"/>
        <v/>
      </c>
      <c r="AL64" t="str">
        <f t="shared" si="144"/>
        <v/>
      </c>
      <c r="AM64" t="str">
        <f t="shared" si="145"/>
        <v/>
      </c>
      <c r="AN64" t="str">
        <f t="shared" ca="1" si="146"/>
        <v/>
      </c>
      <c r="AO64" t="str">
        <f t="shared" si="147"/>
        <v/>
      </c>
      <c r="AP64" t="str">
        <f t="shared" si="148"/>
        <v/>
      </c>
      <c r="AQ64" t="str">
        <f t="shared" ca="1" si="149"/>
        <v/>
      </c>
      <c r="AR64" t="str">
        <f t="shared" si="150"/>
        <v/>
      </c>
      <c r="AS64" t="str">
        <f t="shared" si="151"/>
        <v/>
      </c>
      <c r="AT64" t="str">
        <f t="shared" ca="1" si="152"/>
        <v/>
      </c>
      <c r="AU64" t="str">
        <f t="shared" si="153"/>
        <v/>
      </c>
      <c r="AV64" t="str">
        <f t="shared" si="154"/>
        <v/>
      </c>
      <c r="AW64" t="str">
        <f t="shared" ca="1" si="155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X64" t="str">
        <f t="shared" si="132"/>
        <v/>
      </c>
    </row>
    <row r="65" spans="1:50">
      <c r="A65" t="s">
        <v>122</v>
      </c>
      <c r="C65" t="str">
        <f t="shared" si="133"/>
        <v>cashshopgold_5_more</v>
      </c>
      <c r="D65" t="str">
        <f t="shared" si="27"/>
        <v>cashshopgold</v>
      </c>
      <c r="E65">
        <f t="shared" si="134"/>
        <v>1</v>
      </c>
      <c r="G65" t="b">
        <v>0</v>
      </c>
      <c r="I65">
        <v>49.99</v>
      </c>
      <c r="J65">
        <v>65000</v>
      </c>
      <c r="K65" t="s">
        <v>122</v>
      </c>
      <c r="L65">
        <v>402</v>
      </c>
      <c r="M65">
        <f t="shared" si="29"/>
        <v>402</v>
      </c>
      <c r="N65" t="str">
        <f t="shared" ca="1" si="135"/>
        <v>cu</v>
      </c>
      <c r="O65" t="s">
        <v>16</v>
      </c>
      <c r="P65" t="s">
        <v>15</v>
      </c>
      <c r="Q65">
        <v>5700000</v>
      </c>
      <c r="R65" t="str">
        <f t="shared" ca="1" si="136"/>
        <v/>
      </c>
      <c r="V65" t="str">
        <f t="shared" ca="1" si="137"/>
        <v/>
      </c>
      <c r="Z65" t="str">
        <f t="shared" ca="1" si="138"/>
        <v/>
      </c>
      <c r="AD65" t="str">
        <f t="shared" ca="1" si="139"/>
        <v/>
      </c>
      <c r="AH65" t="str">
        <f t="shared" ca="1" si="140"/>
        <v>cu</v>
      </c>
      <c r="AI65" t="str">
        <f t="shared" si="141"/>
        <v>GO</v>
      </c>
      <c r="AJ65">
        <f t="shared" si="142"/>
        <v>5700000</v>
      </c>
      <c r="AK65" t="str">
        <f t="shared" ca="1" si="143"/>
        <v/>
      </c>
      <c r="AL65" t="str">
        <f t="shared" si="144"/>
        <v/>
      </c>
      <c r="AM65" t="str">
        <f t="shared" si="145"/>
        <v/>
      </c>
      <c r="AN65" t="str">
        <f t="shared" ca="1" si="146"/>
        <v/>
      </c>
      <c r="AO65" t="str">
        <f t="shared" si="147"/>
        <v/>
      </c>
      <c r="AP65" t="str">
        <f t="shared" si="148"/>
        <v/>
      </c>
      <c r="AQ65" t="str">
        <f t="shared" ca="1" si="149"/>
        <v/>
      </c>
      <c r="AR65" t="str">
        <f t="shared" si="150"/>
        <v/>
      </c>
      <c r="AS65" t="str">
        <f t="shared" si="151"/>
        <v/>
      </c>
      <c r="AT65" t="str">
        <f t="shared" ca="1" si="152"/>
        <v/>
      </c>
      <c r="AU65" t="str">
        <f t="shared" si="153"/>
        <v/>
      </c>
      <c r="AV65" t="str">
        <f t="shared" si="154"/>
        <v/>
      </c>
      <c r="AW65" t="str">
        <f t="shared" ca="1" si="155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X65" t="str">
        <f t="shared" si="132"/>
        <v/>
      </c>
    </row>
    <row r="66" spans="1:50">
      <c r="A66" t="s">
        <v>123</v>
      </c>
      <c r="C66" t="str">
        <f t="shared" si="133"/>
        <v>cashshopgold_6_more</v>
      </c>
      <c r="D66" t="str">
        <f t="shared" si="27"/>
        <v>cashshopgold</v>
      </c>
      <c r="E66">
        <f t="shared" si="134"/>
        <v>1</v>
      </c>
      <c r="G66" t="b">
        <v>0</v>
      </c>
      <c r="I66">
        <v>99.99</v>
      </c>
      <c r="J66">
        <v>119000</v>
      </c>
      <c r="K66" t="s">
        <v>123</v>
      </c>
      <c r="L66">
        <v>905</v>
      </c>
      <c r="M66">
        <f t="shared" si="29"/>
        <v>905</v>
      </c>
      <c r="N66" t="str">
        <f t="shared" ca="1" si="135"/>
        <v>cu</v>
      </c>
      <c r="O66" t="s">
        <v>16</v>
      </c>
      <c r="P66" t="s">
        <v>15</v>
      </c>
      <c r="Q66">
        <v>13500000</v>
      </c>
      <c r="R66" t="str">
        <f t="shared" ca="1" si="136"/>
        <v/>
      </c>
      <c r="V66" t="str">
        <f t="shared" ca="1" si="137"/>
        <v/>
      </c>
      <c r="Z66" t="str">
        <f t="shared" ca="1" si="138"/>
        <v/>
      </c>
      <c r="AD66" t="str">
        <f t="shared" ca="1" si="139"/>
        <v/>
      </c>
      <c r="AH66" t="str">
        <f t="shared" ca="1" si="140"/>
        <v>cu</v>
      </c>
      <c r="AI66" t="str">
        <f t="shared" si="141"/>
        <v>GO</v>
      </c>
      <c r="AJ66">
        <f t="shared" si="142"/>
        <v>13500000</v>
      </c>
      <c r="AK66" t="str">
        <f t="shared" ca="1" si="143"/>
        <v/>
      </c>
      <c r="AL66" t="str">
        <f t="shared" si="144"/>
        <v/>
      </c>
      <c r="AM66" t="str">
        <f t="shared" si="145"/>
        <v/>
      </c>
      <c r="AN66" t="str">
        <f t="shared" ca="1" si="146"/>
        <v/>
      </c>
      <c r="AO66" t="str">
        <f t="shared" si="147"/>
        <v/>
      </c>
      <c r="AP66" t="str">
        <f t="shared" si="148"/>
        <v/>
      </c>
      <c r="AQ66" t="str">
        <f t="shared" ca="1" si="149"/>
        <v/>
      </c>
      <c r="AR66" t="str">
        <f t="shared" si="150"/>
        <v/>
      </c>
      <c r="AS66" t="str">
        <f t="shared" si="151"/>
        <v/>
      </c>
      <c r="AT66" t="str">
        <f t="shared" ca="1" si="152"/>
        <v/>
      </c>
      <c r="AU66" t="str">
        <f t="shared" si="153"/>
        <v/>
      </c>
      <c r="AV66" t="str">
        <f t="shared" si="154"/>
        <v/>
      </c>
      <c r="AW66" t="str">
        <f t="shared" ca="1" si="155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X66" t="str">
        <f t="shared" si="132"/>
        <v/>
      </c>
    </row>
    <row r="67" spans="1:50">
      <c r="A67" t="s">
        <v>125</v>
      </c>
      <c r="B67" t="s">
        <v>130</v>
      </c>
      <c r="C67" t="str">
        <f t="shared" si="133"/>
        <v>petsale_1</v>
      </c>
      <c r="D67" t="str">
        <f t="shared" si="27"/>
        <v>petsale</v>
      </c>
      <c r="E67">
        <f t="shared" si="134"/>
        <v>1</v>
      </c>
      <c r="G67" t="b">
        <v>0</v>
      </c>
      <c r="I67">
        <v>9.99</v>
      </c>
      <c r="J67">
        <v>13000</v>
      </c>
      <c r="K67" t="s">
        <v>124</v>
      </c>
      <c r="L67">
        <v>375</v>
      </c>
      <c r="M67">
        <f t="shared" si="29"/>
        <v>375</v>
      </c>
      <c r="N67" t="str">
        <f t="shared" ca="1" si="135"/>
        <v>it</v>
      </c>
      <c r="O67" t="s">
        <v>33</v>
      </c>
      <c r="P67" t="s">
        <v>173</v>
      </c>
      <c r="Q67">
        <v>1</v>
      </c>
      <c r="R67" t="str">
        <f t="shared" ca="1" si="136"/>
        <v/>
      </c>
      <c r="V67" t="str">
        <f t="shared" ca="1" si="137"/>
        <v/>
      </c>
      <c r="Z67" t="str">
        <f t="shared" ca="1" si="138"/>
        <v/>
      </c>
      <c r="AD67" t="str">
        <f t="shared" ca="1" si="139"/>
        <v/>
      </c>
      <c r="AH67" t="str">
        <f t="shared" ref="AH67:AH73" ca="1" si="156">IF(LEN(N67)=0,"",N67)</f>
        <v>it</v>
      </c>
      <c r="AI67" t="str">
        <f t="shared" ref="AI67:AI73" si="157">IF(LEN(P67)=0,"",P67)</f>
        <v>Cash_sPetSale</v>
      </c>
      <c r="AJ67">
        <f t="shared" ref="AJ67:AJ73" si="158">IF(LEN(Q67)=0,"",Q67)</f>
        <v>1</v>
      </c>
      <c r="AK67" t="str">
        <f t="shared" ref="AK67:AK73" ca="1" si="159">IF(LEN(R67)=0,"",R67)</f>
        <v/>
      </c>
      <c r="AL67" t="str">
        <f t="shared" ref="AL67:AL73" si="160">IF(LEN(T67)=0,"",T67)</f>
        <v/>
      </c>
      <c r="AM67" t="str">
        <f t="shared" ref="AM67:AM73" si="161">IF(LEN(U67)=0,"",U67)</f>
        <v/>
      </c>
      <c r="AN67" t="str">
        <f t="shared" ref="AN67:AN73" ca="1" si="162">IF(LEN(V67)=0,"",V67)</f>
        <v/>
      </c>
      <c r="AO67" t="str">
        <f t="shared" ref="AO67:AO73" si="163">IF(LEN(X67)=0,"",X67)</f>
        <v/>
      </c>
      <c r="AP67" t="str">
        <f t="shared" ref="AP67:AP73" si="164">IF(LEN(Y67)=0,"",Y67)</f>
        <v/>
      </c>
      <c r="AQ67" t="str">
        <f t="shared" ref="AQ67:AQ73" ca="1" si="165">IF(LEN(Z67)=0,"",Z67)</f>
        <v/>
      </c>
      <c r="AR67" t="str">
        <f t="shared" ref="AR67:AR73" si="166">IF(LEN(AB67)=0,"",AB67)</f>
        <v/>
      </c>
      <c r="AS67" t="str">
        <f t="shared" ref="AS67:AS73" si="167">IF(LEN(AC67)=0,"",AC67)</f>
        <v/>
      </c>
      <c r="AT67" t="str">
        <f t="shared" ref="AT67:AT73" ca="1" si="168">IF(LEN(AD67)=0,"",AD67)</f>
        <v/>
      </c>
      <c r="AU67" t="str">
        <f t="shared" ref="AU67:AU73" si="169">IF(LEN(AF67)=0,"",AF67)</f>
        <v/>
      </c>
      <c r="AV67" t="str">
        <f t="shared" ref="AV67:AV73" si="170">IF(LEN(AG67)=0,"",AG67)</f>
        <v/>
      </c>
      <c r="AW67" t="str">
        <f t="shared" ref="AW67:AW73" ca="1" si="171">IF(ROW()=2,AX67,OFFSET(AW67,-1,0)&amp;IF(LEN(AX67)=0,"",","&amp;AX67))</f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X67" t="str">
        <f t="shared" si="132"/>
        <v/>
      </c>
    </row>
    <row r="68" spans="1:50">
      <c r="A68" t="s">
        <v>126</v>
      </c>
      <c r="C68" t="str">
        <f t="shared" si="133"/>
        <v>petsale_2</v>
      </c>
      <c r="D68" t="str">
        <f t="shared" si="27"/>
        <v>petsale</v>
      </c>
      <c r="E68">
        <f t="shared" si="134"/>
        <v>1</v>
      </c>
      <c r="G68" t="b">
        <v>0</v>
      </c>
      <c r="I68">
        <v>19.989999999999998</v>
      </c>
      <c r="J68">
        <v>19000</v>
      </c>
      <c r="K68" t="s">
        <v>126</v>
      </c>
      <c r="L68">
        <v>368</v>
      </c>
      <c r="M68">
        <f t="shared" si="29"/>
        <v>368</v>
      </c>
      <c r="N68" t="str">
        <f t="shared" ref="N68:N71" ca="1" si="172">IF(ISBLANK(O68),"",
VLOOKUP(O68,OFFSET(INDIRECT("$A:$B"),0,MATCH(O$1&amp;"_Verify",INDIRECT("$1:$1"),0)-1),2,0)
)</f>
        <v>it</v>
      </c>
      <c r="O68" t="s">
        <v>33</v>
      </c>
      <c r="P68" t="s">
        <v>173</v>
      </c>
      <c r="Q68">
        <v>1</v>
      </c>
      <c r="R68" t="str">
        <f t="shared" ca="1" si="136"/>
        <v/>
      </c>
      <c r="V68" t="str">
        <f t="shared" ca="1" si="137"/>
        <v/>
      </c>
      <c r="Z68" t="str">
        <f t="shared" ca="1" si="138"/>
        <v/>
      </c>
      <c r="AD68" t="str">
        <f t="shared" ca="1" si="139"/>
        <v/>
      </c>
      <c r="AH68" t="str">
        <f t="shared" ca="1" si="156"/>
        <v>it</v>
      </c>
      <c r="AI68" t="str">
        <f t="shared" si="157"/>
        <v>Cash_sPetSale</v>
      </c>
      <c r="AJ68">
        <f t="shared" si="158"/>
        <v>1</v>
      </c>
      <c r="AK68" t="str">
        <f t="shared" ca="1" si="159"/>
        <v/>
      </c>
      <c r="AL68" t="str">
        <f t="shared" si="160"/>
        <v/>
      </c>
      <c r="AM68" t="str">
        <f t="shared" si="161"/>
        <v/>
      </c>
      <c r="AN68" t="str">
        <f t="shared" ca="1" si="162"/>
        <v/>
      </c>
      <c r="AO68" t="str">
        <f t="shared" si="163"/>
        <v/>
      </c>
      <c r="AP68" t="str">
        <f t="shared" si="164"/>
        <v/>
      </c>
      <c r="AQ68" t="str">
        <f t="shared" ca="1" si="165"/>
        <v/>
      </c>
      <c r="AR68" t="str">
        <f t="shared" si="166"/>
        <v/>
      </c>
      <c r="AS68" t="str">
        <f t="shared" si="167"/>
        <v/>
      </c>
      <c r="AT68" t="str">
        <f t="shared" ca="1" si="168"/>
        <v/>
      </c>
      <c r="AU68" t="str">
        <f t="shared" si="169"/>
        <v/>
      </c>
      <c r="AV68" t="str">
        <f t="shared" si="170"/>
        <v/>
      </c>
      <c r="AW68" t="str">
        <f t="shared" ca="1" si="171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X68" t="str">
        <f t="shared" si="132"/>
        <v/>
      </c>
    </row>
    <row r="69" spans="1:50">
      <c r="A69" t="s">
        <v>127</v>
      </c>
      <c r="C69" t="str">
        <f t="shared" si="133"/>
        <v>petsale_3</v>
      </c>
      <c r="D69" t="str">
        <f t="shared" si="27"/>
        <v>petsale</v>
      </c>
      <c r="E69">
        <f t="shared" si="134"/>
        <v>1</v>
      </c>
      <c r="G69" t="b">
        <v>0</v>
      </c>
      <c r="I69">
        <v>29.99</v>
      </c>
      <c r="J69">
        <v>39000</v>
      </c>
      <c r="K69" t="s">
        <v>127</v>
      </c>
      <c r="L69">
        <v>481</v>
      </c>
      <c r="M69">
        <f t="shared" si="29"/>
        <v>481</v>
      </c>
      <c r="N69" t="str">
        <f t="shared" ca="1" si="172"/>
        <v>it</v>
      </c>
      <c r="O69" t="s">
        <v>33</v>
      </c>
      <c r="P69" t="s">
        <v>173</v>
      </c>
      <c r="Q69">
        <v>1</v>
      </c>
      <c r="R69" t="str">
        <f t="shared" ca="1" si="136"/>
        <v/>
      </c>
      <c r="V69" t="str">
        <f t="shared" ca="1" si="137"/>
        <v/>
      </c>
      <c r="Z69" t="str">
        <f t="shared" ca="1" si="138"/>
        <v/>
      </c>
      <c r="AD69" t="str">
        <f t="shared" ca="1" si="139"/>
        <v/>
      </c>
      <c r="AH69" t="str">
        <f t="shared" ca="1" si="156"/>
        <v>it</v>
      </c>
      <c r="AI69" t="str">
        <f t="shared" si="157"/>
        <v>Cash_sPetSale</v>
      </c>
      <c r="AJ69">
        <f t="shared" si="158"/>
        <v>1</v>
      </c>
      <c r="AK69" t="str">
        <f t="shared" ca="1" si="159"/>
        <v/>
      </c>
      <c r="AL69" t="str">
        <f t="shared" si="160"/>
        <v/>
      </c>
      <c r="AM69" t="str">
        <f t="shared" si="161"/>
        <v/>
      </c>
      <c r="AN69" t="str">
        <f t="shared" ca="1" si="162"/>
        <v/>
      </c>
      <c r="AO69" t="str">
        <f t="shared" si="163"/>
        <v/>
      </c>
      <c r="AP69" t="str">
        <f t="shared" si="164"/>
        <v/>
      </c>
      <c r="AQ69" t="str">
        <f t="shared" ca="1" si="165"/>
        <v/>
      </c>
      <c r="AR69" t="str">
        <f t="shared" si="166"/>
        <v/>
      </c>
      <c r="AS69" t="str">
        <f t="shared" si="167"/>
        <v/>
      </c>
      <c r="AT69" t="str">
        <f t="shared" ca="1" si="168"/>
        <v/>
      </c>
      <c r="AU69" t="str">
        <f t="shared" si="169"/>
        <v/>
      </c>
      <c r="AV69" t="str">
        <f t="shared" si="170"/>
        <v/>
      </c>
      <c r="AW69" t="str">
        <f t="shared" ca="1" si="171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X69" t="str">
        <f t="shared" ref="AX69:AX91" si="173">IF(G69=FALSE,"",
"{"""&amp;C$1&amp;""":"""&amp;C69&amp;""""
&amp;","""&amp;L$1&amp;""":"&amp;L69
&amp;IF(LEN(N69)=0,"",","""&amp;N$1&amp;""":"""&amp;N69&amp;"""")
&amp;IF(LEN(P69)=0,"",","""&amp;P$1&amp;""":"""&amp;P69&amp;"""")
&amp;IF(LEN(Q69)=0,"",","""&amp;Q$1&amp;""":"&amp;Q69)
&amp;IF(LEN(R69)=0,"",","""&amp;R$1&amp;""":"""&amp;R69&amp;"""")
&amp;IF(LEN(T69)=0,"",","""&amp;T$1&amp;""":"""&amp;T69&amp;"""")
&amp;IF(LEN(U69)=0,"",","""&amp;U$1&amp;""":"&amp;U69)
&amp;IF(LEN(V69)=0,"",","""&amp;V$1&amp;""":"""&amp;V69&amp;"""")
&amp;IF(LEN(X69)=0,"",","""&amp;X$1&amp;""":"""&amp;X69&amp;"""")
&amp;IF(LEN(Y69)=0,"",","""&amp;Y$1&amp;""":"&amp;Y69)
&amp;IF(LEN(Z69)=0,"",","""&amp;Z$1&amp;""":"""&amp;Z69&amp;"""")
&amp;IF(LEN(AB69)=0,"",","""&amp;AB$1&amp;""":"""&amp;AB69&amp;"""")
&amp;IF(LEN(AC69)=0,"",","""&amp;AC$1&amp;""":"&amp;AC69)
&amp;IF(LEN(AD69)=0,"",","""&amp;AD$1&amp;""":"""&amp;AD69&amp;"""")
&amp;IF(LEN(AF69)=0,"",","""&amp;AF$1&amp;""":"""&amp;AF69&amp;"""")
&amp;IF(LEN(AG69)=0,"",","""&amp;AG$1&amp;""":"&amp;AG69)&amp;"}")</f>
        <v/>
      </c>
    </row>
    <row r="70" spans="1:50">
      <c r="A70" t="s">
        <v>128</v>
      </c>
      <c r="C70" t="str">
        <f t="shared" si="133"/>
        <v>petsale_4</v>
      </c>
      <c r="D70" t="str">
        <f t="shared" ref="D70:D91" si="174">IF(ISERROR(FIND("_",A70)),A70,
LEFT(A70,FIND("_",A70)-1))</f>
        <v>petsale</v>
      </c>
      <c r="E70">
        <f t="shared" si="134"/>
        <v>1</v>
      </c>
      <c r="G70" t="b">
        <v>0</v>
      </c>
      <c r="I70">
        <v>39.99</v>
      </c>
      <c r="J70">
        <v>48000</v>
      </c>
      <c r="K70" t="s">
        <v>128</v>
      </c>
      <c r="L70">
        <v>420</v>
      </c>
      <c r="M70">
        <f t="shared" si="29"/>
        <v>420</v>
      </c>
      <c r="N70" t="str">
        <f t="shared" ca="1" si="172"/>
        <v>it</v>
      </c>
      <c r="O70" t="s">
        <v>33</v>
      </c>
      <c r="P70" t="s">
        <v>173</v>
      </c>
      <c r="Q70">
        <v>1</v>
      </c>
      <c r="R70" t="str">
        <f t="shared" ca="1" si="136"/>
        <v/>
      </c>
      <c r="V70" t="str">
        <f t="shared" ca="1" si="137"/>
        <v/>
      </c>
      <c r="Z70" t="str">
        <f t="shared" ca="1" si="138"/>
        <v/>
      </c>
      <c r="AD70" t="str">
        <f t="shared" ca="1" si="139"/>
        <v/>
      </c>
      <c r="AH70" t="str">
        <f t="shared" ca="1" si="156"/>
        <v>it</v>
      </c>
      <c r="AI70" t="str">
        <f t="shared" si="157"/>
        <v>Cash_sPetSale</v>
      </c>
      <c r="AJ70">
        <f t="shared" si="158"/>
        <v>1</v>
      </c>
      <c r="AK70" t="str">
        <f t="shared" ca="1" si="159"/>
        <v/>
      </c>
      <c r="AL70" t="str">
        <f t="shared" si="160"/>
        <v/>
      </c>
      <c r="AM70" t="str">
        <f t="shared" si="161"/>
        <v/>
      </c>
      <c r="AN70" t="str">
        <f t="shared" ca="1" si="162"/>
        <v/>
      </c>
      <c r="AO70" t="str">
        <f t="shared" si="163"/>
        <v/>
      </c>
      <c r="AP70" t="str">
        <f t="shared" si="164"/>
        <v/>
      </c>
      <c r="AQ70" t="str">
        <f t="shared" ca="1" si="165"/>
        <v/>
      </c>
      <c r="AR70" t="str">
        <f t="shared" si="166"/>
        <v/>
      </c>
      <c r="AS70" t="str">
        <f t="shared" si="167"/>
        <v/>
      </c>
      <c r="AT70" t="str">
        <f t="shared" ca="1" si="168"/>
        <v/>
      </c>
      <c r="AU70" t="str">
        <f t="shared" si="169"/>
        <v/>
      </c>
      <c r="AV70" t="str">
        <f t="shared" si="170"/>
        <v/>
      </c>
      <c r="AW70" t="str">
        <f t="shared" ca="1" si="171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X70" t="str">
        <f t="shared" si="173"/>
        <v/>
      </c>
    </row>
    <row r="71" spans="1:50">
      <c r="A71" t="s">
        <v>129</v>
      </c>
      <c r="C71" t="str">
        <f t="shared" si="133"/>
        <v>petsale_5</v>
      </c>
      <c r="D71" t="str">
        <f t="shared" si="174"/>
        <v>petsale</v>
      </c>
      <c r="E71">
        <f t="shared" si="134"/>
        <v>1</v>
      </c>
      <c r="G71" t="b">
        <v>0</v>
      </c>
      <c r="I71">
        <v>49.99</v>
      </c>
      <c r="J71">
        <v>65000</v>
      </c>
      <c r="K71" t="s">
        <v>129</v>
      </c>
      <c r="L71">
        <v>362</v>
      </c>
      <c r="M71">
        <f t="shared" si="29"/>
        <v>362</v>
      </c>
      <c r="N71" t="str">
        <f t="shared" ca="1" si="172"/>
        <v>it</v>
      </c>
      <c r="O71" t="s">
        <v>33</v>
      </c>
      <c r="P71" t="s">
        <v>173</v>
      </c>
      <c r="Q71">
        <v>1</v>
      </c>
      <c r="R71" t="str">
        <f t="shared" ca="1" si="136"/>
        <v/>
      </c>
      <c r="V71" t="str">
        <f t="shared" ca="1" si="137"/>
        <v/>
      </c>
      <c r="Z71" t="str">
        <f t="shared" ca="1" si="138"/>
        <v/>
      </c>
      <c r="AD71" t="str">
        <f t="shared" ca="1" si="139"/>
        <v/>
      </c>
      <c r="AH71" t="str">
        <f t="shared" ca="1" si="156"/>
        <v>it</v>
      </c>
      <c r="AI71" t="str">
        <f t="shared" si="157"/>
        <v>Cash_sPetSale</v>
      </c>
      <c r="AJ71">
        <f t="shared" si="158"/>
        <v>1</v>
      </c>
      <c r="AK71" t="str">
        <f t="shared" ca="1" si="159"/>
        <v/>
      </c>
      <c r="AL71" t="str">
        <f t="shared" si="160"/>
        <v/>
      </c>
      <c r="AM71" t="str">
        <f t="shared" si="161"/>
        <v/>
      </c>
      <c r="AN71" t="str">
        <f t="shared" ca="1" si="162"/>
        <v/>
      </c>
      <c r="AO71" t="str">
        <f t="shared" si="163"/>
        <v/>
      </c>
      <c r="AP71" t="str">
        <f t="shared" si="164"/>
        <v/>
      </c>
      <c r="AQ71" t="str">
        <f t="shared" ca="1" si="165"/>
        <v/>
      </c>
      <c r="AR71" t="str">
        <f t="shared" si="166"/>
        <v/>
      </c>
      <c r="AS71" t="str">
        <f t="shared" si="167"/>
        <v/>
      </c>
      <c r="AT71" t="str">
        <f t="shared" ca="1" si="168"/>
        <v/>
      </c>
      <c r="AU71" t="str">
        <f t="shared" si="169"/>
        <v/>
      </c>
      <c r="AV71" t="str">
        <f t="shared" si="170"/>
        <v/>
      </c>
      <c r="AW71" t="str">
        <f t="shared" ca="1" si="171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X71" t="str">
        <f t="shared" si="173"/>
        <v/>
      </c>
    </row>
    <row r="72" spans="1:50">
      <c r="A72" t="s">
        <v>134</v>
      </c>
      <c r="B72" t="s">
        <v>136</v>
      </c>
      <c r="C72" t="str">
        <f t="shared" si="133"/>
        <v>petcapture_better</v>
      </c>
      <c r="D72" t="str">
        <f t="shared" si="174"/>
        <v>petcapture</v>
      </c>
      <c r="E72">
        <f t="shared" ref="E72:E73" si="175">COUNTA(O72,S72,W72,AA72,AE72)</f>
        <v>1</v>
      </c>
      <c r="G72" t="b">
        <v>0</v>
      </c>
      <c r="I72">
        <v>0.99</v>
      </c>
      <c r="J72">
        <v>1200</v>
      </c>
      <c r="K72" t="s">
        <v>134</v>
      </c>
      <c r="L72">
        <v>654</v>
      </c>
      <c r="M72">
        <f t="shared" si="29"/>
        <v>654</v>
      </c>
      <c r="N72" t="str">
        <f t="shared" ref="N72" ca="1" si="176">IF(ISBLANK(O72),"",
VLOOKUP(O72,OFFSET(INDIRECT("$A:$B"),0,MATCH(O$1&amp;"_Verify",INDIRECT("$1:$1"),0)-1),2,0)
)</f>
        <v>it</v>
      </c>
      <c r="O72" t="s">
        <v>33</v>
      </c>
      <c r="P72" t="s">
        <v>147</v>
      </c>
      <c r="Q72">
        <v>5</v>
      </c>
      <c r="R72" t="str">
        <f t="shared" ref="R72:R76" ca="1" si="177">IF(ISBLANK(S72),"",
VLOOKUP(S72,OFFSET(INDIRECT("$A:$B"),0,MATCH(S$1&amp;"_Verify",INDIRECT("$1:$1"),0)-1),2,0)
)</f>
        <v/>
      </c>
      <c r="V72" t="str">
        <f t="shared" ref="V72:V76" ca="1" si="178">IF(ISBLANK(W72),"",
VLOOKUP(W72,OFFSET(INDIRECT("$A:$B"),0,MATCH(W$1&amp;"_Verify",INDIRECT("$1:$1"),0)-1),2,0)
)</f>
        <v/>
      </c>
      <c r="Z72" t="str">
        <f t="shared" ref="Z72:Z73" ca="1" si="179">IF(ISBLANK(AA72),"",
VLOOKUP(AA72,OFFSET(INDIRECT("$A:$B"),0,MATCH(AA$1&amp;"_Verify",INDIRECT("$1:$1"),0)-1),2,0)
)</f>
        <v/>
      </c>
      <c r="AD72" t="str">
        <f t="shared" ref="AD72:AD73" ca="1" si="180">IF(ISBLANK(AE72),"",
VLOOKUP(AE72,OFFSET(INDIRECT("$A:$B"),0,MATCH(AE$1&amp;"_Verify",INDIRECT("$1:$1"),0)-1),2,0)
)</f>
        <v/>
      </c>
      <c r="AH72" t="str">
        <f t="shared" ca="1" si="156"/>
        <v>it</v>
      </c>
      <c r="AI72" t="str">
        <f t="shared" si="157"/>
        <v>Item_cCaptureBetter</v>
      </c>
      <c r="AJ72">
        <f t="shared" si="158"/>
        <v>5</v>
      </c>
      <c r="AK72" t="str">
        <f t="shared" ca="1" si="159"/>
        <v/>
      </c>
      <c r="AL72" t="str">
        <f t="shared" si="160"/>
        <v/>
      </c>
      <c r="AM72" t="str">
        <f t="shared" si="161"/>
        <v/>
      </c>
      <c r="AN72" t="str">
        <f t="shared" ca="1" si="162"/>
        <v/>
      </c>
      <c r="AO72" t="str">
        <f t="shared" si="163"/>
        <v/>
      </c>
      <c r="AP72" t="str">
        <f t="shared" si="164"/>
        <v/>
      </c>
      <c r="AQ72" t="str">
        <f t="shared" ca="1" si="165"/>
        <v/>
      </c>
      <c r="AR72" t="str">
        <f t="shared" si="166"/>
        <v/>
      </c>
      <c r="AS72" t="str">
        <f t="shared" si="167"/>
        <v/>
      </c>
      <c r="AT72" t="str">
        <f t="shared" ca="1" si="168"/>
        <v/>
      </c>
      <c r="AU72" t="str">
        <f t="shared" si="169"/>
        <v/>
      </c>
      <c r="AV72" t="str">
        <f t="shared" si="170"/>
        <v/>
      </c>
      <c r="AW72" t="str">
        <f t="shared" ca="1" si="171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X72" t="str">
        <f t="shared" si="173"/>
        <v/>
      </c>
    </row>
    <row r="73" spans="1:50">
      <c r="A73" t="s">
        <v>135</v>
      </c>
      <c r="C73" t="str">
        <f t="shared" si="133"/>
        <v>petcapture_best</v>
      </c>
      <c r="D73" t="str">
        <f t="shared" si="174"/>
        <v>petcapture</v>
      </c>
      <c r="E73">
        <f t="shared" si="175"/>
        <v>1</v>
      </c>
      <c r="G73" t="b">
        <v>0</v>
      </c>
      <c r="I73">
        <v>4.99</v>
      </c>
      <c r="J73">
        <v>5900</v>
      </c>
      <c r="K73" t="s">
        <v>135</v>
      </c>
      <c r="L73">
        <v>715</v>
      </c>
      <c r="M73">
        <f t="shared" si="29"/>
        <v>715</v>
      </c>
      <c r="N73" t="str">
        <f t="shared" ref="N73" ca="1" si="181">IF(ISBLANK(O73),"",
VLOOKUP(O73,OFFSET(INDIRECT("$A:$B"),0,MATCH(O$1&amp;"_Verify",INDIRECT("$1:$1"),0)-1),2,0)
)</f>
        <v>it</v>
      </c>
      <c r="O73" t="s">
        <v>33</v>
      </c>
      <c r="P73" t="s">
        <v>146</v>
      </c>
      <c r="Q73">
        <v>5</v>
      </c>
      <c r="R73" t="str">
        <f t="shared" ca="1" si="177"/>
        <v/>
      </c>
      <c r="V73" t="str">
        <f t="shared" ca="1" si="178"/>
        <v/>
      </c>
      <c r="Z73" t="str">
        <f t="shared" ca="1" si="179"/>
        <v/>
      </c>
      <c r="AD73" t="str">
        <f t="shared" ca="1" si="180"/>
        <v/>
      </c>
      <c r="AH73" t="str">
        <f t="shared" ca="1" si="156"/>
        <v>it</v>
      </c>
      <c r="AI73" t="str">
        <f t="shared" si="157"/>
        <v>Item_cCaptureBest</v>
      </c>
      <c r="AJ73">
        <f t="shared" si="158"/>
        <v>5</v>
      </c>
      <c r="AK73" t="str">
        <f t="shared" ca="1" si="159"/>
        <v/>
      </c>
      <c r="AL73" t="str">
        <f t="shared" si="160"/>
        <v/>
      </c>
      <c r="AM73" t="str">
        <f t="shared" si="161"/>
        <v/>
      </c>
      <c r="AN73" t="str">
        <f t="shared" ca="1" si="162"/>
        <v/>
      </c>
      <c r="AO73" t="str">
        <f t="shared" si="163"/>
        <v/>
      </c>
      <c r="AP73" t="str">
        <f t="shared" si="164"/>
        <v/>
      </c>
      <c r="AQ73" t="str">
        <f t="shared" ca="1" si="165"/>
        <v/>
      </c>
      <c r="AR73" t="str">
        <f t="shared" si="166"/>
        <v/>
      </c>
      <c r="AS73" t="str">
        <f t="shared" si="167"/>
        <v/>
      </c>
      <c r="AT73" t="str">
        <f t="shared" ca="1" si="168"/>
        <v/>
      </c>
      <c r="AU73" t="str">
        <f t="shared" si="169"/>
        <v/>
      </c>
      <c r="AV73" t="str">
        <f t="shared" si="170"/>
        <v/>
      </c>
      <c r="AW73" t="str">
        <f t="shared" ca="1" si="171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X73" t="str">
        <f t="shared" si="173"/>
        <v/>
      </c>
    </row>
    <row r="74" spans="1:50">
      <c r="A74" s="4" t="s">
        <v>141</v>
      </c>
      <c r="B74" t="s">
        <v>149</v>
      </c>
      <c r="C74" t="str">
        <f t="shared" ref="C74:C90" si="182">A74</f>
        <v>stageclear_1</v>
      </c>
      <c r="D74" t="str">
        <f t="shared" si="174"/>
        <v>stageclear</v>
      </c>
      <c r="E74">
        <f t="shared" ref="E74:E79" si="183">COUNTA(O74,S74,W74,AA74,AE74)</f>
        <v>4</v>
      </c>
      <c r="G74" t="b">
        <v>0</v>
      </c>
      <c r="H74">
        <v>4</v>
      </c>
      <c r="I74">
        <v>0.99</v>
      </c>
      <c r="J74">
        <v>1200</v>
      </c>
      <c r="K74" t="s">
        <v>141</v>
      </c>
      <c r="L74">
        <v>668</v>
      </c>
      <c r="M74">
        <f t="shared" si="29"/>
        <v>668</v>
      </c>
      <c r="N74" t="str">
        <f t="shared" ref="N74:N76" ca="1" si="184">IF(ISBLANK(O74),"",
VLOOKUP(O74,OFFSET(INDIRECT("$A:$B"),0,MATCH(O$1&amp;"_Verify",INDIRECT("$1:$1"),0)-1),2,0)
)</f>
        <v>cu</v>
      </c>
      <c r="O74" t="s">
        <v>16</v>
      </c>
      <c r="P74" t="s">
        <v>56</v>
      </c>
      <c r="Q74">
        <v>30</v>
      </c>
      <c r="R74" t="str">
        <f t="shared" ca="1" si="177"/>
        <v>cu</v>
      </c>
      <c r="S74" t="s">
        <v>16</v>
      </c>
      <c r="T74" t="s">
        <v>15</v>
      </c>
      <c r="U74">
        <v>25000</v>
      </c>
      <c r="V74" t="str">
        <f t="shared" ca="1" si="178"/>
        <v>cu</v>
      </c>
      <c r="W74" t="s">
        <v>16</v>
      </c>
      <c r="X74" t="s">
        <v>56</v>
      </c>
      <c r="Y74">
        <v>100</v>
      </c>
      <c r="Z74" t="str">
        <f t="shared" ref="Z74:Z76" ca="1" si="185">IF(ISBLANK(AA74),"",
VLOOKUP(AA74,OFFSET(INDIRECT("$A:$B"),0,MATCH(AA$1&amp;"_Verify",INDIRECT("$1:$1"),0)-1),2,0)
)</f>
        <v>cu</v>
      </c>
      <c r="AA74" t="s">
        <v>16</v>
      </c>
      <c r="AB74" t="s">
        <v>15</v>
      </c>
      <c r="AC74">
        <v>35000</v>
      </c>
      <c r="AH74" t="str">
        <f t="shared" ref="AH74:AH79" ca="1" si="186">IF(LEN(N74)=0,"",N74)</f>
        <v>cu</v>
      </c>
      <c r="AI74" t="str">
        <f t="shared" ref="AI74:AI79" si="187">IF(LEN(P74)=0,"",P74)</f>
        <v>EN</v>
      </c>
      <c r="AJ74">
        <f t="shared" ref="AJ74:AJ79" si="188">IF(LEN(Q74)=0,"",Q74)</f>
        <v>30</v>
      </c>
      <c r="AK74" t="str">
        <f t="shared" ref="AK74:AK79" ca="1" si="189">IF(LEN(R74)=0,"",R74)</f>
        <v>cu</v>
      </c>
      <c r="AL74" t="str">
        <f t="shared" ref="AL74:AL79" si="190">IF(LEN(T74)=0,"",T74)</f>
        <v>GO</v>
      </c>
      <c r="AM74">
        <f t="shared" ref="AM74:AM79" si="191">IF(LEN(U74)=0,"",U74)</f>
        <v>25000</v>
      </c>
      <c r="AN74" t="str">
        <f t="shared" ref="AN74:AN79" ca="1" si="192">IF(LEN(V74)=0,"",V74)</f>
        <v>cu</v>
      </c>
      <c r="AO74" t="str">
        <f t="shared" ref="AO74:AO79" si="193">IF(LEN(X74)=0,"",X74)</f>
        <v>EN</v>
      </c>
      <c r="AP74">
        <f t="shared" ref="AP74:AP79" si="194">IF(LEN(Y74)=0,"",Y74)</f>
        <v>100</v>
      </c>
      <c r="AQ74" t="str">
        <f t="shared" ref="AQ74:AQ79" ca="1" si="195">IF(LEN(Z74)=0,"",Z74)</f>
        <v>cu</v>
      </c>
      <c r="AR74" t="str">
        <f t="shared" ref="AR74:AR79" si="196">IF(LEN(AB74)=0,"",AB74)</f>
        <v>GO</v>
      </c>
      <c r="AS74">
        <f t="shared" ref="AS74:AS79" si="197">IF(LEN(AC74)=0,"",AC74)</f>
        <v>35000</v>
      </c>
      <c r="AT74" t="str">
        <f t="shared" ref="AT74:AT79" si="198">IF(LEN(AD74)=0,"",AD74)</f>
        <v/>
      </c>
      <c r="AU74" t="str">
        <f t="shared" ref="AU74:AU79" si="199">IF(LEN(AF74)=0,"",AF74)</f>
        <v/>
      </c>
      <c r="AV74" t="str">
        <f t="shared" ref="AV74:AV79" si="200">IF(LEN(AG74)=0,"",AG74)</f>
        <v/>
      </c>
      <c r="AW74" t="str">
        <f t="shared" ref="AW74:AW79" ca="1" si="201">IF(ROW()=2,AX74,OFFSET(AW74,-1,0)&amp;IF(LEN(AX74)=0,"",","&amp;AX74))</f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X74" t="str">
        <f t="shared" si="173"/>
        <v/>
      </c>
    </row>
    <row r="75" spans="1:50">
      <c r="A75" t="s">
        <v>142</v>
      </c>
      <c r="C75" t="str">
        <f t="shared" si="182"/>
        <v>stageclear_2</v>
      </c>
      <c r="D75" t="str">
        <f t="shared" si="174"/>
        <v>stageclear</v>
      </c>
      <c r="E75">
        <f t="shared" si="183"/>
        <v>4</v>
      </c>
      <c r="G75" t="b">
        <v>0</v>
      </c>
      <c r="H75">
        <v>4</v>
      </c>
      <c r="I75">
        <v>4.99</v>
      </c>
      <c r="J75">
        <v>5900</v>
      </c>
      <c r="K75" t="s">
        <v>142</v>
      </c>
      <c r="L75">
        <v>188</v>
      </c>
      <c r="M75">
        <f t="shared" si="29"/>
        <v>188</v>
      </c>
      <c r="N75" t="str">
        <f t="shared" ca="1" si="184"/>
        <v>cu</v>
      </c>
      <c r="O75" t="s">
        <v>16</v>
      </c>
      <c r="P75" t="s">
        <v>56</v>
      </c>
      <c r="Q75">
        <v>60</v>
      </c>
      <c r="R75" t="str">
        <f t="shared" ca="1" si="177"/>
        <v>cu</v>
      </c>
      <c r="S75" t="s">
        <v>16</v>
      </c>
      <c r="T75" t="s">
        <v>15</v>
      </c>
      <c r="U75">
        <v>15000</v>
      </c>
      <c r="V75" t="str">
        <f t="shared" ca="1" si="178"/>
        <v>cu</v>
      </c>
      <c r="W75" t="s">
        <v>16</v>
      </c>
      <c r="X75" t="s">
        <v>56</v>
      </c>
      <c r="Y75">
        <v>120</v>
      </c>
      <c r="Z75" t="str">
        <f t="shared" ca="1" si="185"/>
        <v>cu</v>
      </c>
      <c r="AA75" t="s">
        <v>16</v>
      </c>
      <c r="AB75" t="s">
        <v>15</v>
      </c>
      <c r="AC75">
        <v>25000</v>
      </c>
      <c r="AH75" t="str">
        <f t="shared" ca="1" si="186"/>
        <v>cu</v>
      </c>
      <c r="AI75" t="str">
        <f t="shared" si="187"/>
        <v>EN</v>
      </c>
      <c r="AJ75">
        <f t="shared" si="188"/>
        <v>60</v>
      </c>
      <c r="AK75" t="str">
        <f t="shared" ca="1" si="189"/>
        <v>cu</v>
      </c>
      <c r="AL75" t="str">
        <f t="shared" si="190"/>
        <v>GO</v>
      </c>
      <c r="AM75">
        <f t="shared" si="191"/>
        <v>15000</v>
      </c>
      <c r="AN75" t="str">
        <f t="shared" ca="1" si="192"/>
        <v>cu</v>
      </c>
      <c r="AO75" t="str">
        <f t="shared" si="193"/>
        <v>EN</v>
      </c>
      <c r="AP75">
        <f t="shared" si="194"/>
        <v>120</v>
      </c>
      <c r="AQ75" t="str">
        <f t="shared" ca="1" si="195"/>
        <v>cu</v>
      </c>
      <c r="AR75" t="str">
        <f t="shared" si="196"/>
        <v>GO</v>
      </c>
      <c r="AS75">
        <f t="shared" si="197"/>
        <v>25000</v>
      </c>
      <c r="AT75" t="str">
        <f t="shared" si="198"/>
        <v/>
      </c>
      <c r="AU75" t="str">
        <f t="shared" si="199"/>
        <v/>
      </c>
      <c r="AV75" t="str">
        <f t="shared" si="200"/>
        <v/>
      </c>
      <c r="AW75" t="str">
        <f t="shared" ca="1" si="201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X75" t="str">
        <f t="shared" si="173"/>
        <v/>
      </c>
    </row>
    <row r="76" spans="1:50">
      <c r="A76" t="s">
        <v>143</v>
      </c>
      <c r="C76" t="str">
        <f t="shared" si="182"/>
        <v>stageclear_3</v>
      </c>
      <c r="D76" t="str">
        <f t="shared" si="174"/>
        <v>stageclear</v>
      </c>
      <c r="E76">
        <f t="shared" si="183"/>
        <v>4</v>
      </c>
      <c r="G76" t="b">
        <v>0</v>
      </c>
      <c r="H76">
        <v>4</v>
      </c>
      <c r="I76">
        <v>9.99</v>
      </c>
      <c r="J76">
        <v>13000</v>
      </c>
      <c r="K76" t="s">
        <v>143</v>
      </c>
      <c r="L76">
        <v>284</v>
      </c>
      <c r="M76">
        <f t="shared" si="29"/>
        <v>284</v>
      </c>
      <c r="N76" t="str">
        <f t="shared" ca="1" si="184"/>
        <v>cu</v>
      </c>
      <c r="O76" t="s">
        <v>16</v>
      </c>
      <c r="P76" t="s">
        <v>56</v>
      </c>
      <c r="Q76">
        <v>90</v>
      </c>
      <c r="R76" t="str">
        <f t="shared" ca="1" si="177"/>
        <v>cu</v>
      </c>
      <c r="S76" t="s">
        <v>16</v>
      </c>
      <c r="T76" t="s">
        <v>15</v>
      </c>
      <c r="U76">
        <v>30000</v>
      </c>
      <c r="V76" t="str">
        <f t="shared" ca="1" si="178"/>
        <v>cu</v>
      </c>
      <c r="W76" t="s">
        <v>16</v>
      </c>
      <c r="X76" t="s">
        <v>56</v>
      </c>
      <c r="Y76">
        <v>150</v>
      </c>
      <c r="Z76" t="str">
        <f t="shared" ca="1" si="185"/>
        <v>cu</v>
      </c>
      <c r="AA76" t="s">
        <v>16</v>
      </c>
      <c r="AB76" t="s">
        <v>56</v>
      </c>
      <c r="AC76">
        <v>300</v>
      </c>
      <c r="AH76" t="str">
        <f t="shared" ca="1" si="186"/>
        <v>cu</v>
      </c>
      <c r="AI76" t="str">
        <f t="shared" si="187"/>
        <v>EN</v>
      </c>
      <c r="AJ76">
        <f t="shared" si="188"/>
        <v>90</v>
      </c>
      <c r="AK76" t="str">
        <f t="shared" ca="1" si="189"/>
        <v>cu</v>
      </c>
      <c r="AL76" t="str">
        <f t="shared" si="190"/>
        <v>GO</v>
      </c>
      <c r="AM76">
        <f t="shared" si="191"/>
        <v>30000</v>
      </c>
      <c r="AN76" t="str">
        <f t="shared" ca="1" si="192"/>
        <v>cu</v>
      </c>
      <c r="AO76" t="str">
        <f t="shared" si="193"/>
        <v>EN</v>
      </c>
      <c r="AP76">
        <f t="shared" si="194"/>
        <v>150</v>
      </c>
      <c r="AQ76" t="str">
        <f t="shared" ca="1" si="195"/>
        <v>cu</v>
      </c>
      <c r="AR76" t="str">
        <f t="shared" si="196"/>
        <v>EN</v>
      </c>
      <c r="AS76">
        <f t="shared" si="197"/>
        <v>300</v>
      </c>
      <c r="AT76" t="str">
        <f t="shared" si="198"/>
        <v/>
      </c>
      <c r="AU76" t="str">
        <f t="shared" si="199"/>
        <v/>
      </c>
      <c r="AV76" t="str">
        <f t="shared" si="200"/>
        <v/>
      </c>
      <c r="AW76" t="str">
        <f t="shared" ca="1" si="201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X76" t="str">
        <f t="shared" si="173"/>
        <v/>
      </c>
    </row>
    <row r="77" spans="1:50">
      <c r="A77" t="s">
        <v>144</v>
      </c>
      <c r="C77" t="str">
        <f t="shared" si="182"/>
        <v>stageclear_5</v>
      </c>
      <c r="D77" t="str">
        <f t="shared" si="174"/>
        <v>stageclear</v>
      </c>
      <c r="E77">
        <f t="shared" si="183"/>
        <v>4</v>
      </c>
      <c r="G77" t="b">
        <v>0</v>
      </c>
      <c r="H77">
        <v>4</v>
      </c>
      <c r="I77">
        <v>9.99</v>
      </c>
      <c r="J77">
        <v>13000</v>
      </c>
      <c r="K77" t="s">
        <v>144</v>
      </c>
      <c r="L77">
        <v>953</v>
      </c>
      <c r="M77">
        <f t="shared" si="29"/>
        <v>953</v>
      </c>
      <c r="N77" t="str">
        <f t="shared" ref="N77:N78" ca="1" si="202">IF(ISBLANK(O77),"",
VLOOKUP(O77,OFFSET(INDIRECT("$A:$B"),0,MATCH(O$1&amp;"_Verify",INDIRECT("$1:$1"),0)-1),2,0)
)</f>
        <v>cu</v>
      </c>
      <c r="O77" t="s">
        <v>16</v>
      </c>
      <c r="P77" t="s">
        <v>56</v>
      </c>
      <c r="Q77">
        <v>120</v>
      </c>
      <c r="R77" t="str">
        <f t="shared" ref="R77:R79" ca="1" si="203">IF(ISBLANK(S77),"",
VLOOKUP(S77,OFFSET(INDIRECT("$A:$B"),0,MATCH(S$1&amp;"_Verify",INDIRECT("$1:$1"),0)-1),2,0)
)</f>
        <v>cu</v>
      </c>
      <c r="S77" t="s">
        <v>16</v>
      </c>
      <c r="T77" t="s">
        <v>15</v>
      </c>
      <c r="U77">
        <v>50000</v>
      </c>
      <c r="V77" t="str">
        <f t="shared" ref="V77:V79" ca="1" si="204">IF(ISBLANK(W77),"",
VLOOKUP(W77,OFFSET(INDIRECT("$A:$B"),0,MATCH(W$1&amp;"_Verify",INDIRECT("$1:$1"),0)-1),2,0)
)</f>
        <v>cu</v>
      </c>
      <c r="W77" t="s">
        <v>16</v>
      </c>
      <c r="X77" t="s">
        <v>56</v>
      </c>
      <c r="Y77">
        <v>120</v>
      </c>
      <c r="Z77" t="str">
        <f t="shared" ref="Z77:Z79" ca="1" si="205">IF(ISBLANK(AA77),"",
VLOOKUP(AA77,OFFSET(INDIRECT("$A:$B"),0,MATCH(AA$1&amp;"_Verify",INDIRECT("$1:$1"),0)-1),2,0)
)</f>
        <v>cu</v>
      </c>
      <c r="AA77" t="s">
        <v>16</v>
      </c>
      <c r="AB77" t="s">
        <v>15</v>
      </c>
      <c r="AC77">
        <v>25000</v>
      </c>
      <c r="AH77" t="str">
        <f t="shared" ca="1" si="186"/>
        <v>cu</v>
      </c>
      <c r="AI77" t="str">
        <f t="shared" si="187"/>
        <v>EN</v>
      </c>
      <c r="AJ77">
        <f t="shared" si="188"/>
        <v>120</v>
      </c>
      <c r="AK77" t="str">
        <f t="shared" ca="1" si="189"/>
        <v>cu</v>
      </c>
      <c r="AL77" t="str">
        <f t="shared" si="190"/>
        <v>GO</v>
      </c>
      <c r="AM77">
        <f t="shared" si="191"/>
        <v>50000</v>
      </c>
      <c r="AN77" t="str">
        <f t="shared" ca="1" si="192"/>
        <v>cu</v>
      </c>
      <c r="AO77" t="str">
        <f t="shared" si="193"/>
        <v>EN</v>
      </c>
      <c r="AP77">
        <f t="shared" si="194"/>
        <v>120</v>
      </c>
      <c r="AQ77" t="str">
        <f t="shared" ca="1" si="195"/>
        <v>cu</v>
      </c>
      <c r="AR77" t="str">
        <f t="shared" si="196"/>
        <v>GO</v>
      </c>
      <c r="AS77">
        <f t="shared" si="197"/>
        <v>25000</v>
      </c>
      <c r="AT77" t="str">
        <f t="shared" si="198"/>
        <v/>
      </c>
      <c r="AU77" t="str">
        <f t="shared" si="199"/>
        <v/>
      </c>
      <c r="AV77" t="str">
        <f t="shared" si="200"/>
        <v/>
      </c>
      <c r="AW77" t="str">
        <f t="shared" ca="1" si="201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X77" t="str">
        <f t="shared" si="173"/>
        <v/>
      </c>
    </row>
    <row r="78" spans="1:50">
      <c r="A78" t="s">
        <v>145</v>
      </c>
      <c r="C78" t="str">
        <f t="shared" si="182"/>
        <v>stageclear_10</v>
      </c>
      <c r="D78" t="str">
        <f t="shared" si="174"/>
        <v>stageclear</v>
      </c>
      <c r="E78">
        <f t="shared" si="183"/>
        <v>4</v>
      </c>
      <c r="G78" t="b">
        <v>0</v>
      </c>
      <c r="H78">
        <v>4</v>
      </c>
      <c r="I78">
        <v>9.99</v>
      </c>
      <c r="J78">
        <v>13000</v>
      </c>
      <c r="K78" t="s">
        <v>145</v>
      </c>
      <c r="L78">
        <v>660</v>
      </c>
      <c r="M78">
        <f t="shared" ref="M78:M91" si="206">L78</f>
        <v>660</v>
      </c>
      <c r="N78" t="str">
        <f t="shared" ca="1" si="202"/>
        <v>cu</v>
      </c>
      <c r="O78" t="s">
        <v>16</v>
      </c>
      <c r="P78" t="s">
        <v>56</v>
      </c>
      <c r="Q78">
        <v>150</v>
      </c>
      <c r="R78" t="str">
        <f t="shared" ca="1" si="203"/>
        <v>cu</v>
      </c>
      <c r="S78" t="s">
        <v>16</v>
      </c>
      <c r="T78" t="s">
        <v>15</v>
      </c>
      <c r="U78">
        <v>90000</v>
      </c>
      <c r="V78" t="str">
        <f t="shared" ca="1" si="204"/>
        <v>cu</v>
      </c>
      <c r="W78" t="s">
        <v>16</v>
      </c>
      <c r="X78" t="s">
        <v>56</v>
      </c>
      <c r="Y78">
        <v>150</v>
      </c>
      <c r="Z78" t="str">
        <f t="shared" ca="1" si="205"/>
        <v>cu</v>
      </c>
      <c r="AA78" t="s">
        <v>16</v>
      </c>
      <c r="AB78" t="s">
        <v>56</v>
      </c>
      <c r="AC78">
        <v>300</v>
      </c>
      <c r="AH78" t="str">
        <f t="shared" ca="1" si="186"/>
        <v>cu</v>
      </c>
      <c r="AI78" t="str">
        <f t="shared" si="187"/>
        <v>EN</v>
      </c>
      <c r="AJ78">
        <f t="shared" si="188"/>
        <v>150</v>
      </c>
      <c r="AK78" t="str">
        <f t="shared" ca="1" si="189"/>
        <v>cu</v>
      </c>
      <c r="AL78" t="str">
        <f t="shared" si="190"/>
        <v>GO</v>
      </c>
      <c r="AM78">
        <f t="shared" si="191"/>
        <v>90000</v>
      </c>
      <c r="AN78" t="str">
        <f t="shared" ca="1" si="192"/>
        <v>cu</v>
      </c>
      <c r="AO78" t="str">
        <f t="shared" si="193"/>
        <v>EN</v>
      </c>
      <c r="AP78">
        <f t="shared" si="194"/>
        <v>150</v>
      </c>
      <c r="AQ78" t="str">
        <f t="shared" ca="1" si="195"/>
        <v>cu</v>
      </c>
      <c r="AR78" t="str">
        <f t="shared" si="196"/>
        <v>EN</v>
      </c>
      <c r="AS78">
        <f t="shared" si="197"/>
        <v>300</v>
      </c>
      <c r="AT78" t="str">
        <f t="shared" si="198"/>
        <v/>
      </c>
      <c r="AU78" t="str">
        <f t="shared" si="199"/>
        <v/>
      </c>
      <c r="AV78" t="str">
        <f t="shared" si="200"/>
        <v/>
      </c>
      <c r="AW78" t="str">
        <f t="shared" ca="1" si="201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X78" t="str">
        <f t="shared" si="173"/>
        <v/>
      </c>
    </row>
    <row r="79" spans="1:50">
      <c r="A79" t="s">
        <v>179</v>
      </c>
      <c r="B79" t="s">
        <v>150</v>
      </c>
      <c r="C79" t="str">
        <f t="shared" si="182"/>
        <v>dailygem</v>
      </c>
      <c r="D79" t="str">
        <f t="shared" si="174"/>
        <v>dailygem</v>
      </c>
      <c r="E79">
        <f t="shared" si="183"/>
        <v>2</v>
      </c>
      <c r="G79" t="b">
        <v>0</v>
      </c>
      <c r="I79">
        <v>4.99</v>
      </c>
      <c r="J79">
        <v>5900</v>
      </c>
      <c r="K79" t="s">
        <v>178</v>
      </c>
      <c r="L79">
        <v>456</v>
      </c>
      <c r="M79">
        <f t="shared" si="206"/>
        <v>456</v>
      </c>
      <c r="N79" t="str">
        <f t="shared" ref="N79:N90" ca="1" si="207">IF(ISBLANK(O79),"",
VLOOKUP(O79,OFFSET(INDIRECT("$A:$B"),0,MATCH(O$1&amp;"_Verify",INDIRECT("$1:$1"),0)-1),2,0)
)</f>
        <v>it</v>
      </c>
      <c r="O79" t="s">
        <v>33</v>
      </c>
      <c r="P79" s="4" t="s">
        <v>148</v>
      </c>
      <c r="Q79">
        <v>15</v>
      </c>
      <c r="R79" t="str">
        <f t="shared" ca="1" si="203"/>
        <v>cu</v>
      </c>
      <c r="S79" t="s">
        <v>16</v>
      </c>
      <c r="T79" s="4" t="s">
        <v>151</v>
      </c>
      <c r="U79">
        <v>500</v>
      </c>
      <c r="V79" t="str">
        <f t="shared" ca="1" si="204"/>
        <v/>
      </c>
      <c r="Z79" t="str">
        <f t="shared" ca="1" si="205"/>
        <v/>
      </c>
      <c r="AD79" t="str">
        <f t="shared" ref="AD79" ca="1" si="208">IF(ISBLANK(AE79),"",
VLOOKUP(AE79,OFFSET(INDIRECT("$A:$B"),0,MATCH(AE$1&amp;"_Verify",INDIRECT("$1:$1"),0)-1),2,0)
)</f>
        <v/>
      </c>
      <c r="AH79" t="str">
        <f t="shared" ca="1" si="186"/>
        <v>it</v>
      </c>
      <c r="AI79" t="str">
        <f t="shared" si="187"/>
        <v>Item_cDailyGem</v>
      </c>
      <c r="AJ79">
        <f t="shared" si="188"/>
        <v>15</v>
      </c>
      <c r="AK79" t="str">
        <f t="shared" ca="1" si="189"/>
        <v>cu</v>
      </c>
      <c r="AL79" t="str">
        <f t="shared" si="190"/>
        <v>DI</v>
      </c>
      <c r="AM79">
        <f t="shared" si="191"/>
        <v>500</v>
      </c>
      <c r="AN79" t="str">
        <f t="shared" ca="1" si="192"/>
        <v/>
      </c>
      <c r="AO79" t="str">
        <f t="shared" si="193"/>
        <v/>
      </c>
      <c r="AP79" t="str">
        <f t="shared" si="194"/>
        <v/>
      </c>
      <c r="AQ79" t="str">
        <f t="shared" ca="1" si="195"/>
        <v/>
      </c>
      <c r="AR79" t="str">
        <f t="shared" si="196"/>
        <v/>
      </c>
      <c r="AS79" t="str">
        <f t="shared" si="197"/>
        <v/>
      </c>
      <c r="AT79" t="str">
        <f t="shared" ca="1" si="198"/>
        <v/>
      </c>
      <c r="AU79" t="str">
        <f t="shared" si="199"/>
        <v/>
      </c>
      <c r="AV79" t="str">
        <f t="shared" si="200"/>
        <v/>
      </c>
      <c r="AW79" t="str">
        <f t="shared" ca="1" si="201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X79" t="str">
        <f t="shared" si="173"/>
        <v/>
      </c>
    </row>
    <row r="80" spans="1:50">
      <c r="A80" t="s">
        <v>181</v>
      </c>
      <c r="B80" t="s">
        <v>152</v>
      </c>
      <c r="C80" t="str">
        <f t="shared" si="182"/>
        <v>researchboost</v>
      </c>
      <c r="D80" t="str">
        <f t="shared" si="174"/>
        <v>researchboost</v>
      </c>
      <c r="E80">
        <f t="shared" ref="E80" si="209">COUNTA(O80,S80,W80,AA80,AE80)</f>
        <v>2</v>
      </c>
      <c r="G80" t="b">
        <v>0</v>
      </c>
      <c r="I80">
        <v>4.99</v>
      </c>
      <c r="J80">
        <v>5900</v>
      </c>
      <c r="K80" t="s">
        <v>180</v>
      </c>
      <c r="L80">
        <v>664</v>
      </c>
      <c r="M80">
        <f t="shared" si="206"/>
        <v>664</v>
      </c>
      <c r="N80" t="str">
        <f t="shared" ca="1" si="207"/>
        <v>it</v>
      </c>
      <c r="O80" t="s">
        <v>33</v>
      </c>
      <c r="P80" t="s">
        <v>153</v>
      </c>
      <c r="Q80">
        <v>1</v>
      </c>
      <c r="R80" t="str">
        <f t="shared" ref="R80:R91" ca="1" si="210">IF(ISBLANK(S80),"",
VLOOKUP(S80,OFFSET(INDIRECT("$A:$B"),0,MATCH(S$1&amp;"_Verify",INDIRECT("$1:$1"),0)-1),2,0)
)</f>
        <v>cu</v>
      </c>
      <c r="S80" t="s">
        <v>16</v>
      </c>
      <c r="T80" t="s">
        <v>36</v>
      </c>
      <c r="U80">
        <v>750</v>
      </c>
      <c r="V80" t="str">
        <f t="shared" ref="V80:V91" ca="1" si="211">IF(ISBLANK(W80),"",
VLOOKUP(W80,OFFSET(INDIRECT("$A:$B"),0,MATCH(W$1&amp;"_Verify",INDIRECT("$1:$1"),0)-1),2,0)
)</f>
        <v/>
      </c>
      <c r="Z80" t="str">
        <f t="shared" ref="Z80:Z90" ca="1" si="212">IF(ISBLANK(AA80),"",
VLOOKUP(AA80,OFFSET(INDIRECT("$A:$B"),0,MATCH(AA$1&amp;"_Verify",INDIRECT("$1:$1"),0)-1),2,0)
)</f>
        <v/>
      </c>
      <c r="AD80" t="str">
        <f t="shared" ref="AD80:AD90" ca="1" si="213">IF(ISBLANK(AE80),"",
VLOOKUP(AE80,OFFSET(INDIRECT("$A:$B"),0,MATCH(AE$1&amp;"_Verify",INDIRECT("$1:$1"),0)-1),2,0)
)</f>
        <v/>
      </c>
      <c r="AH80" t="str">
        <f t="shared" ref="AH80:AH90" ca="1" si="214">IF(LEN(N80)=0,"",N80)</f>
        <v>it</v>
      </c>
      <c r="AI80" t="str">
        <f t="shared" ref="AI80:AI90" si="215">IF(LEN(P80)=0,"",P80)</f>
        <v>Cash_sResearchBoost</v>
      </c>
      <c r="AJ80">
        <f t="shared" ref="AJ80:AJ90" si="216">IF(LEN(Q80)=0,"",Q80)</f>
        <v>1</v>
      </c>
      <c r="AK80" t="str">
        <f t="shared" ref="AK80:AK90" ca="1" si="217">IF(LEN(R80)=0,"",R80)</f>
        <v>cu</v>
      </c>
      <c r="AL80" t="str">
        <f t="shared" ref="AL80:AL90" si="218">IF(LEN(T80)=0,"",T80)</f>
        <v>EN</v>
      </c>
      <c r="AM80">
        <f t="shared" ref="AM80:AM90" si="219">IF(LEN(U80)=0,"",U80)</f>
        <v>750</v>
      </c>
      <c r="AN80" t="str">
        <f t="shared" ref="AN80:AN90" ca="1" si="220">IF(LEN(V80)=0,"",V80)</f>
        <v/>
      </c>
      <c r="AO80" t="str">
        <f t="shared" ref="AO80:AO90" si="221">IF(LEN(X80)=0,"",X80)</f>
        <v/>
      </c>
      <c r="AP80" t="str">
        <f t="shared" ref="AP80:AP90" si="222">IF(LEN(Y80)=0,"",Y80)</f>
        <v/>
      </c>
      <c r="AQ80" t="str">
        <f t="shared" ref="AQ80:AQ90" ca="1" si="223">IF(LEN(Z80)=0,"",Z80)</f>
        <v/>
      </c>
      <c r="AR80" t="str">
        <f t="shared" ref="AR80:AR90" si="224">IF(LEN(AB80)=0,"",AB80)</f>
        <v/>
      </c>
      <c r="AS80" t="str">
        <f t="shared" ref="AS80:AS90" si="225">IF(LEN(AC80)=0,"",AC80)</f>
        <v/>
      </c>
      <c r="AT80" t="str">
        <f t="shared" ref="AT80:AT90" ca="1" si="226">IF(LEN(AD80)=0,"",AD80)</f>
        <v/>
      </c>
      <c r="AU80" t="str">
        <f t="shared" ref="AU80:AU90" si="227">IF(LEN(AF80)=0,"",AF80)</f>
        <v/>
      </c>
      <c r="AV80" t="str">
        <f t="shared" ref="AV80:AV90" si="228">IF(LEN(AG80)=0,"",AG80)</f>
        <v/>
      </c>
      <c r="AW80" t="str">
        <f t="shared" ref="AW80:AW90" ca="1" si="229">IF(ROW()=2,AX80,OFFSET(AW80,-1,0)&amp;IF(LEN(AX80)=0,"",","&amp;AX80))</f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X80" t="str">
        <f t="shared" si="173"/>
        <v/>
      </c>
    </row>
    <row r="81" spans="1:50">
      <c r="A81" t="s">
        <v>155</v>
      </c>
      <c r="B81" t="s">
        <v>165</v>
      </c>
      <c r="C81" t="str">
        <f t="shared" si="182"/>
        <v>relay_1</v>
      </c>
      <c r="D81" t="str">
        <f t="shared" si="174"/>
        <v>relay</v>
      </c>
      <c r="E81">
        <f t="shared" ref="E81:E90" si="230">COUNTA(O81,S81,W81,AA81,AE81)</f>
        <v>3</v>
      </c>
      <c r="G81" t="b">
        <v>0</v>
      </c>
      <c r="I81">
        <v>0.99</v>
      </c>
      <c r="J81">
        <v>1200</v>
      </c>
      <c r="K81" t="s">
        <v>154</v>
      </c>
      <c r="L81">
        <v>126</v>
      </c>
      <c r="M81">
        <f t="shared" si="206"/>
        <v>126</v>
      </c>
      <c r="N81" t="str">
        <f t="shared" ca="1" si="207"/>
        <v>cu</v>
      </c>
      <c r="O81" t="s">
        <v>16</v>
      </c>
      <c r="P81" t="s">
        <v>56</v>
      </c>
      <c r="Q81">
        <v>30</v>
      </c>
      <c r="R81" t="str">
        <f t="shared" ca="1" si="210"/>
        <v>cu</v>
      </c>
      <c r="S81" t="s">
        <v>16</v>
      </c>
      <c r="T81" t="s">
        <v>15</v>
      </c>
      <c r="U81">
        <v>25000</v>
      </c>
      <c r="V81" t="str">
        <f t="shared" ca="1" si="211"/>
        <v>cu</v>
      </c>
      <c r="W81" t="s">
        <v>16</v>
      </c>
      <c r="X81" t="s">
        <v>56</v>
      </c>
      <c r="Y81">
        <v>100</v>
      </c>
      <c r="Z81" t="str">
        <f t="shared" ca="1" si="212"/>
        <v/>
      </c>
      <c r="AD81" t="str">
        <f t="shared" ca="1" si="213"/>
        <v/>
      </c>
      <c r="AH81" t="str">
        <f t="shared" ca="1" si="214"/>
        <v>cu</v>
      </c>
      <c r="AI81" t="str">
        <f t="shared" si="215"/>
        <v>EN</v>
      </c>
      <c r="AJ81">
        <f t="shared" si="216"/>
        <v>30</v>
      </c>
      <c r="AK81" t="str">
        <f t="shared" ca="1" si="217"/>
        <v>cu</v>
      </c>
      <c r="AL81" t="str">
        <f t="shared" si="218"/>
        <v>GO</v>
      </c>
      <c r="AM81">
        <f t="shared" si="219"/>
        <v>25000</v>
      </c>
      <c r="AN81" t="str">
        <f t="shared" ca="1" si="220"/>
        <v>cu</v>
      </c>
      <c r="AO81" t="str">
        <f t="shared" si="221"/>
        <v>EN</v>
      </c>
      <c r="AP81">
        <f t="shared" si="222"/>
        <v>100</v>
      </c>
      <c r="AQ81" t="str">
        <f t="shared" ca="1" si="223"/>
        <v/>
      </c>
      <c r="AR81" t="str">
        <f t="shared" si="224"/>
        <v/>
      </c>
      <c r="AS81" t="str">
        <f t="shared" si="225"/>
        <v/>
      </c>
      <c r="AT81" t="str">
        <f t="shared" ca="1" si="226"/>
        <v/>
      </c>
      <c r="AU81" t="str">
        <f t="shared" si="227"/>
        <v/>
      </c>
      <c r="AV81" t="str">
        <f t="shared" si="228"/>
        <v/>
      </c>
      <c r="AW81" t="str">
        <f t="shared" ca="1" si="229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X81" t="str">
        <f t="shared" si="173"/>
        <v/>
      </c>
    </row>
    <row r="82" spans="1:50">
      <c r="A82" t="s">
        <v>156</v>
      </c>
      <c r="C82" t="str">
        <f t="shared" si="182"/>
        <v>relay_2</v>
      </c>
      <c r="D82" t="str">
        <f t="shared" si="174"/>
        <v>relay</v>
      </c>
      <c r="E82">
        <f t="shared" si="230"/>
        <v>3</v>
      </c>
      <c r="G82" t="b">
        <v>0</v>
      </c>
      <c r="I82">
        <v>0.99</v>
      </c>
      <c r="J82">
        <v>1200</v>
      </c>
      <c r="K82" t="s">
        <v>156</v>
      </c>
      <c r="L82">
        <v>484</v>
      </c>
      <c r="M82">
        <f t="shared" si="206"/>
        <v>484</v>
      </c>
      <c r="N82" t="str">
        <f t="shared" ca="1" si="207"/>
        <v>cu</v>
      </c>
      <c r="O82" t="s">
        <v>16</v>
      </c>
      <c r="P82" t="s">
        <v>56</v>
      </c>
      <c r="Q82">
        <v>60</v>
      </c>
      <c r="R82" t="str">
        <f t="shared" ca="1" si="210"/>
        <v>cu</v>
      </c>
      <c r="S82" t="s">
        <v>16</v>
      </c>
      <c r="T82" t="s">
        <v>15</v>
      </c>
      <c r="U82">
        <v>15000</v>
      </c>
      <c r="V82" t="str">
        <f t="shared" ca="1" si="211"/>
        <v>cu</v>
      </c>
      <c r="W82" t="s">
        <v>16</v>
      </c>
      <c r="X82" t="s">
        <v>56</v>
      </c>
      <c r="Y82">
        <v>120</v>
      </c>
      <c r="Z82" t="str">
        <f t="shared" ca="1" si="212"/>
        <v/>
      </c>
      <c r="AD82" t="str">
        <f t="shared" ca="1" si="213"/>
        <v/>
      </c>
      <c r="AH82" t="str">
        <f t="shared" ca="1" si="214"/>
        <v>cu</v>
      </c>
      <c r="AI82" t="str">
        <f t="shared" si="215"/>
        <v>EN</v>
      </c>
      <c r="AJ82">
        <f t="shared" si="216"/>
        <v>60</v>
      </c>
      <c r="AK82" t="str">
        <f t="shared" ca="1" si="217"/>
        <v>cu</v>
      </c>
      <c r="AL82" t="str">
        <f t="shared" si="218"/>
        <v>GO</v>
      </c>
      <c r="AM82">
        <f t="shared" si="219"/>
        <v>15000</v>
      </c>
      <c r="AN82" t="str">
        <f t="shared" ca="1" si="220"/>
        <v>cu</v>
      </c>
      <c r="AO82" t="str">
        <f t="shared" si="221"/>
        <v>EN</v>
      </c>
      <c r="AP82">
        <f t="shared" si="222"/>
        <v>120</v>
      </c>
      <c r="AQ82" t="str">
        <f t="shared" ca="1" si="223"/>
        <v/>
      </c>
      <c r="AR82" t="str">
        <f t="shared" si="224"/>
        <v/>
      </c>
      <c r="AS82" t="str">
        <f t="shared" si="225"/>
        <v/>
      </c>
      <c r="AT82" t="str">
        <f t="shared" ca="1" si="226"/>
        <v/>
      </c>
      <c r="AU82" t="str">
        <f t="shared" si="227"/>
        <v/>
      </c>
      <c r="AV82" t="str">
        <f t="shared" si="228"/>
        <v/>
      </c>
      <c r="AW82" t="str">
        <f t="shared" ca="1" si="229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X82" t="str">
        <f t="shared" si="173"/>
        <v/>
      </c>
    </row>
    <row r="83" spans="1:50">
      <c r="A83" t="s">
        <v>157</v>
      </c>
      <c r="C83" t="str">
        <f t="shared" si="182"/>
        <v>relay_3</v>
      </c>
      <c r="D83" t="str">
        <f t="shared" si="174"/>
        <v>relay</v>
      </c>
      <c r="E83">
        <f t="shared" si="230"/>
        <v>4</v>
      </c>
      <c r="G83" t="b">
        <v>0</v>
      </c>
      <c r="I83">
        <v>0.99</v>
      </c>
      <c r="J83">
        <v>1200</v>
      </c>
      <c r="K83" t="s">
        <v>157</v>
      </c>
      <c r="L83">
        <v>584</v>
      </c>
      <c r="M83">
        <f t="shared" si="206"/>
        <v>584</v>
      </c>
      <c r="N83" t="str">
        <f t="shared" ca="1" si="207"/>
        <v>cu</v>
      </c>
      <c r="O83" t="s">
        <v>16</v>
      </c>
      <c r="P83" t="s">
        <v>56</v>
      </c>
      <c r="Q83">
        <v>90</v>
      </c>
      <c r="R83" t="str">
        <f t="shared" ca="1" si="210"/>
        <v>cu</v>
      </c>
      <c r="S83" t="s">
        <v>16</v>
      </c>
      <c r="T83" t="s">
        <v>15</v>
      </c>
      <c r="U83">
        <v>30000</v>
      </c>
      <c r="V83" t="str">
        <f t="shared" ca="1" si="211"/>
        <v>cu</v>
      </c>
      <c r="W83" t="s">
        <v>16</v>
      </c>
      <c r="X83" t="s">
        <v>56</v>
      </c>
      <c r="Y83">
        <v>150</v>
      </c>
      <c r="Z83" t="str">
        <f t="shared" ca="1" si="212"/>
        <v>cu</v>
      </c>
      <c r="AA83" t="s">
        <v>16</v>
      </c>
      <c r="AB83" t="s">
        <v>56</v>
      </c>
      <c r="AC83">
        <v>300</v>
      </c>
      <c r="AD83" t="str">
        <f t="shared" ca="1" si="213"/>
        <v/>
      </c>
      <c r="AH83" t="str">
        <f t="shared" ca="1" si="214"/>
        <v>cu</v>
      </c>
      <c r="AI83" t="str">
        <f t="shared" si="215"/>
        <v>EN</v>
      </c>
      <c r="AJ83">
        <f t="shared" si="216"/>
        <v>90</v>
      </c>
      <c r="AK83" t="str">
        <f t="shared" ca="1" si="217"/>
        <v>cu</v>
      </c>
      <c r="AL83" t="str">
        <f t="shared" si="218"/>
        <v>GO</v>
      </c>
      <c r="AM83">
        <f t="shared" si="219"/>
        <v>30000</v>
      </c>
      <c r="AN83" t="str">
        <f t="shared" ca="1" si="220"/>
        <v>cu</v>
      </c>
      <c r="AO83" t="str">
        <f t="shared" si="221"/>
        <v>EN</v>
      </c>
      <c r="AP83">
        <f t="shared" si="222"/>
        <v>150</v>
      </c>
      <c r="AQ83" t="str">
        <f t="shared" ca="1" si="223"/>
        <v>cu</v>
      </c>
      <c r="AR83" t="str">
        <f t="shared" si="224"/>
        <v>EN</v>
      </c>
      <c r="AS83">
        <f t="shared" si="225"/>
        <v>300</v>
      </c>
      <c r="AT83" t="str">
        <f t="shared" ca="1" si="226"/>
        <v/>
      </c>
      <c r="AU83" t="str">
        <f t="shared" si="227"/>
        <v/>
      </c>
      <c r="AV83" t="str">
        <f t="shared" si="228"/>
        <v/>
      </c>
      <c r="AW83" t="str">
        <f t="shared" ca="1" si="229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X83" t="str">
        <f t="shared" si="173"/>
        <v/>
      </c>
    </row>
    <row r="84" spans="1:50">
      <c r="A84" t="s">
        <v>158</v>
      </c>
      <c r="C84" t="str">
        <f t="shared" si="182"/>
        <v>relay_4</v>
      </c>
      <c r="D84" t="str">
        <f t="shared" si="174"/>
        <v>relay</v>
      </c>
      <c r="E84">
        <f t="shared" si="230"/>
        <v>3</v>
      </c>
      <c r="G84" t="b">
        <v>0</v>
      </c>
      <c r="I84">
        <v>4.99</v>
      </c>
      <c r="J84">
        <v>5900</v>
      </c>
      <c r="K84" t="s">
        <v>158</v>
      </c>
      <c r="L84">
        <v>456</v>
      </c>
      <c r="M84">
        <f t="shared" si="206"/>
        <v>456</v>
      </c>
      <c r="N84" t="str">
        <f t="shared" ca="1" si="207"/>
        <v>cu</v>
      </c>
      <c r="O84" t="s">
        <v>16</v>
      </c>
      <c r="P84" t="s">
        <v>56</v>
      </c>
      <c r="Q84">
        <v>30</v>
      </c>
      <c r="R84" t="str">
        <f t="shared" ca="1" si="210"/>
        <v>cu</v>
      </c>
      <c r="S84" t="s">
        <v>16</v>
      </c>
      <c r="T84" t="s">
        <v>15</v>
      </c>
      <c r="U84">
        <v>25000</v>
      </c>
      <c r="V84" t="str">
        <f t="shared" ca="1" si="211"/>
        <v>cu</v>
      </c>
      <c r="W84" t="s">
        <v>16</v>
      </c>
      <c r="X84" t="s">
        <v>56</v>
      </c>
      <c r="Y84">
        <v>100</v>
      </c>
      <c r="Z84" t="str">
        <f t="shared" ca="1" si="212"/>
        <v/>
      </c>
      <c r="AD84" t="str">
        <f t="shared" ca="1" si="213"/>
        <v/>
      </c>
      <c r="AH84" t="str">
        <f t="shared" ca="1" si="214"/>
        <v>cu</v>
      </c>
      <c r="AI84" t="str">
        <f t="shared" si="215"/>
        <v>EN</v>
      </c>
      <c r="AJ84">
        <f t="shared" si="216"/>
        <v>30</v>
      </c>
      <c r="AK84" t="str">
        <f t="shared" ca="1" si="217"/>
        <v>cu</v>
      </c>
      <c r="AL84" t="str">
        <f t="shared" si="218"/>
        <v>GO</v>
      </c>
      <c r="AM84">
        <f t="shared" si="219"/>
        <v>25000</v>
      </c>
      <c r="AN84" t="str">
        <f t="shared" ca="1" si="220"/>
        <v>cu</v>
      </c>
      <c r="AO84" t="str">
        <f t="shared" si="221"/>
        <v>EN</v>
      </c>
      <c r="AP84">
        <f t="shared" si="222"/>
        <v>100</v>
      </c>
      <c r="AQ84" t="str">
        <f t="shared" ca="1" si="223"/>
        <v/>
      </c>
      <c r="AR84" t="str">
        <f t="shared" si="224"/>
        <v/>
      </c>
      <c r="AS84" t="str">
        <f t="shared" si="225"/>
        <v/>
      </c>
      <c r="AT84" t="str">
        <f t="shared" ca="1" si="226"/>
        <v/>
      </c>
      <c r="AU84" t="str">
        <f t="shared" si="227"/>
        <v/>
      </c>
      <c r="AV84" t="str">
        <f t="shared" si="228"/>
        <v/>
      </c>
      <c r="AW84" t="str">
        <f t="shared" ca="1" si="229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X84" t="str">
        <f t="shared" si="173"/>
        <v/>
      </c>
    </row>
    <row r="85" spans="1:50">
      <c r="A85" t="s">
        <v>159</v>
      </c>
      <c r="C85" t="str">
        <f t="shared" si="182"/>
        <v>relay_5</v>
      </c>
      <c r="D85" t="str">
        <f t="shared" si="174"/>
        <v>relay</v>
      </c>
      <c r="E85">
        <f t="shared" si="230"/>
        <v>3</v>
      </c>
      <c r="G85" t="b">
        <v>0</v>
      </c>
      <c r="I85">
        <v>4.99</v>
      </c>
      <c r="J85">
        <v>5900</v>
      </c>
      <c r="K85" t="s">
        <v>159</v>
      </c>
      <c r="L85">
        <v>574</v>
      </c>
      <c r="M85">
        <f t="shared" si="206"/>
        <v>574</v>
      </c>
      <c r="N85" t="str">
        <f t="shared" ca="1" si="207"/>
        <v>cu</v>
      </c>
      <c r="O85" t="s">
        <v>16</v>
      </c>
      <c r="P85" t="s">
        <v>56</v>
      </c>
      <c r="Q85">
        <v>60</v>
      </c>
      <c r="R85" t="str">
        <f t="shared" ca="1" si="210"/>
        <v>cu</v>
      </c>
      <c r="S85" t="s">
        <v>16</v>
      </c>
      <c r="T85" t="s">
        <v>15</v>
      </c>
      <c r="U85">
        <v>15000</v>
      </c>
      <c r="V85" t="str">
        <f t="shared" ca="1" si="211"/>
        <v>cu</v>
      </c>
      <c r="W85" t="s">
        <v>16</v>
      </c>
      <c r="X85" t="s">
        <v>56</v>
      </c>
      <c r="Y85">
        <v>120</v>
      </c>
      <c r="Z85" t="str">
        <f t="shared" ca="1" si="212"/>
        <v/>
      </c>
      <c r="AD85" t="str">
        <f t="shared" ca="1" si="213"/>
        <v/>
      </c>
      <c r="AH85" t="str">
        <f t="shared" ca="1" si="214"/>
        <v>cu</v>
      </c>
      <c r="AI85" t="str">
        <f t="shared" si="215"/>
        <v>EN</v>
      </c>
      <c r="AJ85">
        <f t="shared" si="216"/>
        <v>60</v>
      </c>
      <c r="AK85" t="str">
        <f t="shared" ca="1" si="217"/>
        <v>cu</v>
      </c>
      <c r="AL85" t="str">
        <f t="shared" si="218"/>
        <v>GO</v>
      </c>
      <c r="AM85">
        <f t="shared" si="219"/>
        <v>15000</v>
      </c>
      <c r="AN85" t="str">
        <f t="shared" ca="1" si="220"/>
        <v>cu</v>
      </c>
      <c r="AO85" t="str">
        <f t="shared" si="221"/>
        <v>EN</v>
      </c>
      <c r="AP85">
        <f t="shared" si="222"/>
        <v>120</v>
      </c>
      <c r="AQ85" t="str">
        <f t="shared" ca="1" si="223"/>
        <v/>
      </c>
      <c r="AR85" t="str">
        <f t="shared" si="224"/>
        <v/>
      </c>
      <c r="AS85" t="str">
        <f t="shared" si="225"/>
        <v/>
      </c>
      <c r="AT85" t="str">
        <f t="shared" ca="1" si="226"/>
        <v/>
      </c>
      <c r="AU85" t="str">
        <f t="shared" si="227"/>
        <v/>
      </c>
      <c r="AV85" t="str">
        <f t="shared" si="228"/>
        <v/>
      </c>
      <c r="AW85" t="str">
        <f t="shared" ca="1" si="229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X85" t="str">
        <f t="shared" si="173"/>
        <v/>
      </c>
    </row>
    <row r="86" spans="1:50">
      <c r="A86" t="s">
        <v>160</v>
      </c>
      <c r="C86" t="str">
        <f t="shared" si="182"/>
        <v>relay_6</v>
      </c>
      <c r="D86" t="str">
        <f t="shared" si="174"/>
        <v>relay</v>
      </c>
      <c r="E86">
        <f t="shared" si="230"/>
        <v>4</v>
      </c>
      <c r="G86" t="b">
        <v>0</v>
      </c>
      <c r="I86">
        <v>9.99</v>
      </c>
      <c r="J86">
        <v>13000</v>
      </c>
      <c r="K86" t="s">
        <v>160</v>
      </c>
      <c r="L86">
        <v>117</v>
      </c>
      <c r="M86">
        <f t="shared" si="206"/>
        <v>117</v>
      </c>
      <c r="N86" t="str">
        <f t="shared" ca="1" si="207"/>
        <v>cu</v>
      </c>
      <c r="O86" t="s">
        <v>16</v>
      </c>
      <c r="P86" t="s">
        <v>56</v>
      </c>
      <c r="Q86">
        <v>90</v>
      </c>
      <c r="R86" t="str">
        <f t="shared" ca="1" si="210"/>
        <v>cu</v>
      </c>
      <c r="S86" t="s">
        <v>16</v>
      </c>
      <c r="T86" t="s">
        <v>15</v>
      </c>
      <c r="U86">
        <v>30000</v>
      </c>
      <c r="V86" t="str">
        <f t="shared" ca="1" si="211"/>
        <v>cu</v>
      </c>
      <c r="W86" t="s">
        <v>16</v>
      </c>
      <c r="X86" t="s">
        <v>56</v>
      </c>
      <c r="Y86">
        <v>150</v>
      </c>
      <c r="Z86" t="str">
        <f t="shared" ca="1" si="212"/>
        <v>cu</v>
      </c>
      <c r="AA86" t="s">
        <v>16</v>
      </c>
      <c r="AB86" t="s">
        <v>56</v>
      </c>
      <c r="AC86">
        <v>300</v>
      </c>
      <c r="AD86" t="str">
        <f t="shared" ca="1" si="213"/>
        <v/>
      </c>
      <c r="AH86" t="str">
        <f t="shared" ca="1" si="214"/>
        <v>cu</v>
      </c>
      <c r="AI86" t="str">
        <f t="shared" si="215"/>
        <v>EN</v>
      </c>
      <c r="AJ86">
        <f t="shared" si="216"/>
        <v>90</v>
      </c>
      <c r="AK86" t="str">
        <f t="shared" ca="1" si="217"/>
        <v>cu</v>
      </c>
      <c r="AL86" t="str">
        <f t="shared" si="218"/>
        <v>GO</v>
      </c>
      <c r="AM86">
        <f t="shared" si="219"/>
        <v>30000</v>
      </c>
      <c r="AN86" t="str">
        <f t="shared" ca="1" si="220"/>
        <v>cu</v>
      </c>
      <c r="AO86" t="str">
        <f t="shared" si="221"/>
        <v>EN</v>
      </c>
      <c r="AP86">
        <f t="shared" si="222"/>
        <v>150</v>
      </c>
      <c r="AQ86" t="str">
        <f t="shared" ca="1" si="223"/>
        <v>cu</v>
      </c>
      <c r="AR86" t="str">
        <f t="shared" si="224"/>
        <v>EN</v>
      </c>
      <c r="AS86">
        <f t="shared" si="225"/>
        <v>300</v>
      </c>
      <c r="AT86" t="str">
        <f t="shared" ca="1" si="226"/>
        <v/>
      </c>
      <c r="AU86" t="str">
        <f t="shared" si="227"/>
        <v/>
      </c>
      <c r="AV86" t="str">
        <f t="shared" si="228"/>
        <v/>
      </c>
      <c r="AW86" t="str">
        <f t="shared" ca="1" si="229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X86" t="str">
        <f t="shared" si="173"/>
        <v/>
      </c>
    </row>
    <row r="87" spans="1:50">
      <c r="A87" t="s">
        <v>161</v>
      </c>
      <c r="C87" t="str">
        <f t="shared" si="182"/>
        <v>relay_7</v>
      </c>
      <c r="D87" t="str">
        <f t="shared" si="174"/>
        <v>relay</v>
      </c>
      <c r="E87">
        <f t="shared" si="230"/>
        <v>3</v>
      </c>
      <c r="G87" t="b">
        <v>0</v>
      </c>
      <c r="I87">
        <v>9.99</v>
      </c>
      <c r="J87">
        <v>13000</v>
      </c>
      <c r="K87" t="s">
        <v>161</v>
      </c>
      <c r="L87">
        <v>206</v>
      </c>
      <c r="M87">
        <f t="shared" si="206"/>
        <v>206</v>
      </c>
      <c r="N87" t="str">
        <f t="shared" ca="1" si="207"/>
        <v>cu</v>
      </c>
      <c r="O87" t="s">
        <v>16</v>
      </c>
      <c r="P87" t="s">
        <v>56</v>
      </c>
      <c r="Q87">
        <v>30</v>
      </c>
      <c r="R87" t="str">
        <f t="shared" ca="1" si="210"/>
        <v>cu</v>
      </c>
      <c r="S87" t="s">
        <v>16</v>
      </c>
      <c r="T87" t="s">
        <v>15</v>
      </c>
      <c r="U87">
        <v>25000</v>
      </c>
      <c r="V87" t="str">
        <f t="shared" ca="1" si="211"/>
        <v>cu</v>
      </c>
      <c r="W87" t="s">
        <v>16</v>
      </c>
      <c r="X87" t="s">
        <v>56</v>
      </c>
      <c r="Y87">
        <v>100</v>
      </c>
      <c r="Z87" t="str">
        <f t="shared" ca="1" si="212"/>
        <v/>
      </c>
      <c r="AD87" t="str">
        <f t="shared" ca="1" si="213"/>
        <v/>
      </c>
      <c r="AH87" t="str">
        <f t="shared" ca="1" si="214"/>
        <v>cu</v>
      </c>
      <c r="AI87" t="str">
        <f t="shared" si="215"/>
        <v>EN</v>
      </c>
      <c r="AJ87">
        <f t="shared" si="216"/>
        <v>30</v>
      </c>
      <c r="AK87" t="str">
        <f t="shared" ca="1" si="217"/>
        <v>cu</v>
      </c>
      <c r="AL87" t="str">
        <f t="shared" si="218"/>
        <v>GO</v>
      </c>
      <c r="AM87">
        <f t="shared" si="219"/>
        <v>25000</v>
      </c>
      <c r="AN87" t="str">
        <f t="shared" ca="1" si="220"/>
        <v>cu</v>
      </c>
      <c r="AO87" t="str">
        <f t="shared" si="221"/>
        <v>EN</v>
      </c>
      <c r="AP87">
        <f t="shared" si="222"/>
        <v>100</v>
      </c>
      <c r="AQ87" t="str">
        <f t="shared" ca="1" si="223"/>
        <v/>
      </c>
      <c r="AR87" t="str">
        <f t="shared" si="224"/>
        <v/>
      </c>
      <c r="AS87" t="str">
        <f t="shared" si="225"/>
        <v/>
      </c>
      <c r="AT87" t="str">
        <f t="shared" ca="1" si="226"/>
        <v/>
      </c>
      <c r="AU87" t="str">
        <f t="shared" si="227"/>
        <v/>
      </c>
      <c r="AV87" t="str">
        <f t="shared" si="228"/>
        <v/>
      </c>
      <c r="AW87" t="str">
        <f t="shared" ca="1" si="229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X87" t="str">
        <f t="shared" si="173"/>
        <v/>
      </c>
    </row>
    <row r="88" spans="1:50">
      <c r="A88" t="s">
        <v>162</v>
      </c>
      <c r="C88" t="str">
        <f t="shared" si="182"/>
        <v>relay_8</v>
      </c>
      <c r="D88" t="str">
        <f t="shared" si="174"/>
        <v>relay</v>
      </c>
      <c r="E88">
        <f t="shared" si="230"/>
        <v>3</v>
      </c>
      <c r="G88" t="b">
        <v>0</v>
      </c>
      <c r="I88">
        <v>19.989999999999998</v>
      </c>
      <c r="J88">
        <v>25000</v>
      </c>
      <c r="K88" t="s">
        <v>162</v>
      </c>
      <c r="L88">
        <v>464</v>
      </c>
      <c r="M88">
        <f t="shared" si="206"/>
        <v>464</v>
      </c>
      <c r="N88" t="str">
        <f t="shared" ca="1" si="207"/>
        <v>cu</v>
      </c>
      <c r="O88" t="s">
        <v>16</v>
      </c>
      <c r="P88" t="s">
        <v>56</v>
      </c>
      <c r="Q88">
        <v>30</v>
      </c>
      <c r="R88" t="str">
        <f t="shared" ca="1" si="210"/>
        <v>cu</v>
      </c>
      <c r="S88" t="s">
        <v>16</v>
      </c>
      <c r="T88" t="s">
        <v>15</v>
      </c>
      <c r="U88">
        <v>25000</v>
      </c>
      <c r="V88" t="str">
        <f t="shared" ca="1" si="211"/>
        <v>cu</v>
      </c>
      <c r="W88" t="s">
        <v>16</v>
      </c>
      <c r="X88" t="s">
        <v>56</v>
      </c>
      <c r="Y88">
        <v>100</v>
      </c>
      <c r="Z88" t="str">
        <f t="shared" ca="1" si="212"/>
        <v/>
      </c>
      <c r="AD88" t="str">
        <f t="shared" ca="1" si="213"/>
        <v/>
      </c>
      <c r="AH88" t="str">
        <f t="shared" ca="1" si="214"/>
        <v>cu</v>
      </c>
      <c r="AI88" t="str">
        <f t="shared" si="215"/>
        <v>EN</v>
      </c>
      <c r="AJ88">
        <f t="shared" si="216"/>
        <v>30</v>
      </c>
      <c r="AK88" t="str">
        <f t="shared" ca="1" si="217"/>
        <v>cu</v>
      </c>
      <c r="AL88" t="str">
        <f t="shared" si="218"/>
        <v>GO</v>
      </c>
      <c r="AM88">
        <f t="shared" si="219"/>
        <v>25000</v>
      </c>
      <c r="AN88" t="str">
        <f t="shared" ca="1" si="220"/>
        <v>cu</v>
      </c>
      <c r="AO88" t="str">
        <f t="shared" si="221"/>
        <v>EN</v>
      </c>
      <c r="AP88">
        <f t="shared" si="222"/>
        <v>100</v>
      </c>
      <c r="AQ88" t="str">
        <f t="shared" ca="1" si="223"/>
        <v/>
      </c>
      <c r="AR88" t="str">
        <f t="shared" si="224"/>
        <v/>
      </c>
      <c r="AS88" t="str">
        <f t="shared" si="225"/>
        <v/>
      </c>
      <c r="AT88" t="str">
        <f t="shared" ca="1" si="226"/>
        <v/>
      </c>
      <c r="AU88" t="str">
        <f t="shared" si="227"/>
        <v/>
      </c>
      <c r="AV88" t="str">
        <f t="shared" si="228"/>
        <v/>
      </c>
      <c r="AW88" t="str">
        <f t="shared" ca="1" si="229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X88" t="str">
        <f t="shared" si="173"/>
        <v/>
      </c>
    </row>
    <row r="89" spans="1:50">
      <c r="A89" t="s">
        <v>163</v>
      </c>
      <c r="C89" t="str">
        <f t="shared" si="182"/>
        <v>relay_9</v>
      </c>
      <c r="D89" t="str">
        <f t="shared" si="174"/>
        <v>relay</v>
      </c>
      <c r="E89">
        <f t="shared" si="230"/>
        <v>3</v>
      </c>
      <c r="G89" t="b">
        <v>0</v>
      </c>
      <c r="I89">
        <v>39.99</v>
      </c>
      <c r="J89">
        <v>48000</v>
      </c>
      <c r="K89" t="s">
        <v>163</v>
      </c>
      <c r="L89">
        <v>836</v>
      </c>
      <c r="M89">
        <f t="shared" si="206"/>
        <v>836</v>
      </c>
      <c r="N89" t="str">
        <f t="shared" ca="1" si="207"/>
        <v>cu</v>
      </c>
      <c r="O89" t="s">
        <v>16</v>
      </c>
      <c r="P89" t="s">
        <v>56</v>
      </c>
      <c r="Q89">
        <v>60</v>
      </c>
      <c r="R89" t="str">
        <f t="shared" ca="1" si="210"/>
        <v>cu</v>
      </c>
      <c r="S89" t="s">
        <v>16</v>
      </c>
      <c r="T89" t="s">
        <v>15</v>
      </c>
      <c r="U89">
        <v>15000</v>
      </c>
      <c r="V89" t="str">
        <f t="shared" ca="1" si="211"/>
        <v>cu</v>
      </c>
      <c r="W89" t="s">
        <v>16</v>
      </c>
      <c r="X89" t="s">
        <v>56</v>
      </c>
      <c r="Y89">
        <v>120</v>
      </c>
      <c r="Z89" t="str">
        <f t="shared" ca="1" si="212"/>
        <v/>
      </c>
      <c r="AD89" t="str">
        <f t="shared" ca="1" si="213"/>
        <v/>
      </c>
      <c r="AH89" t="str">
        <f t="shared" ca="1" si="214"/>
        <v>cu</v>
      </c>
      <c r="AI89" t="str">
        <f t="shared" si="215"/>
        <v>EN</v>
      </c>
      <c r="AJ89">
        <f t="shared" si="216"/>
        <v>60</v>
      </c>
      <c r="AK89" t="str">
        <f t="shared" ca="1" si="217"/>
        <v>cu</v>
      </c>
      <c r="AL89" t="str">
        <f t="shared" si="218"/>
        <v>GO</v>
      </c>
      <c r="AM89">
        <f t="shared" si="219"/>
        <v>15000</v>
      </c>
      <c r="AN89" t="str">
        <f t="shared" ca="1" si="220"/>
        <v>cu</v>
      </c>
      <c r="AO89" t="str">
        <f t="shared" si="221"/>
        <v>EN</v>
      </c>
      <c r="AP89">
        <f t="shared" si="222"/>
        <v>120</v>
      </c>
      <c r="AQ89" t="str">
        <f t="shared" ca="1" si="223"/>
        <v/>
      </c>
      <c r="AR89" t="str">
        <f t="shared" si="224"/>
        <v/>
      </c>
      <c r="AS89" t="str">
        <f t="shared" si="225"/>
        <v/>
      </c>
      <c r="AT89" t="str">
        <f t="shared" ca="1" si="226"/>
        <v/>
      </c>
      <c r="AU89" t="str">
        <f t="shared" si="227"/>
        <v/>
      </c>
      <c r="AV89" t="str">
        <f t="shared" si="228"/>
        <v/>
      </c>
      <c r="AW89" t="str">
        <f t="shared" ca="1" si="229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X89" t="str">
        <f t="shared" si="173"/>
        <v/>
      </c>
    </row>
    <row r="90" spans="1:50">
      <c r="A90" t="s">
        <v>164</v>
      </c>
      <c r="C90" t="str">
        <f t="shared" si="182"/>
        <v>relay_10</v>
      </c>
      <c r="D90" t="str">
        <f t="shared" si="174"/>
        <v>relay</v>
      </c>
      <c r="E90">
        <f t="shared" si="230"/>
        <v>4</v>
      </c>
      <c r="G90" t="b">
        <v>0</v>
      </c>
      <c r="I90">
        <v>49.99</v>
      </c>
      <c r="J90">
        <v>69000</v>
      </c>
      <c r="K90" t="s">
        <v>164</v>
      </c>
      <c r="L90">
        <v>475</v>
      </c>
      <c r="M90">
        <f t="shared" si="206"/>
        <v>475</v>
      </c>
      <c r="N90" t="str">
        <f t="shared" ca="1" si="207"/>
        <v>cu</v>
      </c>
      <c r="O90" t="s">
        <v>16</v>
      </c>
      <c r="P90" t="s">
        <v>56</v>
      </c>
      <c r="Q90">
        <v>90</v>
      </c>
      <c r="R90" t="str">
        <f t="shared" ca="1" si="210"/>
        <v>cu</v>
      </c>
      <c r="S90" t="s">
        <v>16</v>
      </c>
      <c r="T90" t="s">
        <v>15</v>
      </c>
      <c r="U90">
        <v>30000</v>
      </c>
      <c r="V90" t="str">
        <f t="shared" ca="1" si="211"/>
        <v>cu</v>
      </c>
      <c r="W90" t="s">
        <v>16</v>
      </c>
      <c r="X90" t="s">
        <v>56</v>
      </c>
      <c r="Y90">
        <v>150</v>
      </c>
      <c r="Z90" t="str">
        <f t="shared" ca="1" si="212"/>
        <v>cu</v>
      </c>
      <c r="AA90" t="s">
        <v>16</v>
      </c>
      <c r="AB90" t="s">
        <v>56</v>
      </c>
      <c r="AC90">
        <v>300</v>
      </c>
      <c r="AD90" t="str">
        <f t="shared" ca="1" si="213"/>
        <v/>
      </c>
      <c r="AH90" t="str">
        <f t="shared" ca="1" si="214"/>
        <v>cu</v>
      </c>
      <c r="AI90" t="str">
        <f t="shared" si="215"/>
        <v>EN</v>
      </c>
      <c r="AJ90">
        <f t="shared" si="216"/>
        <v>90</v>
      </c>
      <c r="AK90" t="str">
        <f t="shared" ca="1" si="217"/>
        <v>cu</v>
      </c>
      <c r="AL90" t="str">
        <f t="shared" si="218"/>
        <v>GO</v>
      </c>
      <c r="AM90">
        <f t="shared" si="219"/>
        <v>30000</v>
      </c>
      <c r="AN90" t="str">
        <f t="shared" ca="1" si="220"/>
        <v>cu</v>
      </c>
      <c r="AO90" t="str">
        <f t="shared" si="221"/>
        <v>EN</v>
      </c>
      <c r="AP90">
        <f t="shared" si="222"/>
        <v>150</v>
      </c>
      <c r="AQ90" t="str">
        <f t="shared" ca="1" si="223"/>
        <v>cu</v>
      </c>
      <c r="AR90" t="str">
        <f t="shared" si="224"/>
        <v>EN</v>
      </c>
      <c r="AS90">
        <f t="shared" si="225"/>
        <v>300</v>
      </c>
      <c r="AT90" t="str">
        <f t="shared" ca="1" si="226"/>
        <v/>
      </c>
      <c r="AU90" t="str">
        <f t="shared" si="227"/>
        <v/>
      </c>
      <c r="AV90" t="str">
        <f t="shared" si="228"/>
        <v/>
      </c>
      <c r="AW90" t="str">
        <f t="shared" ca="1" si="229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X90" t="str">
        <f t="shared" si="173"/>
        <v/>
      </c>
    </row>
    <row r="91" spans="1:50">
      <c r="A91" t="s">
        <v>168</v>
      </c>
      <c r="B91" t="s">
        <v>166</v>
      </c>
      <c r="C91" t="str">
        <f t="shared" ref="C91" si="231">A91</f>
        <v>autonew_1</v>
      </c>
      <c r="D91" t="str">
        <f t="shared" si="174"/>
        <v>autonew</v>
      </c>
      <c r="E91">
        <f t="shared" ref="E91" si="232">COUNTA(O91,S91,W91,AA91,AE91)</f>
        <v>4</v>
      </c>
      <c r="G91" t="b">
        <v>0</v>
      </c>
      <c r="I91">
        <v>99.99</v>
      </c>
      <c r="J91">
        <v>109000</v>
      </c>
      <c r="K91" t="s">
        <v>167</v>
      </c>
      <c r="L91">
        <v>360</v>
      </c>
      <c r="M91">
        <f t="shared" si="206"/>
        <v>360</v>
      </c>
      <c r="N91" t="str">
        <f t="shared" ref="N91" ca="1" si="233">IF(ISBLANK(O91),"",
VLOOKUP(O91,OFFSET(INDIRECT("$A:$B"),0,MATCH(O$1&amp;"_Verify",INDIRECT("$1:$1"),0)-1),2,0)
)</f>
        <v>it</v>
      </c>
      <c r="O91" t="s">
        <v>33</v>
      </c>
      <c r="P91" t="s">
        <v>169</v>
      </c>
      <c r="Q91">
        <v>1</v>
      </c>
      <c r="R91" t="str">
        <f t="shared" ca="1" si="210"/>
        <v>cu</v>
      </c>
      <c r="S91" t="s">
        <v>16</v>
      </c>
      <c r="T91" t="s">
        <v>56</v>
      </c>
      <c r="U91">
        <v>1000</v>
      </c>
      <c r="V91" t="str">
        <f t="shared" ca="1" si="211"/>
        <v>cu</v>
      </c>
      <c r="W91" t="s">
        <v>16</v>
      </c>
      <c r="X91" t="s">
        <v>15</v>
      </c>
      <c r="Y91">
        <v>25000</v>
      </c>
      <c r="Z91" t="str">
        <f t="shared" ref="Z91" ca="1" si="234">IF(ISBLANK(AA91),"",
VLOOKUP(AA91,OFFSET(INDIRECT("$A:$B"),0,MATCH(AA$1&amp;"_Verify",INDIRECT("$1:$1"),0)-1),2,0)
)</f>
        <v>cu</v>
      </c>
      <c r="AA91" t="s">
        <v>16</v>
      </c>
      <c r="AB91" t="s">
        <v>151</v>
      </c>
      <c r="AC91">
        <v>750</v>
      </c>
      <c r="AD91" t="str">
        <f t="shared" ref="AD91" ca="1" si="235">IF(ISBLANK(AE91),"",
VLOOKUP(AE91,OFFSET(INDIRECT("$A:$B"),0,MATCH(AE$1&amp;"_Verify",INDIRECT("$1:$1"),0)-1),2,0)
)</f>
        <v/>
      </c>
      <c r="AH91" t="str">
        <f t="shared" ref="AH91" ca="1" si="236">IF(LEN(N91)=0,"",N91)</f>
        <v>it</v>
      </c>
      <c r="AI91" t="str">
        <f t="shared" ref="AI91" si="237">IF(LEN(P91)=0,"",P91)</f>
        <v>Cash_sAutoNew</v>
      </c>
      <c r="AJ91">
        <f t="shared" ref="AJ91" si="238">IF(LEN(Q91)=0,"",Q91)</f>
        <v>1</v>
      </c>
      <c r="AK91" t="str">
        <f t="shared" ref="AK91" ca="1" si="239">IF(LEN(R91)=0,"",R91)</f>
        <v>cu</v>
      </c>
      <c r="AL91" t="str">
        <f t="shared" ref="AL91" si="240">IF(LEN(T91)=0,"",T91)</f>
        <v>EN</v>
      </c>
      <c r="AM91">
        <f t="shared" ref="AM91" si="241">IF(LEN(U91)=0,"",U91)</f>
        <v>1000</v>
      </c>
      <c r="AN91" t="str">
        <f t="shared" ref="AN91" ca="1" si="242">IF(LEN(V91)=0,"",V91)</f>
        <v>cu</v>
      </c>
      <c r="AO91" t="str">
        <f t="shared" ref="AO91" si="243">IF(LEN(X91)=0,"",X91)</f>
        <v>GO</v>
      </c>
      <c r="AP91">
        <f t="shared" ref="AP91" si="244">IF(LEN(Y91)=0,"",Y91)</f>
        <v>25000</v>
      </c>
      <c r="AQ91" t="str">
        <f t="shared" ref="AQ91" ca="1" si="245">IF(LEN(Z91)=0,"",Z91)</f>
        <v>cu</v>
      </c>
      <c r="AR91" t="str">
        <f t="shared" ref="AR91" si="246">IF(LEN(AB91)=0,"",AB91)</f>
        <v>DI</v>
      </c>
      <c r="AS91">
        <f t="shared" ref="AS91" si="247">IF(LEN(AC91)=0,"",AC91)</f>
        <v>750</v>
      </c>
      <c r="AT91" t="str">
        <f t="shared" ref="AT91" ca="1" si="248">IF(LEN(AD91)=0,"",AD91)</f>
        <v/>
      </c>
      <c r="AU91" t="str">
        <f t="shared" ref="AU91" si="249">IF(LEN(AF91)=0,"",AF91)</f>
        <v/>
      </c>
      <c r="AV91" t="str">
        <f t="shared" ref="AV91" si="250">IF(LEN(AG91)=0,"",AG91)</f>
        <v/>
      </c>
      <c r="AW91" t="str">
        <f t="shared" ref="AW91" ca="1" si="251">IF(ROW()=2,AX91,OFFSET(AW91,-1,0)&amp;IF(LEN(AX91)=0,"",","&amp;AX91))</f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X91" t="str">
        <f t="shared" si="173"/>
        <v/>
      </c>
    </row>
  </sheetData>
  <phoneticPr fontId="1" type="noConversion"/>
  <dataValidations count="2">
    <dataValidation type="list" allowBlank="1" showInputMessage="1" showErrorMessage="1" sqref="AE79:AE91 AE2:AE73 AA2:AA91 W2:W91 S2:S91 O2:O91" xr:uid="{F3C874F6-E7DF-4E69-9F0E-3FA791FD6C74}">
      <formula1>OFFSET(INDIRECT("$A$1"),1,MATCH(O$1&amp;"_Verify",INDIRECT("$1:$1"),0)-1,COUNTA(OFFSET(INDIRECT("$A:$A"),0,MATCH(O$1&amp;"_Verify",INDIRECT("$1:$1"),0)-1))-1,1)</formula1>
    </dataValidation>
    <dataValidation type="list" allowBlank="1" showInputMessage="1" showErrorMessage="1" sqref="AF79:AF91 AB2:AB91 X2:X91 T2:T91 AF2:AF73 P2:P91" xr:uid="{1817ED84-94D5-4388-9638-B638710DD0FB}">
      <formula1>OFFSET(INDIRECT("$A$1"),1,MATCH(IF(O2="재화","서버재화",IF(O2="아이템","서버아이템","그외")),INDIRECT("$1:$1"),0)-1,COUNTA(OFFSET(INDIRECT("$A:$A"),0,MATCH(IF(O2="재화","서버재화",IF(O2="아이템","서버아이템","그외")),INDIRECT("$1:$1"),0)-1))-1,1)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C4D5C-517B-4FB0-9AE7-BB90579FD5C6}">
  <dimension ref="A1:F11"/>
  <sheetViews>
    <sheetView workbookViewId="0">
      <selection activeCell="B27" sqref="B27"/>
    </sheetView>
  </sheetViews>
  <sheetFormatPr defaultRowHeight="16.5" outlineLevelCol="1"/>
  <cols>
    <col min="3" max="4" width="9" outlineLevel="1"/>
    <col min="6" max="6" width="9" outlineLevel="1"/>
  </cols>
  <sheetData>
    <row r="1" spans="1:6" ht="27" customHeight="1">
      <c r="A1" t="s">
        <v>1</v>
      </c>
      <c r="B1" t="s">
        <v>8</v>
      </c>
      <c r="C1" t="s">
        <v>10</v>
      </c>
      <c r="D1" t="s">
        <v>9</v>
      </c>
      <c r="F1" t="s">
        <v>11</v>
      </c>
    </row>
    <row r="2" spans="1:6">
      <c r="A2">
        <v>5</v>
      </c>
      <c r="B2">
        <v>1200</v>
      </c>
      <c r="C2" t="str">
        <f t="shared" ref="C2:C11" ca="1" si="0">IF(ROW()=2,D2,OFFSET(C2,-1,0)&amp;IF(LEN(D2)=0,"",","&amp;D2))</f>
        <v>"5":1200</v>
      </c>
      <c r="D2" t="str">
        <f>""""&amp;$A2&amp;""""&amp;""&amp;":"&amp;B2</f>
        <v>"5":1200</v>
      </c>
      <c r="F2" t="str">
        <f ca="1">"{"&amp;
IF(LEFT(OFFSET(C1,COUNTA(C:C)-1,0),1)=",",SUBSTITUTE(OFFSET(C1,COUNTA(C:C)-1,0),",","",1),OFFSET(C1,COUNTA(C:C)-1,0))
&amp;"}"</f>
        <v>{"5":1200,"10":1200,"15":1600,"20":2000,"25":2500,"30":2500,"35":2500,"40":3000,"45":3500,"50":4000}</v>
      </c>
    </row>
    <row r="3" spans="1:6">
      <c r="A3">
        <v>10</v>
      </c>
      <c r="B3">
        <v>1200</v>
      </c>
      <c r="C3" t="str">
        <f t="shared" ca="1" si="0"/>
        <v>"5":1200,"10":1200</v>
      </c>
      <c r="D3" t="str">
        <f t="shared" ref="D3:D11" si="1">""""&amp;$A3&amp;""""&amp;""&amp;":"&amp;B3</f>
        <v>"10":1200</v>
      </c>
    </row>
    <row r="4" spans="1:6">
      <c r="A4">
        <v>15</v>
      </c>
      <c r="B4">
        <v>1600</v>
      </c>
      <c r="C4" t="str">
        <f t="shared" ca="1" si="0"/>
        <v>"5":1200,"10":1200,"15":1600</v>
      </c>
      <c r="D4" t="str">
        <f t="shared" si="1"/>
        <v>"15":1600</v>
      </c>
    </row>
    <row r="5" spans="1:6">
      <c r="A5">
        <v>20</v>
      </c>
      <c r="B5">
        <v>2000</v>
      </c>
      <c r="C5" t="str">
        <f t="shared" ca="1" si="0"/>
        <v>"5":1200,"10":1200,"15":1600,"20":2000</v>
      </c>
      <c r="D5" t="str">
        <f t="shared" si="1"/>
        <v>"20":2000</v>
      </c>
    </row>
    <row r="6" spans="1:6">
      <c r="A6">
        <v>25</v>
      </c>
      <c r="B6">
        <v>2500</v>
      </c>
      <c r="C6" t="str">
        <f t="shared" ca="1" si="0"/>
        <v>"5":1200,"10":1200,"15":1600,"20":2000,"25":2500</v>
      </c>
      <c r="D6" t="str">
        <f t="shared" si="1"/>
        <v>"25":2500</v>
      </c>
    </row>
    <row r="7" spans="1:6">
      <c r="A7">
        <v>30</v>
      </c>
      <c r="B7">
        <v>2500</v>
      </c>
      <c r="C7" t="str">
        <f t="shared" ca="1" si="0"/>
        <v>"5":1200,"10":1200,"15":1600,"20":2000,"25":2500,"30":2500</v>
      </c>
      <c r="D7" t="str">
        <f t="shared" si="1"/>
        <v>"30":2500</v>
      </c>
    </row>
    <row r="8" spans="1:6">
      <c r="A8">
        <v>35</v>
      </c>
      <c r="B8">
        <v>2500</v>
      </c>
      <c r="C8" t="str">
        <f t="shared" ca="1" si="0"/>
        <v>"5":1200,"10":1200,"15":1600,"20":2000,"25":2500,"30":2500,"35":2500</v>
      </c>
      <c r="D8" t="str">
        <f t="shared" si="1"/>
        <v>"35":2500</v>
      </c>
    </row>
    <row r="9" spans="1:6">
      <c r="A9">
        <v>40</v>
      </c>
      <c r="B9">
        <v>3000</v>
      </c>
      <c r="C9" t="str">
        <f t="shared" ca="1" si="0"/>
        <v>"5":1200,"10":1200,"15":1600,"20":2000,"25":2500,"30":2500,"35":2500,"40":3000</v>
      </c>
      <c r="D9" t="str">
        <f t="shared" si="1"/>
        <v>"40":3000</v>
      </c>
    </row>
    <row r="10" spans="1:6">
      <c r="A10">
        <v>45</v>
      </c>
      <c r="B10">
        <v>3500</v>
      </c>
      <c r="C10" t="str">
        <f t="shared" ca="1" si="0"/>
        <v>"5":1200,"10":1200,"15":1600,"20":2000,"25":2500,"30":2500,"35":2500,"40":3000,"45":3500</v>
      </c>
      <c r="D10" t="str">
        <f t="shared" si="1"/>
        <v>"45":3500</v>
      </c>
    </row>
    <row r="11" spans="1:6">
      <c r="A11">
        <v>50</v>
      </c>
      <c r="B11">
        <v>4000</v>
      </c>
      <c r="C11" t="str">
        <f t="shared" ca="1" si="0"/>
        <v>"5":1200,"10":1200,"15":1600,"20":2000,"25":2500,"30":2500,"35":2500,"40":3000,"45":3500,"50":4000</v>
      </c>
      <c r="D11" t="str">
        <f t="shared" si="1"/>
        <v>"50":4000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4349C-9B9F-4098-A086-194012A30D18}">
  <dimension ref="A1:B4"/>
  <sheetViews>
    <sheetView workbookViewId="0">
      <selection activeCell="A2" sqref="A2"/>
    </sheetView>
  </sheetViews>
  <sheetFormatPr defaultRowHeight="16.5"/>
  <cols>
    <col min="1" max="1" width="25.25" customWidth="1"/>
    <col min="2" max="2" width="49.875" customWidth="1"/>
  </cols>
  <sheetData>
    <row r="1" spans="1:2" ht="27" customHeight="1">
      <c r="A1" t="s">
        <v>58</v>
      </c>
      <c r="B1" t="s">
        <v>59</v>
      </c>
    </row>
    <row r="2" spans="1:2">
      <c r="A2" t="s">
        <v>57</v>
      </c>
      <c r="B2" t="s">
        <v>60</v>
      </c>
    </row>
    <row r="3" spans="1:2">
      <c r="A3" t="s">
        <v>137</v>
      </c>
      <c r="B3" t="s">
        <v>138</v>
      </c>
    </row>
    <row r="4" spans="1:2">
      <c r="A4" t="s">
        <v>139</v>
      </c>
      <c r="B4" t="s">
        <v>140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3A04E-807C-4718-A6F6-96681A4C2F0B}">
  <dimension ref="A1:C6"/>
  <sheetViews>
    <sheetView workbookViewId="0">
      <selection activeCell="A2" sqref="A2"/>
    </sheetView>
  </sheetViews>
  <sheetFormatPr defaultRowHeight="16.5"/>
  <cols>
    <col min="2" max="2" width="15.375" bestFit="1" customWidth="1"/>
    <col min="3" max="3" width="19.25" customWidth="1"/>
  </cols>
  <sheetData>
    <row r="1" spans="1:3" ht="27" customHeight="1">
      <c r="A1" t="s">
        <v>204</v>
      </c>
      <c r="B1" t="s">
        <v>205</v>
      </c>
      <c r="C1" s="2" t="s">
        <v>206</v>
      </c>
    </row>
    <row r="2" spans="1:3">
      <c r="A2">
        <v>1</v>
      </c>
      <c r="B2">
        <v>1</v>
      </c>
      <c r="C2" t="s">
        <v>207</v>
      </c>
    </row>
    <row r="3" spans="1:3">
      <c r="A3">
        <v>2</v>
      </c>
      <c r="B3">
        <v>2</v>
      </c>
      <c r="C3" t="s">
        <v>142</v>
      </c>
    </row>
    <row r="4" spans="1:3">
      <c r="A4">
        <v>3</v>
      </c>
      <c r="B4">
        <v>3</v>
      </c>
      <c r="C4" t="s">
        <v>143</v>
      </c>
    </row>
    <row r="5" spans="1:3">
      <c r="A5">
        <v>5</v>
      </c>
      <c r="B5">
        <v>5</v>
      </c>
      <c r="C5" t="s">
        <v>208</v>
      </c>
    </row>
    <row r="6" spans="1:3">
      <c r="A6">
        <v>7</v>
      </c>
      <c r="B6">
        <v>10</v>
      </c>
      <c r="C6" t="s">
        <v>209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ShopProductTable</vt:lpstr>
      <vt:lpstr>LevelPassTable</vt:lpstr>
      <vt:lpstr>ConsumeItemTable</vt:lpstr>
      <vt:lpstr>StageClearTable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Ju &amp; Hoo</cp:lastModifiedBy>
  <dcterms:created xsi:type="dcterms:W3CDTF">2022-07-27T05:48:25Z</dcterms:created>
  <dcterms:modified xsi:type="dcterms:W3CDTF">2023-01-03T15:26:59Z</dcterms:modified>
</cp:coreProperties>
</file>