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CC8742E-C39F-4A5B-B136-012282367B5B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3" i="2" l="1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W23" i="2"/>
  <c r="AW22" i="2"/>
  <c r="AW21" i="2"/>
  <c r="AW20" i="2"/>
  <c r="AW19" i="2"/>
  <c r="AW17" i="2"/>
  <c r="AW16" i="2"/>
  <c r="AW15" i="2"/>
  <c r="AW14" i="2"/>
  <c r="AW12" i="2"/>
  <c r="AW9" i="2"/>
  <c r="AW8" i="2"/>
  <c r="AW7" i="2"/>
  <c r="AW4" i="2"/>
  <c r="AW3" i="2"/>
  <c r="AW2" i="2"/>
  <c r="L19" i="2"/>
  <c r="L18" i="2"/>
  <c r="L11" i="2"/>
  <c r="L10" i="2"/>
  <c r="L5" i="2"/>
  <c r="L4" i="2"/>
  <c r="L2" i="2"/>
  <c r="L23" i="2"/>
  <c r="L22" i="2"/>
  <c r="L21" i="2"/>
  <c r="L20" i="2"/>
  <c r="L17" i="2"/>
  <c r="L16" i="2"/>
  <c r="L15" i="2"/>
  <c r="L14" i="2"/>
  <c r="L13" i="2"/>
  <c r="L12" i="2"/>
  <c r="L9" i="2"/>
  <c r="L8" i="2"/>
  <c r="L7" i="2"/>
  <c r="L6" i="2"/>
  <c r="L3" i="2"/>
  <c r="AV2" i="2" l="1"/>
  <c r="AV3" i="2" s="1"/>
  <c r="AV4" i="2" s="1"/>
  <c r="Y12" i="2"/>
  <c r="Q12" i="2"/>
  <c r="AU9" i="2" l="1"/>
  <c r="AT9" i="2"/>
  <c r="AR9" i="2"/>
  <c r="AQ9" i="2"/>
  <c r="AO9" i="2"/>
  <c r="AN9" i="2"/>
  <c r="AL9" i="2"/>
  <c r="AK9" i="2"/>
  <c r="AI9" i="2"/>
  <c r="AH9" i="2"/>
  <c r="AC9" i="2"/>
  <c r="AS9" i="2" s="1"/>
  <c r="C9" i="2"/>
  <c r="AU8" i="2"/>
  <c r="AT8" i="2"/>
  <c r="AR8" i="2"/>
  <c r="AQ8" i="2"/>
  <c r="AO8" i="2"/>
  <c r="AN8" i="2"/>
  <c r="AL8" i="2"/>
  <c r="AK8" i="2"/>
  <c r="AI8" i="2"/>
  <c r="AH8" i="2"/>
  <c r="AC8" i="2"/>
  <c r="AS8" i="2" s="1"/>
  <c r="Y8" i="2"/>
  <c r="C8" i="2"/>
  <c r="AU7" i="2"/>
  <c r="AT7" i="2"/>
  <c r="AR7" i="2"/>
  <c r="AQ7" i="2"/>
  <c r="AO7" i="2"/>
  <c r="AN7" i="2"/>
  <c r="AL7" i="2"/>
  <c r="AK7" i="2"/>
  <c r="AI7" i="2"/>
  <c r="AH7" i="2"/>
  <c r="AC7" i="2"/>
  <c r="AS7" i="2" s="1"/>
  <c r="Y7" i="2"/>
  <c r="C7" i="2"/>
  <c r="AU23" i="2"/>
  <c r="AT23" i="2"/>
  <c r="AR23" i="2"/>
  <c r="AQ23" i="2"/>
  <c r="AO23" i="2"/>
  <c r="AN23" i="2"/>
  <c r="AL23" i="2"/>
  <c r="AK23" i="2"/>
  <c r="AI23" i="2"/>
  <c r="AH23" i="2"/>
  <c r="AU22" i="2"/>
  <c r="AT22" i="2"/>
  <c r="AR22" i="2"/>
  <c r="AQ22" i="2"/>
  <c r="AO22" i="2"/>
  <c r="AN22" i="2"/>
  <c r="AL22" i="2"/>
  <c r="AK22" i="2"/>
  <c r="AI22" i="2"/>
  <c r="AH22" i="2"/>
  <c r="AU21" i="2"/>
  <c r="AT21" i="2"/>
  <c r="AR21" i="2"/>
  <c r="AQ21" i="2"/>
  <c r="AO21" i="2"/>
  <c r="AN21" i="2"/>
  <c r="AL21" i="2"/>
  <c r="AK21" i="2"/>
  <c r="AI21" i="2"/>
  <c r="AH21" i="2"/>
  <c r="AU20" i="2"/>
  <c r="AT20" i="2"/>
  <c r="AR20" i="2"/>
  <c r="AQ20" i="2"/>
  <c r="AO20" i="2"/>
  <c r="AN20" i="2"/>
  <c r="AL20" i="2"/>
  <c r="AK20" i="2"/>
  <c r="AI20" i="2"/>
  <c r="AH20" i="2"/>
  <c r="AU19" i="2"/>
  <c r="AT19" i="2"/>
  <c r="AR19" i="2"/>
  <c r="AQ19" i="2"/>
  <c r="AO19" i="2"/>
  <c r="AN19" i="2"/>
  <c r="AL19" i="2"/>
  <c r="AK19" i="2"/>
  <c r="AI19" i="2"/>
  <c r="AH19" i="2"/>
  <c r="AU18" i="2"/>
  <c r="AT18" i="2"/>
  <c r="AR18" i="2"/>
  <c r="AQ18" i="2"/>
  <c r="AO18" i="2"/>
  <c r="AN18" i="2"/>
  <c r="AL18" i="2"/>
  <c r="AK18" i="2"/>
  <c r="AI18" i="2"/>
  <c r="AH18" i="2"/>
  <c r="AU17" i="2"/>
  <c r="AT17" i="2"/>
  <c r="AR17" i="2"/>
  <c r="AQ17" i="2"/>
  <c r="AO17" i="2"/>
  <c r="AN17" i="2"/>
  <c r="AL17" i="2"/>
  <c r="AK17" i="2"/>
  <c r="AI17" i="2"/>
  <c r="AH17" i="2"/>
  <c r="AU16" i="2"/>
  <c r="AT16" i="2"/>
  <c r="AR16" i="2"/>
  <c r="AQ16" i="2"/>
  <c r="AO16" i="2"/>
  <c r="AN16" i="2"/>
  <c r="AL16" i="2"/>
  <c r="AK16" i="2"/>
  <c r="AI16" i="2"/>
  <c r="AH16" i="2"/>
  <c r="AU15" i="2"/>
  <c r="AT15" i="2"/>
  <c r="AR15" i="2"/>
  <c r="AQ15" i="2"/>
  <c r="AO15" i="2"/>
  <c r="AN15" i="2"/>
  <c r="AL15" i="2"/>
  <c r="AK15" i="2"/>
  <c r="AI15" i="2"/>
  <c r="AH15" i="2"/>
  <c r="AU14" i="2"/>
  <c r="AT14" i="2"/>
  <c r="AR14" i="2"/>
  <c r="AQ14" i="2"/>
  <c r="AO14" i="2"/>
  <c r="AN14" i="2"/>
  <c r="AL14" i="2"/>
  <c r="AK14" i="2"/>
  <c r="AI14" i="2"/>
  <c r="AH14" i="2"/>
  <c r="AU13" i="2"/>
  <c r="AT13" i="2"/>
  <c r="AR13" i="2"/>
  <c r="AQ13" i="2"/>
  <c r="AO13" i="2"/>
  <c r="AN13" i="2"/>
  <c r="AL13" i="2"/>
  <c r="AK13" i="2"/>
  <c r="AI13" i="2"/>
  <c r="AH13" i="2"/>
  <c r="AU12" i="2"/>
  <c r="AT12" i="2"/>
  <c r="AR12" i="2"/>
  <c r="AQ12" i="2"/>
  <c r="AO12" i="2"/>
  <c r="AN12" i="2"/>
  <c r="AL12" i="2"/>
  <c r="AK12" i="2"/>
  <c r="AI12" i="2"/>
  <c r="AH12" i="2"/>
  <c r="AU11" i="2"/>
  <c r="AT11" i="2"/>
  <c r="AR11" i="2"/>
  <c r="AQ11" i="2"/>
  <c r="AO11" i="2"/>
  <c r="AN11" i="2"/>
  <c r="AL11" i="2"/>
  <c r="AK11" i="2"/>
  <c r="AI11" i="2"/>
  <c r="AH11" i="2"/>
  <c r="AU10" i="2"/>
  <c r="AT10" i="2"/>
  <c r="AR10" i="2"/>
  <c r="AQ10" i="2"/>
  <c r="AO10" i="2"/>
  <c r="AN10" i="2"/>
  <c r="AL10" i="2"/>
  <c r="AK10" i="2"/>
  <c r="AI10" i="2"/>
  <c r="AH10" i="2"/>
  <c r="AU6" i="2"/>
  <c r="AT6" i="2"/>
  <c r="AR6" i="2"/>
  <c r="AQ6" i="2"/>
  <c r="AO6" i="2"/>
  <c r="AN6" i="2"/>
  <c r="AL6" i="2"/>
  <c r="AK6" i="2"/>
  <c r="AI6" i="2"/>
  <c r="AH6" i="2"/>
  <c r="AU5" i="2"/>
  <c r="AT5" i="2"/>
  <c r="AR5" i="2"/>
  <c r="AQ5" i="2"/>
  <c r="AO5" i="2"/>
  <c r="AN5" i="2"/>
  <c r="AL5" i="2"/>
  <c r="AK5" i="2"/>
  <c r="AI5" i="2"/>
  <c r="AH5" i="2"/>
  <c r="AU4" i="2"/>
  <c r="AT4" i="2"/>
  <c r="AR4" i="2"/>
  <c r="AQ4" i="2"/>
  <c r="AO4" i="2"/>
  <c r="AN4" i="2"/>
  <c r="AL4" i="2"/>
  <c r="AK4" i="2"/>
  <c r="AI4" i="2"/>
  <c r="AH4" i="2"/>
  <c r="AU3" i="2"/>
  <c r="AT3" i="2"/>
  <c r="AR3" i="2"/>
  <c r="AQ3" i="2"/>
  <c r="AO3" i="2"/>
  <c r="AN3" i="2"/>
  <c r="AL3" i="2"/>
  <c r="AK3" i="2"/>
  <c r="AI3" i="2"/>
  <c r="AH3" i="2"/>
  <c r="AU2" i="2"/>
  <c r="AT2" i="2"/>
  <c r="AR2" i="2"/>
  <c r="AQ2" i="2"/>
  <c r="AO2" i="2"/>
  <c r="AN2" i="2"/>
  <c r="AL2" i="2"/>
  <c r="AK2" i="2"/>
  <c r="AI2" i="2"/>
  <c r="AH2" i="2"/>
  <c r="AC23" i="2"/>
  <c r="AS23" i="2" s="1"/>
  <c r="Y23" i="2"/>
  <c r="AP23" i="2" s="1"/>
  <c r="U23" i="2"/>
  <c r="AM23" i="2" s="1"/>
  <c r="Q23" i="2"/>
  <c r="AJ23" i="2" s="1"/>
  <c r="AC22" i="2"/>
  <c r="AS22" i="2" s="1"/>
  <c r="Y22" i="2"/>
  <c r="AP22" i="2" s="1"/>
  <c r="U22" i="2"/>
  <c r="AM22" i="2" s="1"/>
  <c r="Q22" i="2"/>
  <c r="AJ22" i="2" s="1"/>
  <c r="AC21" i="2"/>
  <c r="AS21" i="2" s="1"/>
  <c r="Y21" i="2"/>
  <c r="AP21" i="2" s="1"/>
  <c r="U21" i="2"/>
  <c r="AM21" i="2" s="1"/>
  <c r="Q21" i="2"/>
  <c r="AJ21" i="2" s="1"/>
  <c r="AC20" i="2"/>
  <c r="AS20" i="2" s="1"/>
  <c r="Y20" i="2"/>
  <c r="AP20" i="2" s="1"/>
  <c r="U20" i="2"/>
  <c r="AM20" i="2" s="1"/>
  <c r="Q20" i="2"/>
  <c r="AJ20" i="2" s="1"/>
  <c r="AC19" i="2"/>
  <c r="AS19" i="2" s="1"/>
  <c r="Y19" i="2"/>
  <c r="AP19" i="2" s="1"/>
  <c r="U19" i="2"/>
  <c r="AM19" i="2" s="1"/>
  <c r="Q19" i="2"/>
  <c r="AJ19" i="2" s="1"/>
  <c r="AC18" i="2"/>
  <c r="AS18" i="2" s="1"/>
  <c r="Y18" i="2"/>
  <c r="AP18" i="2" s="1"/>
  <c r="U18" i="2"/>
  <c r="AM18" i="2" s="1"/>
  <c r="Q18" i="2"/>
  <c r="AJ18" i="2" s="1"/>
  <c r="AC17" i="2"/>
  <c r="AS17" i="2" s="1"/>
  <c r="Y17" i="2"/>
  <c r="AP17" i="2" s="1"/>
  <c r="U17" i="2"/>
  <c r="AM17" i="2" s="1"/>
  <c r="Q17" i="2"/>
  <c r="AJ17" i="2" s="1"/>
  <c r="AC16" i="2"/>
  <c r="AS16" i="2" s="1"/>
  <c r="Y16" i="2"/>
  <c r="AP16" i="2" s="1"/>
  <c r="U16" i="2"/>
  <c r="AM16" i="2" s="1"/>
  <c r="Q16" i="2"/>
  <c r="AJ16" i="2" s="1"/>
  <c r="AC15" i="2"/>
  <c r="AS15" i="2" s="1"/>
  <c r="Y15" i="2"/>
  <c r="AP15" i="2" s="1"/>
  <c r="U15" i="2"/>
  <c r="AM15" i="2" s="1"/>
  <c r="Q15" i="2"/>
  <c r="AJ15" i="2" s="1"/>
  <c r="AC14" i="2"/>
  <c r="AS14" i="2" s="1"/>
  <c r="Y14" i="2"/>
  <c r="AP14" i="2" s="1"/>
  <c r="U14" i="2"/>
  <c r="AM14" i="2" s="1"/>
  <c r="Q14" i="2"/>
  <c r="AJ14" i="2" s="1"/>
  <c r="AC13" i="2"/>
  <c r="AS13" i="2" s="1"/>
  <c r="Y13" i="2"/>
  <c r="AP13" i="2" s="1"/>
  <c r="U13" i="2"/>
  <c r="AC12" i="2"/>
  <c r="AP12" i="2"/>
  <c r="AJ12" i="2"/>
  <c r="AC11" i="2"/>
  <c r="AS11" i="2" s="1"/>
  <c r="Y11" i="2"/>
  <c r="AP11" i="2" s="1"/>
  <c r="U11" i="2"/>
  <c r="AM11" i="2" s="1"/>
  <c r="Q11" i="2"/>
  <c r="AC10" i="2"/>
  <c r="AS10" i="2" s="1"/>
  <c r="AC6" i="2"/>
  <c r="AS6" i="2" s="1"/>
  <c r="Y6" i="2"/>
  <c r="AP6" i="2" s="1"/>
  <c r="U6" i="2"/>
  <c r="AM6" i="2" s="1"/>
  <c r="Q6" i="2"/>
  <c r="AJ6" i="2" s="1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6" i="2"/>
  <c r="C5" i="2"/>
  <c r="C4" i="2"/>
  <c r="C3" i="2"/>
  <c r="C2" i="2"/>
  <c r="AC5" i="2"/>
  <c r="AS5" i="2" s="1"/>
  <c r="Y5" i="2"/>
  <c r="AP5" i="2" s="1"/>
  <c r="U5" i="2"/>
  <c r="AM5" i="2" s="1"/>
  <c r="Q5" i="2"/>
  <c r="AJ5" i="2" s="1"/>
  <c r="AC4" i="2"/>
  <c r="AS4" i="2" s="1"/>
  <c r="Y4" i="2"/>
  <c r="AP4" i="2" s="1"/>
  <c r="U4" i="2"/>
  <c r="AM4" i="2" s="1"/>
  <c r="AC3" i="2"/>
  <c r="AS3" i="2" s="1"/>
  <c r="AC2" i="2"/>
  <c r="AS2" i="2" s="1"/>
  <c r="Y3" i="2"/>
  <c r="AP3" i="2" s="1"/>
  <c r="Y2" i="2"/>
  <c r="AP2" i="2" s="1"/>
  <c r="U3" i="2"/>
  <c r="AM3" i="2" s="1"/>
  <c r="U2" i="2"/>
  <c r="AM2" i="2" s="1"/>
  <c r="Q2" i="2"/>
  <c r="Y10" i="2"/>
  <c r="U9" i="2"/>
  <c r="M4" i="2"/>
  <c r="M9" i="2"/>
  <c r="M7" i="2"/>
  <c r="U10" i="2"/>
  <c r="Q13" i="2"/>
  <c r="Q8" i="2"/>
  <c r="Q9" i="2"/>
  <c r="M18" i="2"/>
  <c r="M17" i="2"/>
  <c r="M5" i="2"/>
  <c r="M13" i="2"/>
  <c r="M19" i="2"/>
  <c r="M11" i="2"/>
  <c r="M3" i="2"/>
  <c r="M21" i="2"/>
  <c r="M15" i="2"/>
  <c r="M12" i="2"/>
  <c r="M23" i="2"/>
  <c r="U8" i="2"/>
  <c r="M16" i="2"/>
  <c r="M6" i="2"/>
  <c r="M10" i="2"/>
  <c r="Y9" i="2"/>
  <c r="M8" i="2"/>
  <c r="M14" i="2"/>
  <c r="Q3" i="2"/>
  <c r="U7" i="2"/>
  <c r="Q7" i="2"/>
  <c r="M22" i="2"/>
  <c r="U12" i="2"/>
  <c r="Q10" i="2"/>
  <c r="M20" i="2"/>
  <c r="Q4" i="2"/>
  <c r="M2" i="2"/>
  <c r="AP7" i="2" l="1"/>
  <c r="AJ11" i="2"/>
  <c r="AP8" i="2"/>
  <c r="AS12" i="2"/>
  <c r="AM13" i="2"/>
  <c r="AW10" i="2"/>
  <c r="AW18" i="2"/>
  <c r="AW6" i="2"/>
  <c r="AW11" i="2"/>
  <c r="AW13" i="2"/>
  <c r="AW5" i="2"/>
  <c r="AV5" i="2" s="1"/>
  <c r="AJ13" i="2"/>
  <c r="AM12" i="2"/>
  <c r="AP10" i="2"/>
  <c r="AM10" i="2"/>
  <c r="AJ10" i="2"/>
  <c r="AP9" i="2"/>
  <c r="AM7" i="2"/>
  <c r="AM8" i="2"/>
  <c r="AM9" i="2"/>
  <c r="AJ8" i="2"/>
  <c r="AJ7" i="2"/>
  <c r="AJ9" i="2"/>
  <c r="AG9" i="2"/>
  <c r="AG8" i="2"/>
  <c r="AG7" i="2"/>
  <c r="AG2" i="2"/>
  <c r="AG3" i="2"/>
  <c r="AJ2" i="2"/>
  <c r="AG4" i="2"/>
  <c r="AG12" i="2"/>
  <c r="AG6" i="2"/>
  <c r="AG11" i="2"/>
  <c r="AG5" i="2"/>
  <c r="AG10" i="2"/>
  <c r="AG13" i="2"/>
  <c r="AJ4" i="2"/>
  <c r="AJ3" i="2"/>
  <c r="AG18" i="2"/>
  <c r="AG15" i="2"/>
  <c r="AG21" i="2"/>
  <c r="AG19" i="2"/>
  <c r="AG14" i="2"/>
  <c r="AG16" i="2"/>
  <c r="AG22" i="2"/>
  <c r="AG20" i="2"/>
  <c r="AG17" i="2"/>
  <c r="AG23" i="2"/>
  <c r="AV6" i="2" l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C2" i="1"/>
  <c r="C3" i="1" s="1"/>
  <c r="C4" i="1" s="1"/>
  <c r="C5" i="1" s="1"/>
  <c r="C6" i="1" s="1"/>
  <c r="C7" i="1" s="1"/>
  <c r="C8" i="1" s="1"/>
  <c r="C9" i="1" s="1"/>
  <c r="C10" i="1" s="1"/>
  <c r="C11" i="1" s="1"/>
  <c r="BB2" i="2" l="1"/>
  <c r="D11" i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<sst xmlns="http://schemas.openxmlformats.org/spreadsheetml/2006/main" count="179" uniqueCount="95">
  <si>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</si>
  <si>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</si>
  <si>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</si>
  <si>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</si>
  <si>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</si>
  <si>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</si>
  <si>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</si>
  <si>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</si>
  <si>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</si>
  <si>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</si>
  <si>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</si>
  <si>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</si>
  <si>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</si>
  <si>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</si>
  <si>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</si>
  <si>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</si>
  <si>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</si>
  <si>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</si>
  <si>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</si>
  <si>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</si>
  <si>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</si>
  <si>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</si>
  <si>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</si>
  <si>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</si>
  <si>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</si>
  <si>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</si>
  <si>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</si>
  <si>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</si>
  <si>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</si>
  <si>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</si>
  <si>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</si>
  <si>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</si>
  <si>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</si>
  <si>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</si>
  <si>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</si>
  <si>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</si>
  <si>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</si>
  <si>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</si>
  <si>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</si>
  <si>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</si>
  <si>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</si>
  <si>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</si>
  <si>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</si>
  <si>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</si>
  <si>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</si>
  <si>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</si>
  <si>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</si>
  <si>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</si>
  <si>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</si>
  <si>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</si>
  <si>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</si>
  <si>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</si>
  <si>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</si>
  <si>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</si>
  <si>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</si>
  <si>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</si>
  <si>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</si>
  <si>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Cash_cDailyBox</t>
    <phoneticPr fontId="1" type="noConversion"/>
  </si>
  <si>
    <t>Cash_cThickBox</t>
    <phoneticPr fontId="1" type="noConversion"/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</si>
  <si>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</si>
  <si>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</si>
  <si>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</si>
  <si>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</si>
  <si>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</si>
  <si>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CashName_sBrokenEnergy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</si>
  <si>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</si>
  <si>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</si>
  <si>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</si>
  <si>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</si>
  <si>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</si>
  <si>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</si>
  <si>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</si>
  <si>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</si>
  <si>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</si>
  <si>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</si>
  <si>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</si>
  <si>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ev6_disco_1</t>
    <phoneticPr fontId="1" type="noConversion"/>
  </si>
  <si>
    <t>ev6_disco_2</t>
  </si>
  <si>
    <t>ev6_disco_3</t>
  </si>
  <si>
    <t>ev6_disco_4</t>
  </si>
  <si>
    <t>ev7_summer_1</t>
    <phoneticPr fontId="1" type="noConversion"/>
  </si>
  <si>
    <t>ev7_summer_2</t>
  </si>
  <si>
    <t>ev7_summer_3</t>
  </si>
  <si>
    <t>ev7_summer_4</t>
  </si>
  <si>
    <t>ev7_summer_5</t>
  </si>
  <si>
    <t>ev7_summer_6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</si>
  <si>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</si>
  <si>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</si>
  <si>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</si>
  <si>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</si>
  <si>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ev10_disco_1</t>
    <phoneticPr fontId="1" type="noConversion"/>
  </si>
  <si>
    <t>ev10_disco_2</t>
    <phoneticPr fontId="1" type="noConversion"/>
  </si>
  <si>
    <t>ev10_disco_3</t>
    <phoneticPr fontId="1" type="noConversion"/>
  </si>
  <si>
    <t>ev10_disco_4</t>
    <phoneticPr fontId="1" type="noConversion"/>
  </si>
  <si>
    <t>등록상품개수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</si>
</sst>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B2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6.5" outlineLevelCol="1"/>
  <cols>
    <col min="1" max="1" width="18.125" customWidth="1"/>
    <col min="2" max="2" width="26.25" customWidth="1" outlineLevel="1"/>
    <col min="3" max="5" width="9" customWidth="1" outlineLevel="1"/>
    <col min="6" max="6" width="9" customWidth="1"/>
    <col min="7" max="7" width="9.25" customWidth="1"/>
    <col min="9" max="9" width="9.25" bestFit="1" customWidth="1"/>
    <col min="10" max="10" width="16.5" customWidth="1"/>
    <col min="11" max="11" width="6.625" customWidth="1" outlineLevel="1"/>
    <col min="12" max="12" width="6.625" customWidth="1"/>
    <col min="13" max="13" width="3.5" customWidth="1" outlineLevel="1"/>
    <col min="14" max="14" width="9" customWidth="1" outlineLevel="1"/>
    <col min="15" max="15" width="18.75" customWidth="1" outlineLevel="1"/>
    <col min="16" max="16" width="9" customWidth="1" outlineLevel="1"/>
    <col min="17" max="17" width="3.5" customWidth="1" outlineLevel="1"/>
    <col min="18" max="18" width="9" customWidth="1" outlineLevel="1"/>
    <col min="19" max="19" width="18.75" customWidth="1" outlineLevel="1"/>
    <col min="20" max="20" width="9" customWidth="1" outlineLevel="1"/>
    <col min="21" max="21" width="3.5" customWidth="1" outlineLevel="1"/>
    <col min="22" max="22" width="9" customWidth="1" outlineLevel="1"/>
    <col min="23" max="23" width="18.75" customWidth="1" outlineLevel="1"/>
    <col min="24" max="24" width="9" customWidth="1" outlineLevel="1"/>
    <col min="25" max="25" width="3.5" customWidth="1" outlineLevel="1"/>
    <col min="26" max="26" width="9" customWidth="1" outlineLevel="1"/>
    <col min="27" max="27" width="18.75" customWidth="1" outlineLevel="1"/>
    <col min="28" max="28" width="9" customWidth="1" outlineLevel="1"/>
    <col min="29" max="29" width="3.5" customWidth="1" outlineLevel="1"/>
    <col min="30" max="30" width="9" customWidth="1" outlineLevel="1"/>
    <col min="31" max="31" width="18.75" customWidth="1" outlineLevel="1"/>
    <col min="32" max="32" width="9" customWidth="1" outlineLevel="1"/>
    <col min="34" max="34" width="19.5" bestFit="1" customWidth="1"/>
    <col min="37" max="37" width="19.5" bestFit="1" customWidth="1"/>
    <col min="40" max="40" width="19.5" bestFit="1" customWidth="1"/>
    <col min="43" max="43" width="19.5" bestFit="1" customWidth="1"/>
    <col min="46" max="46" width="19.5" bestFit="1" customWidth="1"/>
    <col min="48" max="49" width="9" customWidth="1" outlineLevel="1"/>
    <col min="51" max="52" width="9" customWidth="1" outlineLevel="1"/>
    <col min="54" max="54" width="9" customWidth="1" outlineLevel="1"/>
  </cols>
  <sheetData>
    <row r="1" spans="1:54" ht="27" customHeight="1">
      <c r="A1" s="4" t="s">
        <v>5</v>
      </c>
      <c r="B1" t="s">
        <v>0</v>
      </c>
      <c r="C1" s="2" t="s">
        <v>59</v>
      </c>
      <c r="D1" s="1" t="s">
        <v>89</v>
      </c>
      <c r="E1" s="1" t="s">
        <v>94</v>
      </c>
      <c r="F1" s="1" t="s">
        <v>65</v>
      </c>
      <c r="G1" s="1" t="s">
        <v>14</v>
      </c>
      <c r="H1" s="2" t="s">
        <v>2</v>
      </c>
      <c r="I1" s="2" t="s">
        <v>3</v>
      </c>
      <c r="J1" s="3" t="s">
        <v>4</v>
      </c>
      <c r="K1" s="2" t="s">
        <v>87</v>
      </c>
      <c r="L1" s="1" t="s">
        <v>88</v>
      </c>
      <c r="M1" s="3" t="s">
        <v>21</v>
      </c>
      <c r="N1" t="s">
        <v>20</v>
      </c>
      <c r="O1" s="2" t="s">
        <v>22</v>
      </c>
      <c r="P1" s="2" t="s">
        <v>23</v>
      </c>
      <c r="Q1" s="3" t="s">
        <v>24</v>
      </c>
      <c r="R1" t="s">
        <v>20</v>
      </c>
      <c r="S1" s="2" t="s">
        <v>25</v>
      </c>
      <c r="T1" s="2" t="s">
        <v>26</v>
      </c>
      <c r="U1" s="3" t="s">
        <v>39</v>
      </c>
      <c r="V1" t="s">
        <v>20</v>
      </c>
      <c r="W1" s="2" t="s">
        <v>40</v>
      </c>
      <c r="X1" s="2" t="s">
        <v>41</v>
      </c>
      <c r="Y1" s="3" t="s">
        <v>42</v>
      </c>
      <c r="Z1" t="s">
        <v>20</v>
      </c>
      <c r="AA1" s="2" t="s">
        <v>43</v>
      </c>
      <c r="AB1" s="2" t="s">
        <v>44</v>
      </c>
      <c r="AC1" s="3" t="s">
        <v>45</v>
      </c>
      <c r="AD1" t="s">
        <v>20</v>
      </c>
      <c r="AE1" s="2" t="s">
        <v>46</v>
      </c>
      <c r="AF1" s="2" t="s">
        <v>47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48</v>
      </c>
      <c r="AN1" s="1" t="s">
        <v>49</v>
      </c>
      <c r="AO1" s="1" t="s">
        <v>50</v>
      </c>
      <c r="AP1" s="1" t="s">
        <v>51</v>
      </c>
      <c r="AQ1" s="1" t="s">
        <v>52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12</v>
      </c>
      <c r="AW1" s="1" t="s">
        <v>11</v>
      </c>
      <c r="AY1" t="s">
        <v>33</v>
      </c>
      <c r="AZ1" t="s">
        <v>34</v>
      </c>
      <c r="BB1" t="s">
        <v>86</v>
      </c>
    </row>
    <row r="2" spans="1:54">
      <c r="A2" t="s">
        <v>8</v>
      </c>
      <c r="B2" t="s">
        <v>9</v>
      </c>
      <c r="C2" t="str">
        <f t="shared" ref="C2:C23" si="0">A2</f>
        <v>test_levelpass</v>
      </c>
      <c r="D2" t="str">
        <f>IF(ISERROR(FIND("_",A2)),"구분자없음",
LEFT(A2,FIND("_",A2)-1))</f>
        <v>test</v>
      </c>
      <c r="E2">
        <f>COUNTA(N2,R2,V2,Z2,AD2)</f>
        <v>1</v>
      </c>
      <c r="G2" t="b">
        <v>0</v>
      </c>
      <c r="H2">
        <v>9.99</v>
      </c>
      <c r="I2">
        <v>13000</v>
      </c>
      <c r="J2" t="s">
        <v>8</v>
      </c>
      <c r="K2">
        <v>434</v>
      </c>
      <c r="L2">
        <f>K2</f>
        <v>434</v>
      </c>
      <c r="M2" t="str">
        <f t="shared" ref="M2:M3" ca="1" si="1">IF(ISBLANK(N2),"",
VLOOKUP(N2,OFFSET(INDIRECT("$A:$B"),0,MATCH(N$1&amp;"_Verify",INDIRECT("$1:$1"),0)-1),2,0)
)</f>
        <v>it</v>
      </c>
      <c r="N2" t="s">
        <v>35</v>
      </c>
      <c r="O2" t="s">
        <v>15</v>
      </c>
      <c r="P2">
        <v>1</v>
      </c>
      <c r="Q2" t="str">
        <f t="shared" ref="Q2:Q3" ca="1" si="2">IF(ISBLANK(R2),"",
VLOOKUP(R2,OFFSET(INDIRECT("$A:$B"),0,MATCH(R$1&amp;"_Verify",INDIRECT("$1:$1"),0)-1),2,0)
)</f>
        <v/>
      </c>
      <c r="U2" t="str">
        <f t="shared" ref="U2:U3" ca="1" si="3">IF(ISBLANK(V2),"",
VLOOKUP(V2,OFFSET(INDIRECT("$A:$B"),0,MATCH(V$1&amp;"_Verify",INDIRECT("$1:$1"),0)-1),2,0)
)</f>
        <v/>
      </c>
      <c r="Y2" t="str">
        <f t="shared" ref="Y2:Y3" ca="1" si="4">IF(ISBLANK(Z2),"",
VLOOKUP(Z2,OFFSET(INDIRECT("$A:$B"),0,MATCH(Z$1&amp;"_Verify",INDIRECT("$1:$1"),0)-1),2,0)
)</f>
        <v/>
      </c>
      <c r="AC2" t="str">
        <f t="shared" ref="AC2:AC3" ca="1" si="5">IF(ISBLANK(AD2),"",
VLOOKUP(AD2,OFFSET(INDIRECT("$A:$B"),0,MATCH(AD$1&amp;"_Verify",INDIRECT("$1:$1"),0)-1),2,0)
)</f>
        <v/>
      </c>
      <c r="AG2" t="str">
        <f t="shared" ref="AG2:AG23" ca="1" si="6">IF(LEN(M2)=0,"",M2)</f>
        <v>it</v>
      </c>
      <c r="AH2" t="str">
        <f t="shared" ref="AH2:AH23" si="7">IF(LEN(O2)=0,"",O2)</f>
        <v>Cash_bLevelPass</v>
      </c>
      <c r="AI2">
        <f t="shared" ref="AI2:AI23" si="8">IF(LEN(P2)=0,"",P2)</f>
        <v>1</v>
      </c>
      <c r="AJ2" t="str">
        <f t="shared" ref="AJ2:AJ23" ca="1" si="9">IF(LEN(Q2)=0,"",Q2)</f>
        <v/>
      </c>
      <c r="AK2" t="str">
        <f t="shared" ref="AK2:AK23" si="10">IF(LEN(S2)=0,"",S2)</f>
        <v/>
      </c>
      <c r="AL2" t="str">
        <f t="shared" ref="AL2:AL23" si="11">IF(LEN(T2)=0,"",T2)</f>
        <v/>
      </c>
      <c r="AM2" t="str">
        <f t="shared" ref="AM2:AM23" ca="1" si="12">IF(LEN(U2)=0,"",U2)</f>
        <v/>
      </c>
      <c r="AN2" t="str">
        <f t="shared" ref="AN2:AN23" si="13">IF(LEN(W2)=0,"",W2)</f>
        <v/>
      </c>
      <c r="AO2" t="str">
        <f t="shared" ref="AO2:AO23" si="14">IF(LEN(X2)=0,"",X2)</f>
        <v/>
      </c>
      <c r="AP2" t="str">
        <f t="shared" ref="AP2:AP23" ca="1" si="15">IF(LEN(Y2)=0,"",Y2)</f>
        <v/>
      </c>
      <c r="AQ2" t="str">
        <f t="shared" ref="AQ2:AQ23" si="16">IF(LEN(AA2)=0,"",AA2)</f>
        <v/>
      </c>
      <c r="AR2" t="str">
        <f t="shared" ref="AR2:AR23" si="17">IF(LEN(AB2)=0,"",AB2)</f>
        <v/>
      </c>
      <c r="AS2" t="str">
        <f t="shared" ref="AS2:AS23" ca="1" si="18">IF(LEN(AC2)=0,"",AC2)</f>
        <v/>
      </c>
      <c r="AT2" t="str">
        <f t="shared" ref="AT2:AT23" si="19">IF(LEN(AE2)=0,"",AE2)</f>
        <v/>
      </c>
      <c r="AU2" t="str">
        <f t="shared" ref="AU2:AU23" si="20">IF(LEN(AF2)=0,"",AF2)</f>
        <v/>
      </c>
      <c r="AV2" t="str">
        <f ca="1">IF(ROW()=2,AW2,OFFSET(AV2,-1,0)&amp;IF(LEN(AW2)=0,"",","&amp;AW2))</f>
        <v/>
      </c>
      <c r="AW2" t="str">
        <f t="shared" ref="AW2:AW4" si="21">IF(G2=FALSE,"",
"{"""&amp;C$1&amp;""":"""&amp;C2&amp;""""
&amp;","""&amp;K$1&amp;""":"&amp;K2
&amp;IF(LEN(M2)=0,"",","""&amp;M$1&amp;""":"""&amp;M2&amp;"""")
&amp;IF(LEN(O2)=0,"",","""&amp;O$1&amp;""":"""&amp;O2&amp;"""")
&amp;IF(LEN(P2)=0,"",","""&amp;P$1&amp;""":"&amp;P2)
&amp;IF(LEN(Q2)=0,"",","""&amp;Q$1&amp;""":"""&amp;Q2&amp;"""")
&amp;IF(LEN(S2)=0,"",","""&amp;S$1&amp;""":"""&amp;S2&amp;"""")
&amp;IF(LEN(T2)=0,"",","""&amp;T$1&amp;""":"&amp;T2)
&amp;IF(LEN(U2)=0,"",","""&amp;U$1&amp;""":"""&amp;U2&amp;"""")
&amp;IF(LEN(W2)=0,"",","""&amp;W$1&amp;""":"""&amp;W2&amp;"""")
&amp;IF(LEN(X2)=0,"",","""&amp;X$1&amp;""":"&amp;X2)
&amp;IF(LEN(Y2)=0,"",","""&amp;Y$1&amp;""":"""&amp;Y2&amp;"""")
&amp;IF(LEN(AA2)=0,"",","""&amp;AA$1&amp;""":"""&amp;AA2&amp;"""")
&amp;IF(LEN(AB2)=0,"",","""&amp;AB$1&amp;""":"&amp;AB2)
&amp;IF(LEN(AC2)=0,"",","""&amp;AC$1&amp;""":"""&amp;AC2&amp;"""")
&amp;IF(LEN(AE2)=0,"",","""&amp;AE$1&amp;""":"""&amp;AE2&amp;"""")
&amp;IF(LEN(AF2)=0,"",","""&amp;AF$1&amp;""":"&amp;AF2)&amp;"}")</f>
        <v/>
      </c>
      <c r="AY2" t="s">
        <v>19</v>
      </c>
      <c r="AZ2" t="s">
        <v>16</v>
      </c>
      <c r="BB2" t="str">
        <f ca="1">"["&amp;
IF(LEFT(OFFSET(AV1,COUNTA(AV:AV)-1,0),1)=",",SUBSTITUTE(OFFSET(AV1,COUNTA(AV:AV)-1,0),",","",1),OFFSET(AV1,COUNTA(AV:AV)-1,0))
&amp;"]"</f>
        <v>[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]</v>
      </c>
    </row>
    <row r="3" spans="1:54">
      <c r="A3" t="s">
        <v>7</v>
      </c>
      <c r="B3" t="s">
        <v>6</v>
      </c>
      <c r="C3" t="str">
        <f t="shared" si="0"/>
        <v>test_bigboost</v>
      </c>
      <c r="D3" t="str">
        <f t="shared" ref="D3:D23" si="22">IF(ISERROR(FIND("_",A3)),"구분자없음",
LEFT(A3,FIND("_",A3)-1))</f>
        <v>test</v>
      </c>
      <c r="E3">
        <f t="shared" ref="E3:E23" si="23">COUNTA(N3,R3,V3,Z3,AD3)</f>
        <v>2</v>
      </c>
      <c r="G3" t="b">
        <v>0</v>
      </c>
      <c r="H3">
        <v>9.99</v>
      </c>
      <c r="I3">
        <v>13000</v>
      </c>
      <c r="J3" t="s">
        <v>7</v>
      </c>
      <c r="K3">
        <v>806</v>
      </c>
      <c r="L3">
        <f t="shared" ref="L3:L23" si="24">K3</f>
        <v>806</v>
      </c>
      <c r="M3" t="str">
        <f t="shared" ca="1" si="1"/>
        <v>cu</v>
      </c>
      <c r="N3" t="s">
        <v>18</v>
      </c>
      <c r="O3" t="s">
        <v>38</v>
      </c>
      <c r="P3">
        <v>600</v>
      </c>
      <c r="Q3" t="str">
        <f t="shared" ca="1" si="2"/>
        <v>cu</v>
      </c>
      <c r="R3" t="s">
        <v>18</v>
      </c>
      <c r="S3" t="s">
        <v>17</v>
      </c>
      <c r="T3">
        <v>50000</v>
      </c>
      <c r="U3" t="str">
        <f t="shared" ca="1" si="3"/>
        <v/>
      </c>
      <c r="Y3" t="str">
        <f t="shared" ca="1" si="4"/>
        <v/>
      </c>
      <c r="AC3" t="str">
        <f t="shared" ca="1" si="5"/>
        <v/>
      </c>
      <c r="AG3" t="str">
        <f t="shared" ca="1" si="6"/>
        <v>cu</v>
      </c>
      <c r="AH3" t="str">
        <f t="shared" si="7"/>
        <v>EN</v>
      </c>
      <c r="AI3">
        <f t="shared" si="8"/>
        <v>600</v>
      </c>
      <c r="AJ3" t="str">
        <f t="shared" ca="1" si="9"/>
        <v>cu</v>
      </c>
      <c r="AK3" t="str">
        <f t="shared" si="10"/>
        <v>GO</v>
      </c>
      <c r="AL3">
        <f t="shared" si="11"/>
        <v>50000</v>
      </c>
      <c r="AM3" t="str">
        <f t="shared" ca="1" si="12"/>
        <v/>
      </c>
      <c r="AN3" t="str">
        <f t="shared" si="13"/>
        <v/>
      </c>
      <c r="AO3" t="str">
        <f t="shared" si="14"/>
        <v/>
      </c>
      <c r="AP3" t="str">
        <f t="shared" ca="1" si="15"/>
        <v/>
      </c>
      <c r="AQ3" t="str">
        <f t="shared" si="16"/>
        <v/>
      </c>
      <c r="AR3" t="str">
        <f t="shared" si="17"/>
        <v/>
      </c>
      <c r="AS3" t="str">
        <f t="shared" ca="1" si="18"/>
        <v/>
      </c>
      <c r="AT3" t="str">
        <f t="shared" si="19"/>
        <v/>
      </c>
      <c r="AU3" t="str">
        <f t="shared" si="20"/>
        <v/>
      </c>
      <c r="AV3" t="str">
        <f t="shared" ref="AV3:AV23" ca="1" si="25">IF(ROW()=2,AW3,OFFSET(AV3,-1,0)&amp;IF(LEN(AW3)=0,"",","&amp;AW3))</f>
        <v/>
      </c>
      <c r="AW3" t="str">
        <f t="shared" si="21"/>
        <v/>
      </c>
      <c r="AY3" t="s">
        <v>36</v>
      </c>
      <c r="AZ3" t="s">
        <v>37</v>
      </c>
    </row>
    <row r="4" spans="1:54">
      <c r="A4" t="s">
        <v>68</v>
      </c>
      <c r="C4" t="str">
        <f t="shared" si="0"/>
        <v>ev5_oneplustwo_1</v>
      </c>
      <c r="D4" t="str">
        <f t="shared" si="22"/>
        <v>ev5</v>
      </c>
      <c r="E4">
        <f t="shared" si="23"/>
        <v>2</v>
      </c>
      <c r="F4">
        <v>1</v>
      </c>
      <c r="G4" t="b">
        <v>0</v>
      </c>
      <c r="H4">
        <v>19.989999999999998</v>
      </c>
      <c r="I4">
        <v>25000</v>
      </c>
      <c r="J4" t="s">
        <v>68</v>
      </c>
      <c r="K4">
        <v>548</v>
      </c>
      <c r="L4">
        <f t="shared" si="24"/>
        <v>548</v>
      </c>
      <c r="M4" t="str">
        <f t="shared" ref="M4:M13" ca="1" si="26">IF(ISBLANK(N4),"",
VLOOKUP(N4,OFFSET(INDIRECT("$A:$B"),0,MATCH(N$1&amp;"_Verify",INDIRECT("$1:$1"),0)-1),2,0)
)</f>
        <v>it</v>
      </c>
      <c r="N4" t="s">
        <v>35</v>
      </c>
      <c r="O4" t="s">
        <v>57</v>
      </c>
      <c r="P4">
        <v>30</v>
      </c>
      <c r="Q4" t="str">
        <f t="shared" ref="Q4:Q5" ca="1" si="27">IF(ISBLANK(R4),"",
VLOOKUP(R4,OFFSET(INDIRECT("$A:$B"),0,MATCH(R$1&amp;"_Verify",INDIRECT("$1:$1"),0)-1),2,0)
)</f>
        <v>it</v>
      </c>
      <c r="R4" t="s">
        <v>35</v>
      </c>
      <c r="S4" t="s">
        <v>58</v>
      </c>
      <c r="T4">
        <v>1</v>
      </c>
      <c r="U4" t="str">
        <f t="shared" ref="U4:U5" ca="1" si="28">IF(ISBLANK(V4),"",
VLOOKUP(V4,OFFSET(INDIRECT("$A:$B"),0,MATCH(V$1&amp;"_Verify",INDIRECT("$1:$1"),0)-1),2,0)
)</f>
        <v/>
      </c>
      <c r="Y4" t="str">
        <f t="shared" ref="Y4:Y5" ca="1" si="29">IF(ISBLANK(Z4),"",
VLOOKUP(Z4,OFFSET(INDIRECT("$A:$B"),0,MATCH(Z$1&amp;"_Verify",INDIRECT("$1:$1"),0)-1),2,0)
)</f>
        <v/>
      </c>
      <c r="AC4" t="str">
        <f t="shared" ref="AC4:AC5" ca="1" si="30">IF(ISBLANK(AD4),"",
VLOOKUP(AD4,OFFSET(INDIRECT("$A:$B"),0,MATCH(AD$1&amp;"_Verify",INDIRECT("$1:$1"),0)-1),2,0)
)</f>
        <v/>
      </c>
      <c r="AG4" t="str">
        <f t="shared" ca="1" si="6"/>
        <v>it</v>
      </c>
      <c r="AH4" t="str">
        <f t="shared" si="7"/>
        <v>Cash_cDailyBox</v>
      </c>
      <c r="AI4">
        <f t="shared" si="8"/>
        <v>30</v>
      </c>
      <c r="AJ4" t="str">
        <f t="shared" ca="1" si="9"/>
        <v>it</v>
      </c>
      <c r="AK4" t="str">
        <f t="shared" si="10"/>
        <v>Cash_cThickBox</v>
      </c>
      <c r="AL4">
        <f t="shared" si="11"/>
        <v>1</v>
      </c>
      <c r="AM4" t="str">
        <f t="shared" ca="1" si="12"/>
        <v/>
      </c>
      <c r="AN4" t="str">
        <f t="shared" si="13"/>
        <v/>
      </c>
      <c r="AO4" t="str">
        <f t="shared" si="14"/>
        <v/>
      </c>
      <c r="AP4" t="str">
        <f t="shared" ca="1" si="15"/>
        <v/>
      </c>
      <c r="AQ4" t="str">
        <f t="shared" si="16"/>
        <v/>
      </c>
      <c r="AR4" t="str">
        <f t="shared" si="17"/>
        <v/>
      </c>
      <c r="AS4" t="str">
        <f t="shared" ca="1" si="18"/>
        <v/>
      </c>
      <c r="AT4" t="str">
        <f t="shared" si="19"/>
        <v/>
      </c>
      <c r="AU4" t="str">
        <f t="shared" si="20"/>
        <v/>
      </c>
      <c r="AV4" t="str">
        <f t="shared" ca="1" si="25"/>
        <v/>
      </c>
      <c r="AW4" t="str">
        <f t="shared" si="21"/>
        <v/>
      </c>
    </row>
    <row r="5" spans="1:54">
      <c r="A5" t="s">
        <v>69</v>
      </c>
      <c r="C5" t="str">
        <f t="shared" si="0"/>
        <v>ev5_oneplustwo_2</v>
      </c>
      <c r="D5" t="str">
        <f t="shared" si="22"/>
        <v>ev5</v>
      </c>
      <c r="E5">
        <f t="shared" si="23"/>
        <v>1</v>
      </c>
      <c r="F5">
        <v>2</v>
      </c>
      <c r="G5" t="b">
        <v>1</v>
      </c>
      <c r="K5">
        <v>537</v>
      </c>
      <c r="L5">
        <f t="shared" si="24"/>
        <v>537</v>
      </c>
      <c r="M5" t="str">
        <f t="shared" ca="1" si="26"/>
        <v>cu</v>
      </c>
      <c r="N5" t="s">
        <v>18</v>
      </c>
      <c r="O5" t="s">
        <v>38</v>
      </c>
      <c r="P5">
        <v>300</v>
      </c>
      <c r="Q5" t="str">
        <f t="shared" ca="1" si="27"/>
        <v/>
      </c>
      <c r="U5" t="str">
        <f t="shared" ca="1" si="28"/>
        <v/>
      </c>
      <c r="Y5" t="str">
        <f t="shared" ca="1" si="29"/>
        <v/>
      </c>
      <c r="AC5" t="str">
        <f t="shared" ca="1" si="30"/>
        <v/>
      </c>
      <c r="AG5" t="str">
        <f t="shared" ca="1" si="6"/>
        <v>cu</v>
      </c>
      <c r="AH5" t="str">
        <f t="shared" si="7"/>
        <v>EN</v>
      </c>
      <c r="AI5">
        <f t="shared" si="8"/>
        <v>300</v>
      </c>
      <c r="AJ5" t="str">
        <f t="shared" ca="1" si="9"/>
        <v/>
      </c>
      <c r="AK5" t="str">
        <f t="shared" si="10"/>
        <v/>
      </c>
      <c r="AL5" t="str">
        <f t="shared" si="11"/>
        <v/>
      </c>
      <c r="AM5" t="str">
        <f t="shared" ca="1" si="12"/>
        <v/>
      </c>
      <c r="AN5" t="str">
        <f t="shared" si="13"/>
        <v/>
      </c>
      <c r="AO5" t="str">
        <f t="shared" si="14"/>
        <v/>
      </c>
      <c r="AP5" t="str">
        <f t="shared" ca="1" si="15"/>
        <v/>
      </c>
      <c r="AQ5" t="str">
        <f t="shared" si="16"/>
        <v/>
      </c>
      <c r="AR5" t="str">
        <f t="shared" si="17"/>
        <v/>
      </c>
      <c r="AS5" t="str">
        <f t="shared" ca="1" si="18"/>
        <v/>
      </c>
      <c r="AT5" t="str">
        <f t="shared" si="19"/>
        <v/>
      </c>
      <c r="AU5" t="str">
        <f t="shared" si="20"/>
        <v/>
      </c>
      <c r="AV5" t="str">
        <f t="shared" ca="1" si="25"/>
        <v>,{"id":"ev5_oneplustwo_2","key":537,"tp1":"cu","vl1":"EN","cn1":300}</v>
      </c>
      <c r="AW5" t="str">
        <f ca="1">IF(G5=FALSE,"",
"{"""&amp;C$1&amp;""":"""&amp;C5&amp;""""
&amp;","""&amp;K$1&amp;""":"&amp;K5
&amp;IF(LEN(M5)=0,"",","""&amp;M$1&amp;""":"""&amp;M5&amp;"""")
&amp;IF(LEN(O5)=0,"",","""&amp;O$1&amp;""":"""&amp;O5&amp;"""")
&amp;IF(LEN(P5)=0,"",","""&amp;P$1&amp;""":"&amp;P5)
&amp;IF(LEN(Q5)=0,"",","""&amp;Q$1&amp;""":"""&amp;Q5&amp;"""")
&amp;IF(LEN(S5)=0,"",","""&amp;S$1&amp;""":"""&amp;S5&amp;"""")
&amp;IF(LEN(T5)=0,"",","""&amp;T$1&amp;""":"&amp;T5)
&amp;IF(LEN(U5)=0,"",","""&amp;U$1&amp;""":"""&amp;U5&amp;"""")
&amp;IF(LEN(W5)=0,"",","""&amp;W$1&amp;""":"""&amp;W5&amp;"""")
&amp;IF(LEN(X5)=0,"",","""&amp;X$1&amp;""":"&amp;X5)
&amp;IF(LEN(Y5)=0,"",","""&amp;Y$1&amp;""":"""&amp;Y5&amp;"""")
&amp;IF(LEN(AA5)=0,"",","""&amp;AA$1&amp;""":"""&amp;AA5&amp;"""")
&amp;IF(LEN(AB5)=0,"",","""&amp;AB$1&amp;""":"&amp;AB5)
&amp;IF(LEN(AC5)=0,"",","""&amp;AC$1&amp;""":"""&amp;AC5&amp;"""")
&amp;IF(LEN(AE5)=0,"",","""&amp;AE$1&amp;""":"""&amp;AE5&amp;"""")
&amp;IF(LEN(AF5)=0,"",","""&amp;AF$1&amp;""":"&amp;AF5)&amp;"}")</f>
        <v>{"id":"ev5_oneplustwo_2","key":537,"tp1":"cu","vl1":"EN","cn1":300}</v>
      </c>
    </row>
    <row r="6" spans="1:54">
      <c r="A6" t="s">
        <v>70</v>
      </c>
      <c r="C6" t="str">
        <f t="shared" si="0"/>
        <v>ev5_oneplustwo_3</v>
      </c>
      <c r="D6" t="str">
        <f t="shared" si="22"/>
        <v>ev5</v>
      </c>
      <c r="E6">
        <f t="shared" si="23"/>
        <v>1</v>
      </c>
      <c r="F6">
        <v>3</v>
      </c>
      <c r="G6" t="b">
        <v>1</v>
      </c>
      <c r="K6">
        <v>314</v>
      </c>
      <c r="L6">
        <f t="shared" si="24"/>
        <v>314</v>
      </c>
      <c r="M6" t="str">
        <f t="shared" ca="1" si="26"/>
        <v>cu</v>
      </c>
      <c r="N6" t="s">
        <v>18</v>
      </c>
      <c r="O6" t="s">
        <v>38</v>
      </c>
      <c r="P6">
        <v>80</v>
      </c>
      <c r="Q6" t="str">
        <f t="shared" ref="Q6:Q23" ca="1" si="31">IF(ISBLANK(R6),"",
VLOOKUP(R6,OFFSET(INDIRECT("$A:$B"),0,MATCH(R$1&amp;"_Verify",INDIRECT("$1:$1"),0)-1),2,0)
)</f>
        <v/>
      </c>
      <c r="U6" t="str">
        <f t="shared" ref="U6:U23" ca="1" si="32">IF(ISBLANK(V6),"",
VLOOKUP(V6,OFFSET(INDIRECT("$A:$B"),0,MATCH(V$1&amp;"_Verify",INDIRECT("$1:$1"),0)-1),2,0)
)</f>
        <v/>
      </c>
      <c r="Y6" t="str">
        <f t="shared" ref="Y6:Y23" ca="1" si="33">IF(ISBLANK(Z6),"",
VLOOKUP(Z6,OFFSET(INDIRECT("$A:$B"),0,MATCH(Z$1&amp;"_Verify",INDIRECT("$1:$1"),0)-1),2,0)
)</f>
        <v/>
      </c>
      <c r="AC6" t="str">
        <f t="shared" ref="AC6:AC23" ca="1" si="34">IF(ISBLANK(AD6),"",
VLOOKUP(AD6,OFFSET(INDIRECT("$A:$B"),0,MATCH(AD$1&amp;"_Verify",INDIRECT("$1:$1"),0)-1),2,0)
)</f>
        <v/>
      </c>
      <c r="AG6" t="str">
        <f t="shared" ca="1" si="6"/>
        <v>cu</v>
      </c>
      <c r="AH6" t="str">
        <f t="shared" si="7"/>
        <v>EN</v>
      </c>
      <c r="AI6">
        <f t="shared" si="8"/>
        <v>80</v>
      </c>
      <c r="AJ6" t="str">
        <f t="shared" ca="1" si="9"/>
        <v/>
      </c>
      <c r="AK6" t="str">
        <f t="shared" si="10"/>
        <v/>
      </c>
      <c r="AL6" t="str">
        <f t="shared" si="11"/>
        <v/>
      </c>
      <c r="AM6" t="str">
        <f t="shared" ca="1" si="12"/>
        <v/>
      </c>
      <c r="AN6" t="str">
        <f t="shared" si="13"/>
        <v/>
      </c>
      <c r="AO6" t="str">
        <f t="shared" si="14"/>
        <v/>
      </c>
      <c r="AP6" t="str">
        <f t="shared" ca="1" si="15"/>
        <v/>
      </c>
      <c r="AQ6" t="str">
        <f t="shared" si="16"/>
        <v/>
      </c>
      <c r="AR6" t="str">
        <f t="shared" si="17"/>
        <v/>
      </c>
      <c r="AS6" t="str">
        <f t="shared" ca="1" si="18"/>
        <v/>
      </c>
      <c r="AT6" t="str">
        <f t="shared" si="19"/>
        <v/>
      </c>
      <c r="AU6" t="str">
        <f t="shared" si="20"/>
        <v/>
      </c>
      <c r="AV6" t="str">
        <f t="shared" ca="1" si="25"/>
        <v>,{"id":"ev5_oneplustwo_2","key":537,"tp1":"cu","vl1":"EN","cn1":300},{"id":"ev5_oneplustwo_3","key":314,"tp1":"cu","vl1":"EN","cn1":80}</v>
      </c>
      <c r="AW6" t="str">
        <f ca="1">IF(G6=FALSE,"",
"{"""&amp;C$1&amp;""":"""&amp;C6&amp;""""
&amp;","""&amp;K$1&amp;""":"&amp;K6
&amp;IF(LEN(M6)=0,"",","""&amp;M$1&amp;""":"""&amp;M6&amp;"""")
&amp;IF(LEN(O6)=0,"",","""&amp;O$1&amp;""":"""&amp;O6&amp;"""")
&amp;IF(LEN(P6)=0,"",","""&amp;P$1&amp;""":"&amp;P6)
&amp;IF(LEN(Q6)=0,"",","""&amp;Q$1&amp;""":"""&amp;Q6&amp;"""")
&amp;IF(LEN(S6)=0,"",","""&amp;S$1&amp;""":"""&amp;S6&amp;"""")
&amp;IF(LEN(T6)=0,"",","""&amp;T$1&amp;""":"&amp;T6)
&amp;IF(LEN(U6)=0,"",","""&amp;U$1&amp;""":"""&amp;U6&amp;"""")
&amp;IF(LEN(W6)=0,"",","""&amp;W$1&amp;""":"""&amp;W6&amp;"""")
&amp;IF(LEN(X6)=0,"",","""&amp;X$1&amp;""":"&amp;X6)
&amp;IF(LEN(Y6)=0,"",","""&amp;Y$1&amp;""":"""&amp;Y6&amp;"""")
&amp;IF(LEN(AA6)=0,"",","""&amp;AA$1&amp;""":"""&amp;AA6&amp;"""")
&amp;IF(LEN(AB6)=0,"",","""&amp;AB$1&amp;""":"&amp;AB6)
&amp;IF(LEN(AC6)=0,"",","""&amp;AC$1&amp;""":"""&amp;AC6&amp;"""")
&amp;IF(LEN(AE6)=0,"",","""&amp;AE$1&amp;""":"""&amp;AE6&amp;"""")
&amp;IF(LEN(AF6)=0,"",","""&amp;AF$1&amp;""":"&amp;AF6)&amp;"}")</f>
        <v>{"id":"ev5_oneplustwo_3","key":314,"tp1":"cu","vl1":"EN","cn1":80}</v>
      </c>
    </row>
    <row r="7" spans="1:54">
      <c r="A7" t="s">
        <v>71</v>
      </c>
      <c r="C7" t="str">
        <f t="shared" ref="C7:C9" si="35">A7</f>
        <v>ev3_oneofthree_1</v>
      </c>
      <c r="D7" t="str">
        <f t="shared" si="22"/>
        <v>ev3</v>
      </c>
      <c r="E7">
        <f t="shared" si="23"/>
        <v>3</v>
      </c>
      <c r="G7" t="b">
        <v>0</v>
      </c>
      <c r="H7">
        <v>14.99</v>
      </c>
      <c r="I7">
        <v>19000</v>
      </c>
      <c r="J7" t="s">
        <v>71</v>
      </c>
      <c r="K7">
        <v>876</v>
      </c>
      <c r="L7">
        <f t="shared" si="24"/>
        <v>876</v>
      </c>
      <c r="M7" t="str">
        <f t="shared" ref="M7:M9" ca="1" si="36">IF(ISBLANK(N7),"",
VLOOKUP(N7,OFFSET(INDIRECT("$A:$B"),0,MATCH(N$1&amp;"_Verify",INDIRECT("$1:$1"),0)-1),2,0)
)</f>
        <v>cu</v>
      </c>
      <c r="N7" t="s">
        <v>18</v>
      </c>
      <c r="O7" t="s">
        <v>60</v>
      </c>
      <c r="P7">
        <v>30</v>
      </c>
      <c r="Q7" t="str">
        <f t="shared" ref="Q7:Q9" ca="1" si="37">IF(ISBLANK(R7),"",
VLOOKUP(R7,OFFSET(INDIRECT("$A:$B"),0,MATCH(R$1&amp;"_Verify",INDIRECT("$1:$1"),0)-1),2,0)
)</f>
        <v>cu</v>
      </c>
      <c r="R7" t="s">
        <v>18</v>
      </c>
      <c r="S7" t="s">
        <v>17</v>
      </c>
      <c r="T7">
        <v>25000</v>
      </c>
      <c r="U7" t="str">
        <f t="shared" ref="U7:U9" ca="1" si="38">IF(ISBLANK(V7),"",
VLOOKUP(V7,OFFSET(INDIRECT("$A:$B"),0,MATCH(V$1&amp;"_Verify",INDIRECT("$1:$1"),0)-1),2,0)
)</f>
        <v>cu</v>
      </c>
      <c r="V7" t="s">
        <v>18</v>
      </c>
      <c r="W7" t="s">
        <v>60</v>
      </c>
      <c r="X7">
        <v>100</v>
      </c>
      <c r="Y7" t="str">
        <f t="shared" ref="Y7:Y9" ca="1" si="39">IF(ISBLANK(Z7),"",
VLOOKUP(Z7,OFFSET(INDIRECT("$A:$B"),0,MATCH(Z$1&amp;"_Verify",INDIRECT("$1:$1"),0)-1),2,0)
)</f>
        <v/>
      </c>
      <c r="AC7" t="str">
        <f t="shared" ref="AC7:AC9" ca="1" si="40">IF(ISBLANK(AD7),"",
VLOOKUP(AD7,OFFSET(INDIRECT("$A:$B"),0,MATCH(AD$1&amp;"_Verify",INDIRECT("$1:$1"),0)-1),2,0)
)</f>
        <v/>
      </c>
      <c r="AG7" t="str">
        <f t="shared" ref="AG7:AG9" ca="1" si="41">IF(LEN(M7)=0,"",M7)</f>
        <v>cu</v>
      </c>
      <c r="AH7" t="str">
        <f t="shared" ref="AH7:AH9" si="42">IF(LEN(O7)=0,"",O7)</f>
        <v>EN</v>
      </c>
      <c r="AI7">
        <f t="shared" ref="AI7:AI9" si="43">IF(LEN(P7)=0,"",P7)</f>
        <v>30</v>
      </c>
      <c r="AJ7" t="str">
        <f t="shared" ref="AJ7:AJ9" ca="1" si="44">IF(LEN(Q7)=0,"",Q7)</f>
        <v>cu</v>
      </c>
      <c r="AK7" t="str">
        <f t="shared" ref="AK7:AK9" si="45">IF(LEN(S7)=0,"",S7)</f>
        <v>GO</v>
      </c>
      <c r="AL7">
        <f t="shared" ref="AL7:AL9" si="46">IF(LEN(T7)=0,"",T7)</f>
        <v>25000</v>
      </c>
      <c r="AM7" t="str">
        <f t="shared" ref="AM7:AM9" ca="1" si="47">IF(LEN(U7)=0,"",U7)</f>
        <v>cu</v>
      </c>
      <c r="AN7" t="str">
        <f t="shared" ref="AN7:AN9" si="48">IF(LEN(W7)=0,"",W7)</f>
        <v>EN</v>
      </c>
      <c r="AO7">
        <f t="shared" ref="AO7:AO9" si="49">IF(LEN(X7)=0,"",X7)</f>
        <v>100</v>
      </c>
      <c r="AP7" t="str">
        <f t="shared" ref="AP7:AP9" ca="1" si="50">IF(LEN(Y7)=0,"",Y7)</f>
        <v/>
      </c>
      <c r="AQ7" t="str">
        <f t="shared" ref="AQ7:AQ9" si="51">IF(LEN(AA7)=0,"",AA7)</f>
        <v/>
      </c>
      <c r="AR7" t="str">
        <f t="shared" ref="AR7:AR9" si="52">IF(LEN(AB7)=0,"",AB7)</f>
        <v/>
      </c>
      <c r="AS7" t="str">
        <f t="shared" ref="AS7:AS9" ca="1" si="53">IF(LEN(AC7)=0,"",AC7)</f>
        <v/>
      </c>
      <c r="AT7" t="str">
        <f t="shared" ref="AT7:AT9" si="54">IF(LEN(AE7)=0,"",AE7)</f>
        <v/>
      </c>
      <c r="AU7" t="str">
        <f t="shared" ref="AU7:AU9" si="55">IF(LEN(AF7)=0,"",AF7)</f>
        <v/>
      </c>
      <c r="AV7" t="str">
        <f t="shared" ca="1" si="25"/>
        <v>,{"id":"ev5_oneplustwo_2","key":537,"tp1":"cu","vl1":"EN","cn1":300},{"id":"ev5_oneplustwo_3","key":314,"tp1":"cu","vl1":"EN","cn1":80}</v>
      </c>
      <c r="AW7" t="str">
        <f>IF(G7=FALSE,"",
"{"""&amp;C$1&amp;""":"""&amp;C7&amp;""""
&amp;","""&amp;K$1&amp;""":"&amp;K7
&amp;IF(LEN(M7)=0,"",","""&amp;M$1&amp;""":"""&amp;M7&amp;"""")
&amp;IF(LEN(O7)=0,"",","""&amp;O$1&amp;""":"""&amp;O7&amp;"""")
&amp;IF(LEN(P7)=0,"",","""&amp;P$1&amp;""":"&amp;P7)
&amp;IF(LEN(Q7)=0,"",","""&amp;Q$1&amp;""":"""&amp;Q7&amp;"""")
&amp;IF(LEN(S7)=0,"",","""&amp;S$1&amp;""":"""&amp;S7&amp;"""")
&amp;IF(LEN(T7)=0,"",","""&amp;T$1&amp;""":"&amp;T7)
&amp;IF(LEN(U7)=0,"",","""&amp;U$1&amp;""":"""&amp;U7&amp;"""")
&amp;IF(LEN(W7)=0,"",","""&amp;W$1&amp;""":"""&amp;W7&amp;"""")
&amp;IF(LEN(X7)=0,"",","""&amp;X$1&amp;""":"&amp;X7)
&amp;IF(LEN(Y7)=0,"",","""&amp;Y$1&amp;""":"""&amp;Y7&amp;"""")
&amp;IF(LEN(AA7)=0,"",","""&amp;AA$1&amp;""":"""&amp;AA7&amp;"""")
&amp;IF(LEN(AB7)=0,"",","""&amp;AB$1&amp;""":"&amp;AB7)
&amp;IF(LEN(AC7)=0,"",","""&amp;AC$1&amp;""":"""&amp;AC7&amp;"""")
&amp;IF(LEN(AE7)=0,"",","""&amp;AE$1&amp;""":"""&amp;AE7&amp;"""")
&amp;IF(LEN(AF7)=0,"",","""&amp;AF$1&amp;""":"&amp;AF7)&amp;"}")</f>
        <v/>
      </c>
    </row>
    <row r="8" spans="1:54">
      <c r="A8" t="s">
        <v>72</v>
      </c>
      <c r="C8" t="str">
        <f t="shared" si="35"/>
        <v>ev3_oneofthree_2</v>
      </c>
      <c r="D8" t="str">
        <f t="shared" si="22"/>
        <v>ev3</v>
      </c>
      <c r="E8">
        <f t="shared" si="23"/>
        <v>3</v>
      </c>
      <c r="G8" t="b">
        <v>0</v>
      </c>
      <c r="H8">
        <v>29.99</v>
      </c>
      <c r="I8">
        <v>39000</v>
      </c>
      <c r="J8" t="s">
        <v>72</v>
      </c>
      <c r="K8">
        <v>973</v>
      </c>
      <c r="L8">
        <f t="shared" si="24"/>
        <v>973</v>
      </c>
      <c r="M8" t="str">
        <f t="shared" ca="1" si="36"/>
        <v>cu</v>
      </c>
      <c r="N8" t="s">
        <v>18</v>
      </c>
      <c r="O8" t="s">
        <v>60</v>
      </c>
      <c r="P8">
        <v>60</v>
      </c>
      <c r="Q8" t="str">
        <f t="shared" ca="1" si="37"/>
        <v>cu</v>
      </c>
      <c r="R8" t="s">
        <v>18</v>
      </c>
      <c r="S8" t="s">
        <v>17</v>
      </c>
      <c r="T8">
        <v>15000</v>
      </c>
      <c r="U8" t="str">
        <f t="shared" ca="1" si="38"/>
        <v>cu</v>
      </c>
      <c r="V8" t="s">
        <v>18</v>
      </c>
      <c r="W8" t="s">
        <v>60</v>
      </c>
      <c r="X8">
        <v>120</v>
      </c>
      <c r="Y8" t="str">
        <f t="shared" ca="1" si="39"/>
        <v/>
      </c>
      <c r="AC8" t="str">
        <f t="shared" ca="1" si="40"/>
        <v/>
      </c>
      <c r="AG8" t="str">
        <f t="shared" ca="1" si="41"/>
        <v>cu</v>
      </c>
      <c r="AH8" t="str">
        <f t="shared" si="42"/>
        <v>EN</v>
      </c>
      <c r="AI8">
        <f t="shared" si="43"/>
        <v>60</v>
      </c>
      <c r="AJ8" t="str">
        <f t="shared" ca="1" si="44"/>
        <v>cu</v>
      </c>
      <c r="AK8" t="str">
        <f t="shared" si="45"/>
        <v>GO</v>
      </c>
      <c r="AL8">
        <f t="shared" si="46"/>
        <v>15000</v>
      </c>
      <c r="AM8" t="str">
        <f t="shared" ca="1" si="47"/>
        <v>cu</v>
      </c>
      <c r="AN8" t="str">
        <f t="shared" si="48"/>
        <v>EN</v>
      </c>
      <c r="AO8">
        <f t="shared" si="49"/>
        <v>120</v>
      </c>
      <c r="AP8" t="str">
        <f t="shared" ca="1" si="50"/>
        <v/>
      </c>
      <c r="AQ8" t="str">
        <f t="shared" si="51"/>
        <v/>
      </c>
      <c r="AR8" t="str">
        <f t="shared" si="52"/>
        <v/>
      </c>
      <c r="AS8" t="str">
        <f t="shared" ca="1" si="53"/>
        <v/>
      </c>
      <c r="AT8" t="str">
        <f t="shared" si="54"/>
        <v/>
      </c>
      <c r="AU8" t="str">
        <f t="shared" si="55"/>
        <v/>
      </c>
      <c r="AV8" t="str">
        <f t="shared" ca="1" si="25"/>
        <v>,{"id":"ev5_oneplustwo_2","key":537,"tp1":"cu","vl1":"EN","cn1":300},{"id":"ev5_oneplustwo_3","key":314,"tp1":"cu","vl1":"EN","cn1":80}</v>
      </c>
      <c r="AW8" t="str">
        <f>IF(G8=FALSE,"",
"{"""&amp;C$1&amp;""":"""&amp;C8&amp;""""
&amp;","""&amp;K$1&amp;""":"&amp;K8
&amp;IF(LEN(M8)=0,"",","""&amp;M$1&amp;""":"""&amp;M8&amp;"""")
&amp;IF(LEN(O8)=0,"",","""&amp;O$1&amp;""":"""&amp;O8&amp;"""")
&amp;IF(LEN(P8)=0,"",","""&amp;P$1&amp;""":"&amp;P8)
&amp;IF(LEN(Q8)=0,"",","""&amp;Q$1&amp;""":"""&amp;Q8&amp;"""")
&amp;IF(LEN(S8)=0,"",","""&amp;S$1&amp;""":"""&amp;S8&amp;"""")
&amp;IF(LEN(T8)=0,"",","""&amp;T$1&amp;""":"&amp;T8)
&amp;IF(LEN(U8)=0,"",","""&amp;U$1&amp;""":"""&amp;U8&amp;"""")
&amp;IF(LEN(W8)=0,"",","""&amp;W$1&amp;""":"""&amp;W8&amp;"""")
&amp;IF(LEN(X8)=0,"",","""&amp;X$1&amp;""":"&amp;X8)
&amp;IF(LEN(Y8)=0,"",","""&amp;Y$1&amp;""":"""&amp;Y8&amp;"""")
&amp;IF(LEN(AA8)=0,"",","""&amp;AA$1&amp;""":"""&amp;AA8&amp;"""")
&amp;IF(LEN(AB8)=0,"",","""&amp;AB$1&amp;""":"&amp;AB8)
&amp;IF(LEN(AC8)=0,"",","""&amp;AC$1&amp;""":"""&amp;AC8&amp;"""")
&amp;IF(LEN(AE8)=0,"",","""&amp;AE$1&amp;""":"""&amp;AE8&amp;"""")
&amp;IF(LEN(AF8)=0,"",","""&amp;AF$1&amp;""":"&amp;AF8)&amp;"}")</f>
        <v/>
      </c>
    </row>
    <row r="9" spans="1:54">
      <c r="A9" t="s">
        <v>73</v>
      </c>
      <c r="C9" t="str">
        <f t="shared" si="35"/>
        <v>ev3_oneofthree_3</v>
      </c>
      <c r="D9" t="str">
        <f t="shared" si="22"/>
        <v>ev3</v>
      </c>
      <c r="E9">
        <f t="shared" si="23"/>
        <v>4</v>
      </c>
      <c r="G9" t="b">
        <v>0</v>
      </c>
      <c r="H9">
        <v>49.99</v>
      </c>
      <c r="I9">
        <v>69000</v>
      </c>
      <c r="J9" t="s">
        <v>73</v>
      </c>
      <c r="K9">
        <v>180</v>
      </c>
      <c r="L9">
        <f t="shared" si="24"/>
        <v>180</v>
      </c>
      <c r="M9" t="str">
        <f t="shared" ca="1" si="36"/>
        <v>cu</v>
      </c>
      <c r="N9" t="s">
        <v>18</v>
      </c>
      <c r="O9" t="s">
        <v>60</v>
      </c>
      <c r="P9">
        <v>90</v>
      </c>
      <c r="Q9" t="str">
        <f t="shared" ca="1" si="37"/>
        <v>cu</v>
      </c>
      <c r="R9" t="s">
        <v>18</v>
      </c>
      <c r="S9" t="s">
        <v>17</v>
      </c>
      <c r="T9">
        <v>30000</v>
      </c>
      <c r="U9" t="str">
        <f t="shared" ca="1" si="38"/>
        <v>cu</v>
      </c>
      <c r="V9" t="s">
        <v>18</v>
      </c>
      <c r="W9" t="s">
        <v>60</v>
      </c>
      <c r="X9">
        <v>150</v>
      </c>
      <c r="Y9" t="str">
        <f t="shared" ca="1" si="39"/>
        <v>cu</v>
      </c>
      <c r="Z9" t="s">
        <v>18</v>
      </c>
      <c r="AA9" t="s">
        <v>60</v>
      </c>
      <c r="AB9">
        <v>300</v>
      </c>
      <c r="AC9" t="str">
        <f t="shared" ca="1" si="40"/>
        <v/>
      </c>
      <c r="AG9" t="str">
        <f t="shared" ca="1" si="41"/>
        <v>cu</v>
      </c>
      <c r="AH9" t="str">
        <f t="shared" si="42"/>
        <v>EN</v>
      </c>
      <c r="AI9">
        <f t="shared" si="43"/>
        <v>90</v>
      </c>
      <c r="AJ9" t="str">
        <f t="shared" ca="1" si="44"/>
        <v>cu</v>
      </c>
      <c r="AK9" t="str">
        <f t="shared" si="45"/>
        <v>GO</v>
      </c>
      <c r="AL9">
        <f t="shared" si="46"/>
        <v>30000</v>
      </c>
      <c r="AM9" t="str">
        <f t="shared" ca="1" si="47"/>
        <v>cu</v>
      </c>
      <c r="AN9" t="str">
        <f t="shared" si="48"/>
        <v>EN</v>
      </c>
      <c r="AO9">
        <f t="shared" si="49"/>
        <v>150</v>
      </c>
      <c r="AP9" t="str">
        <f t="shared" ca="1" si="50"/>
        <v>cu</v>
      </c>
      <c r="AQ9" t="str">
        <f t="shared" si="51"/>
        <v>EN</v>
      </c>
      <c r="AR9">
        <f t="shared" si="52"/>
        <v>300</v>
      </c>
      <c r="AS9" t="str">
        <f t="shared" ca="1" si="53"/>
        <v/>
      </c>
      <c r="AT9" t="str">
        <f t="shared" si="54"/>
        <v/>
      </c>
      <c r="AU9" t="str">
        <f t="shared" si="55"/>
        <v/>
      </c>
      <c r="AV9" t="str">
        <f t="shared" ca="1" si="25"/>
        <v>,{"id":"ev5_oneplustwo_2","key":537,"tp1":"cu","vl1":"EN","cn1":300},{"id":"ev5_oneplustwo_3","key":314,"tp1":"cu","vl1":"EN","cn1":80}</v>
      </c>
      <c r="AW9" t="str">
        <f>IF(G9=FALSE,"",
"{"""&amp;C$1&amp;""":"""&amp;C9&amp;""""
&amp;","""&amp;K$1&amp;""":"&amp;K9
&amp;IF(LEN(M9)=0,"",","""&amp;M$1&amp;""":"""&amp;M9&amp;"""")
&amp;IF(LEN(O9)=0,"",","""&amp;O$1&amp;""":"""&amp;O9&amp;"""")
&amp;IF(LEN(P9)=0,"",","""&amp;P$1&amp;""":"&amp;P9)
&amp;IF(LEN(Q9)=0,"",","""&amp;Q$1&amp;""":"""&amp;Q9&amp;"""")
&amp;IF(LEN(S9)=0,"",","""&amp;S$1&amp;""":"""&amp;S9&amp;"""")
&amp;IF(LEN(T9)=0,"",","""&amp;T$1&amp;""":"&amp;T9)
&amp;IF(LEN(U9)=0,"",","""&amp;U$1&amp;""":"""&amp;U9&amp;"""")
&amp;IF(LEN(W9)=0,"",","""&amp;W$1&amp;""":"""&amp;W9&amp;"""")
&amp;IF(LEN(X9)=0,"",","""&amp;X$1&amp;""":"&amp;X9)
&amp;IF(LEN(Y9)=0,"",","""&amp;Y$1&amp;""":"""&amp;Y9&amp;"""")
&amp;IF(LEN(AA9)=0,"",","""&amp;AA$1&amp;""":"""&amp;AA9&amp;"""")
&amp;IF(LEN(AB9)=0,"",","""&amp;AB$1&amp;""":"&amp;AB9)
&amp;IF(LEN(AC9)=0,"",","""&amp;AC$1&amp;""":"""&amp;AC9&amp;"""")
&amp;IF(LEN(AE9)=0,"",","""&amp;AE$1&amp;""":"""&amp;AE9&amp;"""")
&amp;IF(LEN(AF9)=0,"",","""&amp;AF$1&amp;""":"&amp;AF9)&amp;"}")</f>
        <v/>
      </c>
    </row>
    <row r="10" spans="1:54">
      <c r="A10" t="s">
        <v>74</v>
      </c>
      <c r="C10" t="str">
        <f t="shared" si="0"/>
        <v>ev4_conti_1</v>
      </c>
      <c r="D10" t="str">
        <f t="shared" si="22"/>
        <v>ev4</v>
      </c>
      <c r="E10">
        <f t="shared" si="23"/>
        <v>3</v>
      </c>
      <c r="F10">
        <v>1</v>
      </c>
      <c r="G10" t="b">
        <v>1</v>
      </c>
      <c r="K10">
        <v>721</v>
      </c>
      <c r="L10">
        <f t="shared" si="24"/>
        <v>721</v>
      </c>
      <c r="M10" t="str">
        <f t="shared" ca="1" si="26"/>
        <v>cu</v>
      </c>
      <c r="N10" t="s">
        <v>18</v>
      </c>
      <c r="O10" t="s">
        <v>38</v>
      </c>
      <c r="P10">
        <v>80</v>
      </c>
      <c r="Q10" t="str">
        <f t="shared" ca="1" si="31"/>
        <v>cu</v>
      </c>
      <c r="R10" t="s">
        <v>18</v>
      </c>
      <c r="S10" t="s">
        <v>17</v>
      </c>
      <c r="T10">
        <v>35000</v>
      </c>
      <c r="U10" t="str">
        <f t="shared" ca="1" si="32"/>
        <v>cu</v>
      </c>
      <c r="V10" t="s">
        <v>18</v>
      </c>
      <c r="W10" t="s">
        <v>60</v>
      </c>
      <c r="X10">
        <v>170</v>
      </c>
      <c r="Y10" t="str">
        <f t="shared" ca="1" si="33"/>
        <v/>
      </c>
      <c r="AC10" t="str">
        <f t="shared" ca="1" si="34"/>
        <v/>
      </c>
      <c r="AG10" t="str">
        <f t="shared" ca="1" si="6"/>
        <v>cu</v>
      </c>
      <c r="AH10" t="str">
        <f t="shared" si="7"/>
        <v>EN</v>
      </c>
      <c r="AI10">
        <f t="shared" si="8"/>
        <v>80</v>
      </c>
      <c r="AJ10" t="str">
        <f t="shared" ca="1" si="9"/>
        <v>cu</v>
      </c>
      <c r="AK10" t="str">
        <f t="shared" si="10"/>
        <v>GO</v>
      </c>
      <c r="AL10">
        <f t="shared" si="11"/>
        <v>35000</v>
      </c>
      <c r="AM10" t="str">
        <f t="shared" ca="1" si="12"/>
        <v>cu</v>
      </c>
      <c r="AN10" t="str">
        <f t="shared" si="13"/>
        <v>EN</v>
      </c>
      <c r="AO10">
        <f t="shared" si="14"/>
        <v>170</v>
      </c>
      <c r="AP10" t="str">
        <f t="shared" ca="1" si="15"/>
        <v/>
      </c>
      <c r="AQ10" t="str">
        <f t="shared" si="16"/>
        <v/>
      </c>
      <c r="AR10" t="str">
        <f t="shared" si="17"/>
        <v/>
      </c>
      <c r="AS10" t="str">
        <f t="shared" ca="1" si="18"/>
        <v/>
      </c>
      <c r="AT10" t="str">
        <f t="shared" si="19"/>
        <v/>
      </c>
      <c r="AU10" t="str">
        <f t="shared" si="20"/>
        <v/>
      </c>
      <c r="AV10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</v>
      </c>
      <c r="AW10" t="str">
        <f ca="1">IF(G10=FALSE,"",
"{"""&amp;C$1&amp;""":"""&amp;C10&amp;""""
&amp;","""&amp;K$1&amp;""":"&amp;K10
&amp;IF(LEN(M10)=0,"",","""&amp;M$1&amp;""":"""&amp;M10&amp;"""")
&amp;IF(LEN(O10)=0,"",","""&amp;O$1&amp;""":"""&amp;O10&amp;"""")
&amp;IF(LEN(P10)=0,"",","""&amp;P$1&amp;""":"&amp;P10)
&amp;IF(LEN(Q10)=0,"",","""&amp;Q$1&amp;""":"""&amp;Q10&amp;"""")
&amp;IF(LEN(S10)=0,"",","""&amp;S$1&amp;""":"""&amp;S10&amp;"""")
&amp;IF(LEN(T10)=0,"",","""&amp;T$1&amp;""":"&amp;T10)
&amp;IF(LEN(U10)=0,"",","""&amp;U$1&amp;""":"""&amp;U10&amp;"""")
&amp;IF(LEN(W10)=0,"",","""&amp;W$1&amp;""":"""&amp;W10&amp;"""")
&amp;IF(LEN(X10)=0,"",","""&amp;X$1&amp;""":"&amp;X10)
&amp;IF(LEN(Y10)=0,"",","""&amp;Y$1&amp;""":"""&amp;Y10&amp;"""")
&amp;IF(LEN(AA10)=0,"",","""&amp;AA$1&amp;""":"""&amp;AA10&amp;"""")
&amp;IF(LEN(AB10)=0,"",","""&amp;AB$1&amp;""":"&amp;AB10)
&amp;IF(LEN(AC10)=0,"",","""&amp;AC$1&amp;""":"""&amp;AC10&amp;"""")
&amp;IF(LEN(AE10)=0,"",","""&amp;AE$1&amp;""":"""&amp;AE10&amp;"""")
&amp;IF(LEN(AF10)=0,"",","""&amp;AF$1&amp;""":"&amp;AF10)&amp;"}")</f>
        <v>{"id":"ev4_conti_1","key":721,"tp1":"cu","vl1":"EN","cn1":80,"tp2":"cu","vl2":"GO","cn2":35000,"tp3":"cu","vl3":"EN","cn3":170}</v>
      </c>
    </row>
    <row r="11" spans="1:54">
      <c r="A11" t="s">
        <v>75</v>
      </c>
      <c r="C11" t="str">
        <f t="shared" si="0"/>
        <v>ev4_conti_2</v>
      </c>
      <c r="D11" t="str">
        <f t="shared" si="22"/>
        <v>ev4</v>
      </c>
      <c r="E11">
        <f t="shared" si="23"/>
        <v>1</v>
      </c>
      <c r="F11">
        <v>2</v>
      </c>
      <c r="G11" t="b">
        <v>1</v>
      </c>
      <c r="K11">
        <v>884</v>
      </c>
      <c r="L11">
        <f t="shared" si="24"/>
        <v>884</v>
      </c>
      <c r="M11" t="str">
        <f t="shared" ca="1" si="26"/>
        <v>cu</v>
      </c>
      <c r="N11" t="s">
        <v>18</v>
      </c>
      <c r="O11" t="s">
        <v>38</v>
      </c>
      <c r="P11">
        <v>150</v>
      </c>
      <c r="Q11" t="str">
        <f t="shared" ca="1" si="31"/>
        <v/>
      </c>
      <c r="U11" t="str">
        <f t="shared" ca="1" si="32"/>
        <v/>
      </c>
      <c r="Y11" t="str">
        <f t="shared" ca="1" si="33"/>
        <v/>
      </c>
      <c r="AC11" t="str">
        <f t="shared" ca="1" si="34"/>
        <v/>
      </c>
      <c r="AG11" t="str">
        <f t="shared" ca="1" si="6"/>
        <v>cu</v>
      </c>
      <c r="AH11" t="str">
        <f t="shared" si="7"/>
        <v>EN</v>
      </c>
      <c r="AI11">
        <f t="shared" si="8"/>
        <v>150</v>
      </c>
      <c r="AJ11" t="str">
        <f t="shared" ca="1" si="9"/>
        <v/>
      </c>
      <c r="AK11" t="str">
        <f t="shared" si="10"/>
        <v/>
      </c>
      <c r="AL11" t="str">
        <f t="shared" si="11"/>
        <v/>
      </c>
      <c r="AM11" t="str">
        <f t="shared" ca="1" si="12"/>
        <v/>
      </c>
      <c r="AN11" t="str">
        <f t="shared" si="13"/>
        <v/>
      </c>
      <c r="AO11" t="str">
        <f t="shared" si="14"/>
        <v/>
      </c>
      <c r="AP11" t="str">
        <f t="shared" ca="1" si="15"/>
        <v/>
      </c>
      <c r="AQ11" t="str">
        <f t="shared" si="16"/>
        <v/>
      </c>
      <c r="AR11" t="str">
        <f t="shared" si="17"/>
        <v/>
      </c>
      <c r="AS11" t="str">
        <f t="shared" ca="1" si="18"/>
        <v/>
      </c>
      <c r="AT11" t="str">
        <f t="shared" si="19"/>
        <v/>
      </c>
      <c r="AU11" t="str">
        <f t="shared" si="20"/>
        <v/>
      </c>
      <c r="AV11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</v>
      </c>
      <c r="AW11" t="str">
        <f ca="1">IF(G11=FALSE,"",
"{"""&amp;C$1&amp;""":"""&amp;C11&amp;""""
&amp;","""&amp;K$1&amp;""":"&amp;K11
&amp;IF(LEN(M11)=0,"",","""&amp;M$1&amp;""":"""&amp;M11&amp;"""")
&amp;IF(LEN(O11)=0,"",","""&amp;O$1&amp;""":"""&amp;O11&amp;"""")
&amp;IF(LEN(P11)=0,"",","""&amp;P$1&amp;""":"&amp;P11)
&amp;IF(LEN(Q11)=0,"",","""&amp;Q$1&amp;""":"""&amp;Q11&amp;"""")
&amp;IF(LEN(S11)=0,"",","""&amp;S$1&amp;""":"""&amp;S11&amp;"""")
&amp;IF(LEN(T11)=0,"",","""&amp;T$1&amp;""":"&amp;T11)
&amp;IF(LEN(U11)=0,"",","""&amp;U$1&amp;""":"""&amp;U11&amp;"""")
&amp;IF(LEN(W11)=0,"",","""&amp;W$1&amp;""":"""&amp;W11&amp;"""")
&amp;IF(LEN(X11)=0,"",","""&amp;X$1&amp;""":"&amp;X11)
&amp;IF(LEN(Y11)=0,"",","""&amp;Y$1&amp;""":"""&amp;Y11&amp;"""")
&amp;IF(LEN(AA11)=0,"",","""&amp;AA$1&amp;""":"""&amp;AA11&amp;"""")
&amp;IF(LEN(AB11)=0,"",","""&amp;AB$1&amp;""":"&amp;AB11)
&amp;IF(LEN(AC11)=0,"",","""&amp;AC$1&amp;""":"""&amp;AC11&amp;"""")
&amp;IF(LEN(AE11)=0,"",","""&amp;AE$1&amp;""":"""&amp;AE11&amp;"""")
&amp;IF(LEN(AF11)=0,"",","""&amp;AF$1&amp;""":"&amp;AF11)&amp;"}")</f>
        <v>{"id":"ev4_conti_2","key":884,"tp1":"cu","vl1":"EN","cn1":150}</v>
      </c>
    </row>
    <row r="12" spans="1:54">
      <c r="A12" t="s">
        <v>66</v>
      </c>
      <c r="C12" t="str">
        <f t="shared" si="0"/>
        <v>ev4_conti_3</v>
      </c>
      <c r="D12" t="str">
        <f t="shared" si="22"/>
        <v>ev4</v>
      </c>
      <c r="E12">
        <f t="shared" si="23"/>
        <v>4</v>
      </c>
      <c r="F12">
        <v>3</v>
      </c>
      <c r="G12" t="b">
        <v>0</v>
      </c>
      <c r="H12">
        <v>1.99</v>
      </c>
      <c r="I12">
        <v>2500</v>
      </c>
      <c r="J12" t="s">
        <v>66</v>
      </c>
      <c r="K12">
        <v>217</v>
      </c>
      <c r="L12">
        <f t="shared" si="24"/>
        <v>217</v>
      </c>
      <c r="M12" t="str">
        <f t="shared" ca="1" si="26"/>
        <v>cu</v>
      </c>
      <c r="N12" t="s">
        <v>18</v>
      </c>
      <c r="O12" t="s">
        <v>17</v>
      </c>
      <c r="P12">
        <v>20000</v>
      </c>
      <c r="Q12" t="str">
        <f t="shared" ca="1" si="31"/>
        <v>cu</v>
      </c>
      <c r="R12" t="s">
        <v>18</v>
      </c>
      <c r="S12" t="s">
        <v>38</v>
      </c>
      <c r="T12">
        <v>150</v>
      </c>
      <c r="U12" t="str">
        <f t="shared" ca="1" si="32"/>
        <v>cu</v>
      </c>
      <c r="V12" t="s">
        <v>18</v>
      </c>
      <c r="W12" t="s">
        <v>17</v>
      </c>
      <c r="X12">
        <v>35000</v>
      </c>
      <c r="Y12" t="str">
        <f t="shared" ca="1" si="33"/>
        <v>cu</v>
      </c>
      <c r="Z12" t="s">
        <v>18</v>
      </c>
      <c r="AA12" t="s">
        <v>38</v>
      </c>
      <c r="AB12">
        <v>200</v>
      </c>
      <c r="AC12" t="str">
        <f t="shared" ca="1" si="34"/>
        <v/>
      </c>
      <c r="AG12" t="str">
        <f t="shared" ca="1" si="6"/>
        <v>cu</v>
      </c>
      <c r="AH12" t="str">
        <f t="shared" si="7"/>
        <v>GO</v>
      </c>
      <c r="AI12">
        <f t="shared" si="8"/>
        <v>20000</v>
      </c>
      <c r="AJ12" t="str">
        <f t="shared" ca="1" si="9"/>
        <v>cu</v>
      </c>
      <c r="AK12" t="str">
        <f t="shared" si="10"/>
        <v>EN</v>
      </c>
      <c r="AL12">
        <f t="shared" si="11"/>
        <v>150</v>
      </c>
      <c r="AM12" t="str">
        <f t="shared" ca="1" si="12"/>
        <v>cu</v>
      </c>
      <c r="AN12" t="str">
        <f t="shared" si="13"/>
        <v>GO</v>
      </c>
      <c r="AO12">
        <f t="shared" si="14"/>
        <v>35000</v>
      </c>
      <c r="AP12" t="str">
        <f t="shared" ca="1" si="15"/>
        <v>cu</v>
      </c>
      <c r="AQ12" t="str">
        <f t="shared" si="16"/>
        <v>EN</v>
      </c>
      <c r="AR12">
        <f t="shared" si="17"/>
        <v>200</v>
      </c>
      <c r="AS12" t="str">
        <f t="shared" ca="1" si="18"/>
        <v/>
      </c>
      <c r="AT12" t="str">
        <f t="shared" si="19"/>
        <v/>
      </c>
      <c r="AU12" t="str">
        <f t="shared" si="20"/>
        <v/>
      </c>
      <c r="AV12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</v>
      </c>
      <c r="AW12" t="str">
        <f>IF(G12=FALSE,"",
"{"""&amp;C$1&amp;""":"""&amp;C12&amp;""""
&amp;","""&amp;K$1&amp;""":"&amp;K12
&amp;IF(LEN(M12)=0,"",","""&amp;M$1&amp;""":"""&amp;M12&amp;"""")
&amp;IF(LEN(O12)=0,"",","""&amp;O$1&amp;""":"""&amp;O12&amp;"""")
&amp;IF(LEN(P12)=0,"",","""&amp;P$1&amp;""":"&amp;P12)
&amp;IF(LEN(Q12)=0,"",","""&amp;Q$1&amp;""":"""&amp;Q12&amp;"""")
&amp;IF(LEN(S12)=0,"",","""&amp;S$1&amp;""":"""&amp;S12&amp;"""")
&amp;IF(LEN(T12)=0,"",","""&amp;T$1&amp;""":"&amp;T12)
&amp;IF(LEN(U12)=0,"",","""&amp;U$1&amp;""":"""&amp;U12&amp;"""")
&amp;IF(LEN(W12)=0,"",","""&amp;W$1&amp;""":"""&amp;W12&amp;"""")
&amp;IF(LEN(X12)=0,"",","""&amp;X$1&amp;""":"&amp;X12)
&amp;IF(LEN(Y12)=0,"",","""&amp;Y$1&amp;""":"""&amp;Y12&amp;"""")
&amp;IF(LEN(AA12)=0,"",","""&amp;AA$1&amp;""":"""&amp;AA12&amp;"""")
&amp;IF(LEN(AB12)=0,"",","""&amp;AB$1&amp;""":"&amp;AB12)
&amp;IF(LEN(AC12)=0,"",","""&amp;AC$1&amp;""":"""&amp;AC12&amp;"""")
&amp;IF(LEN(AE12)=0,"",","""&amp;AE$1&amp;""":"""&amp;AE12&amp;"""")
&amp;IF(LEN(AF12)=0,"",","""&amp;AF$1&amp;""":"&amp;AF12)&amp;"}")</f>
        <v/>
      </c>
    </row>
    <row r="13" spans="1:54">
      <c r="A13" t="s">
        <v>67</v>
      </c>
      <c r="C13" t="str">
        <f t="shared" si="0"/>
        <v>ev4_conti_4</v>
      </c>
      <c r="D13" t="str">
        <f t="shared" si="22"/>
        <v>ev4</v>
      </c>
      <c r="E13">
        <f t="shared" si="23"/>
        <v>2</v>
      </c>
      <c r="F13">
        <v>4</v>
      </c>
      <c r="G13" t="b">
        <v>1</v>
      </c>
      <c r="K13">
        <v>394</v>
      </c>
      <c r="L13">
        <f t="shared" si="24"/>
        <v>394</v>
      </c>
      <c r="M13" t="str">
        <f t="shared" ca="1" si="26"/>
        <v>cu</v>
      </c>
      <c r="N13" t="s">
        <v>18</v>
      </c>
      <c r="O13" t="s">
        <v>38</v>
      </c>
      <c r="P13">
        <v>150</v>
      </c>
      <c r="Q13" t="str">
        <f t="shared" ca="1" si="31"/>
        <v>cu</v>
      </c>
      <c r="R13" t="s">
        <v>18</v>
      </c>
      <c r="S13" t="s">
        <v>17</v>
      </c>
      <c r="T13">
        <v>20000</v>
      </c>
      <c r="U13" t="str">
        <f t="shared" ca="1" si="32"/>
        <v/>
      </c>
      <c r="Y13" t="str">
        <f t="shared" ca="1" si="33"/>
        <v/>
      </c>
      <c r="AC13" t="str">
        <f t="shared" ca="1" si="34"/>
        <v/>
      </c>
      <c r="AG13" t="str">
        <f t="shared" ca="1" si="6"/>
        <v>cu</v>
      </c>
      <c r="AH13" t="str">
        <f t="shared" si="7"/>
        <v>EN</v>
      </c>
      <c r="AI13">
        <f t="shared" si="8"/>
        <v>150</v>
      </c>
      <c r="AJ13" t="str">
        <f t="shared" ca="1" si="9"/>
        <v>cu</v>
      </c>
      <c r="AK13" t="str">
        <f t="shared" si="10"/>
        <v>GO</v>
      </c>
      <c r="AL13">
        <f t="shared" si="11"/>
        <v>20000</v>
      </c>
      <c r="AM13" t="str">
        <f t="shared" ca="1" si="12"/>
        <v/>
      </c>
      <c r="AN13" t="str">
        <f t="shared" si="13"/>
        <v/>
      </c>
      <c r="AO13" t="str">
        <f t="shared" si="14"/>
        <v/>
      </c>
      <c r="AP13" t="str">
        <f t="shared" ca="1" si="15"/>
        <v/>
      </c>
      <c r="AQ13" t="str">
        <f t="shared" si="16"/>
        <v/>
      </c>
      <c r="AR13" t="str">
        <f t="shared" si="17"/>
        <v/>
      </c>
      <c r="AS13" t="str">
        <f t="shared" ca="1" si="18"/>
        <v/>
      </c>
      <c r="AT13" t="str">
        <f t="shared" si="19"/>
        <v/>
      </c>
      <c r="AU13" t="str">
        <f t="shared" si="20"/>
        <v/>
      </c>
      <c r="AV13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3" t="str">
        <f ca="1">IF(G13=FALSE,"",
"{"""&amp;C$1&amp;""":"""&amp;C13&amp;""""
&amp;","""&amp;K$1&amp;""":"&amp;K13
&amp;IF(LEN(M13)=0,"",","""&amp;M$1&amp;""":"""&amp;M13&amp;"""")
&amp;IF(LEN(O13)=0,"",","""&amp;O$1&amp;""":"""&amp;O13&amp;"""")
&amp;IF(LEN(P13)=0,"",","""&amp;P$1&amp;""":"&amp;P13)
&amp;IF(LEN(Q13)=0,"",","""&amp;Q$1&amp;""":"""&amp;Q13&amp;"""")
&amp;IF(LEN(S13)=0,"",","""&amp;S$1&amp;""":"""&amp;S13&amp;"""")
&amp;IF(LEN(T13)=0,"",","""&amp;T$1&amp;""":"&amp;T13)
&amp;IF(LEN(U13)=0,"",","""&amp;U$1&amp;""":"""&amp;U13&amp;"""")
&amp;IF(LEN(W13)=0,"",","""&amp;W$1&amp;""":"""&amp;W13&amp;"""")
&amp;IF(LEN(X13)=0,"",","""&amp;X$1&amp;""":"&amp;X13)
&amp;IF(LEN(Y13)=0,"",","""&amp;Y$1&amp;""":"""&amp;Y13&amp;"""")
&amp;IF(LEN(AA13)=0,"",","""&amp;AA$1&amp;""":"""&amp;AA13&amp;"""")
&amp;IF(LEN(AB13)=0,"",","""&amp;AB$1&amp;""":"&amp;AB13)
&amp;IF(LEN(AC13)=0,"",","""&amp;AC$1&amp;""":"""&amp;AC13&amp;"""")
&amp;IF(LEN(AE13)=0,"",","""&amp;AE$1&amp;""":"""&amp;AE13&amp;"""")
&amp;IF(LEN(AF13)=0,"",","""&amp;AF$1&amp;""":"&amp;AF13)&amp;"}")</f>
        <v>{"id":"ev4_conti_4","key":394,"tp1":"cu","vl1":"EN","cn1":150,"tp2":"cu","vl2":"GO","cn2":20000}</v>
      </c>
    </row>
    <row r="14" spans="1:54">
      <c r="A14" t="s">
        <v>90</v>
      </c>
      <c r="C14" t="str">
        <f t="shared" si="0"/>
        <v>ev10_disco_1</v>
      </c>
      <c r="D14" t="str">
        <f t="shared" si="22"/>
        <v>ev10</v>
      </c>
      <c r="E14">
        <f t="shared" si="23"/>
        <v>1</v>
      </c>
      <c r="G14" t="b">
        <v>0</v>
      </c>
      <c r="H14">
        <v>0.99</v>
      </c>
      <c r="I14">
        <v>1200</v>
      </c>
      <c r="J14" t="s">
        <v>76</v>
      </c>
      <c r="K14">
        <v>712</v>
      </c>
      <c r="L14">
        <f t="shared" si="24"/>
        <v>712</v>
      </c>
      <c r="M14" t="str">
        <f t="shared" ref="M14:M23" ca="1" si="56">IF(ISBLANK(N14),"",
VLOOKUP(N14,OFFSET(INDIRECT("$A:$B"),0,MATCH(N$1&amp;"_Verify",INDIRECT("$1:$1"),0)-1),2,0)
)</f>
        <v>cu</v>
      </c>
      <c r="N14" t="s">
        <v>18</v>
      </c>
      <c r="O14" t="s">
        <v>38</v>
      </c>
      <c r="P14">
        <v>80</v>
      </c>
      <c r="Q14" t="str">
        <f t="shared" ca="1" si="31"/>
        <v/>
      </c>
      <c r="U14" t="str">
        <f t="shared" ca="1" si="32"/>
        <v/>
      </c>
      <c r="Y14" t="str">
        <f t="shared" ca="1" si="33"/>
        <v/>
      </c>
      <c r="AC14" t="str">
        <f t="shared" ca="1" si="34"/>
        <v/>
      </c>
      <c r="AG14" t="str">
        <f t="shared" ca="1" si="6"/>
        <v>cu</v>
      </c>
      <c r="AH14" t="str">
        <f t="shared" si="7"/>
        <v>EN</v>
      </c>
      <c r="AI14">
        <f t="shared" si="8"/>
        <v>80</v>
      </c>
      <c r="AJ14" t="str">
        <f t="shared" ca="1" si="9"/>
        <v/>
      </c>
      <c r="AK14" t="str">
        <f t="shared" si="10"/>
        <v/>
      </c>
      <c r="AL14" t="str">
        <f t="shared" si="11"/>
        <v/>
      </c>
      <c r="AM14" t="str">
        <f t="shared" ca="1" si="12"/>
        <v/>
      </c>
      <c r="AN14" t="str">
        <f t="shared" si="13"/>
        <v/>
      </c>
      <c r="AO14" t="str">
        <f t="shared" si="14"/>
        <v/>
      </c>
      <c r="AP14" t="str">
        <f t="shared" ca="1" si="15"/>
        <v/>
      </c>
      <c r="AQ14" t="str">
        <f t="shared" si="16"/>
        <v/>
      </c>
      <c r="AR14" t="str">
        <f t="shared" si="17"/>
        <v/>
      </c>
      <c r="AS14" t="str">
        <f t="shared" ca="1" si="18"/>
        <v/>
      </c>
      <c r="AT14" t="str">
        <f t="shared" si="19"/>
        <v/>
      </c>
      <c r="AU14" t="str">
        <f t="shared" si="20"/>
        <v/>
      </c>
      <c r="AV14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4" t="str">
        <f>IF(G14=FALSE,"",
"{"""&amp;C$1&amp;""":"""&amp;C14&amp;""""
&amp;","""&amp;K$1&amp;""":"&amp;K14
&amp;IF(LEN(M14)=0,"",","""&amp;M$1&amp;""":"""&amp;M14&amp;"""")
&amp;IF(LEN(O14)=0,"",","""&amp;O$1&amp;""":"""&amp;O14&amp;"""")
&amp;IF(LEN(P14)=0,"",","""&amp;P$1&amp;""":"&amp;P14)
&amp;IF(LEN(Q14)=0,"",","""&amp;Q$1&amp;""":"""&amp;Q14&amp;"""")
&amp;IF(LEN(S14)=0,"",","""&amp;S$1&amp;""":"""&amp;S14&amp;"""")
&amp;IF(LEN(T14)=0,"",","""&amp;T$1&amp;""":"&amp;T14)
&amp;IF(LEN(U14)=0,"",","""&amp;U$1&amp;""":"""&amp;U14&amp;"""")
&amp;IF(LEN(W14)=0,"",","""&amp;W$1&amp;""":"""&amp;W14&amp;"""")
&amp;IF(LEN(X14)=0,"",","""&amp;X$1&amp;""":"&amp;X14)
&amp;IF(LEN(Y14)=0,"",","""&amp;Y$1&amp;""":"""&amp;Y14&amp;"""")
&amp;IF(LEN(AA14)=0,"",","""&amp;AA$1&amp;""":"""&amp;AA14&amp;"""")
&amp;IF(LEN(AB14)=0,"",","""&amp;AB$1&amp;""":"&amp;AB14)
&amp;IF(LEN(AC14)=0,"",","""&amp;AC$1&amp;""":"""&amp;AC14&amp;"""")
&amp;IF(LEN(AE14)=0,"",","""&amp;AE$1&amp;""":"""&amp;AE14&amp;"""")
&amp;IF(LEN(AF14)=0,"",","""&amp;AF$1&amp;""":"&amp;AF14)&amp;"}")</f>
        <v/>
      </c>
    </row>
    <row r="15" spans="1:54">
      <c r="A15" t="s">
        <v>91</v>
      </c>
      <c r="C15" t="str">
        <f t="shared" si="0"/>
        <v>ev10_disco_2</v>
      </c>
      <c r="D15" t="str">
        <f t="shared" si="22"/>
        <v>ev10</v>
      </c>
      <c r="E15">
        <f t="shared" si="23"/>
        <v>1</v>
      </c>
      <c r="G15" t="b">
        <v>0</v>
      </c>
      <c r="H15">
        <v>1.99</v>
      </c>
      <c r="I15">
        <v>2500</v>
      </c>
      <c r="J15" t="s">
        <v>77</v>
      </c>
      <c r="K15">
        <v>268</v>
      </c>
      <c r="L15">
        <f t="shared" si="24"/>
        <v>268</v>
      </c>
      <c r="M15" t="str">
        <f t="shared" ca="1" si="56"/>
        <v>cu</v>
      </c>
      <c r="N15" t="s">
        <v>18</v>
      </c>
      <c r="O15" t="s">
        <v>38</v>
      </c>
      <c r="P15">
        <v>80</v>
      </c>
      <c r="Q15" t="str">
        <f t="shared" ca="1" si="31"/>
        <v/>
      </c>
      <c r="U15" t="str">
        <f t="shared" ca="1" si="32"/>
        <v/>
      </c>
      <c r="Y15" t="str">
        <f t="shared" ca="1" si="33"/>
        <v/>
      </c>
      <c r="AC15" t="str">
        <f t="shared" ca="1" si="34"/>
        <v/>
      </c>
      <c r="AG15" t="str">
        <f t="shared" ca="1" si="6"/>
        <v>cu</v>
      </c>
      <c r="AH15" t="str">
        <f t="shared" si="7"/>
        <v>EN</v>
      </c>
      <c r="AI15">
        <f t="shared" si="8"/>
        <v>80</v>
      </c>
      <c r="AJ15" t="str">
        <f t="shared" ca="1" si="9"/>
        <v/>
      </c>
      <c r="AK15" t="str">
        <f t="shared" si="10"/>
        <v/>
      </c>
      <c r="AL15" t="str">
        <f t="shared" si="11"/>
        <v/>
      </c>
      <c r="AM15" t="str">
        <f t="shared" ca="1" si="12"/>
        <v/>
      </c>
      <c r="AN15" t="str">
        <f t="shared" si="13"/>
        <v/>
      </c>
      <c r="AO15" t="str">
        <f t="shared" si="14"/>
        <v/>
      </c>
      <c r="AP15" t="str">
        <f t="shared" ca="1" si="15"/>
        <v/>
      </c>
      <c r="AQ15" t="str">
        <f t="shared" si="16"/>
        <v/>
      </c>
      <c r="AR15" t="str">
        <f t="shared" si="17"/>
        <v/>
      </c>
      <c r="AS15" t="str">
        <f t="shared" ca="1" si="18"/>
        <v/>
      </c>
      <c r="AT15" t="str">
        <f t="shared" si="19"/>
        <v/>
      </c>
      <c r="AU15" t="str">
        <f t="shared" si="20"/>
        <v/>
      </c>
      <c r="AV15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5" t="str">
        <f>IF(G15=FALSE,"",
"{"""&amp;C$1&amp;""":"""&amp;C15&amp;""""
&amp;","""&amp;K$1&amp;""":"&amp;K15
&amp;IF(LEN(M15)=0,"",","""&amp;M$1&amp;""":"""&amp;M15&amp;"""")
&amp;IF(LEN(O15)=0,"",","""&amp;O$1&amp;""":"""&amp;O15&amp;"""")
&amp;IF(LEN(P15)=0,"",","""&amp;P$1&amp;""":"&amp;P15)
&amp;IF(LEN(Q15)=0,"",","""&amp;Q$1&amp;""":"""&amp;Q15&amp;"""")
&amp;IF(LEN(S15)=0,"",","""&amp;S$1&amp;""":"""&amp;S15&amp;"""")
&amp;IF(LEN(T15)=0,"",","""&amp;T$1&amp;""":"&amp;T15)
&amp;IF(LEN(U15)=0,"",","""&amp;U$1&amp;""":"""&amp;U15&amp;"""")
&amp;IF(LEN(W15)=0,"",","""&amp;W$1&amp;""":"""&amp;W15&amp;"""")
&amp;IF(LEN(X15)=0,"",","""&amp;X$1&amp;""":"&amp;X15)
&amp;IF(LEN(Y15)=0,"",","""&amp;Y$1&amp;""":"""&amp;Y15&amp;"""")
&amp;IF(LEN(AA15)=0,"",","""&amp;AA$1&amp;""":"""&amp;AA15&amp;"""")
&amp;IF(LEN(AB15)=0,"",","""&amp;AB$1&amp;""":"&amp;AB15)
&amp;IF(LEN(AC15)=0,"",","""&amp;AC$1&amp;""":"""&amp;AC15&amp;"""")
&amp;IF(LEN(AE15)=0,"",","""&amp;AE$1&amp;""":"""&amp;AE15&amp;"""")
&amp;IF(LEN(AF15)=0,"",","""&amp;AF$1&amp;""":"&amp;AF15)&amp;"}")</f>
        <v/>
      </c>
    </row>
    <row r="16" spans="1:54">
      <c r="A16" t="s">
        <v>92</v>
      </c>
      <c r="C16" t="str">
        <f t="shared" si="0"/>
        <v>ev10_disco_3</v>
      </c>
      <c r="D16" t="str">
        <f t="shared" si="22"/>
        <v>ev10</v>
      </c>
      <c r="E16">
        <f t="shared" si="23"/>
        <v>1</v>
      </c>
      <c r="G16" t="b">
        <v>0</v>
      </c>
      <c r="H16">
        <v>2.99</v>
      </c>
      <c r="I16">
        <v>3900</v>
      </c>
      <c r="J16" t="s">
        <v>78</v>
      </c>
      <c r="K16">
        <v>851</v>
      </c>
      <c r="L16">
        <f t="shared" si="24"/>
        <v>851</v>
      </c>
      <c r="M16" t="str">
        <f t="shared" ca="1" si="56"/>
        <v>cu</v>
      </c>
      <c r="N16" t="s">
        <v>18</v>
      </c>
      <c r="O16" t="s">
        <v>38</v>
      </c>
      <c r="P16">
        <v>80</v>
      </c>
      <c r="Q16" t="str">
        <f t="shared" ca="1" si="31"/>
        <v/>
      </c>
      <c r="U16" t="str">
        <f t="shared" ca="1" si="32"/>
        <v/>
      </c>
      <c r="Y16" t="str">
        <f t="shared" ca="1" si="33"/>
        <v/>
      </c>
      <c r="AC16" t="str">
        <f t="shared" ca="1" si="34"/>
        <v/>
      </c>
      <c r="AG16" t="str">
        <f t="shared" ca="1" si="6"/>
        <v>cu</v>
      </c>
      <c r="AH16" t="str">
        <f t="shared" si="7"/>
        <v>EN</v>
      </c>
      <c r="AI16">
        <f t="shared" si="8"/>
        <v>80</v>
      </c>
      <c r="AJ16" t="str">
        <f t="shared" ca="1" si="9"/>
        <v/>
      </c>
      <c r="AK16" t="str">
        <f t="shared" si="10"/>
        <v/>
      </c>
      <c r="AL16" t="str">
        <f t="shared" si="11"/>
        <v/>
      </c>
      <c r="AM16" t="str">
        <f t="shared" ca="1" si="12"/>
        <v/>
      </c>
      <c r="AN16" t="str">
        <f t="shared" si="13"/>
        <v/>
      </c>
      <c r="AO16" t="str">
        <f t="shared" si="14"/>
        <v/>
      </c>
      <c r="AP16" t="str">
        <f t="shared" ca="1" si="15"/>
        <v/>
      </c>
      <c r="AQ16" t="str">
        <f t="shared" si="16"/>
        <v/>
      </c>
      <c r="AR16" t="str">
        <f t="shared" si="17"/>
        <v/>
      </c>
      <c r="AS16" t="str">
        <f t="shared" ca="1" si="18"/>
        <v/>
      </c>
      <c r="AT16" t="str">
        <f t="shared" si="19"/>
        <v/>
      </c>
      <c r="AU16" t="str">
        <f t="shared" si="20"/>
        <v/>
      </c>
      <c r="AV16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6" t="str">
        <f>IF(G16=FALSE,"",
"{"""&amp;C$1&amp;""":"""&amp;C16&amp;""""
&amp;","""&amp;K$1&amp;""":"&amp;K16
&amp;IF(LEN(M16)=0,"",","""&amp;M$1&amp;""":"""&amp;M16&amp;"""")
&amp;IF(LEN(O16)=0,"",","""&amp;O$1&amp;""":"""&amp;O16&amp;"""")
&amp;IF(LEN(P16)=0,"",","""&amp;P$1&amp;""":"&amp;P16)
&amp;IF(LEN(Q16)=0,"",","""&amp;Q$1&amp;""":"""&amp;Q16&amp;"""")
&amp;IF(LEN(S16)=0,"",","""&amp;S$1&amp;""":"""&amp;S16&amp;"""")
&amp;IF(LEN(T16)=0,"",","""&amp;T$1&amp;""":"&amp;T16)
&amp;IF(LEN(U16)=0,"",","""&amp;U$1&amp;""":"""&amp;U16&amp;"""")
&amp;IF(LEN(W16)=0,"",","""&amp;W$1&amp;""":"""&amp;W16&amp;"""")
&amp;IF(LEN(X16)=0,"",","""&amp;X$1&amp;""":"&amp;X16)
&amp;IF(LEN(Y16)=0,"",","""&amp;Y$1&amp;""":"""&amp;Y16&amp;"""")
&amp;IF(LEN(AA16)=0,"",","""&amp;AA$1&amp;""":"""&amp;AA16&amp;"""")
&amp;IF(LEN(AB16)=0,"",","""&amp;AB$1&amp;""":"&amp;AB16)
&amp;IF(LEN(AC16)=0,"",","""&amp;AC$1&amp;""":"""&amp;AC16&amp;"""")
&amp;IF(LEN(AE16)=0,"",","""&amp;AE$1&amp;""":"""&amp;AE16&amp;"""")
&amp;IF(LEN(AF16)=0,"",","""&amp;AF$1&amp;""":"&amp;AF16)&amp;"}")</f>
        <v/>
      </c>
    </row>
    <row r="17" spans="1:49">
      <c r="A17" t="s">
        <v>93</v>
      </c>
      <c r="C17" t="str">
        <f t="shared" si="0"/>
        <v>ev10_disco_4</v>
      </c>
      <c r="D17" t="str">
        <f t="shared" si="22"/>
        <v>ev10</v>
      </c>
      <c r="E17">
        <f t="shared" si="23"/>
        <v>1</v>
      </c>
      <c r="G17" t="b">
        <v>0</v>
      </c>
      <c r="H17">
        <v>3.99</v>
      </c>
      <c r="I17">
        <v>4900</v>
      </c>
      <c r="J17" t="s">
        <v>79</v>
      </c>
      <c r="K17">
        <v>532</v>
      </c>
      <c r="L17">
        <f t="shared" si="24"/>
        <v>532</v>
      </c>
      <c r="M17" t="str">
        <f t="shared" ca="1" si="56"/>
        <v>cu</v>
      </c>
      <c r="N17" t="s">
        <v>18</v>
      </c>
      <c r="O17" t="s">
        <v>38</v>
      </c>
      <c r="P17">
        <v>80</v>
      </c>
      <c r="Q17" t="str">
        <f t="shared" ca="1" si="31"/>
        <v/>
      </c>
      <c r="U17" t="str">
        <f t="shared" ca="1" si="32"/>
        <v/>
      </c>
      <c r="Y17" t="str">
        <f t="shared" ca="1" si="33"/>
        <v/>
      </c>
      <c r="AC17" t="str">
        <f t="shared" ca="1" si="34"/>
        <v/>
      </c>
      <c r="AG17" t="str">
        <f t="shared" ca="1" si="6"/>
        <v>cu</v>
      </c>
      <c r="AH17" t="str">
        <f t="shared" si="7"/>
        <v>EN</v>
      </c>
      <c r="AI17">
        <f t="shared" si="8"/>
        <v>80</v>
      </c>
      <c r="AJ17" t="str">
        <f t="shared" ca="1" si="9"/>
        <v/>
      </c>
      <c r="AK17" t="str">
        <f t="shared" si="10"/>
        <v/>
      </c>
      <c r="AL17" t="str">
        <f t="shared" si="11"/>
        <v/>
      </c>
      <c r="AM17" t="str">
        <f t="shared" ca="1" si="12"/>
        <v/>
      </c>
      <c r="AN17" t="str">
        <f t="shared" si="13"/>
        <v/>
      </c>
      <c r="AO17" t="str">
        <f t="shared" si="14"/>
        <v/>
      </c>
      <c r="AP17" t="str">
        <f t="shared" ca="1" si="15"/>
        <v/>
      </c>
      <c r="AQ17" t="str">
        <f t="shared" si="16"/>
        <v/>
      </c>
      <c r="AR17" t="str">
        <f t="shared" si="17"/>
        <v/>
      </c>
      <c r="AS17" t="str">
        <f t="shared" ca="1" si="18"/>
        <v/>
      </c>
      <c r="AT17" t="str">
        <f t="shared" si="19"/>
        <v/>
      </c>
      <c r="AU17" t="str">
        <f t="shared" si="20"/>
        <v/>
      </c>
      <c r="AV17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</v>
      </c>
      <c r="AW17" t="str">
        <f>IF(G17=FALSE,"",
"{"""&amp;C$1&amp;""":"""&amp;C17&amp;""""
&amp;","""&amp;K$1&amp;""":"&amp;K17
&amp;IF(LEN(M17)=0,"",","""&amp;M$1&amp;""":"""&amp;M17&amp;"""")
&amp;IF(LEN(O17)=0,"",","""&amp;O$1&amp;""":"""&amp;O17&amp;"""")
&amp;IF(LEN(P17)=0,"",","""&amp;P$1&amp;""":"&amp;P17)
&amp;IF(LEN(Q17)=0,"",","""&amp;Q$1&amp;""":"""&amp;Q17&amp;"""")
&amp;IF(LEN(S17)=0,"",","""&amp;S$1&amp;""":"""&amp;S17&amp;"""")
&amp;IF(LEN(T17)=0,"",","""&amp;T$1&amp;""":"&amp;T17)
&amp;IF(LEN(U17)=0,"",","""&amp;U$1&amp;""":"""&amp;U17&amp;"""")
&amp;IF(LEN(W17)=0,"",","""&amp;W$1&amp;""":"""&amp;W17&amp;"""")
&amp;IF(LEN(X17)=0,"",","""&amp;X$1&amp;""":"&amp;X17)
&amp;IF(LEN(Y17)=0,"",","""&amp;Y$1&amp;""":"""&amp;Y17&amp;"""")
&amp;IF(LEN(AA17)=0,"",","""&amp;AA$1&amp;""":"""&amp;AA17&amp;"""")
&amp;IF(LEN(AB17)=0,"",","""&amp;AB$1&amp;""":"&amp;AB17)
&amp;IF(LEN(AC17)=0,"",","""&amp;AC$1&amp;""":"""&amp;AC17&amp;"""")
&amp;IF(LEN(AE17)=0,"",","""&amp;AE$1&amp;""":"""&amp;AE17&amp;"""")
&amp;IF(LEN(AF17)=0,"",","""&amp;AF$1&amp;""":"&amp;AF17)&amp;"}")</f>
        <v/>
      </c>
    </row>
    <row r="18" spans="1:49">
      <c r="A18" t="s">
        <v>80</v>
      </c>
      <c r="C18" t="str">
        <f t="shared" si="0"/>
        <v>ev7_summer_1</v>
      </c>
      <c r="D18" t="str">
        <f t="shared" si="22"/>
        <v>ev7</v>
      </c>
      <c r="E18">
        <f t="shared" si="23"/>
        <v>1</v>
      </c>
      <c r="G18" t="b">
        <v>1</v>
      </c>
      <c r="K18">
        <v>444</v>
      </c>
      <c r="L18">
        <f t="shared" si="24"/>
        <v>444</v>
      </c>
      <c r="M18" t="str">
        <f t="shared" ca="1" si="56"/>
        <v>cu</v>
      </c>
      <c r="N18" t="s">
        <v>18</v>
      </c>
      <c r="O18" t="s">
        <v>38</v>
      </c>
      <c r="P18">
        <v>80</v>
      </c>
      <c r="Q18" t="str">
        <f t="shared" ca="1" si="31"/>
        <v/>
      </c>
      <c r="U18" t="str">
        <f t="shared" ca="1" si="32"/>
        <v/>
      </c>
      <c r="Y18" t="str">
        <f t="shared" ca="1" si="33"/>
        <v/>
      </c>
      <c r="AC18" t="str">
        <f t="shared" ca="1" si="34"/>
        <v/>
      </c>
      <c r="AG18" t="str">
        <f t="shared" ca="1" si="6"/>
        <v>cu</v>
      </c>
      <c r="AH18" t="str">
        <f t="shared" si="7"/>
        <v>EN</v>
      </c>
      <c r="AI18">
        <f t="shared" si="8"/>
        <v>80</v>
      </c>
      <c r="AJ18" t="str">
        <f t="shared" ca="1" si="9"/>
        <v/>
      </c>
      <c r="AK18" t="str">
        <f t="shared" si="10"/>
        <v/>
      </c>
      <c r="AL18" t="str">
        <f t="shared" si="11"/>
        <v/>
      </c>
      <c r="AM18" t="str">
        <f t="shared" ca="1" si="12"/>
        <v/>
      </c>
      <c r="AN18" t="str">
        <f t="shared" si="13"/>
        <v/>
      </c>
      <c r="AO18" t="str">
        <f t="shared" si="14"/>
        <v/>
      </c>
      <c r="AP18" t="str">
        <f t="shared" ca="1" si="15"/>
        <v/>
      </c>
      <c r="AQ18" t="str">
        <f t="shared" si="16"/>
        <v/>
      </c>
      <c r="AR18" t="str">
        <f t="shared" si="17"/>
        <v/>
      </c>
      <c r="AS18" t="str">
        <f t="shared" ca="1" si="18"/>
        <v/>
      </c>
      <c r="AT18" t="str">
        <f t="shared" si="19"/>
        <v/>
      </c>
      <c r="AU18" t="str">
        <f t="shared" si="20"/>
        <v/>
      </c>
      <c r="AV18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18" t="str">
        <f ca="1">IF(G18=FALSE,"",
"{"""&amp;C$1&amp;""":"""&amp;C18&amp;""""
&amp;","""&amp;K$1&amp;""":"&amp;K18
&amp;IF(LEN(M18)=0,"",","""&amp;M$1&amp;""":"""&amp;M18&amp;"""")
&amp;IF(LEN(O18)=0,"",","""&amp;O$1&amp;""":"""&amp;O18&amp;"""")
&amp;IF(LEN(P18)=0,"",","""&amp;P$1&amp;""":"&amp;P18)
&amp;IF(LEN(Q18)=0,"",","""&amp;Q$1&amp;""":"""&amp;Q18&amp;"""")
&amp;IF(LEN(S18)=0,"",","""&amp;S$1&amp;""":"""&amp;S18&amp;"""")
&amp;IF(LEN(T18)=0,"",","""&amp;T$1&amp;""":"&amp;T18)
&amp;IF(LEN(U18)=0,"",","""&amp;U$1&amp;""":"""&amp;U18&amp;"""")
&amp;IF(LEN(W18)=0,"",","""&amp;W$1&amp;""":"""&amp;W18&amp;"""")
&amp;IF(LEN(X18)=0,"",","""&amp;X$1&amp;""":"&amp;X18)
&amp;IF(LEN(Y18)=0,"",","""&amp;Y$1&amp;""":"""&amp;Y18&amp;"""")
&amp;IF(LEN(AA18)=0,"",","""&amp;AA$1&amp;""":"""&amp;AA18&amp;"""")
&amp;IF(LEN(AB18)=0,"",","""&amp;AB$1&amp;""":"&amp;AB18)
&amp;IF(LEN(AC18)=0,"",","""&amp;AC$1&amp;""":"""&amp;AC18&amp;"""")
&amp;IF(LEN(AE18)=0,"",","""&amp;AE$1&amp;""":"""&amp;AE18&amp;"""")
&amp;IF(LEN(AF18)=0,"",","""&amp;AF$1&amp;""":"&amp;AF18)&amp;"}")</f>
        <v>{"id":"ev7_summer_1","key":444,"tp1":"cu","vl1":"EN","cn1":80}</v>
      </c>
    </row>
    <row r="19" spans="1:49">
      <c r="A19" t="s">
        <v>81</v>
      </c>
      <c r="C19" t="str">
        <f t="shared" si="0"/>
        <v>ev7_summer_2</v>
      </c>
      <c r="D19" t="str">
        <f t="shared" si="22"/>
        <v>ev7</v>
      </c>
      <c r="E19">
        <f t="shared" si="23"/>
        <v>1</v>
      </c>
      <c r="G19" t="b">
        <v>0</v>
      </c>
      <c r="H19">
        <v>1.99</v>
      </c>
      <c r="I19">
        <v>2500</v>
      </c>
      <c r="J19" t="s">
        <v>81</v>
      </c>
      <c r="K19">
        <v>833</v>
      </c>
      <c r="L19">
        <f t="shared" si="24"/>
        <v>833</v>
      </c>
      <c r="M19" t="str">
        <f t="shared" ca="1" si="56"/>
        <v>cu</v>
      </c>
      <c r="N19" t="s">
        <v>18</v>
      </c>
      <c r="O19" t="s">
        <v>38</v>
      </c>
      <c r="P19">
        <v>80</v>
      </c>
      <c r="Q19" t="str">
        <f t="shared" ca="1" si="31"/>
        <v/>
      </c>
      <c r="U19" t="str">
        <f t="shared" ca="1" si="32"/>
        <v/>
      </c>
      <c r="Y19" t="str">
        <f t="shared" ca="1" si="33"/>
        <v/>
      </c>
      <c r="AC19" t="str">
        <f t="shared" ca="1" si="34"/>
        <v/>
      </c>
      <c r="AG19" t="str">
        <f t="shared" ca="1" si="6"/>
        <v>cu</v>
      </c>
      <c r="AH19" t="str">
        <f t="shared" si="7"/>
        <v>EN</v>
      </c>
      <c r="AI19">
        <f t="shared" si="8"/>
        <v>80</v>
      </c>
      <c r="AJ19" t="str">
        <f t="shared" ca="1" si="9"/>
        <v/>
      </c>
      <c r="AK19" t="str">
        <f t="shared" si="10"/>
        <v/>
      </c>
      <c r="AL19" t="str">
        <f t="shared" si="11"/>
        <v/>
      </c>
      <c r="AM19" t="str">
        <f t="shared" ca="1" si="12"/>
        <v/>
      </c>
      <c r="AN19" t="str">
        <f t="shared" si="13"/>
        <v/>
      </c>
      <c r="AO19" t="str">
        <f t="shared" si="14"/>
        <v/>
      </c>
      <c r="AP19" t="str">
        <f t="shared" ca="1" si="15"/>
        <v/>
      </c>
      <c r="AQ19" t="str">
        <f t="shared" si="16"/>
        <v/>
      </c>
      <c r="AR19" t="str">
        <f t="shared" si="17"/>
        <v/>
      </c>
      <c r="AS19" t="str">
        <f t="shared" ca="1" si="18"/>
        <v/>
      </c>
      <c r="AT19" t="str">
        <f t="shared" si="19"/>
        <v/>
      </c>
      <c r="AU19" t="str">
        <f t="shared" si="20"/>
        <v/>
      </c>
      <c r="AV19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19" t="str">
        <f>IF(G19=FALSE,"",
"{"""&amp;C$1&amp;""":"""&amp;C19&amp;""""
&amp;","""&amp;K$1&amp;""":"&amp;K19
&amp;IF(LEN(M19)=0,"",","""&amp;M$1&amp;""":"""&amp;M19&amp;"""")
&amp;IF(LEN(O19)=0,"",","""&amp;O$1&amp;""":"""&amp;O19&amp;"""")
&amp;IF(LEN(P19)=0,"",","""&amp;P$1&amp;""":"&amp;P19)
&amp;IF(LEN(Q19)=0,"",","""&amp;Q$1&amp;""":"""&amp;Q19&amp;"""")
&amp;IF(LEN(S19)=0,"",","""&amp;S$1&amp;""":"""&amp;S19&amp;"""")
&amp;IF(LEN(T19)=0,"",","""&amp;T$1&amp;""":"&amp;T19)
&amp;IF(LEN(U19)=0,"",","""&amp;U$1&amp;""":"""&amp;U19&amp;"""")
&amp;IF(LEN(W19)=0,"",","""&amp;W$1&amp;""":"""&amp;W19&amp;"""")
&amp;IF(LEN(X19)=0,"",","""&amp;X$1&amp;""":"&amp;X19)
&amp;IF(LEN(Y19)=0,"",","""&amp;Y$1&amp;""":"""&amp;Y19&amp;"""")
&amp;IF(LEN(AA19)=0,"",","""&amp;AA$1&amp;""":"""&amp;AA19&amp;"""")
&amp;IF(LEN(AB19)=0,"",","""&amp;AB$1&amp;""":"&amp;AB19)
&amp;IF(LEN(AC19)=0,"",","""&amp;AC$1&amp;""":"""&amp;AC19&amp;"""")
&amp;IF(LEN(AE19)=0,"",","""&amp;AE$1&amp;""":"""&amp;AE19&amp;"""")
&amp;IF(LEN(AF19)=0,"",","""&amp;AF$1&amp;""":"&amp;AF19)&amp;"}")</f>
        <v/>
      </c>
    </row>
    <row r="20" spans="1:49">
      <c r="A20" t="s">
        <v>82</v>
      </c>
      <c r="C20" t="str">
        <f t="shared" si="0"/>
        <v>ev7_summer_3</v>
      </c>
      <c r="D20" t="str">
        <f t="shared" si="22"/>
        <v>ev7</v>
      </c>
      <c r="E20">
        <f t="shared" si="23"/>
        <v>1</v>
      </c>
      <c r="G20" t="b">
        <v>0</v>
      </c>
      <c r="H20">
        <v>2.99</v>
      </c>
      <c r="I20">
        <v>3900</v>
      </c>
      <c r="J20" t="s">
        <v>82</v>
      </c>
      <c r="K20">
        <v>955</v>
      </c>
      <c r="L20">
        <f t="shared" si="24"/>
        <v>955</v>
      </c>
      <c r="M20" t="str">
        <f t="shared" ca="1" si="56"/>
        <v>cu</v>
      </c>
      <c r="N20" t="s">
        <v>18</v>
      </c>
      <c r="O20" t="s">
        <v>38</v>
      </c>
      <c r="P20">
        <v>80</v>
      </c>
      <c r="Q20" t="str">
        <f t="shared" ca="1" si="31"/>
        <v/>
      </c>
      <c r="U20" t="str">
        <f t="shared" ca="1" si="32"/>
        <v/>
      </c>
      <c r="Y20" t="str">
        <f t="shared" ca="1" si="33"/>
        <v/>
      </c>
      <c r="AC20" t="str">
        <f t="shared" ca="1" si="34"/>
        <v/>
      </c>
      <c r="AG20" t="str">
        <f t="shared" ca="1" si="6"/>
        <v>cu</v>
      </c>
      <c r="AH20" t="str">
        <f t="shared" si="7"/>
        <v>EN</v>
      </c>
      <c r="AI20">
        <f t="shared" si="8"/>
        <v>80</v>
      </c>
      <c r="AJ20" t="str">
        <f t="shared" ca="1" si="9"/>
        <v/>
      </c>
      <c r="AK20" t="str">
        <f t="shared" si="10"/>
        <v/>
      </c>
      <c r="AL20" t="str">
        <f t="shared" si="11"/>
        <v/>
      </c>
      <c r="AM20" t="str">
        <f t="shared" ca="1" si="12"/>
        <v/>
      </c>
      <c r="AN20" t="str">
        <f t="shared" si="13"/>
        <v/>
      </c>
      <c r="AO20" t="str">
        <f t="shared" si="14"/>
        <v/>
      </c>
      <c r="AP20" t="str">
        <f t="shared" ca="1" si="15"/>
        <v/>
      </c>
      <c r="AQ20" t="str">
        <f t="shared" si="16"/>
        <v/>
      </c>
      <c r="AR20" t="str">
        <f t="shared" si="17"/>
        <v/>
      </c>
      <c r="AS20" t="str">
        <f t="shared" ca="1" si="18"/>
        <v/>
      </c>
      <c r="AT20" t="str">
        <f t="shared" si="19"/>
        <v/>
      </c>
      <c r="AU20" t="str">
        <f t="shared" si="20"/>
        <v/>
      </c>
      <c r="AV20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20" t="str">
        <f>IF(G20=FALSE,"",
"{"""&amp;C$1&amp;""":"""&amp;C20&amp;""""
&amp;","""&amp;K$1&amp;""":"&amp;K20
&amp;IF(LEN(M20)=0,"",","""&amp;M$1&amp;""":"""&amp;M20&amp;"""")
&amp;IF(LEN(O20)=0,"",","""&amp;O$1&amp;""":"""&amp;O20&amp;"""")
&amp;IF(LEN(P20)=0,"",","""&amp;P$1&amp;""":"&amp;P20)
&amp;IF(LEN(Q20)=0,"",","""&amp;Q$1&amp;""":"""&amp;Q20&amp;"""")
&amp;IF(LEN(S20)=0,"",","""&amp;S$1&amp;""":"""&amp;S20&amp;"""")
&amp;IF(LEN(T20)=0,"",","""&amp;T$1&amp;""":"&amp;T20)
&amp;IF(LEN(U20)=0,"",","""&amp;U$1&amp;""":"""&amp;U20&amp;"""")
&amp;IF(LEN(W20)=0,"",","""&amp;W$1&amp;""":"""&amp;W20&amp;"""")
&amp;IF(LEN(X20)=0,"",","""&amp;X$1&amp;""":"&amp;X20)
&amp;IF(LEN(Y20)=0,"",","""&amp;Y$1&amp;""":"""&amp;Y20&amp;"""")
&amp;IF(LEN(AA20)=0,"",","""&amp;AA$1&amp;""":"""&amp;AA20&amp;"""")
&amp;IF(LEN(AB20)=0,"",","""&amp;AB$1&amp;""":"&amp;AB20)
&amp;IF(LEN(AC20)=0,"",","""&amp;AC$1&amp;""":"""&amp;AC20&amp;"""")
&amp;IF(LEN(AE20)=0,"",","""&amp;AE$1&amp;""":"""&amp;AE20&amp;"""")
&amp;IF(LEN(AF20)=0,"",","""&amp;AF$1&amp;""":"&amp;AF20)&amp;"}")</f>
        <v/>
      </c>
    </row>
    <row r="21" spans="1:49">
      <c r="A21" t="s">
        <v>83</v>
      </c>
      <c r="C21" t="str">
        <f t="shared" si="0"/>
        <v>ev7_summer_4</v>
      </c>
      <c r="D21" t="str">
        <f t="shared" si="22"/>
        <v>ev7</v>
      </c>
      <c r="E21">
        <f t="shared" si="23"/>
        <v>1</v>
      </c>
      <c r="G21" t="b">
        <v>0</v>
      </c>
      <c r="H21">
        <v>3.99</v>
      </c>
      <c r="I21">
        <v>4900</v>
      </c>
      <c r="J21" t="s">
        <v>83</v>
      </c>
      <c r="K21">
        <v>375</v>
      </c>
      <c r="L21">
        <f t="shared" si="24"/>
        <v>375</v>
      </c>
      <c r="M21" t="str">
        <f t="shared" ca="1" si="56"/>
        <v>cu</v>
      </c>
      <c r="N21" t="s">
        <v>18</v>
      </c>
      <c r="O21" t="s">
        <v>38</v>
      </c>
      <c r="P21">
        <v>80</v>
      </c>
      <c r="Q21" t="str">
        <f t="shared" ca="1" si="31"/>
        <v/>
      </c>
      <c r="U21" t="str">
        <f t="shared" ca="1" si="32"/>
        <v/>
      </c>
      <c r="Y21" t="str">
        <f t="shared" ca="1" si="33"/>
        <v/>
      </c>
      <c r="AC21" t="str">
        <f t="shared" ca="1" si="34"/>
        <v/>
      </c>
      <c r="AG21" t="str">
        <f t="shared" ca="1" si="6"/>
        <v>cu</v>
      </c>
      <c r="AH21" t="str">
        <f t="shared" si="7"/>
        <v>EN</v>
      </c>
      <c r="AI21">
        <f t="shared" si="8"/>
        <v>80</v>
      </c>
      <c r="AJ21" t="str">
        <f t="shared" ca="1" si="9"/>
        <v/>
      </c>
      <c r="AK21" t="str">
        <f t="shared" si="10"/>
        <v/>
      </c>
      <c r="AL21" t="str">
        <f t="shared" si="11"/>
        <v/>
      </c>
      <c r="AM21" t="str">
        <f t="shared" ca="1" si="12"/>
        <v/>
      </c>
      <c r="AN21" t="str">
        <f t="shared" si="13"/>
        <v/>
      </c>
      <c r="AO21" t="str">
        <f t="shared" si="14"/>
        <v/>
      </c>
      <c r="AP21" t="str">
        <f t="shared" ca="1" si="15"/>
        <v/>
      </c>
      <c r="AQ21" t="str">
        <f t="shared" si="16"/>
        <v/>
      </c>
      <c r="AR21" t="str">
        <f t="shared" si="17"/>
        <v/>
      </c>
      <c r="AS21" t="str">
        <f t="shared" ca="1" si="18"/>
        <v/>
      </c>
      <c r="AT21" t="str">
        <f t="shared" si="19"/>
        <v/>
      </c>
      <c r="AU21" t="str">
        <f t="shared" si="20"/>
        <v/>
      </c>
      <c r="AV21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21" t="str">
        <f>IF(G21=FALSE,"",
"{"""&amp;C$1&amp;""":"""&amp;C21&amp;""""
&amp;","""&amp;K$1&amp;""":"&amp;K21
&amp;IF(LEN(M21)=0,"",","""&amp;M$1&amp;""":"""&amp;M21&amp;"""")
&amp;IF(LEN(O21)=0,"",","""&amp;O$1&amp;""":"""&amp;O21&amp;"""")
&amp;IF(LEN(P21)=0,"",","""&amp;P$1&amp;""":"&amp;P21)
&amp;IF(LEN(Q21)=0,"",","""&amp;Q$1&amp;""":"""&amp;Q21&amp;"""")
&amp;IF(LEN(S21)=0,"",","""&amp;S$1&amp;""":"""&amp;S21&amp;"""")
&amp;IF(LEN(T21)=0,"",","""&amp;T$1&amp;""":"&amp;T21)
&amp;IF(LEN(U21)=0,"",","""&amp;U$1&amp;""":"""&amp;U21&amp;"""")
&amp;IF(LEN(W21)=0,"",","""&amp;W$1&amp;""":"""&amp;W21&amp;"""")
&amp;IF(LEN(X21)=0,"",","""&amp;X$1&amp;""":"&amp;X21)
&amp;IF(LEN(Y21)=0,"",","""&amp;Y$1&amp;""":"""&amp;Y21&amp;"""")
&amp;IF(LEN(AA21)=0,"",","""&amp;AA$1&amp;""":"""&amp;AA21&amp;"""")
&amp;IF(LEN(AB21)=0,"",","""&amp;AB$1&amp;""":"&amp;AB21)
&amp;IF(LEN(AC21)=0,"",","""&amp;AC$1&amp;""":"""&amp;AC21&amp;"""")
&amp;IF(LEN(AE21)=0,"",","""&amp;AE$1&amp;""":"""&amp;AE21&amp;"""")
&amp;IF(LEN(AF21)=0,"",","""&amp;AF$1&amp;""":"&amp;AF21)&amp;"}")</f>
        <v/>
      </c>
    </row>
    <row r="22" spans="1:49">
      <c r="A22" t="s">
        <v>84</v>
      </c>
      <c r="C22" t="str">
        <f t="shared" si="0"/>
        <v>ev7_summer_5</v>
      </c>
      <c r="D22" t="str">
        <f t="shared" si="22"/>
        <v>ev7</v>
      </c>
      <c r="E22">
        <f t="shared" si="23"/>
        <v>1</v>
      </c>
      <c r="G22" t="b">
        <v>0</v>
      </c>
      <c r="H22">
        <v>4.99</v>
      </c>
      <c r="I22">
        <v>5900</v>
      </c>
      <c r="J22" t="s">
        <v>84</v>
      </c>
      <c r="K22">
        <v>970</v>
      </c>
      <c r="L22">
        <f t="shared" si="24"/>
        <v>970</v>
      </c>
      <c r="M22" t="str">
        <f t="shared" ca="1" si="56"/>
        <v>cu</v>
      </c>
      <c r="N22" t="s">
        <v>18</v>
      </c>
      <c r="O22" t="s">
        <v>38</v>
      </c>
      <c r="P22">
        <v>80</v>
      </c>
      <c r="Q22" t="str">
        <f t="shared" ca="1" si="31"/>
        <v/>
      </c>
      <c r="U22" t="str">
        <f t="shared" ca="1" si="32"/>
        <v/>
      </c>
      <c r="Y22" t="str">
        <f t="shared" ca="1" si="33"/>
        <v/>
      </c>
      <c r="AC22" t="str">
        <f t="shared" ca="1" si="34"/>
        <v/>
      </c>
      <c r="AG22" t="str">
        <f t="shared" ca="1" si="6"/>
        <v>cu</v>
      </c>
      <c r="AH22" t="str">
        <f t="shared" si="7"/>
        <v>EN</v>
      </c>
      <c r="AI22">
        <f t="shared" si="8"/>
        <v>80</v>
      </c>
      <c r="AJ22" t="str">
        <f t="shared" ca="1" si="9"/>
        <v/>
      </c>
      <c r="AK22" t="str">
        <f t="shared" si="10"/>
        <v/>
      </c>
      <c r="AL22" t="str">
        <f t="shared" si="11"/>
        <v/>
      </c>
      <c r="AM22" t="str">
        <f t="shared" ca="1" si="12"/>
        <v/>
      </c>
      <c r="AN22" t="str">
        <f t="shared" si="13"/>
        <v/>
      </c>
      <c r="AO22" t="str">
        <f t="shared" si="14"/>
        <v/>
      </c>
      <c r="AP22" t="str">
        <f t="shared" ca="1" si="15"/>
        <v/>
      </c>
      <c r="AQ22" t="str">
        <f t="shared" si="16"/>
        <v/>
      </c>
      <c r="AR22" t="str">
        <f t="shared" si="17"/>
        <v/>
      </c>
      <c r="AS22" t="str">
        <f t="shared" ca="1" si="18"/>
        <v/>
      </c>
      <c r="AT22" t="str">
        <f t="shared" si="19"/>
        <v/>
      </c>
      <c r="AU22" t="str">
        <f t="shared" si="20"/>
        <v/>
      </c>
      <c r="AV22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22" t="str">
        <f>IF(G22=FALSE,"",
"{"""&amp;C$1&amp;""":"""&amp;C22&amp;""""
&amp;","""&amp;K$1&amp;""":"&amp;K22
&amp;IF(LEN(M22)=0,"",","""&amp;M$1&amp;""":"""&amp;M22&amp;"""")
&amp;IF(LEN(O22)=0,"",","""&amp;O$1&amp;""":"""&amp;O22&amp;"""")
&amp;IF(LEN(P22)=0,"",","""&amp;P$1&amp;""":"&amp;P22)
&amp;IF(LEN(Q22)=0,"",","""&amp;Q$1&amp;""":"""&amp;Q22&amp;"""")
&amp;IF(LEN(S22)=0,"",","""&amp;S$1&amp;""":"""&amp;S22&amp;"""")
&amp;IF(LEN(T22)=0,"",","""&amp;T$1&amp;""":"&amp;T22)
&amp;IF(LEN(U22)=0,"",","""&amp;U$1&amp;""":"""&amp;U22&amp;"""")
&amp;IF(LEN(W22)=0,"",","""&amp;W$1&amp;""":"""&amp;W22&amp;"""")
&amp;IF(LEN(X22)=0,"",","""&amp;X$1&amp;""":"&amp;X22)
&amp;IF(LEN(Y22)=0,"",","""&amp;Y$1&amp;""":"""&amp;Y22&amp;"""")
&amp;IF(LEN(AA22)=0,"",","""&amp;AA$1&amp;""":"""&amp;AA22&amp;"""")
&amp;IF(LEN(AB22)=0,"",","""&amp;AB$1&amp;""":"&amp;AB22)
&amp;IF(LEN(AC22)=0,"",","""&amp;AC$1&amp;""":"""&amp;AC22&amp;"""")
&amp;IF(LEN(AE22)=0,"",","""&amp;AE$1&amp;""":"""&amp;AE22&amp;"""")
&amp;IF(LEN(AF22)=0,"",","""&amp;AF$1&amp;""":"&amp;AF22)&amp;"}")</f>
        <v/>
      </c>
    </row>
    <row r="23" spans="1:49">
      <c r="A23" t="s">
        <v>85</v>
      </c>
      <c r="C23" t="str">
        <f t="shared" si="0"/>
        <v>ev7_summer_6</v>
      </c>
      <c r="D23" t="str">
        <f t="shared" si="22"/>
        <v>ev7</v>
      </c>
      <c r="E23">
        <f t="shared" si="23"/>
        <v>1</v>
      </c>
      <c r="G23" t="b">
        <v>0</v>
      </c>
      <c r="H23">
        <v>5.99</v>
      </c>
      <c r="I23">
        <v>7500</v>
      </c>
      <c r="J23" t="s">
        <v>85</v>
      </c>
      <c r="K23">
        <v>506</v>
      </c>
      <c r="L23">
        <f t="shared" si="24"/>
        <v>506</v>
      </c>
      <c r="M23" t="str">
        <f t="shared" ca="1" si="56"/>
        <v>cu</v>
      </c>
      <c r="N23" t="s">
        <v>18</v>
      </c>
      <c r="O23" t="s">
        <v>38</v>
      </c>
      <c r="P23">
        <v>80</v>
      </c>
      <c r="Q23" t="str">
        <f t="shared" ca="1" si="31"/>
        <v/>
      </c>
      <c r="U23" t="str">
        <f t="shared" ca="1" si="32"/>
        <v/>
      </c>
      <c r="Y23" t="str">
        <f t="shared" ca="1" si="33"/>
        <v/>
      </c>
      <c r="AC23" t="str">
        <f t="shared" ca="1" si="34"/>
        <v/>
      </c>
      <c r="AG23" t="str">
        <f t="shared" ca="1" si="6"/>
        <v>cu</v>
      </c>
      <c r="AH23" t="str">
        <f t="shared" si="7"/>
        <v>EN</v>
      </c>
      <c r="AI23">
        <f t="shared" si="8"/>
        <v>80</v>
      </c>
      <c r="AJ23" t="str">
        <f t="shared" ca="1" si="9"/>
        <v/>
      </c>
      <c r="AK23" t="str">
        <f t="shared" si="10"/>
        <v/>
      </c>
      <c r="AL23" t="str">
        <f t="shared" si="11"/>
        <v/>
      </c>
      <c r="AM23" t="str">
        <f t="shared" ca="1" si="12"/>
        <v/>
      </c>
      <c r="AN23" t="str">
        <f t="shared" si="13"/>
        <v/>
      </c>
      <c r="AO23" t="str">
        <f t="shared" si="14"/>
        <v/>
      </c>
      <c r="AP23" t="str">
        <f t="shared" ca="1" si="15"/>
        <v/>
      </c>
      <c r="AQ23" t="str">
        <f t="shared" si="16"/>
        <v/>
      </c>
      <c r="AR23" t="str">
        <f t="shared" si="17"/>
        <v/>
      </c>
      <c r="AS23" t="str">
        <f t="shared" ca="1" si="18"/>
        <v/>
      </c>
      <c r="AT23" t="str">
        <f t="shared" si="19"/>
        <v/>
      </c>
      <c r="AU23" t="str">
        <f t="shared" si="20"/>
        <v/>
      </c>
      <c r="AV23" t="str">
        <f t="shared" ca="1" si="25"/>
        <v>,{"id":"ev5_oneplustwo_2","key":537,"tp1":"cu","vl1":"EN","cn1":300},{"id":"ev5_oneplustwo_3","key":314,"tp1":"cu","vl1":"EN","cn1":80},{"id":"ev4_conti_1","key":721,"tp1":"cu","vl1":"EN","cn1":80,"tp2":"cu","vl2":"GO","cn2":35000,"tp3":"cu","vl3":"EN","cn3":170},{"id":"ev4_conti_2","key":884,"tp1":"cu","vl1":"EN","cn1":150},{"id":"ev4_conti_4","key":394,"tp1":"cu","vl1":"EN","cn1":150,"tp2":"cu","vl2":"GO","cn2":20000},{"id":"ev7_summer_1","key":444,"tp1":"cu","vl1":"EN","cn1":80}</v>
      </c>
      <c r="AW23" t="str">
        <f>IF(G23=FALSE,"",
"{"""&amp;C$1&amp;""":"""&amp;C23&amp;""""
&amp;","""&amp;K$1&amp;""":"&amp;K23
&amp;IF(LEN(M23)=0,"",","""&amp;M$1&amp;""":"""&amp;M23&amp;"""")
&amp;IF(LEN(O23)=0,"",","""&amp;O$1&amp;""":"""&amp;O23&amp;"""")
&amp;IF(LEN(P23)=0,"",","""&amp;P$1&amp;""":"&amp;P23)
&amp;IF(LEN(Q23)=0,"",","""&amp;Q$1&amp;""":"""&amp;Q23&amp;"""")
&amp;IF(LEN(S23)=0,"",","""&amp;S$1&amp;""":"""&amp;S23&amp;"""")
&amp;IF(LEN(T23)=0,"",","""&amp;T$1&amp;""":"&amp;T23)
&amp;IF(LEN(U23)=0,"",","""&amp;U$1&amp;""":"""&amp;U23&amp;"""")
&amp;IF(LEN(W23)=0,"",","""&amp;W$1&amp;""":"""&amp;W23&amp;"""")
&amp;IF(LEN(X23)=0,"",","""&amp;X$1&amp;""":"&amp;X23)
&amp;IF(LEN(Y23)=0,"",","""&amp;Y$1&amp;""":"""&amp;Y23&amp;"""")
&amp;IF(LEN(AA23)=0,"",","""&amp;AA$1&amp;""":"""&amp;AA23&amp;"""")
&amp;IF(LEN(AB23)=0,"",","""&amp;AB$1&amp;""":"&amp;AB23)
&amp;IF(LEN(AC23)=0,"",","""&amp;AC$1&amp;""":"""&amp;AC23&amp;"""")
&amp;IF(LEN(AE23)=0,"",","""&amp;AE$1&amp;""":"""&amp;AE23&amp;"""")
&amp;IF(LEN(AF23)=0,"",","""&amp;AF$1&amp;""":"&amp;AF23)&amp;"}")</f>
        <v/>
      </c>
    </row>
  </sheetData>
  <phoneticPr fontId="1" type="noConversion"/>
  <dataValidations count="1">
    <dataValidation type="list" allowBlank="1" showInputMessage="1" showErrorMessage="1" sqref="V2:V23 Z2:Z23 AD2:AD23 R2:R23 N2:N23" xr:uid="{F3C874F6-E7DF-4E69-9F0E-3FA791FD6C74}">
      <formula1>OFFSET(INDIRECT("$A$1"),1,MATCH(N$1&amp;"_Verify",INDIRECT("$1:$1"),0)-1,COUNTA(OFFSET(INDIRECT("$A:$A"),0,MATCH(N$1&amp;"_Verify",INDIRECT("$1:$1"),0)-1))-1,1)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B27" sqref="B27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10</v>
      </c>
      <c r="C1" t="s">
        <v>12</v>
      </c>
      <c r="D1" t="s">
        <v>11</v>
      </c>
      <c r="F1" t="s">
        <v>13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2"/>
  <sheetViews>
    <sheetView workbookViewId="0">
      <selection activeCell="H12" sqref="H12"/>
    </sheetView>
  </sheetViews>
  <sheetFormatPr defaultRowHeight="16.5"/>
  <cols>
    <col min="1" max="1" width="25.25" customWidth="1"/>
    <col min="2" max="2" width="49.875" customWidth="1"/>
  </cols>
  <sheetData>
    <row r="1" spans="1:2" ht="27" customHeight="1">
      <c r="A1" t="s">
        <v>62</v>
      </c>
      <c r="B1" t="s">
        <v>63</v>
      </c>
    </row>
    <row r="2" spans="1:2">
      <c r="A2" t="s">
        <v>61</v>
      </c>
      <c r="B2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ShopProductTable</vt:lpstr>
      <vt:lpstr>LevelPassTable</vt:lpstr>
      <vt:lpstr>ConsumeItemTable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2022-09-20T01:03:49Z</dcterms:modified>
</cp:coreProperties>
</file>