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EC275ED-4266-4D47-BE81-99DE535A0374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" l="1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3" i="1"/>
  <c r="C25" i="1"/>
  <c r="C32" i="1"/>
  <c r="H747" i="2" l="1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J730" i="2"/>
  <c r="A730" i="2"/>
  <c r="S729" i="2"/>
  <c r="O729" i="2"/>
  <c r="J729" i="2"/>
  <c r="A729" i="2"/>
  <c r="S728" i="2"/>
  <c r="O728" i="2"/>
  <c r="J728" i="2"/>
  <c r="A728" i="2"/>
  <c r="S727" i="2"/>
  <c r="O727" i="2"/>
  <c r="J727" i="2"/>
  <c r="A727" i="2"/>
  <c r="S726" i="2"/>
  <c r="O726" i="2"/>
  <c r="J726" i="2"/>
  <c r="A726" i="2"/>
  <c r="S725" i="2"/>
  <c r="O725" i="2"/>
  <c r="J725" i="2"/>
  <c r="A725" i="2"/>
  <c r="S724" i="2"/>
  <c r="O724" i="2"/>
  <c r="J724" i="2"/>
  <c r="A724" i="2"/>
  <c r="S723" i="2"/>
  <c r="O723" i="2"/>
  <c r="J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O709" i="2"/>
  <c r="A709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A665" i="2"/>
  <c r="S664" i="2"/>
  <c r="A664" i="2"/>
  <c r="S663" i="2"/>
  <c r="A663" i="2"/>
  <c r="O662" i="2"/>
  <c r="A662" i="2"/>
  <c r="O661" i="2"/>
  <c r="A661" i="2"/>
  <c r="O660" i="2"/>
  <c r="A660" i="2"/>
  <c r="S659" i="2"/>
  <c r="A659" i="2"/>
  <c r="S658" i="2"/>
  <c r="A658" i="2"/>
  <c r="S657" i="2"/>
  <c r="A657" i="2"/>
  <c r="O656" i="2"/>
  <c r="A656" i="2"/>
  <c r="O655" i="2"/>
  <c r="A655" i="2"/>
  <c r="O654" i="2"/>
  <c r="A654" i="2"/>
  <c r="S653" i="2"/>
  <c r="J653" i="2"/>
  <c r="A653" i="2"/>
  <c r="S652" i="2"/>
  <c r="J652" i="2"/>
  <c r="A652" i="2"/>
  <c r="S651" i="2"/>
  <c r="J651" i="2"/>
  <c r="A651" i="2"/>
  <c r="S650" i="2"/>
  <c r="J650" i="2"/>
  <c r="A650" i="2"/>
  <c r="S649" i="2"/>
  <c r="J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A641" i="2"/>
  <c r="S640" i="2"/>
  <c r="O640" i="2"/>
  <c r="A640" i="2"/>
  <c r="S639" i="2"/>
  <c r="O639" i="2"/>
  <c r="A639" i="2"/>
  <c r="O638" i="2"/>
  <c r="A638" i="2"/>
  <c r="O637" i="2"/>
  <c r="A637" i="2"/>
  <c r="O636" i="2"/>
  <c r="A636" i="2"/>
  <c r="O635" i="2"/>
  <c r="A635" i="2"/>
  <c r="O634" i="2"/>
  <c r="A634" i="2"/>
  <c r="S633" i="2"/>
  <c r="O633" i="2"/>
  <c r="A633" i="2"/>
  <c r="S632" i="2"/>
  <c r="O632" i="2"/>
  <c r="J632" i="2"/>
  <c r="J633" i="2" s="1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J574" i="2"/>
  <c r="A574" i="2"/>
  <c r="S573" i="2"/>
  <c r="O573" i="2"/>
  <c r="J573" i="2"/>
  <c r="A573" i="2"/>
  <c r="S572" i="2"/>
  <c r="O572" i="2"/>
  <c r="J572" i="2"/>
  <c r="A572" i="2"/>
  <c r="S571" i="2"/>
  <c r="O571" i="2"/>
  <c r="J571" i="2"/>
  <c r="A571" i="2"/>
  <c r="S570" i="2"/>
  <c r="O570" i="2"/>
  <c r="J570" i="2"/>
  <c r="A570" i="2"/>
  <c r="S569" i="2"/>
  <c r="O569" i="2"/>
  <c r="J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A551" i="2"/>
  <c r="S550" i="2"/>
  <c r="O550" i="2"/>
  <c r="A550" i="2"/>
  <c r="S549" i="2"/>
  <c r="O549" i="2"/>
  <c r="A549" i="2"/>
  <c r="S548" i="2"/>
  <c r="O548" i="2"/>
  <c r="A548" i="2"/>
  <c r="S547" i="2"/>
  <c r="O547" i="2"/>
  <c r="A547" i="2"/>
  <c r="S546" i="2"/>
  <c r="O546" i="2"/>
  <c r="A546" i="2"/>
  <c r="S545" i="2"/>
  <c r="O545" i="2"/>
  <c r="I545" i="2"/>
  <c r="A545" i="2"/>
  <c r="S544" i="2"/>
  <c r="O544" i="2"/>
  <c r="J544" i="2"/>
  <c r="I544" i="2" s="1"/>
  <c r="A544" i="2"/>
  <c r="S543" i="2"/>
  <c r="O543" i="2"/>
  <c r="A543" i="2"/>
  <c r="S542" i="2"/>
  <c r="O542" i="2"/>
  <c r="A542" i="2"/>
  <c r="S541" i="2"/>
  <c r="O541" i="2"/>
  <c r="A541" i="2"/>
  <c r="O540" i="2"/>
  <c r="A540" i="2"/>
  <c r="O539" i="2"/>
  <c r="A539" i="2"/>
  <c r="O538" i="2"/>
  <c r="A538" i="2"/>
  <c r="O537" i="2"/>
  <c r="A537" i="2"/>
  <c r="O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O527" i="2"/>
  <c r="L527" i="2"/>
  <c r="A527" i="2"/>
  <c r="S526" i="2"/>
  <c r="O526" i="2"/>
  <c r="L526" i="2"/>
  <c r="A526" i="2"/>
  <c r="S525" i="2"/>
  <c r="O525" i="2"/>
  <c r="L525" i="2"/>
  <c r="A525" i="2"/>
  <c r="S524" i="2"/>
  <c r="O524" i="2"/>
  <c r="L524" i="2"/>
  <c r="A524" i="2"/>
  <c r="S523" i="2"/>
  <c r="O523" i="2"/>
  <c r="L523" i="2"/>
  <c r="A523" i="2"/>
  <c r="S522" i="2"/>
  <c r="O522" i="2"/>
  <c r="L522" i="2"/>
  <c r="A522" i="2"/>
  <c r="S521" i="2"/>
  <c r="I521" i="2"/>
  <c r="A521" i="2"/>
  <c r="S520" i="2"/>
  <c r="J520" i="2"/>
  <c r="J521" i="2" s="1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S509" i="2"/>
  <c r="J509" i="2"/>
  <c r="A509" i="2"/>
  <c r="S508" i="2"/>
  <c r="J508" i="2"/>
  <c r="A508" i="2"/>
  <c r="S507" i="2"/>
  <c r="J507" i="2"/>
  <c r="A507" i="2"/>
  <c r="S506" i="2"/>
  <c r="J506" i="2"/>
  <c r="A506" i="2"/>
  <c r="S505" i="2"/>
  <c r="J505" i="2"/>
  <c r="A505" i="2"/>
  <c r="S504" i="2"/>
  <c r="J504" i="2"/>
  <c r="A504" i="2"/>
  <c r="S503" i="2"/>
  <c r="J503" i="2"/>
  <c r="A503" i="2"/>
  <c r="S502" i="2"/>
  <c r="J502" i="2"/>
  <c r="A502" i="2"/>
  <c r="S501" i="2"/>
  <c r="J501" i="2"/>
  <c r="A501" i="2"/>
  <c r="O500" i="2"/>
  <c r="A500" i="2"/>
  <c r="O499" i="2"/>
  <c r="A499" i="2"/>
  <c r="O498" i="2"/>
  <c r="A498" i="2"/>
  <c r="O497" i="2"/>
  <c r="A497" i="2"/>
  <c r="O496" i="2"/>
  <c r="A496" i="2"/>
  <c r="O495" i="2"/>
  <c r="A495" i="2"/>
  <c r="O494" i="2"/>
  <c r="A494" i="2"/>
  <c r="O493" i="2"/>
  <c r="A493" i="2"/>
  <c r="O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J481" i="2"/>
  <c r="A481" i="2"/>
  <c r="S480" i="2"/>
  <c r="O480" i="2"/>
  <c r="J480" i="2"/>
  <c r="A480" i="2"/>
  <c r="S479" i="2"/>
  <c r="O479" i="2"/>
  <c r="J479" i="2"/>
  <c r="A479" i="2"/>
  <c r="S478" i="2"/>
  <c r="O478" i="2"/>
  <c r="J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K469" i="2"/>
  <c r="A469" i="2"/>
  <c r="S468" i="2"/>
  <c r="O468" i="2"/>
  <c r="K468" i="2"/>
  <c r="A468" i="2"/>
  <c r="S467" i="2"/>
  <c r="O467" i="2"/>
  <c r="K467" i="2"/>
  <c r="A467" i="2"/>
  <c r="S466" i="2"/>
  <c r="O466" i="2"/>
  <c r="K466" i="2"/>
  <c r="A466" i="2"/>
  <c r="S465" i="2"/>
  <c r="O465" i="2"/>
  <c r="K465" i="2"/>
  <c r="A465" i="2"/>
  <c r="S464" i="2"/>
  <c r="O464" i="2"/>
  <c r="K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L447" i="2"/>
  <c r="A447" i="2"/>
  <c r="S446" i="2"/>
  <c r="O446" i="2"/>
  <c r="L446" i="2"/>
  <c r="A446" i="2"/>
  <c r="S445" i="2"/>
  <c r="O445" i="2"/>
  <c r="L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K441" i="2"/>
  <c r="A441" i="2"/>
  <c r="S440" i="2"/>
  <c r="O440" i="2"/>
  <c r="K440" i="2"/>
  <c r="A440" i="2"/>
  <c r="S439" i="2"/>
  <c r="O439" i="2"/>
  <c r="K439" i="2"/>
  <c r="A439" i="2"/>
  <c r="S438" i="2"/>
  <c r="O438" i="2"/>
  <c r="A438" i="2"/>
  <c r="S437" i="2"/>
  <c r="O437" i="2"/>
  <c r="A437" i="2"/>
  <c r="S436" i="2"/>
  <c r="O436" i="2"/>
  <c r="A436" i="2"/>
  <c r="S435" i="2"/>
  <c r="O435" i="2"/>
  <c r="J435" i="2"/>
  <c r="A435" i="2"/>
  <c r="S434" i="2"/>
  <c r="O434" i="2"/>
  <c r="J434" i="2"/>
  <c r="A434" i="2"/>
  <c r="S433" i="2"/>
  <c r="O433" i="2"/>
  <c r="J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A429" i="2"/>
  <c r="S428" i="2"/>
  <c r="O428" i="2"/>
  <c r="A428" i="2"/>
  <c r="S427" i="2"/>
  <c r="O427" i="2"/>
  <c r="A427" i="2"/>
  <c r="S426" i="2"/>
  <c r="O426" i="2"/>
  <c r="A426" i="2"/>
  <c r="S425" i="2"/>
  <c r="O425" i="2"/>
  <c r="A425" i="2"/>
  <c r="S424" i="2"/>
  <c r="O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L411" i="2"/>
  <c r="A411" i="2"/>
  <c r="S410" i="2"/>
  <c r="O410" i="2"/>
  <c r="L410" i="2"/>
  <c r="A410" i="2"/>
  <c r="S409" i="2"/>
  <c r="O409" i="2"/>
  <c r="L409" i="2"/>
  <c r="A409" i="2"/>
  <c r="S408" i="2"/>
  <c r="O408" i="2"/>
  <c r="L408" i="2"/>
  <c r="A408" i="2"/>
  <c r="S407" i="2"/>
  <c r="O407" i="2"/>
  <c r="L407" i="2"/>
  <c r="A407" i="2"/>
  <c r="S406" i="2"/>
  <c r="O406" i="2"/>
  <c r="L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K393" i="2"/>
  <c r="A393" i="2"/>
  <c r="S392" i="2"/>
  <c r="O392" i="2"/>
  <c r="K392" i="2"/>
  <c r="A392" i="2"/>
  <c r="S391" i="2"/>
  <c r="O391" i="2"/>
  <c r="K391" i="2"/>
  <c r="A391" i="2"/>
  <c r="S390" i="2"/>
  <c r="O390" i="2"/>
  <c r="K390" i="2"/>
  <c r="A390" i="2"/>
  <c r="S389" i="2"/>
  <c r="O389" i="2"/>
  <c r="K389" i="2"/>
  <c r="A389" i="2"/>
  <c r="S388" i="2"/>
  <c r="O388" i="2"/>
  <c r="K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I375" i="2"/>
  <c r="A375" i="2"/>
  <c r="S374" i="2"/>
  <c r="O374" i="2"/>
  <c r="I374" i="2"/>
  <c r="A374" i="2"/>
  <c r="S373" i="2"/>
  <c r="O373" i="2"/>
  <c r="I373" i="2"/>
  <c r="A373" i="2"/>
  <c r="S372" i="2"/>
  <c r="O372" i="2"/>
  <c r="I372" i="2"/>
  <c r="A372" i="2"/>
  <c r="S371" i="2"/>
  <c r="O371" i="2"/>
  <c r="I371" i="2"/>
  <c r="A371" i="2"/>
  <c r="S370" i="2"/>
  <c r="O370" i="2"/>
  <c r="I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O356" i="2"/>
  <c r="J356" i="2"/>
  <c r="A356" i="2"/>
  <c r="S355" i="2"/>
  <c r="O355" i="2"/>
  <c r="J355" i="2"/>
  <c r="A355" i="2"/>
  <c r="S354" i="2"/>
  <c r="O354" i="2"/>
  <c r="J354" i="2"/>
  <c r="A354" i="2"/>
  <c r="S353" i="2"/>
  <c r="O353" i="2"/>
  <c r="J353" i="2"/>
  <c r="A353" i="2"/>
  <c r="S352" i="2"/>
  <c r="O352" i="2"/>
  <c r="J352" i="2"/>
  <c r="A352" i="2"/>
  <c r="S351" i="2"/>
  <c r="O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A345" i="2"/>
  <c r="S344" i="2"/>
  <c r="A344" i="2"/>
  <c r="S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A320" i="2"/>
  <c r="S319" i="2"/>
  <c r="J319" i="2"/>
  <c r="J320" i="2" s="1"/>
  <c r="A319" i="2"/>
  <c r="S318" i="2"/>
  <c r="J318" i="2"/>
  <c r="A318" i="2"/>
  <c r="S317" i="2"/>
  <c r="J317" i="2"/>
  <c r="A317" i="2"/>
  <c r="S316" i="2"/>
  <c r="A316" i="2"/>
  <c r="S315" i="2"/>
  <c r="J315" i="2"/>
  <c r="J316" i="2" s="1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J284" i="2"/>
  <c r="A284" i="2"/>
  <c r="S283" i="2"/>
  <c r="J283" i="2"/>
  <c r="A283" i="2"/>
  <c r="S282" i="2"/>
  <c r="J282" i="2"/>
  <c r="A282" i="2"/>
  <c r="S281" i="2"/>
  <c r="J281" i="2"/>
  <c r="A281" i="2"/>
  <c r="S280" i="2"/>
  <c r="J280" i="2"/>
  <c r="A280" i="2"/>
  <c r="S279" i="2"/>
  <c r="J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A257" i="2"/>
  <c r="S256" i="2"/>
  <c r="A256" i="2"/>
  <c r="S255" i="2"/>
  <c r="O255" i="2"/>
  <c r="A255" i="2"/>
  <c r="S254" i="2"/>
  <c r="O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U247" i="2"/>
  <c r="S247" i="2"/>
  <c r="O247" i="2"/>
  <c r="A247" i="2"/>
  <c r="U246" i="2"/>
  <c r="S246" i="2"/>
  <c r="O246" i="2"/>
  <c r="A246" i="2"/>
  <c r="S245" i="2"/>
  <c r="O245" i="2"/>
  <c r="A245" i="2"/>
  <c r="S244" i="2"/>
  <c r="O244" i="2"/>
  <c r="A244" i="2"/>
  <c r="S243" i="2"/>
  <c r="O243" i="2"/>
  <c r="A243" i="2"/>
  <c r="S242" i="2"/>
  <c r="O242" i="2"/>
  <c r="A242" i="2"/>
  <c r="S241" i="2"/>
  <c r="O241" i="2"/>
  <c r="A241" i="2"/>
  <c r="O240" i="2"/>
  <c r="A240" i="2"/>
  <c r="S239" i="2"/>
  <c r="O239" i="2"/>
  <c r="A239" i="2"/>
  <c r="S238" i="2"/>
  <c r="O238" i="2"/>
  <c r="A238" i="2"/>
  <c r="S237" i="2"/>
  <c r="O237" i="2"/>
  <c r="A237" i="2"/>
  <c r="U236" i="2"/>
  <c r="S236" i="2"/>
  <c r="O236" i="2"/>
  <c r="A236" i="2"/>
  <c r="U235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U229" i="2"/>
  <c r="S229" i="2"/>
  <c r="O229" i="2"/>
  <c r="A229" i="2"/>
  <c r="U228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U213" i="2"/>
  <c r="S213" i="2"/>
  <c r="O213" i="2"/>
  <c r="A213" i="2"/>
  <c r="U212" i="2"/>
  <c r="S212" i="2"/>
  <c r="O212" i="2"/>
  <c r="A212" i="2"/>
  <c r="U211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A199" i="2"/>
  <c r="S198" i="2"/>
  <c r="O198" i="2"/>
  <c r="A198" i="2"/>
  <c r="U197" i="2"/>
  <c r="S197" i="2"/>
  <c r="O197" i="2"/>
  <c r="A197" i="2"/>
  <c r="U196" i="2"/>
  <c r="S196" i="2"/>
  <c r="O196" i="2"/>
  <c r="A196" i="2"/>
  <c r="U195" i="2"/>
  <c r="S195" i="2"/>
  <c r="O195" i="2"/>
  <c r="A195" i="2"/>
  <c r="U194" i="2"/>
  <c r="S194" i="2"/>
  <c r="O194" i="2"/>
  <c r="A194" i="2"/>
  <c r="U193" i="2"/>
  <c r="S193" i="2"/>
  <c r="O193" i="2"/>
  <c r="A193" i="2"/>
  <c r="S192" i="2"/>
  <c r="O192" i="2"/>
  <c r="A192" i="2"/>
  <c r="O191" i="2"/>
  <c r="A191" i="2"/>
  <c r="S190" i="2"/>
  <c r="O190" i="2"/>
  <c r="A190" i="2"/>
  <c r="S189" i="2"/>
  <c r="O189" i="2"/>
  <c r="A189" i="2"/>
  <c r="O188" i="2"/>
  <c r="A188" i="2"/>
  <c r="S187" i="2"/>
  <c r="O187" i="2"/>
  <c r="I187" i="2"/>
  <c r="A187" i="2"/>
  <c r="S186" i="2"/>
  <c r="O186" i="2"/>
  <c r="I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I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A50" i="2"/>
  <c r="S49" i="2"/>
  <c r="O49" i="2"/>
  <c r="A49" i="2"/>
  <c r="S48" i="2"/>
  <c r="O48" i="2"/>
  <c r="A48" i="2"/>
  <c r="S47" i="2"/>
  <c r="O47" i="2"/>
  <c r="A47" i="2"/>
  <c r="S46" i="2"/>
  <c r="O46" i="2"/>
  <c r="A46" i="2"/>
  <c r="S45" i="2"/>
  <c r="O45" i="2"/>
  <c r="A45" i="2"/>
  <c r="S44" i="2"/>
  <c r="O44" i="2"/>
  <c r="I44" i="2"/>
  <c r="A44" i="2"/>
  <c r="S43" i="2"/>
  <c r="O43" i="2"/>
  <c r="A43" i="2"/>
  <c r="S42" i="2"/>
  <c r="O42" i="2"/>
  <c r="A42" i="2"/>
  <c r="S41" i="2"/>
  <c r="O41" i="2"/>
  <c r="I41" i="2"/>
  <c r="A41" i="2"/>
  <c r="S40" i="2"/>
  <c r="O40" i="2"/>
  <c r="A40" i="2"/>
  <c r="S39" i="2"/>
  <c r="O39" i="2"/>
  <c r="A39" i="2"/>
  <c r="S38" i="2"/>
  <c r="O38" i="2"/>
  <c r="I38" i="2"/>
  <c r="A38" i="2"/>
  <c r="S37" i="2"/>
  <c r="O37" i="2"/>
  <c r="A37" i="2"/>
  <c r="S36" i="2"/>
  <c r="O36" i="2"/>
  <c r="A36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E4" i="4"/>
  <c r="O665" i="2"/>
  <c r="O328" i="2"/>
  <c r="O121" i="2"/>
  <c r="O508" i="2"/>
  <c r="O285" i="2"/>
  <c r="O275" i="2"/>
  <c r="O263" i="2"/>
  <c r="S191" i="2"/>
  <c r="S498" i="2"/>
  <c r="O337" i="2"/>
  <c r="O281" i="2"/>
  <c r="O342" i="2"/>
  <c r="O305" i="2"/>
  <c r="S512" i="2"/>
  <c r="C324" i="1"/>
  <c r="C252" i="1"/>
  <c r="C180" i="1"/>
  <c r="C347" i="1"/>
  <c r="C275" i="1"/>
  <c r="C203" i="1"/>
  <c r="C131" i="1"/>
  <c r="C59" i="1"/>
  <c r="C115" i="1"/>
  <c r="C340" i="1"/>
  <c r="C268" i="1"/>
  <c r="C196" i="1"/>
  <c r="C124" i="1"/>
  <c r="C52" i="1"/>
  <c r="C21" i="1"/>
  <c r="C315" i="1"/>
  <c r="C243" i="1"/>
  <c r="C171" i="1"/>
  <c r="C99" i="1"/>
  <c r="C17" i="1"/>
  <c r="C14" i="1"/>
  <c r="C290" i="1"/>
  <c r="C218" i="1"/>
  <c r="C146" i="1"/>
  <c r="C74" i="1"/>
  <c r="C157" i="1"/>
  <c r="C331" i="1"/>
  <c r="C259" i="1"/>
  <c r="C103" i="1"/>
  <c r="O663" i="2"/>
  <c r="O313" i="2"/>
  <c r="O320" i="2"/>
  <c r="O273" i="2"/>
  <c r="S496" i="2"/>
  <c r="S638" i="2"/>
  <c r="C312" i="1"/>
  <c r="C335" i="1"/>
  <c r="C119" i="1"/>
  <c r="C328" i="1"/>
  <c r="C112" i="1"/>
  <c r="C96" i="1"/>
  <c r="C159" i="1"/>
  <c r="C350" i="1"/>
  <c r="C206" i="1"/>
  <c r="C62" i="1"/>
  <c r="C15" i="1"/>
  <c r="C204" i="1"/>
  <c r="C76" i="1"/>
  <c r="C242" i="1"/>
  <c r="O303" i="2"/>
  <c r="S515" i="2"/>
  <c r="C77" i="1"/>
  <c r="C139" i="1"/>
  <c r="C236" i="1"/>
  <c r="C163" i="1"/>
  <c r="E8" i="4"/>
  <c r="O317" i="2"/>
  <c r="C287" i="1"/>
  <c r="C280" i="1"/>
  <c r="C64" i="1"/>
  <c r="C72" i="1"/>
  <c r="C343" i="1"/>
  <c r="E2" i="4"/>
  <c r="O664" i="2"/>
  <c r="O322" i="2"/>
  <c r="O67" i="2"/>
  <c r="O502" i="2"/>
  <c r="O279" i="2"/>
  <c r="O274" i="2"/>
  <c r="O262" i="2"/>
  <c r="O651" i="2"/>
  <c r="S497" i="2"/>
  <c r="O325" i="2"/>
  <c r="O649" i="2"/>
  <c r="O336" i="2"/>
  <c r="S662" i="2"/>
  <c r="S511" i="2"/>
  <c r="C318" i="1"/>
  <c r="C246" i="1"/>
  <c r="C174" i="1"/>
  <c r="C341" i="1"/>
  <c r="C269" i="1"/>
  <c r="C197" i="1"/>
  <c r="C125" i="1"/>
  <c r="C53" i="1"/>
  <c r="C91" i="1"/>
  <c r="C334" i="1"/>
  <c r="C262" i="1"/>
  <c r="C190" i="1"/>
  <c r="C118" i="1"/>
  <c r="C46" i="1"/>
  <c r="C144" i="1"/>
  <c r="C309" i="1"/>
  <c r="C237" i="1"/>
  <c r="C165" i="1"/>
  <c r="C93" i="1"/>
  <c r="C11" i="1"/>
  <c r="C356" i="1"/>
  <c r="C284" i="1"/>
  <c r="C212" i="1"/>
  <c r="C140" i="1"/>
  <c r="C68" i="1"/>
  <c r="C109" i="1"/>
  <c r="C325" i="1"/>
  <c r="C253" i="1"/>
  <c r="C67" i="1"/>
  <c r="C8" i="4"/>
  <c r="O348" i="2"/>
  <c r="O261" i="2"/>
  <c r="O323" i="2"/>
  <c r="O330" i="2"/>
  <c r="S661" i="2"/>
  <c r="C240" i="1"/>
  <c r="C156" i="1"/>
  <c r="C263" i="1"/>
  <c r="C47" i="1"/>
  <c r="C73" i="1"/>
  <c r="C184" i="1"/>
  <c r="C40" i="1"/>
  <c r="C231" i="1"/>
  <c r="C5" i="1"/>
  <c r="C134" i="1"/>
  <c r="C79" i="1"/>
  <c r="C247" i="1"/>
  <c r="C299" i="1"/>
  <c r="C339" i="1"/>
  <c r="C150" i="1"/>
  <c r="C98" i="1"/>
  <c r="O233" i="2"/>
  <c r="O288" i="2"/>
  <c r="C221" i="1"/>
  <c r="C70" i="1"/>
  <c r="C308" i="1"/>
  <c r="C277" i="1"/>
  <c r="O652" i="2"/>
  <c r="O344" i="2"/>
  <c r="C359" i="1"/>
  <c r="C136" i="1"/>
  <c r="C39" i="1"/>
  <c r="C145" i="1"/>
  <c r="C6" i="4"/>
  <c r="O659" i="2"/>
  <c r="O310" i="2"/>
  <c r="O301" i="2"/>
  <c r="O339" i="2"/>
  <c r="O314" i="2"/>
  <c r="O272" i="2"/>
  <c r="O260" i="2"/>
  <c r="S539" i="2"/>
  <c r="S495" i="2"/>
  <c r="O287" i="2"/>
  <c r="S637" i="2"/>
  <c r="O324" i="2"/>
  <c r="S660" i="2"/>
  <c r="O504" i="2"/>
  <c r="C306" i="1"/>
  <c r="C234" i="1"/>
  <c r="C132" i="1"/>
  <c r="C329" i="1"/>
  <c r="C257" i="1"/>
  <c r="C185" i="1"/>
  <c r="C113" i="1"/>
  <c r="C41" i="1"/>
  <c r="C55" i="1"/>
  <c r="C322" i="1"/>
  <c r="C250" i="1"/>
  <c r="C178" i="1"/>
  <c r="C106" i="1"/>
  <c r="C24" i="1"/>
  <c r="C66" i="1"/>
  <c r="C297" i="1"/>
  <c r="C225" i="1"/>
  <c r="C153" i="1"/>
  <c r="C81" i="1"/>
  <c r="C223" i="1"/>
  <c r="C344" i="1"/>
  <c r="C272" i="1"/>
  <c r="C200" i="1"/>
  <c r="C128" i="1"/>
  <c r="C56" i="1"/>
  <c r="C49" i="1"/>
  <c r="C313" i="1"/>
  <c r="C241" i="1"/>
  <c r="C138" i="1"/>
  <c r="O653" i="2"/>
  <c r="O269" i="2"/>
  <c r="S634" i="2"/>
  <c r="C216" i="1"/>
  <c r="C13" i="1"/>
  <c r="C88" i="1"/>
  <c r="C207" i="1"/>
  <c r="C326" i="1"/>
  <c r="C38" i="1"/>
  <c r="C2" i="1"/>
  <c r="O503" i="2"/>
  <c r="O267" i="2"/>
  <c r="O283" i="2"/>
  <c r="C276" i="1"/>
  <c r="C83" i="1"/>
  <c r="C267" i="1"/>
  <c r="C187" i="1"/>
  <c r="O331" i="2"/>
  <c r="C293" i="1"/>
  <c r="C333" i="1"/>
  <c r="C164" i="1"/>
  <c r="O277" i="2"/>
  <c r="S514" i="2"/>
  <c r="C215" i="1"/>
  <c r="C111" i="1"/>
  <c r="C31" i="1"/>
  <c r="C4" i="4"/>
  <c r="O658" i="2"/>
  <c r="O304" i="2"/>
  <c r="O289" i="2"/>
  <c r="O333" i="2"/>
  <c r="O308" i="2"/>
  <c r="O271" i="2"/>
  <c r="O259" i="2"/>
  <c r="S538" i="2"/>
  <c r="S494" i="2"/>
  <c r="O650" i="2"/>
  <c r="S636" i="2"/>
  <c r="O318" i="2"/>
  <c r="S656" i="2"/>
  <c r="O350" i="2"/>
  <c r="C300" i="1"/>
  <c r="C228" i="1"/>
  <c r="C126" i="1"/>
  <c r="C323" i="1"/>
  <c r="C251" i="1"/>
  <c r="C179" i="1"/>
  <c r="C107" i="1"/>
  <c r="C35" i="1"/>
  <c r="C37" i="1"/>
  <c r="C316" i="1"/>
  <c r="C244" i="1"/>
  <c r="C172" i="1"/>
  <c r="C100" i="1"/>
  <c r="C18" i="1"/>
  <c r="C20" i="1"/>
  <c r="C291" i="1"/>
  <c r="C219" i="1"/>
  <c r="C147" i="1"/>
  <c r="C75" i="1"/>
  <c r="C169" i="1"/>
  <c r="C338" i="1"/>
  <c r="C266" i="1"/>
  <c r="C194" i="1"/>
  <c r="C122" i="1"/>
  <c r="C50" i="1"/>
  <c r="C9" i="1"/>
  <c r="C307" i="1"/>
  <c r="C235" i="1"/>
  <c r="C84" i="1"/>
  <c r="C3" i="4"/>
  <c r="O321" i="2"/>
  <c r="O257" i="2"/>
  <c r="O506" i="2"/>
  <c r="C360" i="1"/>
  <c r="C114" i="1"/>
  <c r="C95" i="1"/>
  <c r="C232" i="1"/>
  <c r="C351" i="1"/>
  <c r="C135" i="1"/>
  <c r="C254" i="1"/>
  <c r="C90" i="1"/>
  <c r="E7" i="4"/>
  <c r="O309" i="2"/>
  <c r="O507" i="2"/>
  <c r="O516" i="2"/>
  <c r="C155" i="1"/>
  <c r="C148" i="1"/>
  <c r="C51" i="1"/>
  <c r="C355" i="1"/>
  <c r="O293" i="2"/>
  <c r="O332" i="2"/>
  <c r="C342" i="1"/>
  <c r="C181" i="1"/>
  <c r="C142" i="1"/>
  <c r="C117" i="1"/>
  <c r="C10" i="1"/>
  <c r="O319" i="2"/>
  <c r="C208" i="1"/>
  <c r="C302" i="1"/>
  <c r="C30" i="1"/>
  <c r="C2" i="4"/>
  <c r="O657" i="2"/>
  <c r="O298" i="2"/>
  <c r="S240" i="2"/>
  <c r="O327" i="2"/>
  <c r="O302" i="2"/>
  <c r="O270" i="2"/>
  <c r="O258" i="2"/>
  <c r="S537" i="2"/>
  <c r="S493" i="2"/>
  <c r="O518" i="2"/>
  <c r="S635" i="2"/>
  <c r="O312" i="2"/>
  <c r="S655" i="2"/>
  <c r="O199" i="2"/>
  <c r="C294" i="1"/>
  <c r="C222" i="1"/>
  <c r="C120" i="1"/>
  <c r="C317" i="1"/>
  <c r="C245" i="1"/>
  <c r="C173" i="1"/>
  <c r="C101" i="1"/>
  <c r="C19" i="1"/>
  <c r="C3" i="1"/>
  <c r="C310" i="1"/>
  <c r="C238" i="1"/>
  <c r="C166" i="1"/>
  <c r="C94" i="1"/>
  <c r="C12" i="1"/>
  <c r="C357" i="1"/>
  <c r="C285" i="1"/>
  <c r="C213" i="1"/>
  <c r="C141" i="1"/>
  <c r="C69" i="1"/>
  <c r="C121" i="1"/>
  <c r="C332" i="1"/>
  <c r="C260" i="1"/>
  <c r="C188" i="1"/>
  <c r="C116" i="1"/>
  <c r="C44" i="1"/>
  <c r="C162" i="1"/>
  <c r="C301" i="1"/>
  <c r="C205" i="1"/>
  <c r="C54" i="1"/>
  <c r="C26" i="1"/>
  <c r="O292" i="2"/>
  <c r="O296" i="2"/>
  <c r="S492" i="2"/>
  <c r="O306" i="2"/>
  <c r="C288" i="1"/>
  <c r="C311" i="1"/>
  <c r="C167" i="1"/>
  <c r="C168" i="1"/>
  <c r="C160" i="1"/>
  <c r="C279" i="1"/>
  <c r="C63" i="1"/>
  <c r="C182" i="1"/>
  <c r="C295" i="1"/>
  <c r="C28" i="1"/>
  <c r="O311" i="2"/>
  <c r="O346" i="2"/>
  <c r="O505" i="2"/>
  <c r="C60" i="1"/>
  <c r="C211" i="1"/>
  <c r="C175" i="1"/>
  <c r="C314" i="1"/>
  <c r="C283" i="1"/>
  <c r="O278" i="2"/>
  <c r="C149" i="1"/>
  <c r="C261" i="1"/>
  <c r="C92" i="1"/>
  <c r="O179" i="2"/>
  <c r="O326" i="2"/>
  <c r="C192" i="1"/>
  <c r="C151" i="1"/>
  <c r="C327" i="1"/>
  <c r="C230" i="1"/>
  <c r="C271" i="1"/>
  <c r="S188" i="2"/>
  <c r="S536" i="2"/>
  <c r="S654" i="2"/>
  <c r="C239" i="1"/>
  <c r="C304" i="1"/>
  <c r="C6" i="1"/>
  <c r="C85" i="1"/>
  <c r="C110" i="1"/>
  <c r="C199" i="1"/>
  <c r="O280" i="2"/>
  <c r="O284" i="2"/>
  <c r="O338" i="2"/>
  <c r="O294" i="2"/>
  <c r="C227" i="1"/>
  <c r="C220" i="1"/>
  <c r="C195" i="1"/>
  <c r="C16" i="1"/>
  <c r="C27" i="1"/>
  <c r="O501" i="2"/>
  <c r="C270" i="1"/>
  <c r="C358" i="1"/>
  <c r="C189" i="1"/>
  <c r="C349" i="1"/>
  <c r="E3" i="4"/>
  <c r="S500" i="2"/>
  <c r="C264" i="1"/>
  <c r="C352" i="1"/>
  <c r="C183" i="1"/>
  <c r="C4" i="1"/>
  <c r="C29" i="1"/>
  <c r="C7" i="4"/>
  <c r="O509" i="2"/>
  <c r="O286" i="2"/>
  <c r="O329" i="2"/>
  <c r="O315" i="2"/>
  <c r="O290" i="2"/>
  <c r="O268" i="2"/>
  <c r="O256" i="2"/>
  <c r="O519" i="2"/>
  <c r="O347" i="2"/>
  <c r="O307" i="2"/>
  <c r="O517" i="2"/>
  <c r="O300" i="2"/>
  <c r="O521" i="2"/>
  <c r="C354" i="1"/>
  <c r="C282" i="1"/>
  <c r="C210" i="1"/>
  <c r="C78" i="1"/>
  <c r="C305" i="1"/>
  <c r="C233" i="1"/>
  <c r="C161" i="1"/>
  <c r="C89" i="1"/>
  <c r="C7" i="1"/>
  <c r="C102" i="1"/>
  <c r="C298" i="1"/>
  <c r="C226" i="1"/>
  <c r="C154" i="1"/>
  <c r="C82" i="1"/>
  <c r="C217" i="1"/>
  <c r="C345" i="1"/>
  <c r="C273" i="1"/>
  <c r="C201" i="1"/>
  <c r="C129" i="1"/>
  <c r="C57" i="1"/>
  <c r="C43" i="1"/>
  <c r="C320" i="1"/>
  <c r="C248" i="1"/>
  <c r="C176" i="1"/>
  <c r="C104" i="1"/>
  <c r="C22" i="1"/>
  <c r="C8" i="1"/>
  <c r="C289" i="1"/>
  <c r="C193" i="1"/>
  <c r="C42" i="1"/>
  <c r="C170" i="1"/>
  <c r="O349" i="2"/>
  <c r="O266" i="2"/>
  <c r="O345" i="2"/>
  <c r="C198" i="1"/>
  <c r="C286" i="1"/>
  <c r="C45" i="1"/>
  <c r="O340" i="2"/>
  <c r="O265" i="2"/>
  <c r="C336" i="1"/>
  <c r="C143" i="1"/>
  <c r="C97" i="1"/>
  <c r="C158" i="1"/>
  <c r="E6" i="4"/>
  <c r="C5" i="4"/>
  <c r="O334" i="2"/>
  <c r="O129" i="2"/>
  <c r="O520" i="2"/>
  <c r="O291" i="2"/>
  <c r="O276" i="2"/>
  <c r="O264" i="2"/>
  <c r="O295" i="2"/>
  <c r="S499" i="2"/>
  <c r="O224" i="2"/>
  <c r="O299" i="2"/>
  <c r="O343" i="2"/>
  <c r="O341" i="2"/>
  <c r="S513" i="2"/>
  <c r="C330" i="1"/>
  <c r="C258" i="1"/>
  <c r="C186" i="1"/>
  <c r="C353" i="1"/>
  <c r="C281" i="1"/>
  <c r="C209" i="1"/>
  <c r="C137" i="1"/>
  <c r="C65" i="1"/>
  <c r="C133" i="1"/>
  <c r="C346" i="1"/>
  <c r="C274" i="1"/>
  <c r="C202" i="1"/>
  <c r="C130" i="1"/>
  <c r="C58" i="1"/>
  <c r="C61" i="1"/>
  <c r="C321" i="1"/>
  <c r="C249" i="1"/>
  <c r="C177" i="1"/>
  <c r="C105" i="1"/>
  <c r="C23" i="1"/>
  <c r="C48" i="1"/>
  <c r="C296" i="1"/>
  <c r="C224" i="1"/>
  <c r="C152" i="1"/>
  <c r="C80" i="1"/>
  <c r="C229" i="1"/>
  <c r="C337" i="1"/>
  <c r="C265" i="1"/>
  <c r="C127" i="1"/>
  <c r="O316" i="2"/>
  <c r="S540" i="2"/>
  <c r="S510" i="2"/>
  <c r="C191" i="1"/>
  <c r="C256" i="1"/>
  <c r="C303" i="1"/>
  <c r="C87" i="1"/>
  <c r="C278" i="1"/>
  <c r="C319" i="1"/>
  <c r="C348" i="1"/>
  <c r="C292" i="1"/>
  <c r="C123" i="1"/>
  <c r="E5" i="4"/>
  <c r="O335" i="2"/>
  <c r="C36" i="1"/>
  <c r="C214" i="1"/>
  <c r="C108" i="1"/>
  <c r="O297" i="2"/>
  <c r="O282" i="2"/>
  <c r="C71" i="1"/>
  <c r="C255" i="1"/>
  <c r="C86" i="1"/>
  <c r="J543" i="2" l="1"/>
  <c r="J542" i="2" l="1"/>
  <c r="I543" i="2"/>
  <c r="J541" i="2" l="1"/>
  <c r="I541" i="2" s="1"/>
  <c r="I5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<sst xmlns="http://schemas.openxmlformats.org/spreadsheetml/2006/main" count="2606" uniqueCount="1173">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</sst>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75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54</v>
      </c>
      <c r="B35" t="s">
        <v>11</v>
      </c>
      <c r="C35" s="1">
        <f t="shared" ca="1" si="0"/>
        <v>2</v>
      </c>
      <c r="F35" t="s">
        <v>76</v>
      </c>
      <c r="G35">
        <v>36</v>
      </c>
      <c r="H35">
        <v>1</v>
      </c>
    </row>
    <row r="36" spans="1:8" x14ac:dyDescent="0.3">
      <c r="A36" t="s">
        <v>56</v>
      </c>
      <c r="B36" t="s">
        <v>57</v>
      </c>
      <c r="C36" s="1">
        <f t="shared" ca="1" si="0"/>
        <v>63</v>
      </c>
      <c r="F36" t="s">
        <v>78</v>
      </c>
      <c r="G36">
        <v>37</v>
      </c>
      <c r="H36">
        <v>1</v>
      </c>
    </row>
    <row r="37" spans="1:8" x14ac:dyDescent="0.3">
      <c r="A37" t="s">
        <v>59</v>
      </c>
      <c r="B37" t="s">
        <v>8</v>
      </c>
      <c r="C37" s="1">
        <f t="shared" ca="1" si="0"/>
        <v>2</v>
      </c>
      <c r="F37" t="s">
        <v>80</v>
      </c>
      <c r="G37">
        <v>38</v>
      </c>
      <c r="H37">
        <v>1</v>
      </c>
    </row>
    <row r="38" spans="1:8" x14ac:dyDescent="0.3">
      <c r="A38" t="s">
        <v>61</v>
      </c>
      <c r="B38" t="s">
        <v>53</v>
      </c>
      <c r="C38" s="1">
        <f t="shared" ca="1" si="0"/>
        <v>23</v>
      </c>
      <c r="F38" t="s">
        <v>82</v>
      </c>
      <c r="G38">
        <v>39</v>
      </c>
      <c r="H38">
        <v>1</v>
      </c>
    </row>
    <row r="39" spans="1:8" x14ac:dyDescent="0.3">
      <c r="A39" t="s">
        <v>63</v>
      </c>
      <c r="B39" t="s">
        <v>49</v>
      </c>
      <c r="C39" s="1">
        <f t="shared" ca="1" si="0"/>
        <v>21</v>
      </c>
      <c r="F39" t="s">
        <v>84</v>
      </c>
      <c r="G39">
        <v>40</v>
      </c>
      <c r="H39">
        <v>1</v>
      </c>
    </row>
    <row r="40" spans="1:8" x14ac:dyDescent="0.3">
      <c r="A40" t="s">
        <v>65</v>
      </c>
      <c r="B40" t="s">
        <v>11</v>
      </c>
      <c r="C40" s="1">
        <f t="shared" ca="1" si="0"/>
        <v>2</v>
      </c>
      <c r="F40" t="s">
        <v>87</v>
      </c>
      <c r="G40">
        <v>41</v>
      </c>
      <c r="H40">
        <v>1</v>
      </c>
    </row>
    <row r="41" spans="1:8" x14ac:dyDescent="0.3">
      <c r="A41" t="s">
        <v>67</v>
      </c>
      <c r="B41" t="s">
        <v>8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69</v>
      </c>
      <c r="B42" t="s">
        <v>11</v>
      </c>
      <c r="C42" s="1">
        <f t="shared" ca="1" si="0"/>
        <v>2</v>
      </c>
      <c r="F42" t="s">
        <v>91</v>
      </c>
      <c r="G42">
        <v>43</v>
      </c>
      <c r="H42">
        <v>1</v>
      </c>
    </row>
    <row r="43" spans="1:8" x14ac:dyDescent="0.3">
      <c r="A43" t="s">
        <v>71</v>
      </c>
      <c r="B43" t="s">
        <v>11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73</v>
      </c>
      <c r="B44" t="s">
        <v>25</v>
      </c>
      <c r="C44" s="1">
        <f t="shared" ca="1" si="0"/>
        <v>9</v>
      </c>
      <c r="F44" t="s">
        <v>97</v>
      </c>
      <c r="G44">
        <v>45</v>
      </c>
      <c r="H44">
        <v>1</v>
      </c>
    </row>
    <row r="45" spans="1:8" x14ac:dyDescent="0.3">
      <c r="A45" t="s">
        <v>75</v>
      </c>
      <c r="B45" t="s">
        <v>11</v>
      </c>
      <c r="C45" s="1">
        <f t="shared" ca="1" si="0"/>
        <v>2</v>
      </c>
      <c r="F45" t="s">
        <v>100</v>
      </c>
      <c r="G45">
        <v>46</v>
      </c>
      <c r="H45">
        <v>1</v>
      </c>
    </row>
    <row r="46" spans="1:8" x14ac:dyDescent="0.3">
      <c r="A46" t="s">
        <v>77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79</v>
      </c>
      <c r="B47" t="s">
        <v>49</v>
      </c>
      <c r="C47" s="1">
        <f t="shared" ca="1" si="0"/>
        <v>21</v>
      </c>
      <c r="F47" t="s">
        <v>105</v>
      </c>
      <c r="G47">
        <v>52</v>
      </c>
      <c r="H47">
        <v>1</v>
      </c>
    </row>
    <row r="48" spans="1:8" x14ac:dyDescent="0.3">
      <c r="A48" t="s">
        <v>81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83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85</v>
      </c>
      <c r="B50" t="s">
        <v>86</v>
      </c>
      <c r="C50" s="1">
        <f t="shared" ca="1" si="0"/>
        <v>88</v>
      </c>
      <c r="F50" t="s">
        <v>112</v>
      </c>
      <c r="G50">
        <v>55</v>
      </c>
      <c r="H50">
        <v>1</v>
      </c>
    </row>
    <row r="51" spans="1:8" x14ac:dyDescent="0.3">
      <c r="A51" t="s">
        <v>88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90</v>
      </c>
      <c r="B52" t="s">
        <v>11</v>
      </c>
      <c r="C52" s="1">
        <f t="shared" ca="1" si="0"/>
        <v>2</v>
      </c>
      <c r="F52" t="s">
        <v>116</v>
      </c>
      <c r="G52">
        <v>57</v>
      </c>
      <c r="H52">
        <v>1</v>
      </c>
    </row>
    <row r="53" spans="1:8" x14ac:dyDescent="0.3">
      <c r="A53" t="s">
        <v>92</v>
      </c>
      <c r="B53" t="s">
        <v>93</v>
      </c>
      <c r="C53" s="1">
        <f t="shared" ca="1" si="0"/>
        <v>24</v>
      </c>
      <c r="F53" t="s">
        <v>118</v>
      </c>
      <c r="G53">
        <v>58</v>
      </c>
      <c r="H53">
        <v>1</v>
      </c>
    </row>
    <row r="54" spans="1:8" x14ac:dyDescent="0.3">
      <c r="A54" t="s">
        <v>95</v>
      </c>
      <c r="B54" t="s">
        <v>96</v>
      </c>
      <c r="C54" s="1">
        <f t="shared" ca="1" si="0"/>
        <v>10</v>
      </c>
      <c r="F54" t="s">
        <v>120</v>
      </c>
      <c r="G54">
        <v>59</v>
      </c>
      <c r="H54">
        <v>1</v>
      </c>
    </row>
    <row r="55" spans="1:8" x14ac:dyDescent="0.3">
      <c r="A55" t="s">
        <v>98</v>
      </c>
      <c r="B55" t="s">
        <v>99</v>
      </c>
      <c r="C55" s="1">
        <f t="shared" ca="1" si="0"/>
        <v>93</v>
      </c>
      <c r="F55" t="s">
        <v>122</v>
      </c>
      <c r="G55">
        <v>60</v>
      </c>
      <c r="H55">
        <v>1</v>
      </c>
    </row>
    <row r="56" spans="1:8" x14ac:dyDescent="0.3">
      <c r="A56" t="s">
        <v>101</v>
      </c>
      <c r="B56" t="s">
        <v>102</v>
      </c>
      <c r="C56" s="1">
        <f t="shared" ca="1" si="0"/>
        <v>94</v>
      </c>
      <c r="F56" t="s">
        <v>125</v>
      </c>
      <c r="G56">
        <v>61</v>
      </c>
      <c r="H56">
        <v>1</v>
      </c>
    </row>
    <row r="57" spans="1:8" x14ac:dyDescent="0.3">
      <c r="A57" t="s">
        <v>104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106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108</v>
      </c>
      <c r="B59" t="s">
        <v>109</v>
      </c>
      <c r="C59" s="1">
        <f t="shared" ca="1" si="0"/>
        <v>86</v>
      </c>
      <c r="F59" t="s">
        <v>132</v>
      </c>
      <c r="G59">
        <v>64</v>
      </c>
      <c r="H59">
        <v>1</v>
      </c>
    </row>
    <row r="60" spans="1:8" x14ac:dyDescent="0.3">
      <c r="A60" t="s">
        <v>111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113</v>
      </c>
      <c r="B61" t="s">
        <v>11</v>
      </c>
      <c r="C61" s="1">
        <f t="shared" ca="1" si="0"/>
        <v>2</v>
      </c>
      <c r="F61" t="s">
        <v>137</v>
      </c>
      <c r="G61">
        <v>66</v>
      </c>
      <c r="H61">
        <v>1</v>
      </c>
    </row>
    <row r="62" spans="1:8" x14ac:dyDescent="0.3">
      <c r="A62" t="s">
        <v>115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117</v>
      </c>
      <c r="B63" t="s">
        <v>105</v>
      </c>
      <c r="C63" s="1">
        <f t="shared" ca="1" si="0"/>
        <v>52</v>
      </c>
      <c r="F63" t="s">
        <v>142</v>
      </c>
      <c r="G63">
        <v>68</v>
      </c>
      <c r="H63">
        <v>1</v>
      </c>
    </row>
    <row r="64" spans="1:8" x14ac:dyDescent="0.3">
      <c r="A64" t="s">
        <v>119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121</v>
      </c>
      <c r="B65" t="s">
        <v>62</v>
      </c>
      <c r="C65" s="1">
        <f t="shared" ca="1" si="0"/>
        <v>27</v>
      </c>
      <c r="F65" t="s">
        <v>147</v>
      </c>
      <c r="G65">
        <v>70</v>
      </c>
      <c r="H65">
        <v>1</v>
      </c>
    </row>
    <row r="66" spans="1:8" x14ac:dyDescent="0.3">
      <c r="A66" t="s">
        <v>123</v>
      </c>
      <c r="B66" t="s">
        <v>124</v>
      </c>
      <c r="C66" s="1">
        <f t="shared" ca="1" si="0"/>
        <v>7</v>
      </c>
      <c r="F66" t="s">
        <v>149</v>
      </c>
      <c r="G66">
        <v>71</v>
      </c>
      <c r="H66">
        <v>1</v>
      </c>
    </row>
    <row r="67" spans="1:8" x14ac:dyDescent="0.3">
      <c r="A67" t="s">
        <v>126</v>
      </c>
      <c r="B67" t="s">
        <v>127</v>
      </c>
      <c r="C67" s="1">
        <f ca="1">VLOOKUP(B67,OFFSET(INDIRECT("$A:$B"),0,MATCH(B$1&amp;"_Verify",INDIRECT("$1:$1"),0)-1),2,0)</f>
        <v>78</v>
      </c>
      <c r="F67" t="s">
        <v>151</v>
      </c>
      <c r="G67">
        <v>72</v>
      </c>
      <c r="H67">
        <v>1</v>
      </c>
    </row>
    <row r="68" spans="1:8" x14ac:dyDescent="0.3">
      <c r="A68" t="s">
        <v>129</v>
      </c>
      <c r="B68" t="s">
        <v>41</v>
      </c>
      <c r="C68" s="1">
        <f t="shared" ref="C68" ca="1" si="4">VLOOKUP(B68,OFFSET(INDIRECT("$A:$B"),0,MATCH(B$1&amp;"_Verify",INDIRECT("$1:$1"),0)-1),2,0)</f>
        <v>17</v>
      </c>
      <c r="F68" t="s">
        <v>153</v>
      </c>
      <c r="G68">
        <v>73</v>
      </c>
      <c r="H68">
        <v>1</v>
      </c>
    </row>
    <row r="69" spans="1:8" x14ac:dyDescent="0.3">
      <c r="A69" t="s">
        <v>131</v>
      </c>
      <c r="B69" t="s">
        <v>11</v>
      </c>
      <c r="C69" s="1">
        <f t="shared" ca="1" si="0"/>
        <v>2</v>
      </c>
      <c r="F69" t="s">
        <v>155</v>
      </c>
      <c r="G69">
        <v>74</v>
      </c>
      <c r="H69">
        <v>1</v>
      </c>
    </row>
    <row r="70" spans="1:8" x14ac:dyDescent="0.3">
      <c r="A70" t="s">
        <v>133</v>
      </c>
      <c r="B70" t="s">
        <v>114</v>
      </c>
      <c r="C70" s="1">
        <f t="shared" ca="1" si="0"/>
        <v>56</v>
      </c>
      <c r="F70" t="s">
        <v>157</v>
      </c>
      <c r="G70">
        <v>75</v>
      </c>
      <c r="H70">
        <v>1</v>
      </c>
    </row>
    <row r="71" spans="1:8" x14ac:dyDescent="0.3">
      <c r="A71" t="s">
        <v>135</v>
      </c>
      <c r="B71" t="s">
        <v>136</v>
      </c>
      <c r="C71" s="1">
        <f t="shared" ca="1" si="0"/>
        <v>20</v>
      </c>
      <c r="F71" t="s">
        <v>159</v>
      </c>
      <c r="G71">
        <v>76</v>
      </c>
      <c r="H71">
        <v>1</v>
      </c>
    </row>
    <row r="72" spans="1:8" x14ac:dyDescent="0.3">
      <c r="A72" t="s">
        <v>138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140</v>
      </c>
      <c r="B73" t="s">
        <v>141</v>
      </c>
      <c r="C73" s="1">
        <f t="shared" ca="1" si="0"/>
        <v>44</v>
      </c>
      <c r="F73" t="s">
        <v>164</v>
      </c>
      <c r="G73">
        <v>78</v>
      </c>
      <c r="H73">
        <v>1</v>
      </c>
    </row>
    <row r="74" spans="1:8" x14ac:dyDescent="0.3">
      <c r="A74" t="s">
        <v>143</v>
      </c>
      <c r="B74" t="s">
        <v>144</v>
      </c>
      <c r="C74" s="1">
        <f t="shared" ca="1" si="0"/>
        <v>23</v>
      </c>
      <c r="F74" t="s">
        <v>167</v>
      </c>
      <c r="G74">
        <v>79</v>
      </c>
    </row>
    <row r="75" spans="1:8" x14ac:dyDescent="0.3">
      <c r="A75" t="s">
        <v>146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148</v>
      </c>
      <c r="B76" t="s">
        <v>11</v>
      </c>
      <c r="C76" s="1">
        <f t="shared" ref="C76:C81" ca="1" si="5">VLOOKUP(B76,OFFSET(INDIRECT("$A:$B"),0,MATCH(B$1&amp;"_Verify",INDIRECT("$1:$1"),0)-1),2,0)</f>
        <v>2</v>
      </c>
      <c r="F76" t="s">
        <v>172</v>
      </c>
      <c r="G76">
        <v>81</v>
      </c>
      <c r="H76">
        <v>1</v>
      </c>
    </row>
    <row r="77" spans="1:8" x14ac:dyDescent="0.3">
      <c r="A77" t="s">
        <v>150</v>
      </c>
      <c r="B77" t="s">
        <v>49</v>
      </c>
      <c r="C77" s="1">
        <f t="shared" ca="1" si="5"/>
        <v>21</v>
      </c>
      <c r="F77" t="s">
        <v>174</v>
      </c>
      <c r="G77">
        <v>82</v>
      </c>
      <c r="H77">
        <v>1</v>
      </c>
    </row>
    <row r="78" spans="1:8" x14ac:dyDescent="0.3">
      <c r="A78" t="s">
        <v>152</v>
      </c>
      <c r="B78" t="s">
        <v>49</v>
      </c>
      <c r="C78" s="1">
        <f t="shared" ca="1" si="5"/>
        <v>21</v>
      </c>
      <c r="F78" t="s">
        <v>176</v>
      </c>
      <c r="G78">
        <v>83</v>
      </c>
      <c r="H78">
        <v>1</v>
      </c>
    </row>
    <row r="79" spans="1:8" x14ac:dyDescent="0.3">
      <c r="A79" t="s">
        <v>154</v>
      </c>
      <c r="B79" t="s">
        <v>11</v>
      </c>
      <c r="C79" s="1">
        <f t="shared" ca="1" si="5"/>
        <v>2</v>
      </c>
      <c r="F79" t="s">
        <v>178</v>
      </c>
      <c r="G79">
        <v>84</v>
      </c>
      <c r="H79">
        <v>1</v>
      </c>
    </row>
    <row r="80" spans="1:8" x14ac:dyDescent="0.3">
      <c r="A80" t="s">
        <v>156</v>
      </c>
      <c r="B80" t="s">
        <v>11</v>
      </c>
      <c r="C80" s="1">
        <f t="shared" ca="1" si="5"/>
        <v>2</v>
      </c>
      <c r="F80" t="s">
        <v>180</v>
      </c>
      <c r="G80">
        <v>85</v>
      </c>
      <c r="H80">
        <v>1</v>
      </c>
    </row>
    <row r="81" spans="1:8" x14ac:dyDescent="0.3">
      <c r="A81" t="s">
        <v>158</v>
      </c>
      <c r="B81" t="s">
        <v>11</v>
      </c>
      <c r="C81" s="1">
        <f t="shared" ca="1" si="5"/>
        <v>2</v>
      </c>
      <c r="F81" t="s">
        <v>182</v>
      </c>
      <c r="G81">
        <v>86</v>
      </c>
      <c r="H81">
        <v>1</v>
      </c>
    </row>
    <row r="82" spans="1:8" x14ac:dyDescent="0.3">
      <c r="A82" t="s">
        <v>160</v>
      </c>
      <c r="B82" t="s">
        <v>15</v>
      </c>
      <c r="C82" s="1">
        <f ca="1">VLOOKUP(B82,OFFSET(INDIRECT("$A:$B"),0,MATCH(B$1&amp;"_Verify",INDIRECT("$1:$1"),0)-1),2,0)</f>
        <v>4</v>
      </c>
      <c r="F82" t="s">
        <v>184</v>
      </c>
      <c r="G82">
        <v>87</v>
      </c>
      <c r="H82">
        <v>1</v>
      </c>
    </row>
    <row r="83" spans="1:8" x14ac:dyDescent="0.3">
      <c r="A83" t="s">
        <v>162</v>
      </c>
      <c r="B83" t="s">
        <v>163</v>
      </c>
      <c r="C83" s="1">
        <f t="shared" ref="C83:C146" ca="1" si="6">VLOOKUP(B83,OFFSET(INDIRECT("$A:$B"),0,MATCH(B$1&amp;"_Verify",INDIRECT("$1:$1"),0)-1),2,0)</f>
        <v>13</v>
      </c>
      <c r="F83" t="s">
        <v>186</v>
      </c>
      <c r="G83">
        <v>88</v>
      </c>
      <c r="H83">
        <v>1</v>
      </c>
    </row>
    <row r="84" spans="1:8" x14ac:dyDescent="0.3">
      <c r="A84" t="s">
        <v>165</v>
      </c>
      <c r="B84" t="s">
        <v>166</v>
      </c>
      <c r="C84" s="1">
        <f t="shared" ca="1" si="6"/>
        <v>11</v>
      </c>
      <c r="F84" t="s">
        <v>188</v>
      </c>
      <c r="G84">
        <v>89</v>
      </c>
      <c r="H84">
        <v>1</v>
      </c>
    </row>
    <row r="85" spans="1:8" x14ac:dyDescent="0.3">
      <c r="A85" t="s">
        <v>168</v>
      </c>
      <c r="B85" t="s">
        <v>169</v>
      </c>
      <c r="C85" s="1">
        <f t="shared" ca="1" si="6"/>
        <v>95</v>
      </c>
      <c r="F85" t="s">
        <v>190</v>
      </c>
      <c r="G85">
        <v>90</v>
      </c>
      <c r="H85">
        <v>1</v>
      </c>
    </row>
    <row r="86" spans="1:8" x14ac:dyDescent="0.3">
      <c r="A86" t="s">
        <v>171</v>
      </c>
      <c r="B86" t="s">
        <v>93</v>
      </c>
      <c r="C86" s="1">
        <f t="shared" ca="1" si="6"/>
        <v>24</v>
      </c>
      <c r="F86" t="s">
        <v>192</v>
      </c>
      <c r="G86">
        <v>91</v>
      </c>
      <c r="H86">
        <v>1</v>
      </c>
    </row>
    <row r="87" spans="1:8" x14ac:dyDescent="0.3">
      <c r="A87" t="s">
        <v>173</v>
      </c>
      <c r="B87" t="s">
        <v>105</v>
      </c>
      <c r="C87" s="1">
        <f t="shared" ca="1" si="6"/>
        <v>52</v>
      </c>
      <c r="F87" t="s">
        <v>194</v>
      </c>
      <c r="G87">
        <v>92</v>
      </c>
      <c r="H87">
        <v>1</v>
      </c>
    </row>
    <row r="88" spans="1:8" x14ac:dyDescent="0.3">
      <c r="A88" t="s">
        <v>175</v>
      </c>
      <c r="B88" t="s">
        <v>11</v>
      </c>
      <c r="C88" s="1">
        <f t="shared" ca="1" si="6"/>
        <v>2</v>
      </c>
      <c r="F88" t="s">
        <v>197</v>
      </c>
      <c r="G88">
        <v>93</v>
      </c>
      <c r="H88">
        <v>1</v>
      </c>
    </row>
    <row r="89" spans="1:8" x14ac:dyDescent="0.3">
      <c r="A89" t="s">
        <v>177</v>
      </c>
      <c r="B89" t="s">
        <v>97</v>
      </c>
      <c r="C89" s="1">
        <f t="shared" ca="1" si="6"/>
        <v>45</v>
      </c>
      <c r="F89" t="s">
        <v>200</v>
      </c>
      <c r="G89">
        <v>94</v>
      </c>
    </row>
    <row r="90" spans="1:8" x14ac:dyDescent="0.3">
      <c r="A90" t="s">
        <v>179</v>
      </c>
      <c r="B90" t="s">
        <v>11</v>
      </c>
      <c r="C90" s="1">
        <f t="shared" ca="1" si="6"/>
        <v>2</v>
      </c>
      <c r="F90" t="s">
        <v>202</v>
      </c>
      <c r="G90">
        <v>95</v>
      </c>
      <c r="H90">
        <v>1</v>
      </c>
    </row>
    <row r="91" spans="1:8" x14ac:dyDescent="0.3">
      <c r="A91" t="s">
        <v>181</v>
      </c>
      <c r="B91" t="s">
        <v>49</v>
      </c>
      <c r="C91" s="1">
        <f t="shared" ca="1" si="6"/>
        <v>21</v>
      </c>
      <c r="F91" t="s">
        <v>204</v>
      </c>
      <c r="G91">
        <v>96</v>
      </c>
    </row>
    <row r="92" spans="1:8" x14ac:dyDescent="0.3">
      <c r="A92" t="s">
        <v>183</v>
      </c>
      <c r="B92" t="s">
        <v>49</v>
      </c>
      <c r="C92" s="1">
        <f t="shared" ca="1" si="6"/>
        <v>21</v>
      </c>
    </row>
    <row r="93" spans="1:8" x14ac:dyDescent="0.3">
      <c r="A93" t="s">
        <v>185</v>
      </c>
      <c r="B93" t="s">
        <v>11</v>
      </c>
      <c r="C93" s="1">
        <f t="shared" ca="1" si="6"/>
        <v>2</v>
      </c>
    </row>
    <row r="94" spans="1:8" x14ac:dyDescent="0.3">
      <c r="A94" t="s">
        <v>187</v>
      </c>
      <c r="B94" t="s">
        <v>29</v>
      </c>
      <c r="C94" s="1">
        <f t="shared" ca="1" si="6"/>
        <v>11</v>
      </c>
    </row>
    <row r="95" spans="1:8" x14ac:dyDescent="0.3">
      <c r="A95" t="s">
        <v>189</v>
      </c>
      <c r="B95" t="s">
        <v>11</v>
      </c>
      <c r="C95" s="1">
        <f t="shared" ca="1" si="6"/>
        <v>2</v>
      </c>
    </row>
    <row r="96" spans="1:8" x14ac:dyDescent="0.3">
      <c r="A96" t="s">
        <v>191</v>
      </c>
      <c r="B96" t="s">
        <v>144</v>
      </c>
      <c r="C96" s="1">
        <f t="shared" ca="1" si="6"/>
        <v>23</v>
      </c>
    </row>
    <row r="97" spans="1:3" x14ac:dyDescent="0.3">
      <c r="A97" t="s">
        <v>193</v>
      </c>
      <c r="B97" t="s">
        <v>11</v>
      </c>
      <c r="C97" s="1">
        <f t="shared" ca="1" si="6"/>
        <v>2</v>
      </c>
    </row>
    <row r="98" spans="1:3" x14ac:dyDescent="0.3">
      <c r="A98" t="s">
        <v>195</v>
      </c>
      <c r="B98" t="s">
        <v>196</v>
      </c>
      <c r="C98" s="1">
        <f t="shared" ca="1" si="6"/>
        <v>26</v>
      </c>
    </row>
    <row r="99" spans="1:3" x14ac:dyDescent="0.3">
      <c r="A99" t="s">
        <v>198</v>
      </c>
      <c r="B99" t="s">
        <v>199</v>
      </c>
      <c r="C99" s="1">
        <f t="shared" ca="1" si="6"/>
        <v>91</v>
      </c>
    </row>
    <row r="100" spans="1:3" x14ac:dyDescent="0.3">
      <c r="A100" t="s">
        <v>201</v>
      </c>
      <c r="B100" t="s">
        <v>35</v>
      </c>
      <c r="C100" s="1">
        <f t="shared" ca="1" si="6"/>
        <v>14</v>
      </c>
    </row>
    <row r="101" spans="1:3" x14ac:dyDescent="0.3">
      <c r="A101" t="s">
        <v>203</v>
      </c>
      <c r="B101" t="s">
        <v>11</v>
      </c>
      <c r="C101" s="1">
        <f t="shared" ca="1" si="6"/>
        <v>2</v>
      </c>
    </row>
    <row r="102" spans="1:3" x14ac:dyDescent="0.3">
      <c r="A102" t="s">
        <v>205</v>
      </c>
      <c r="B102" t="s">
        <v>11</v>
      </c>
      <c r="C102" s="1">
        <f t="shared" ca="1" si="6"/>
        <v>2</v>
      </c>
    </row>
    <row r="103" spans="1:3" x14ac:dyDescent="0.3">
      <c r="A103" t="s">
        <v>206</v>
      </c>
      <c r="B103" t="s">
        <v>11</v>
      </c>
      <c r="C103" s="1">
        <f t="shared" ca="1" si="6"/>
        <v>2</v>
      </c>
    </row>
    <row r="104" spans="1:3" x14ac:dyDescent="0.3">
      <c r="A104" t="s">
        <v>207</v>
      </c>
      <c r="B104" t="s">
        <v>184</v>
      </c>
      <c r="C104" s="1">
        <f t="shared" ca="1" si="6"/>
        <v>87</v>
      </c>
    </row>
    <row r="105" spans="1:3" x14ac:dyDescent="0.3">
      <c r="A105" t="s">
        <v>208</v>
      </c>
      <c r="B105" t="s">
        <v>11</v>
      </c>
      <c r="C105" s="1">
        <f t="shared" ca="1" si="6"/>
        <v>2</v>
      </c>
    </row>
    <row r="106" spans="1:3" x14ac:dyDescent="0.3">
      <c r="A106" t="s">
        <v>209</v>
      </c>
      <c r="B106" t="s">
        <v>57</v>
      </c>
      <c r="C106" s="1">
        <f t="shared" ca="1" si="6"/>
        <v>63</v>
      </c>
    </row>
    <row r="107" spans="1:3" x14ac:dyDescent="0.3">
      <c r="A107" t="s">
        <v>210</v>
      </c>
      <c r="B107" t="s">
        <v>11</v>
      </c>
      <c r="C107" s="1">
        <f t="shared" ca="1" si="6"/>
        <v>2</v>
      </c>
    </row>
    <row r="108" spans="1:3" x14ac:dyDescent="0.3">
      <c r="A108" t="s">
        <v>211</v>
      </c>
      <c r="B108" t="s">
        <v>11</v>
      </c>
      <c r="C108" s="1">
        <f t="shared" ca="1" si="6"/>
        <v>2</v>
      </c>
    </row>
    <row r="109" spans="1:3" x14ac:dyDescent="0.3">
      <c r="A109" t="s">
        <v>212</v>
      </c>
      <c r="B109" t="s">
        <v>11</v>
      </c>
      <c r="C109" s="1">
        <f t="shared" ca="1" si="6"/>
        <v>2</v>
      </c>
    </row>
    <row r="110" spans="1:3" x14ac:dyDescent="0.3">
      <c r="A110" t="s">
        <v>213</v>
      </c>
      <c r="B110" t="s">
        <v>11</v>
      </c>
      <c r="C110" s="1">
        <f t="shared" ca="1" si="6"/>
        <v>2</v>
      </c>
    </row>
    <row r="111" spans="1:3" x14ac:dyDescent="0.3">
      <c r="A111" t="s">
        <v>214</v>
      </c>
      <c r="B111" t="s">
        <v>49</v>
      </c>
      <c r="C111" s="1">
        <f t="shared" ca="1" si="6"/>
        <v>21</v>
      </c>
    </row>
    <row r="112" spans="1:3" x14ac:dyDescent="0.3">
      <c r="A112" t="s">
        <v>215</v>
      </c>
      <c r="B112" t="s">
        <v>11</v>
      </c>
      <c r="C112" s="1">
        <f t="shared" ca="1" si="6"/>
        <v>2</v>
      </c>
    </row>
    <row r="113" spans="1:3" x14ac:dyDescent="0.3">
      <c r="A113" t="s">
        <v>216</v>
      </c>
      <c r="B113" t="s">
        <v>144</v>
      </c>
      <c r="C113" s="1">
        <f t="shared" ca="1" si="6"/>
        <v>23</v>
      </c>
    </row>
    <row r="114" spans="1:3" x14ac:dyDescent="0.3">
      <c r="A114" t="s">
        <v>217</v>
      </c>
      <c r="B114" t="s">
        <v>11</v>
      </c>
      <c r="C114" s="1">
        <f t="shared" ca="1" si="6"/>
        <v>2</v>
      </c>
    </row>
    <row r="115" spans="1:3" x14ac:dyDescent="0.3">
      <c r="A115" t="s">
        <v>218</v>
      </c>
      <c r="B115" t="s">
        <v>219</v>
      </c>
      <c r="C115" s="1">
        <f t="shared" ca="1" si="6"/>
        <v>46</v>
      </c>
    </row>
    <row r="116" spans="1:3" x14ac:dyDescent="0.3">
      <c r="A116" t="s">
        <v>220</v>
      </c>
      <c r="B116" t="s">
        <v>11</v>
      </c>
      <c r="C116" s="1">
        <f t="shared" ca="1" si="6"/>
        <v>2</v>
      </c>
    </row>
    <row r="117" spans="1:3" x14ac:dyDescent="0.3">
      <c r="A117" t="s">
        <v>221</v>
      </c>
      <c r="B117" t="s">
        <v>11</v>
      </c>
      <c r="C117" s="1">
        <f t="shared" ca="1" si="6"/>
        <v>2</v>
      </c>
    </row>
    <row r="118" spans="1:3" x14ac:dyDescent="0.3">
      <c r="A118" t="s">
        <v>222</v>
      </c>
      <c r="B118" t="s">
        <v>70</v>
      </c>
      <c r="C118" s="1">
        <f t="shared" ca="1" si="6"/>
        <v>33</v>
      </c>
    </row>
    <row r="119" spans="1:3" x14ac:dyDescent="0.3">
      <c r="A119" t="s">
        <v>223</v>
      </c>
      <c r="B119" t="s">
        <v>49</v>
      </c>
      <c r="C119" s="1">
        <f t="shared" ca="1" si="6"/>
        <v>21</v>
      </c>
    </row>
    <row r="120" spans="1:3" x14ac:dyDescent="0.3">
      <c r="A120" t="s">
        <v>224</v>
      </c>
      <c r="B120" t="s">
        <v>21</v>
      </c>
      <c r="C120" s="1">
        <f t="shared" ca="1" si="6"/>
        <v>7</v>
      </c>
    </row>
    <row r="121" spans="1:3" x14ac:dyDescent="0.3">
      <c r="A121" t="s">
        <v>225</v>
      </c>
      <c r="B121" t="s">
        <v>11</v>
      </c>
      <c r="C121" s="1">
        <f t="shared" ca="1" si="6"/>
        <v>2</v>
      </c>
    </row>
    <row r="122" spans="1:3" x14ac:dyDescent="0.3">
      <c r="A122" t="s">
        <v>226</v>
      </c>
      <c r="B122" t="s">
        <v>11</v>
      </c>
      <c r="C122" s="1">
        <f t="shared" ca="1" si="6"/>
        <v>2</v>
      </c>
    </row>
    <row r="123" spans="1:3" x14ac:dyDescent="0.3">
      <c r="A123" t="s">
        <v>227</v>
      </c>
      <c r="B123" t="s">
        <v>49</v>
      </c>
      <c r="C123" s="1">
        <f t="shared" ca="1" si="6"/>
        <v>21</v>
      </c>
    </row>
    <row r="124" spans="1:3" x14ac:dyDescent="0.3">
      <c r="A124" t="s">
        <v>228</v>
      </c>
      <c r="B124" t="s">
        <v>11</v>
      </c>
      <c r="C124" s="1">
        <f t="shared" ca="1" si="6"/>
        <v>2</v>
      </c>
    </row>
    <row r="125" spans="1:3" x14ac:dyDescent="0.3">
      <c r="A125" t="s">
        <v>229</v>
      </c>
      <c r="B125" t="s">
        <v>11</v>
      </c>
      <c r="C125" s="1">
        <f t="shared" ca="1" si="6"/>
        <v>2</v>
      </c>
    </row>
    <row r="126" spans="1:3" x14ac:dyDescent="0.3">
      <c r="A126" t="s">
        <v>230</v>
      </c>
      <c r="B126" t="s">
        <v>11</v>
      </c>
      <c r="C126" s="1">
        <f t="shared" ca="1" si="6"/>
        <v>2</v>
      </c>
    </row>
    <row r="127" spans="1:3" x14ac:dyDescent="0.3">
      <c r="A127" t="s">
        <v>231</v>
      </c>
      <c r="B127" t="s">
        <v>232</v>
      </c>
      <c r="C127" s="1">
        <f t="shared" ca="1" si="6"/>
        <v>25</v>
      </c>
    </row>
    <row r="128" spans="1:3" x14ac:dyDescent="0.3">
      <c r="A128" t="s">
        <v>233</v>
      </c>
      <c r="B128" t="s">
        <v>21</v>
      </c>
      <c r="C128" s="1">
        <f t="shared" ca="1" si="6"/>
        <v>7</v>
      </c>
    </row>
    <row r="129" spans="1:3" x14ac:dyDescent="0.3">
      <c r="A129" t="s">
        <v>234</v>
      </c>
      <c r="B129" t="s">
        <v>235</v>
      </c>
      <c r="C129" s="1">
        <f t="shared" ca="1" si="6"/>
        <v>21</v>
      </c>
    </row>
    <row r="130" spans="1:3" x14ac:dyDescent="0.3">
      <c r="A130" t="s">
        <v>236</v>
      </c>
      <c r="B130" t="s">
        <v>237</v>
      </c>
      <c r="C130" s="1">
        <f t="shared" ca="1" si="6"/>
        <v>89</v>
      </c>
    </row>
    <row r="131" spans="1:3" x14ac:dyDescent="0.3">
      <c r="A131" t="s">
        <v>238</v>
      </c>
      <c r="B131" t="s">
        <v>11</v>
      </c>
      <c r="C131" s="1">
        <f t="shared" ca="1" si="6"/>
        <v>2</v>
      </c>
    </row>
    <row r="132" spans="1:3" x14ac:dyDescent="0.3">
      <c r="A132" t="s">
        <v>239</v>
      </c>
      <c r="B132" t="s">
        <v>11</v>
      </c>
      <c r="C132" s="1">
        <f t="shared" ca="1" si="6"/>
        <v>2</v>
      </c>
    </row>
    <row r="133" spans="1:3" x14ac:dyDescent="0.3">
      <c r="A133" t="s">
        <v>240</v>
      </c>
      <c r="B133" t="s">
        <v>11</v>
      </c>
      <c r="C133" s="1">
        <f t="shared" ca="1" si="6"/>
        <v>2</v>
      </c>
    </row>
    <row r="134" spans="1:3" x14ac:dyDescent="0.3">
      <c r="A134" t="s">
        <v>241</v>
      </c>
      <c r="B134" t="s">
        <v>144</v>
      </c>
      <c r="C134" s="1">
        <f t="shared" ca="1" si="6"/>
        <v>23</v>
      </c>
    </row>
    <row r="135" spans="1:3" x14ac:dyDescent="0.3">
      <c r="A135" t="s">
        <v>242</v>
      </c>
      <c r="B135" t="s">
        <v>11</v>
      </c>
      <c r="C135" s="1">
        <f t="shared" ca="1" si="6"/>
        <v>2</v>
      </c>
    </row>
    <row r="136" spans="1:3" x14ac:dyDescent="0.3">
      <c r="A136" t="s">
        <v>243</v>
      </c>
      <c r="B136" t="s">
        <v>244</v>
      </c>
      <c r="C136" s="1">
        <f t="shared" ca="1" si="6"/>
        <v>28</v>
      </c>
    </row>
    <row r="137" spans="1:3" x14ac:dyDescent="0.3">
      <c r="A137" t="s">
        <v>245</v>
      </c>
      <c r="B137" t="s">
        <v>33</v>
      </c>
      <c r="C137" s="1">
        <f t="shared" ca="1" si="6"/>
        <v>13</v>
      </c>
    </row>
    <row r="138" spans="1:3" x14ac:dyDescent="0.3">
      <c r="A138" t="s">
        <v>246</v>
      </c>
      <c r="B138" t="s">
        <v>33</v>
      </c>
      <c r="C138" s="1">
        <f t="shared" ca="1" si="6"/>
        <v>13</v>
      </c>
    </row>
    <row r="139" spans="1:3" x14ac:dyDescent="0.3">
      <c r="A139" t="s">
        <v>247</v>
      </c>
      <c r="B139" t="s">
        <v>55</v>
      </c>
      <c r="C139" s="1">
        <f t="shared" ca="1" si="6"/>
        <v>24</v>
      </c>
    </row>
    <row r="140" spans="1:3" x14ac:dyDescent="0.3">
      <c r="A140" t="s">
        <v>248</v>
      </c>
      <c r="B140" t="s">
        <v>15</v>
      </c>
      <c r="C140" s="1">
        <f ca="1">VLOOKUP(B140,OFFSET(INDIRECT("$A:$B"),0,MATCH(B$1&amp;"_Verify",INDIRECT("$1:$1"),0)-1),2,0)</f>
        <v>4</v>
      </c>
    </row>
    <row r="141" spans="1:3" x14ac:dyDescent="0.3">
      <c r="A141" t="s">
        <v>249</v>
      </c>
      <c r="B141" t="s">
        <v>35</v>
      </c>
      <c r="C141" s="1">
        <f t="shared" ca="1" si="6"/>
        <v>14</v>
      </c>
    </row>
    <row r="142" spans="1:3" x14ac:dyDescent="0.3">
      <c r="A142" t="s">
        <v>250</v>
      </c>
      <c r="B142" t="s">
        <v>105</v>
      </c>
      <c r="C142" s="1">
        <f t="shared" ca="1" si="6"/>
        <v>52</v>
      </c>
    </row>
    <row r="143" spans="1:3" x14ac:dyDescent="0.3">
      <c r="A143" t="s">
        <v>251</v>
      </c>
      <c r="B143" t="s">
        <v>237</v>
      </c>
      <c r="C143" s="1">
        <f t="shared" ca="1" si="6"/>
        <v>89</v>
      </c>
    </row>
    <row r="144" spans="1:3" x14ac:dyDescent="0.3">
      <c r="A144" t="s">
        <v>252</v>
      </c>
      <c r="B144" t="s">
        <v>23</v>
      </c>
      <c r="C144" s="1">
        <f t="shared" ca="1" si="6"/>
        <v>8</v>
      </c>
    </row>
    <row r="145" spans="1:3" x14ac:dyDescent="0.3">
      <c r="A145" t="s">
        <v>253</v>
      </c>
      <c r="B145" t="s">
        <v>11</v>
      </c>
      <c r="C145" s="1">
        <f t="shared" ca="1" si="6"/>
        <v>2</v>
      </c>
    </row>
    <row r="146" spans="1:3" x14ac:dyDescent="0.3">
      <c r="A146" t="s">
        <v>254</v>
      </c>
      <c r="B146" t="s">
        <v>114</v>
      </c>
      <c r="C146" s="1">
        <f t="shared" ca="1" si="6"/>
        <v>56</v>
      </c>
    </row>
    <row r="147" spans="1:3" x14ac:dyDescent="0.3">
      <c r="A147" t="s">
        <v>255</v>
      </c>
      <c r="B147" t="s">
        <v>74</v>
      </c>
      <c r="C147" s="1">
        <f t="shared" ref="C147:C212" ca="1" si="7">VLOOKUP(B147,OFFSET(INDIRECT("$A:$B"),0,MATCH(B$1&amp;"_Verify",INDIRECT("$1:$1"),0)-1),2,0)</f>
        <v>35</v>
      </c>
    </row>
    <row r="148" spans="1:3" x14ac:dyDescent="0.3">
      <c r="A148" t="s">
        <v>256</v>
      </c>
      <c r="B148" t="s">
        <v>257</v>
      </c>
      <c r="C148" s="1">
        <f t="shared" ca="1" si="7"/>
        <v>32</v>
      </c>
    </row>
    <row r="149" spans="1:3" x14ac:dyDescent="0.3">
      <c r="A149" t="s">
        <v>258</v>
      </c>
      <c r="B149" t="s">
        <v>144</v>
      </c>
      <c r="C149" s="1">
        <f t="shared" ca="1" si="7"/>
        <v>23</v>
      </c>
    </row>
    <row r="150" spans="1:3" x14ac:dyDescent="0.3">
      <c r="A150" t="s">
        <v>259</v>
      </c>
      <c r="B150" t="s">
        <v>49</v>
      </c>
      <c r="C150" s="1">
        <f t="shared" ca="1" si="7"/>
        <v>21</v>
      </c>
    </row>
    <row r="151" spans="1:3" x14ac:dyDescent="0.3">
      <c r="A151" t="s">
        <v>260</v>
      </c>
      <c r="B151" t="s">
        <v>49</v>
      </c>
      <c r="C151" s="1">
        <f t="shared" ca="1" si="7"/>
        <v>21</v>
      </c>
    </row>
    <row r="152" spans="1:3" x14ac:dyDescent="0.3">
      <c r="A152" t="s">
        <v>261</v>
      </c>
      <c r="B152" t="s">
        <v>11</v>
      </c>
      <c r="C152" s="1">
        <f t="shared" ca="1" si="7"/>
        <v>2</v>
      </c>
    </row>
    <row r="153" spans="1:3" x14ac:dyDescent="0.3">
      <c r="A153" t="s">
        <v>262</v>
      </c>
      <c r="B153" t="s">
        <v>263</v>
      </c>
      <c r="C153" s="1">
        <f t="shared" ca="1" si="7"/>
        <v>96</v>
      </c>
    </row>
    <row r="154" spans="1:3" x14ac:dyDescent="0.3">
      <c r="A154" t="s">
        <v>264</v>
      </c>
      <c r="B154" t="s">
        <v>11</v>
      </c>
      <c r="C154" s="1">
        <f t="shared" ca="1" si="7"/>
        <v>2</v>
      </c>
    </row>
    <row r="155" spans="1:3" x14ac:dyDescent="0.3">
      <c r="A155" t="s">
        <v>265</v>
      </c>
      <c r="B155" t="s">
        <v>11</v>
      </c>
      <c r="C155" s="1">
        <f t="shared" ca="1" si="7"/>
        <v>2</v>
      </c>
    </row>
    <row r="156" spans="1:3" x14ac:dyDescent="0.3">
      <c r="A156" t="s">
        <v>266</v>
      </c>
      <c r="B156" t="s">
        <v>155</v>
      </c>
      <c r="C156" s="1">
        <f t="shared" ca="1" si="7"/>
        <v>74</v>
      </c>
    </row>
    <row r="157" spans="1:3" x14ac:dyDescent="0.3">
      <c r="A157" t="s">
        <v>267</v>
      </c>
      <c r="B157" t="s">
        <v>268</v>
      </c>
      <c r="C157" s="1">
        <f t="shared" ca="1" si="7"/>
        <v>87</v>
      </c>
    </row>
    <row r="158" spans="1:3" x14ac:dyDescent="0.3">
      <c r="A158" t="s">
        <v>269</v>
      </c>
      <c r="B158" t="s">
        <v>11</v>
      </c>
      <c r="C158" s="1">
        <f t="shared" ca="1" si="7"/>
        <v>2</v>
      </c>
    </row>
    <row r="159" spans="1:3" x14ac:dyDescent="0.3">
      <c r="A159" t="s">
        <v>270</v>
      </c>
      <c r="B159" t="s">
        <v>105</v>
      </c>
      <c r="C159" s="1">
        <f t="shared" ca="1" si="7"/>
        <v>52</v>
      </c>
    </row>
    <row r="160" spans="1:3" x14ac:dyDescent="0.3">
      <c r="A160" t="s">
        <v>271</v>
      </c>
      <c r="B160" t="s">
        <v>11</v>
      </c>
      <c r="C160" s="1">
        <f t="shared" ca="1" si="7"/>
        <v>2</v>
      </c>
    </row>
    <row r="161" spans="1:3" x14ac:dyDescent="0.3">
      <c r="A161" t="s">
        <v>272</v>
      </c>
      <c r="B161" t="s">
        <v>11</v>
      </c>
      <c r="C161" s="1">
        <f t="shared" ca="1" si="7"/>
        <v>2</v>
      </c>
    </row>
    <row r="162" spans="1:3" x14ac:dyDescent="0.3">
      <c r="A162" t="s">
        <v>273</v>
      </c>
      <c r="B162" t="s">
        <v>11</v>
      </c>
      <c r="C162" s="1">
        <f t="shared" ca="1" si="7"/>
        <v>2</v>
      </c>
    </row>
    <row r="163" spans="1:3" x14ac:dyDescent="0.3">
      <c r="A163" t="s">
        <v>274</v>
      </c>
      <c r="B163" t="s">
        <v>11</v>
      </c>
      <c r="C163" s="1">
        <f t="shared" ca="1" si="7"/>
        <v>2</v>
      </c>
    </row>
    <row r="164" spans="1:3" x14ac:dyDescent="0.3">
      <c r="A164" t="s">
        <v>275</v>
      </c>
      <c r="B164" t="s">
        <v>91</v>
      </c>
      <c r="C164" s="1">
        <f t="shared" ca="1" si="7"/>
        <v>43</v>
      </c>
    </row>
    <row r="165" spans="1:3" x14ac:dyDescent="0.3">
      <c r="A165" t="s">
        <v>276</v>
      </c>
      <c r="B165" t="s">
        <v>49</v>
      </c>
      <c r="C165" s="1">
        <f t="shared" ca="1" si="7"/>
        <v>21</v>
      </c>
    </row>
    <row r="166" spans="1:3" x14ac:dyDescent="0.3">
      <c r="A166" t="s">
        <v>277</v>
      </c>
      <c r="B166" t="s">
        <v>11</v>
      </c>
      <c r="C166" s="1">
        <f t="shared" ca="1" si="7"/>
        <v>2</v>
      </c>
    </row>
    <row r="167" spans="1:3" x14ac:dyDescent="0.3">
      <c r="A167" t="s">
        <v>278</v>
      </c>
      <c r="B167" t="s">
        <v>279</v>
      </c>
      <c r="C167" s="1">
        <f t="shared" ca="1" si="7"/>
        <v>73</v>
      </c>
    </row>
    <row r="168" spans="1:3" x14ac:dyDescent="0.3">
      <c r="A168" t="s">
        <v>280</v>
      </c>
      <c r="B168" t="s">
        <v>114</v>
      </c>
      <c r="C168" s="1">
        <f t="shared" ca="1" si="7"/>
        <v>56</v>
      </c>
    </row>
    <row r="169" spans="1:3" x14ac:dyDescent="0.3">
      <c r="A169" t="s">
        <v>281</v>
      </c>
      <c r="B169" t="s">
        <v>11</v>
      </c>
      <c r="C169" s="1">
        <f t="shared" ca="1" si="7"/>
        <v>2</v>
      </c>
    </row>
    <row r="170" spans="1:3" x14ac:dyDescent="0.3">
      <c r="A170" t="s">
        <v>282</v>
      </c>
      <c r="B170" t="s">
        <v>11</v>
      </c>
      <c r="C170" s="1">
        <f t="shared" ca="1" si="7"/>
        <v>2</v>
      </c>
    </row>
    <row r="171" spans="1:3" x14ac:dyDescent="0.3">
      <c r="A171" t="s">
        <v>283</v>
      </c>
      <c r="B171" t="s">
        <v>15</v>
      </c>
      <c r="C171" s="1">
        <f ca="1">VLOOKUP(B171,OFFSET(INDIRECT("$A:$B"),0,MATCH(B$1&amp;"_Verify",INDIRECT("$1:$1"),0)-1),2,0)</f>
        <v>4</v>
      </c>
    </row>
    <row r="172" spans="1:3" x14ac:dyDescent="0.3">
      <c r="A172" t="s">
        <v>284</v>
      </c>
      <c r="B172" t="s">
        <v>15</v>
      </c>
      <c r="C172" s="1">
        <f ca="1">VLOOKUP(B172,OFFSET(INDIRECT("$A:$B"),0,MATCH(B$1&amp;"_Verify",INDIRECT("$1:$1"),0)-1),2,0)</f>
        <v>4</v>
      </c>
    </row>
    <row r="173" spans="1:3" x14ac:dyDescent="0.3">
      <c r="A173" t="s">
        <v>285</v>
      </c>
      <c r="B173" t="s">
        <v>93</v>
      </c>
      <c r="C173" s="1">
        <f t="shared" ref="C173" ca="1" si="8">VLOOKUP(B173,OFFSET(INDIRECT("$A:$B"),0,MATCH(B$1&amp;"_Verify",INDIRECT("$1:$1"),0)-1),2,0)</f>
        <v>24</v>
      </c>
    </row>
    <row r="174" spans="1:3" x14ac:dyDescent="0.3">
      <c r="A174" t="s">
        <v>286</v>
      </c>
      <c r="B174" t="s">
        <v>49</v>
      </c>
      <c r="C174" s="1">
        <f t="shared" ca="1" si="7"/>
        <v>21</v>
      </c>
    </row>
    <row r="175" spans="1:3" x14ac:dyDescent="0.3">
      <c r="A175" t="s">
        <v>287</v>
      </c>
      <c r="B175" t="s">
        <v>23</v>
      </c>
      <c r="C175" s="1">
        <f t="shared" ca="1" si="7"/>
        <v>8</v>
      </c>
    </row>
    <row r="176" spans="1:3" x14ac:dyDescent="0.3">
      <c r="A176" t="s">
        <v>288</v>
      </c>
      <c r="B176" t="s">
        <v>11</v>
      </c>
      <c r="C176" s="1">
        <f t="shared" ca="1" si="7"/>
        <v>2</v>
      </c>
    </row>
    <row r="177" spans="1:3" x14ac:dyDescent="0.3">
      <c r="A177" t="s">
        <v>289</v>
      </c>
      <c r="B177" t="s">
        <v>190</v>
      </c>
      <c r="C177" s="1">
        <f t="shared" ca="1" si="7"/>
        <v>90</v>
      </c>
    </row>
    <row r="178" spans="1:3" x14ac:dyDescent="0.3">
      <c r="A178" t="s">
        <v>290</v>
      </c>
      <c r="B178" t="s">
        <v>21</v>
      </c>
      <c r="C178" s="1">
        <f t="shared" ca="1" si="7"/>
        <v>7</v>
      </c>
    </row>
    <row r="179" spans="1:3" x14ac:dyDescent="0.3">
      <c r="A179" t="s">
        <v>291</v>
      </c>
      <c r="B179" t="s">
        <v>11</v>
      </c>
      <c r="C179" s="1">
        <f t="shared" ca="1" si="7"/>
        <v>2</v>
      </c>
    </row>
    <row r="180" spans="1:3" x14ac:dyDescent="0.3">
      <c r="A180" t="s">
        <v>292</v>
      </c>
      <c r="B180" t="s">
        <v>11</v>
      </c>
      <c r="C180" s="1">
        <f t="shared" ca="1" si="7"/>
        <v>2</v>
      </c>
    </row>
    <row r="181" spans="1:3" x14ac:dyDescent="0.3">
      <c r="A181" t="s">
        <v>293</v>
      </c>
      <c r="B181" t="s">
        <v>93</v>
      </c>
      <c r="C181" s="1">
        <f t="shared" ca="1" si="7"/>
        <v>24</v>
      </c>
    </row>
    <row r="182" spans="1:3" x14ac:dyDescent="0.3">
      <c r="A182" t="s">
        <v>294</v>
      </c>
      <c r="B182" t="s">
        <v>144</v>
      </c>
      <c r="C182" s="1">
        <f t="shared" ca="1" si="7"/>
        <v>23</v>
      </c>
    </row>
    <row r="183" spans="1:3" x14ac:dyDescent="0.3">
      <c r="A183" t="s">
        <v>295</v>
      </c>
      <c r="B183" t="s">
        <v>49</v>
      </c>
      <c r="C183" s="1">
        <f t="shared" ca="1" si="7"/>
        <v>21</v>
      </c>
    </row>
    <row r="184" spans="1:3" x14ac:dyDescent="0.3">
      <c r="A184" t="s">
        <v>296</v>
      </c>
      <c r="B184" t="s">
        <v>11</v>
      </c>
      <c r="C184" s="1">
        <f t="shared" ca="1" si="7"/>
        <v>2</v>
      </c>
    </row>
    <row r="185" spans="1:3" x14ac:dyDescent="0.3">
      <c r="A185" t="s">
        <v>297</v>
      </c>
      <c r="B185" t="s">
        <v>8</v>
      </c>
      <c r="C185" s="1">
        <f t="shared" ca="1" si="7"/>
        <v>2</v>
      </c>
    </row>
    <row r="186" spans="1:3" x14ac:dyDescent="0.3">
      <c r="A186" t="s">
        <v>298</v>
      </c>
      <c r="B186" t="s">
        <v>8</v>
      </c>
      <c r="C186" s="1">
        <f t="shared" ca="1" si="7"/>
        <v>2</v>
      </c>
    </row>
    <row r="187" spans="1:3" x14ac:dyDescent="0.3">
      <c r="A187" t="s">
        <v>299</v>
      </c>
      <c r="B187" t="s">
        <v>33</v>
      </c>
      <c r="C187" s="1">
        <f t="shared" ca="1" si="7"/>
        <v>13</v>
      </c>
    </row>
    <row r="188" spans="1:3" x14ac:dyDescent="0.3">
      <c r="A188" t="s">
        <v>300</v>
      </c>
      <c r="B188" t="s">
        <v>110</v>
      </c>
      <c r="C188" s="1">
        <f t="shared" ca="1" si="7"/>
        <v>54</v>
      </c>
    </row>
    <row r="189" spans="1:3" x14ac:dyDescent="0.3">
      <c r="A189" t="s">
        <v>301</v>
      </c>
      <c r="B189" t="s">
        <v>107</v>
      </c>
      <c r="C189" s="1">
        <f t="shared" ca="1" si="7"/>
        <v>53</v>
      </c>
    </row>
    <row r="190" spans="1:3" x14ac:dyDescent="0.3">
      <c r="A190" t="s">
        <v>302</v>
      </c>
      <c r="B190" t="s">
        <v>33</v>
      </c>
      <c r="C190" s="1">
        <f t="shared" ca="1" si="7"/>
        <v>13</v>
      </c>
    </row>
    <row r="191" spans="1:3" x14ac:dyDescent="0.3">
      <c r="A191" t="s">
        <v>303</v>
      </c>
      <c r="B191" t="s">
        <v>304</v>
      </c>
      <c r="C191" s="1">
        <f t="shared" ca="1" si="7"/>
        <v>55</v>
      </c>
    </row>
    <row r="192" spans="1:3" x14ac:dyDescent="0.3">
      <c r="A192" t="s">
        <v>305</v>
      </c>
      <c r="B192" t="s">
        <v>306</v>
      </c>
      <c r="C192" s="1">
        <f t="shared" ca="1" si="7"/>
        <v>69</v>
      </c>
    </row>
    <row r="193" spans="1:3" x14ac:dyDescent="0.3">
      <c r="A193" t="s">
        <v>307</v>
      </c>
      <c r="B193" t="s">
        <v>306</v>
      </c>
      <c r="C193" s="1">
        <f t="shared" ca="1" si="7"/>
        <v>69</v>
      </c>
    </row>
    <row r="194" spans="1:3" x14ac:dyDescent="0.3">
      <c r="A194" t="s">
        <v>308</v>
      </c>
      <c r="B194" t="s">
        <v>306</v>
      </c>
      <c r="C194" s="1">
        <f t="shared" ca="1" si="7"/>
        <v>69</v>
      </c>
    </row>
    <row r="195" spans="1:3" x14ac:dyDescent="0.3">
      <c r="A195" t="s">
        <v>309</v>
      </c>
      <c r="B195" t="s">
        <v>306</v>
      </c>
      <c r="C195" s="1">
        <f t="shared" ca="1" si="7"/>
        <v>69</v>
      </c>
    </row>
    <row r="196" spans="1:3" x14ac:dyDescent="0.3">
      <c r="A196" t="s">
        <v>310</v>
      </c>
      <c r="B196" t="s">
        <v>306</v>
      </c>
      <c r="C196" s="1">
        <f t="shared" ca="1" si="7"/>
        <v>69</v>
      </c>
    </row>
    <row r="197" spans="1:3" x14ac:dyDescent="0.3">
      <c r="A197" t="s">
        <v>311</v>
      </c>
      <c r="B197" t="s">
        <v>19</v>
      </c>
      <c r="C197" s="1">
        <f t="shared" ca="1" si="7"/>
        <v>6</v>
      </c>
    </row>
    <row r="198" spans="1:3" x14ac:dyDescent="0.3">
      <c r="A198" t="s">
        <v>312</v>
      </c>
      <c r="B198" t="s">
        <v>21</v>
      </c>
      <c r="C198" s="1">
        <f t="shared" ca="1" si="7"/>
        <v>7</v>
      </c>
    </row>
    <row r="199" spans="1:3" x14ac:dyDescent="0.3">
      <c r="A199" t="s">
        <v>313</v>
      </c>
      <c r="B199" t="s">
        <v>147</v>
      </c>
      <c r="C199" s="1">
        <f t="shared" ca="1" si="7"/>
        <v>70</v>
      </c>
    </row>
    <row r="200" spans="1:3" x14ac:dyDescent="0.3">
      <c r="A200" t="s">
        <v>314</v>
      </c>
      <c r="B200" t="s">
        <v>147</v>
      </c>
      <c r="C200" s="1">
        <f t="shared" ca="1" si="7"/>
        <v>70</v>
      </c>
    </row>
    <row r="201" spans="1:3" x14ac:dyDescent="0.3">
      <c r="A201" t="s">
        <v>315</v>
      </c>
      <c r="B201" t="s">
        <v>147</v>
      </c>
      <c r="C201" s="1">
        <f t="shared" ca="1" si="7"/>
        <v>70</v>
      </c>
    </row>
    <row r="202" spans="1:3" x14ac:dyDescent="0.3">
      <c r="A202" t="s">
        <v>316</v>
      </c>
      <c r="B202" t="s">
        <v>147</v>
      </c>
      <c r="C202" s="1">
        <f t="shared" ca="1" si="7"/>
        <v>70</v>
      </c>
    </row>
    <row r="203" spans="1:3" x14ac:dyDescent="0.3">
      <c r="A203" t="s">
        <v>317</v>
      </c>
      <c r="B203" t="s">
        <v>147</v>
      </c>
      <c r="C203" s="1">
        <f t="shared" ca="1" si="7"/>
        <v>70</v>
      </c>
    </row>
    <row r="204" spans="1:3" x14ac:dyDescent="0.3">
      <c r="A204" t="s">
        <v>318</v>
      </c>
      <c r="B204" t="s">
        <v>319</v>
      </c>
      <c r="C204" s="1">
        <f t="shared" ca="1" si="7"/>
        <v>71</v>
      </c>
    </row>
    <row r="205" spans="1:3" x14ac:dyDescent="0.3">
      <c r="A205" t="s">
        <v>320</v>
      </c>
      <c r="B205" t="s">
        <v>319</v>
      </c>
      <c r="C205" s="1">
        <f t="shared" ca="1" si="7"/>
        <v>71</v>
      </c>
    </row>
    <row r="206" spans="1:3" x14ac:dyDescent="0.3">
      <c r="A206" t="s">
        <v>321</v>
      </c>
      <c r="B206" t="s">
        <v>147</v>
      </c>
      <c r="C206" s="1">
        <f t="shared" ca="1" si="7"/>
        <v>70</v>
      </c>
    </row>
    <row r="207" spans="1:3" x14ac:dyDescent="0.3">
      <c r="A207" t="s">
        <v>322</v>
      </c>
      <c r="B207" t="s">
        <v>147</v>
      </c>
      <c r="C207" s="1">
        <f t="shared" ca="1" si="7"/>
        <v>70</v>
      </c>
    </row>
    <row r="208" spans="1:3" x14ac:dyDescent="0.3">
      <c r="A208" t="s">
        <v>323</v>
      </c>
      <c r="B208" t="s">
        <v>147</v>
      </c>
      <c r="C208" s="1">
        <f t="shared" ca="1" si="7"/>
        <v>70</v>
      </c>
    </row>
    <row r="209" spans="1:3" x14ac:dyDescent="0.3">
      <c r="A209" t="s">
        <v>324</v>
      </c>
      <c r="B209" t="s">
        <v>147</v>
      </c>
      <c r="C209" s="1">
        <f t="shared" ca="1" si="7"/>
        <v>70</v>
      </c>
    </row>
    <row r="210" spans="1:3" x14ac:dyDescent="0.3">
      <c r="A210" t="s">
        <v>325</v>
      </c>
      <c r="B210" t="s">
        <v>306</v>
      </c>
      <c r="C210" s="1">
        <f t="shared" ca="1" si="7"/>
        <v>69</v>
      </c>
    </row>
    <row r="211" spans="1:3" x14ac:dyDescent="0.3">
      <c r="A211" t="s">
        <v>326</v>
      </c>
      <c r="B211" t="s">
        <v>306</v>
      </c>
      <c r="C211" s="1">
        <f t="shared" ca="1" si="7"/>
        <v>69</v>
      </c>
    </row>
    <row r="212" spans="1:3" x14ac:dyDescent="0.3">
      <c r="A212" t="s">
        <v>327</v>
      </c>
      <c r="B212" t="s">
        <v>306</v>
      </c>
      <c r="C212" s="1">
        <f t="shared" ca="1" si="7"/>
        <v>69</v>
      </c>
    </row>
    <row r="213" spans="1:3" x14ac:dyDescent="0.3">
      <c r="A213" t="s">
        <v>328</v>
      </c>
      <c r="B213" t="s">
        <v>329</v>
      </c>
      <c r="C213" s="1">
        <f ca="1">VLOOKUP(B213,OFFSET(INDIRECT("$A:$B"),0,MATCH(B$1&amp;"_Verify",INDIRECT("$1:$1"),0)-1),2,0)</f>
        <v>72</v>
      </c>
    </row>
    <row r="214" spans="1:3" x14ac:dyDescent="0.3">
      <c r="A214" t="s">
        <v>330</v>
      </c>
      <c r="B214" t="s">
        <v>157</v>
      </c>
      <c r="C214" s="1">
        <f ca="1">VLOOKUP(B214,OFFSET(INDIRECT("$A:$B"),0,MATCH(B$1&amp;"_Verify",INDIRECT("$1:$1"),0)-1),2,0)</f>
        <v>75</v>
      </c>
    </row>
    <row r="215" spans="1:3" x14ac:dyDescent="0.3">
      <c r="A215" t="s">
        <v>331</v>
      </c>
      <c r="B215" t="s">
        <v>332</v>
      </c>
      <c r="C215" s="1">
        <f ca="1">VLOOKUP(B215,OFFSET(INDIRECT("$A:$B"),0,MATCH(B$1&amp;"_Verify",INDIRECT("$1:$1"),0)-1),2,0)</f>
        <v>4</v>
      </c>
    </row>
    <row r="216" spans="1:3" x14ac:dyDescent="0.3">
      <c r="A216" t="s">
        <v>333</v>
      </c>
      <c r="B216" t="s">
        <v>159</v>
      </c>
      <c r="C216" s="1">
        <f ca="1">VLOOKUP(B216,OFFSET(INDIRECT("$A:$B"),0,MATCH(B$1&amp;"_Verify",INDIRECT("$1:$1"),0)-1),2,0)</f>
        <v>76</v>
      </c>
    </row>
    <row r="217" spans="1:3" x14ac:dyDescent="0.3">
      <c r="A217" t="s">
        <v>334</v>
      </c>
      <c r="B217" t="s">
        <v>335</v>
      </c>
      <c r="C217" s="1">
        <f t="shared" ref="C217:C235" ca="1" si="9">VLOOKUP(B217,OFFSET(INDIRECT("$A:$B"),0,MATCH(B$1&amp;"_Verify",INDIRECT("$1:$1"),0)-1),2,0)</f>
        <v>77</v>
      </c>
    </row>
    <row r="218" spans="1:3" x14ac:dyDescent="0.3">
      <c r="A218" t="s">
        <v>336</v>
      </c>
      <c r="B218" t="s">
        <v>335</v>
      </c>
      <c r="C218" s="1">
        <f t="shared" ca="1" si="9"/>
        <v>77</v>
      </c>
    </row>
    <row r="219" spans="1:3" x14ac:dyDescent="0.3">
      <c r="A219" t="s">
        <v>337</v>
      </c>
      <c r="B219" t="s">
        <v>147</v>
      </c>
      <c r="C219" s="1">
        <f t="shared" ca="1" si="9"/>
        <v>70</v>
      </c>
    </row>
    <row r="220" spans="1:3" x14ac:dyDescent="0.3">
      <c r="A220" t="s">
        <v>338</v>
      </c>
      <c r="B220" t="s">
        <v>147</v>
      </c>
      <c r="C220" s="1">
        <f t="shared" ca="1" si="9"/>
        <v>70</v>
      </c>
    </row>
    <row r="221" spans="1:3" x14ac:dyDescent="0.3">
      <c r="A221" t="s">
        <v>339</v>
      </c>
      <c r="B221" t="s">
        <v>319</v>
      </c>
      <c r="C221" s="1">
        <f t="shared" ca="1" si="9"/>
        <v>71</v>
      </c>
    </row>
    <row r="222" spans="1:3" x14ac:dyDescent="0.3">
      <c r="A222" t="s">
        <v>340</v>
      </c>
      <c r="B222" t="s">
        <v>167</v>
      </c>
      <c r="C222" s="1">
        <f t="shared" ca="1" si="9"/>
        <v>79</v>
      </c>
    </row>
    <row r="223" spans="1:3" x14ac:dyDescent="0.3">
      <c r="A223" t="s">
        <v>341</v>
      </c>
      <c r="B223" t="s">
        <v>124</v>
      </c>
      <c r="C223" s="1">
        <f t="shared" ca="1" si="9"/>
        <v>7</v>
      </c>
    </row>
    <row r="224" spans="1:3" x14ac:dyDescent="0.3">
      <c r="A224" t="s">
        <v>342</v>
      </c>
      <c r="B224" t="s">
        <v>147</v>
      </c>
      <c r="C224" s="1">
        <f t="shared" ca="1" si="9"/>
        <v>70</v>
      </c>
    </row>
    <row r="225" spans="1:3" x14ac:dyDescent="0.3">
      <c r="A225" t="s">
        <v>343</v>
      </c>
      <c r="B225" t="s">
        <v>147</v>
      </c>
      <c r="C225" s="1">
        <f t="shared" ca="1" si="9"/>
        <v>70</v>
      </c>
    </row>
    <row r="226" spans="1:3" x14ac:dyDescent="0.3">
      <c r="A226" t="s">
        <v>344</v>
      </c>
      <c r="B226" t="s">
        <v>170</v>
      </c>
      <c r="C226" s="1">
        <f t="shared" ca="1" si="9"/>
        <v>80</v>
      </c>
    </row>
    <row r="227" spans="1:3" x14ac:dyDescent="0.3">
      <c r="A227" t="s">
        <v>345</v>
      </c>
      <c r="B227" t="s">
        <v>145</v>
      </c>
      <c r="C227" s="1">
        <f t="shared" ca="1" si="9"/>
        <v>69</v>
      </c>
    </row>
    <row r="228" spans="1:3" x14ac:dyDescent="0.3">
      <c r="A228" t="s">
        <v>346</v>
      </c>
      <c r="B228" t="s">
        <v>145</v>
      </c>
      <c r="C228" s="1">
        <f t="shared" ca="1" si="9"/>
        <v>69</v>
      </c>
    </row>
    <row r="229" spans="1:3" x14ac:dyDescent="0.3">
      <c r="A229" t="s">
        <v>347</v>
      </c>
      <c r="B229" t="s">
        <v>348</v>
      </c>
      <c r="C229" s="1">
        <f t="shared" ca="1" si="9"/>
        <v>15</v>
      </c>
    </row>
    <row r="230" spans="1:3" x14ac:dyDescent="0.3">
      <c r="A230" t="s">
        <v>349</v>
      </c>
      <c r="B230" t="s">
        <v>19</v>
      </c>
      <c r="C230" s="1">
        <f t="shared" ca="1" si="9"/>
        <v>6</v>
      </c>
    </row>
    <row r="231" spans="1:3" x14ac:dyDescent="0.3">
      <c r="A231" t="s">
        <v>350</v>
      </c>
      <c r="B231" t="s">
        <v>167</v>
      </c>
      <c r="C231" s="1">
        <f t="shared" ca="1" si="9"/>
        <v>79</v>
      </c>
    </row>
    <row r="232" spans="1:3" x14ac:dyDescent="0.3">
      <c r="A232" t="s">
        <v>351</v>
      </c>
      <c r="B232" t="s">
        <v>124</v>
      </c>
      <c r="C232" s="1">
        <f t="shared" ca="1" si="9"/>
        <v>7</v>
      </c>
    </row>
    <row r="233" spans="1:3" x14ac:dyDescent="0.3">
      <c r="A233" t="s">
        <v>352</v>
      </c>
      <c r="B233" t="s">
        <v>172</v>
      </c>
      <c r="C233" s="1">
        <f t="shared" ca="1" si="9"/>
        <v>81</v>
      </c>
    </row>
    <row r="234" spans="1:3" x14ac:dyDescent="0.3">
      <c r="A234" t="s">
        <v>353</v>
      </c>
      <c r="B234" t="s">
        <v>145</v>
      </c>
      <c r="C234" s="1">
        <f t="shared" ca="1" si="9"/>
        <v>69</v>
      </c>
    </row>
    <row r="235" spans="1:3" x14ac:dyDescent="0.3">
      <c r="A235" t="s">
        <v>354</v>
      </c>
      <c r="B235" t="s">
        <v>306</v>
      </c>
      <c r="C235" s="1">
        <f t="shared" ca="1" si="9"/>
        <v>69</v>
      </c>
    </row>
    <row r="236" spans="1:3" x14ac:dyDescent="0.3">
      <c r="A236" t="s">
        <v>355</v>
      </c>
      <c r="B236" t="s">
        <v>15</v>
      </c>
      <c r="C236" s="1">
        <f ca="1">VLOOKUP(B236,OFFSET(INDIRECT("$A:$B"),0,MATCH(B$1&amp;"_Verify",INDIRECT("$1:$1"),0)-1),2,0)</f>
        <v>4</v>
      </c>
    </row>
    <row r="237" spans="1:3" x14ac:dyDescent="0.3">
      <c r="A237" t="s">
        <v>356</v>
      </c>
      <c r="B237" t="s">
        <v>147</v>
      </c>
      <c r="C237" s="1">
        <f t="shared" ref="C237:C300" ca="1" si="10">VLOOKUP(B237,OFFSET(INDIRECT("$A:$B"),0,MATCH(B$1&amp;"_Verify",INDIRECT("$1:$1"),0)-1),2,0)</f>
        <v>70</v>
      </c>
    </row>
    <row r="238" spans="1:3" x14ac:dyDescent="0.3">
      <c r="A238" t="s">
        <v>357</v>
      </c>
      <c r="B238" t="s">
        <v>358</v>
      </c>
      <c r="C238" s="1">
        <f t="shared" ca="1" si="10"/>
        <v>52</v>
      </c>
    </row>
    <row r="239" spans="1:3" x14ac:dyDescent="0.3">
      <c r="A239" t="s">
        <v>359</v>
      </c>
      <c r="B239" t="s">
        <v>33</v>
      </c>
      <c r="C239" s="1">
        <f t="shared" ca="1" si="10"/>
        <v>13</v>
      </c>
    </row>
    <row r="240" spans="1:3" x14ac:dyDescent="0.3">
      <c r="A240" t="s">
        <v>360</v>
      </c>
      <c r="B240" t="s">
        <v>112</v>
      </c>
      <c r="C240" s="1">
        <f t="shared" ca="1" si="10"/>
        <v>55</v>
      </c>
    </row>
    <row r="241" spans="1:3" x14ac:dyDescent="0.3">
      <c r="A241" t="s">
        <v>361</v>
      </c>
      <c r="B241" t="s">
        <v>319</v>
      </c>
      <c r="C241" s="1">
        <f t="shared" ca="1" si="10"/>
        <v>71</v>
      </c>
    </row>
    <row r="242" spans="1:3" x14ac:dyDescent="0.3">
      <c r="A242" t="s">
        <v>362</v>
      </c>
      <c r="B242" t="s">
        <v>319</v>
      </c>
      <c r="C242" s="1">
        <f t="shared" ca="1" si="10"/>
        <v>71</v>
      </c>
    </row>
    <row r="243" spans="1:3" x14ac:dyDescent="0.3">
      <c r="A243" t="s">
        <v>363</v>
      </c>
      <c r="B243" t="s">
        <v>364</v>
      </c>
      <c r="C243" s="1">
        <f t="shared" ca="1" si="10"/>
        <v>85</v>
      </c>
    </row>
    <row r="244" spans="1:3" x14ac:dyDescent="0.3">
      <c r="A244" t="s">
        <v>365</v>
      </c>
      <c r="B244" t="s">
        <v>109</v>
      </c>
      <c r="C244" s="1">
        <f t="shared" ca="1" si="10"/>
        <v>86</v>
      </c>
    </row>
    <row r="245" spans="1:3" x14ac:dyDescent="0.3">
      <c r="A245" t="s">
        <v>366</v>
      </c>
      <c r="B245" t="s">
        <v>306</v>
      </c>
      <c r="C245" s="1">
        <f t="shared" ca="1" si="10"/>
        <v>69</v>
      </c>
    </row>
    <row r="246" spans="1:3" x14ac:dyDescent="0.3">
      <c r="A246" t="s">
        <v>367</v>
      </c>
      <c r="B246" t="s">
        <v>306</v>
      </c>
      <c r="C246" s="1">
        <f t="shared" ca="1" si="10"/>
        <v>69</v>
      </c>
    </row>
    <row r="247" spans="1:3" x14ac:dyDescent="0.3">
      <c r="A247" t="s">
        <v>368</v>
      </c>
      <c r="B247" t="s">
        <v>147</v>
      </c>
      <c r="C247" s="1">
        <f t="shared" ca="1" si="10"/>
        <v>70</v>
      </c>
    </row>
    <row r="248" spans="1:3" x14ac:dyDescent="0.3">
      <c r="A248" t="s">
        <v>369</v>
      </c>
      <c r="B248" t="s">
        <v>15</v>
      </c>
      <c r="C248" s="1">
        <f t="shared" ca="1" si="10"/>
        <v>4</v>
      </c>
    </row>
    <row r="249" spans="1:3" x14ac:dyDescent="0.3">
      <c r="A249" t="s">
        <v>370</v>
      </c>
      <c r="B249" t="s">
        <v>15</v>
      </c>
      <c r="C249" s="1">
        <f t="shared" ca="1" si="10"/>
        <v>4</v>
      </c>
    </row>
    <row r="250" spans="1:3" x14ac:dyDescent="0.3">
      <c r="A250" t="s">
        <v>371</v>
      </c>
      <c r="B250" t="s">
        <v>15</v>
      </c>
      <c r="C250" s="1">
        <f t="shared" ca="1" si="10"/>
        <v>4</v>
      </c>
    </row>
    <row r="251" spans="1:3" x14ac:dyDescent="0.3">
      <c r="A251" t="s">
        <v>372</v>
      </c>
      <c r="B251" t="s">
        <v>49</v>
      </c>
      <c r="C251" s="1">
        <f t="shared" ca="1" si="10"/>
        <v>21</v>
      </c>
    </row>
    <row r="252" spans="1:3" x14ac:dyDescent="0.3">
      <c r="A252" t="s">
        <v>373</v>
      </c>
      <c r="B252" t="s">
        <v>23</v>
      </c>
      <c r="C252" s="1">
        <f t="shared" ca="1" si="10"/>
        <v>8</v>
      </c>
    </row>
    <row r="253" spans="1:3" x14ac:dyDescent="0.3">
      <c r="A253" t="s">
        <v>374</v>
      </c>
      <c r="B253" t="s">
        <v>23</v>
      </c>
      <c r="C253" s="1">
        <f t="shared" ca="1" si="10"/>
        <v>8</v>
      </c>
    </row>
    <row r="254" spans="1:3" x14ac:dyDescent="0.3">
      <c r="A254" t="s">
        <v>375</v>
      </c>
      <c r="B254" t="s">
        <v>23</v>
      </c>
      <c r="C254" s="1">
        <f t="shared" ca="1" si="10"/>
        <v>8</v>
      </c>
    </row>
    <row r="255" spans="1:3" x14ac:dyDescent="0.3">
      <c r="A255" t="s">
        <v>376</v>
      </c>
      <c r="B255" t="s">
        <v>21</v>
      </c>
      <c r="C255" s="1">
        <f t="shared" ca="1" si="10"/>
        <v>7</v>
      </c>
    </row>
    <row r="256" spans="1:3" x14ac:dyDescent="0.3">
      <c r="A256" t="s">
        <v>377</v>
      </c>
      <c r="B256" t="s">
        <v>21</v>
      </c>
      <c r="C256" s="1">
        <f t="shared" ca="1" si="10"/>
        <v>7</v>
      </c>
    </row>
    <row r="257" spans="1:3" x14ac:dyDescent="0.3">
      <c r="A257" t="s">
        <v>378</v>
      </c>
      <c r="B257" t="s">
        <v>21</v>
      </c>
      <c r="C257" s="1">
        <f t="shared" ca="1" si="10"/>
        <v>7</v>
      </c>
    </row>
    <row r="258" spans="1:3" x14ac:dyDescent="0.3">
      <c r="A258" t="s">
        <v>379</v>
      </c>
      <c r="B258" t="s">
        <v>21</v>
      </c>
      <c r="C258" s="1">
        <f t="shared" ca="1" si="10"/>
        <v>7</v>
      </c>
    </row>
    <row r="259" spans="1:3" x14ac:dyDescent="0.3">
      <c r="A259" t="s">
        <v>380</v>
      </c>
      <c r="B259" t="s">
        <v>21</v>
      </c>
      <c r="C259" s="1">
        <f t="shared" ca="1" si="10"/>
        <v>7</v>
      </c>
    </row>
    <row r="260" spans="1:3" x14ac:dyDescent="0.3">
      <c r="A260" t="s">
        <v>381</v>
      </c>
      <c r="B260" t="s">
        <v>21</v>
      </c>
      <c r="C260" s="1">
        <f t="shared" ca="1" si="10"/>
        <v>7</v>
      </c>
    </row>
    <row r="261" spans="1:3" x14ac:dyDescent="0.3">
      <c r="A261" t="s">
        <v>382</v>
      </c>
      <c r="B261" t="s">
        <v>21</v>
      </c>
      <c r="C261" s="1">
        <f t="shared" ca="1" si="10"/>
        <v>7</v>
      </c>
    </row>
    <row r="262" spans="1:3" x14ac:dyDescent="0.3">
      <c r="A262" t="s">
        <v>383</v>
      </c>
      <c r="B262" t="s">
        <v>21</v>
      </c>
      <c r="C262" s="1">
        <f t="shared" ca="1" si="10"/>
        <v>7</v>
      </c>
    </row>
    <row r="263" spans="1:3" x14ac:dyDescent="0.3">
      <c r="A263" t="s">
        <v>384</v>
      </c>
      <c r="B263" t="s">
        <v>21</v>
      </c>
      <c r="C263" s="1">
        <f t="shared" ca="1" si="10"/>
        <v>7</v>
      </c>
    </row>
    <row r="264" spans="1:3" x14ac:dyDescent="0.3">
      <c r="A264" t="s">
        <v>385</v>
      </c>
      <c r="B264" t="s">
        <v>21</v>
      </c>
      <c r="C264" s="1">
        <f t="shared" ca="1" si="10"/>
        <v>7</v>
      </c>
    </row>
    <row r="265" spans="1:3" x14ac:dyDescent="0.3">
      <c r="A265" t="s">
        <v>386</v>
      </c>
      <c r="B265" t="s">
        <v>21</v>
      </c>
      <c r="C265" s="1">
        <f t="shared" ca="1" si="10"/>
        <v>7</v>
      </c>
    </row>
    <row r="266" spans="1:3" x14ac:dyDescent="0.3">
      <c r="A266" t="s">
        <v>387</v>
      </c>
      <c r="B266" t="s">
        <v>21</v>
      </c>
      <c r="C266" s="1">
        <f t="shared" ca="1" si="10"/>
        <v>7</v>
      </c>
    </row>
    <row r="267" spans="1:3" x14ac:dyDescent="0.3">
      <c r="A267" t="s">
        <v>388</v>
      </c>
      <c r="B267" t="s">
        <v>21</v>
      </c>
      <c r="C267" s="1">
        <f t="shared" ca="1" si="10"/>
        <v>7</v>
      </c>
    </row>
    <row r="268" spans="1:3" x14ac:dyDescent="0.3">
      <c r="A268" t="s">
        <v>389</v>
      </c>
      <c r="B268" t="s">
        <v>21</v>
      </c>
      <c r="C268" s="1">
        <f t="shared" ca="1" si="10"/>
        <v>7</v>
      </c>
    </row>
    <row r="269" spans="1:3" x14ac:dyDescent="0.3">
      <c r="A269" t="s">
        <v>390</v>
      </c>
      <c r="B269" t="s">
        <v>21</v>
      </c>
      <c r="C269" s="1">
        <f t="shared" ca="1" si="10"/>
        <v>7</v>
      </c>
    </row>
    <row r="270" spans="1:3" x14ac:dyDescent="0.3">
      <c r="A270" t="s">
        <v>391</v>
      </c>
      <c r="B270" t="s">
        <v>21</v>
      </c>
      <c r="C270" s="1">
        <f t="shared" ca="1" si="10"/>
        <v>7</v>
      </c>
    </row>
    <row r="271" spans="1:3" x14ac:dyDescent="0.3">
      <c r="A271" t="s">
        <v>392</v>
      </c>
      <c r="B271" t="s">
        <v>21</v>
      </c>
      <c r="C271" s="1">
        <f t="shared" ca="1" si="10"/>
        <v>7</v>
      </c>
    </row>
    <row r="272" spans="1:3" x14ac:dyDescent="0.3">
      <c r="A272" t="s">
        <v>393</v>
      </c>
      <c r="B272" t="s">
        <v>21</v>
      </c>
      <c r="C272" s="1">
        <f t="shared" ca="1" si="10"/>
        <v>7</v>
      </c>
    </row>
    <row r="273" spans="1:3" x14ac:dyDescent="0.3">
      <c r="A273" t="s">
        <v>394</v>
      </c>
      <c r="B273" t="s">
        <v>21</v>
      </c>
      <c r="C273" s="1">
        <f t="shared" ca="1" si="10"/>
        <v>7</v>
      </c>
    </row>
    <row r="274" spans="1:3" x14ac:dyDescent="0.3">
      <c r="A274" t="s">
        <v>395</v>
      </c>
      <c r="B274" t="s">
        <v>35</v>
      </c>
      <c r="C274" s="1">
        <f t="shared" ca="1" si="10"/>
        <v>14</v>
      </c>
    </row>
    <row r="275" spans="1:3" x14ac:dyDescent="0.3">
      <c r="A275" t="s">
        <v>396</v>
      </c>
      <c r="B275" t="s">
        <v>35</v>
      </c>
      <c r="C275" s="1">
        <f t="shared" ca="1" si="10"/>
        <v>14</v>
      </c>
    </row>
    <row r="276" spans="1:3" x14ac:dyDescent="0.3">
      <c r="A276" t="s">
        <v>397</v>
      </c>
      <c r="B276" t="s">
        <v>35</v>
      </c>
      <c r="C276" s="1">
        <f t="shared" ca="1" si="10"/>
        <v>14</v>
      </c>
    </row>
    <row r="277" spans="1:3" x14ac:dyDescent="0.3">
      <c r="A277" t="s">
        <v>398</v>
      </c>
      <c r="B277" t="s">
        <v>35</v>
      </c>
      <c r="C277" s="1">
        <f t="shared" ca="1" si="10"/>
        <v>14</v>
      </c>
    </row>
    <row r="278" spans="1:3" x14ac:dyDescent="0.3">
      <c r="A278" t="s">
        <v>399</v>
      </c>
      <c r="B278" t="s">
        <v>35</v>
      </c>
      <c r="C278" s="1">
        <f t="shared" ca="1" si="10"/>
        <v>14</v>
      </c>
    </row>
    <row r="279" spans="1:3" x14ac:dyDescent="0.3">
      <c r="A279" t="s">
        <v>400</v>
      </c>
      <c r="B279" t="s">
        <v>35</v>
      </c>
      <c r="C279" s="1">
        <f t="shared" ca="1" si="10"/>
        <v>14</v>
      </c>
    </row>
    <row r="280" spans="1:3" x14ac:dyDescent="0.3">
      <c r="A280" t="s">
        <v>401</v>
      </c>
      <c r="B280" t="s">
        <v>35</v>
      </c>
      <c r="C280" s="1">
        <f t="shared" ca="1" si="10"/>
        <v>14</v>
      </c>
    </row>
    <row r="281" spans="1:3" x14ac:dyDescent="0.3">
      <c r="A281" t="s">
        <v>402</v>
      </c>
      <c r="B281" t="s">
        <v>35</v>
      </c>
      <c r="C281" s="1">
        <f t="shared" ca="1" si="10"/>
        <v>14</v>
      </c>
    </row>
    <row r="282" spans="1:3" x14ac:dyDescent="0.3">
      <c r="A282" t="s">
        <v>403</v>
      </c>
      <c r="B282" t="s">
        <v>404</v>
      </c>
      <c r="C282" s="1">
        <f t="shared" ca="1" si="10"/>
        <v>64</v>
      </c>
    </row>
    <row r="283" spans="1:3" x14ac:dyDescent="0.3">
      <c r="A283" t="s">
        <v>405</v>
      </c>
      <c r="B283" t="s">
        <v>406</v>
      </c>
      <c r="C283" s="1">
        <f t="shared" ca="1" si="10"/>
        <v>65</v>
      </c>
    </row>
    <row r="284" spans="1:3" x14ac:dyDescent="0.3">
      <c r="A284" t="s">
        <v>407</v>
      </c>
      <c r="B284" t="s">
        <v>116</v>
      </c>
      <c r="C284" s="1">
        <f t="shared" ca="1" si="10"/>
        <v>57</v>
      </c>
    </row>
    <row r="285" spans="1:3" x14ac:dyDescent="0.3">
      <c r="A285" t="s">
        <v>408</v>
      </c>
      <c r="B285" t="s">
        <v>116</v>
      </c>
      <c r="C285" s="1">
        <f t="shared" ca="1" si="10"/>
        <v>57</v>
      </c>
    </row>
    <row r="286" spans="1:3" x14ac:dyDescent="0.3">
      <c r="A286" t="s">
        <v>409</v>
      </c>
      <c r="B286" t="s">
        <v>116</v>
      </c>
      <c r="C286" s="1">
        <f t="shared" ca="1" si="10"/>
        <v>57</v>
      </c>
    </row>
    <row r="287" spans="1:3" x14ac:dyDescent="0.3">
      <c r="A287" t="s">
        <v>410</v>
      </c>
      <c r="B287" t="s">
        <v>116</v>
      </c>
      <c r="C287" s="1">
        <f t="shared" ca="1" si="10"/>
        <v>57</v>
      </c>
    </row>
    <row r="288" spans="1:3" x14ac:dyDescent="0.3">
      <c r="A288" t="s">
        <v>411</v>
      </c>
      <c r="B288" t="s">
        <v>116</v>
      </c>
      <c r="C288" s="1">
        <f t="shared" ca="1" si="10"/>
        <v>57</v>
      </c>
    </row>
    <row r="289" spans="1:3" x14ac:dyDescent="0.3">
      <c r="A289" t="s">
        <v>412</v>
      </c>
      <c r="B289" t="s">
        <v>116</v>
      </c>
      <c r="C289" s="1">
        <f t="shared" ca="1" si="10"/>
        <v>57</v>
      </c>
    </row>
    <row r="290" spans="1:3" x14ac:dyDescent="0.3">
      <c r="A290" t="s">
        <v>413</v>
      </c>
      <c r="B290" t="s">
        <v>66</v>
      </c>
      <c r="C290" s="1">
        <f t="shared" ca="1" si="10"/>
        <v>31</v>
      </c>
    </row>
    <row r="291" spans="1:3" x14ac:dyDescent="0.3">
      <c r="A291" t="s">
        <v>414</v>
      </c>
      <c r="B291" t="s">
        <v>70</v>
      </c>
      <c r="C291" s="1">
        <f t="shared" ca="1" si="10"/>
        <v>33</v>
      </c>
    </row>
    <row r="292" spans="1:3" x14ac:dyDescent="0.3">
      <c r="A292" t="s">
        <v>415</v>
      </c>
      <c r="B292" t="s">
        <v>72</v>
      </c>
      <c r="C292" s="1">
        <f t="shared" ca="1" si="10"/>
        <v>34</v>
      </c>
    </row>
    <row r="293" spans="1:3" x14ac:dyDescent="0.3">
      <c r="A293" t="s">
        <v>416</v>
      </c>
      <c r="B293" t="s">
        <v>74</v>
      </c>
      <c r="C293" s="1">
        <f t="shared" ca="1" si="10"/>
        <v>35</v>
      </c>
    </row>
    <row r="294" spans="1:3" x14ac:dyDescent="0.3">
      <c r="A294" t="s">
        <v>417</v>
      </c>
      <c r="B294" t="s">
        <v>76</v>
      </c>
      <c r="C294" s="1">
        <f t="shared" ca="1" si="10"/>
        <v>36</v>
      </c>
    </row>
    <row r="295" spans="1:3" x14ac:dyDescent="0.3">
      <c r="A295" t="s">
        <v>418</v>
      </c>
      <c r="B295" t="s">
        <v>78</v>
      </c>
      <c r="C295" s="1">
        <f t="shared" ca="1" si="10"/>
        <v>37</v>
      </c>
    </row>
    <row r="296" spans="1:3" x14ac:dyDescent="0.3">
      <c r="A296" t="s">
        <v>419</v>
      </c>
      <c r="B296" t="s">
        <v>80</v>
      </c>
      <c r="C296" s="1">
        <f t="shared" ca="1" si="10"/>
        <v>38</v>
      </c>
    </row>
    <row r="297" spans="1:3" x14ac:dyDescent="0.3">
      <c r="A297" t="s">
        <v>420</v>
      </c>
      <c r="B297" t="s">
        <v>82</v>
      </c>
      <c r="C297" s="1">
        <f t="shared" ca="1" si="10"/>
        <v>39</v>
      </c>
    </row>
    <row r="298" spans="1:3" x14ac:dyDescent="0.3">
      <c r="A298" t="s">
        <v>421</v>
      </c>
      <c r="B298" t="s">
        <v>422</v>
      </c>
      <c r="C298" s="1">
        <f t="shared" ca="1" si="10"/>
        <v>68</v>
      </c>
    </row>
    <row r="299" spans="1:3" x14ac:dyDescent="0.3">
      <c r="A299" t="s">
        <v>423</v>
      </c>
      <c r="B299" t="s">
        <v>422</v>
      </c>
      <c r="C299" s="1">
        <f t="shared" ca="1" si="10"/>
        <v>68</v>
      </c>
    </row>
    <row r="300" spans="1:3" x14ac:dyDescent="0.3">
      <c r="A300" t="s">
        <v>424</v>
      </c>
      <c r="B300" t="s">
        <v>422</v>
      </c>
      <c r="C300" s="1">
        <f t="shared" ca="1" si="10"/>
        <v>68</v>
      </c>
    </row>
    <row r="301" spans="1:3" x14ac:dyDescent="0.3">
      <c r="A301" t="s">
        <v>425</v>
      </c>
      <c r="B301" t="s">
        <v>422</v>
      </c>
      <c r="C301" s="1">
        <f t="shared" ref="C301:C360" ca="1" si="11">VLOOKUP(B301,OFFSET(INDIRECT("$A:$B"),0,MATCH(B$1&amp;"_Verify",INDIRECT("$1:$1"),0)-1),2,0)</f>
        <v>68</v>
      </c>
    </row>
    <row r="302" spans="1:3" x14ac:dyDescent="0.3">
      <c r="A302" t="s">
        <v>426</v>
      </c>
      <c r="B302" t="s">
        <v>33</v>
      </c>
      <c r="C302" s="1">
        <f t="shared" ca="1" si="11"/>
        <v>13</v>
      </c>
    </row>
    <row r="303" spans="1:3" x14ac:dyDescent="0.3">
      <c r="A303" t="s">
        <v>427</v>
      </c>
      <c r="B303" t="s">
        <v>21</v>
      </c>
      <c r="C303" s="1">
        <f t="shared" ca="1" si="11"/>
        <v>7</v>
      </c>
    </row>
    <row r="304" spans="1:3" x14ac:dyDescent="0.3">
      <c r="A304" t="s">
        <v>428</v>
      </c>
      <c r="B304" t="s">
        <v>33</v>
      </c>
      <c r="C304" s="1">
        <f t="shared" ca="1" si="11"/>
        <v>13</v>
      </c>
    </row>
    <row r="305" spans="1:3" x14ac:dyDescent="0.3">
      <c r="A305" t="s">
        <v>429</v>
      </c>
      <c r="B305" t="s">
        <v>21</v>
      </c>
      <c r="C305" s="1">
        <f t="shared" ca="1" si="11"/>
        <v>7</v>
      </c>
    </row>
    <row r="306" spans="1:3" x14ac:dyDescent="0.3">
      <c r="A306" t="s">
        <v>430</v>
      </c>
      <c r="B306" t="s">
        <v>422</v>
      </c>
      <c r="C306" s="1">
        <f t="shared" ca="1" si="11"/>
        <v>68</v>
      </c>
    </row>
    <row r="307" spans="1:3" x14ac:dyDescent="0.3">
      <c r="A307" t="s">
        <v>431</v>
      </c>
      <c r="B307" t="s">
        <v>422</v>
      </c>
      <c r="C307" s="1">
        <f t="shared" ca="1" si="11"/>
        <v>68</v>
      </c>
    </row>
    <row r="308" spans="1:3" x14ac:dyDescent="0.3">
      <c r="A308" t="s">
        <v>432</v>
      </c>
      <c r="B308" t="s">
        <v>33</v>
      </c>
      <c r="C308" s="1">
        <f t="shared" ca="1" si="11"/>
        <v>13</v>
      </c>
    </row>
    <row r="309" spans="1:3" x14ac:dyDescent="0.3">
      <c r="A309" t="s">
        <v>433</v>
      </c>
      <c r="B309" t="s">
        <v>37</v>
      </c>
      <c r="C309" s="1">
        <f t="shared" ca="1" si="11"/>
        <v>15</v>
      </c>
    </row>
    <row r="310" spans="1:3" x14ac:dyDescent="0.3">
      <c r="A310" t="s">
        <v>434</v>
      </c>
      <c r="B310" t="s">
        <v>39</v>
      </c>
      <c r="C310" s="1">
        <f t="shared" ca="1" si="11"/>
        <v>16</v>
      </c>
    </row>
    <row r="311" spans="1:3" x14ac:dyDescent="0.3">
      <c r="A311" t="s">
        <v>435</v>
      </c>
      <c r="B311" t="s">
        <v>39</v>
      </c>
      <c r="C311" s="1">
        <f t="shared" ca="1" si="11"/>
        <v>16</v>
      </c>
    </row>
    <row r="312" spans="1:3" x14ac:dyDescent="0.3">
      <c r="A312" t="s">
        <v>436</v>
      </c>
      <c r="B312" t="s">
        <v>41</v>
      </c>
      <c r="C312" s="1">
        <f t="shared" ca="1" si="11"/>
        <v>17</v>
      </c>
    </row>
    <row r="313" spans="1:3" x14ac:dyDescent="0.3">
      <c r="A313" t="s">
        <v>437</v>
      </c>
      <c r="B313" t="s">
        <v>41</v>
      </c>
      <c r="C313" s="1">
        <f t="shared" ca="1" si="11"/>
        <v>17</v>
      </c>
    </row>
    <row r="314" spans="1:3" x14ac:dyDescent="0.3">
      <c r="A314" t="s">
        <v>438</v>
      </c>
      <c r="B314" t="s">
        <v>41</v>
      </c>
      <c r="C314" s="1">
        <f t="shared" ca="1" si="11"/>
        <v>17</v>
      </c>
    </row>
    <row r="315" spans="1:3" x14ac:dyDescent="0.3">
      <c r="A315" t="s">
        <v>439</v>
      </c>
      <c r="B315" t="s">
        <v>41</v>
      </c>
      <c r="C315" s="1">
        <f t="shared" ca="1" si="11"/>
        <v>17</v>
      </c>
    </row>
    <row r="316" spans="1:3" x14ac:dyDescent="0.3">
      <c r="A316" t="s">
        <v>440</v>
      </c>
      <c r="B316" t="s">
        <v>178</v>
      </c>
      <c r="C316" s="1">
        <f t="shared" ca="1" si="11"/>
        <v>84</v>
      </c>
    </row>
    <row r="317" spans="1:3" x14ac:dyDescent="0.3">
      <c r="A317" t="s">
        <v>441</v>
      </c>
      <c r="B317" t="s">
        <v>178</v>
      </c>
      <c r="C317" s="1">
        <f t="shared" ca="1" si="11"/>
        <v>84</v>
      </c>
    </row>
    <row r="318" spans="1:3" x14ac:dyDescent="0.3">
      <c r="A318" t="s">
        <v>442</v>
      </c>
      <c r="B318" t="s">
        <v>43</v>
      </c>
      <c r="C318" s="1">
        <f t="shared" ca="1" si="11"/>
        <v>18</v>
      </c>
    </row>
    <row r="319" spans="1:3" x14ac:dyDescent="0.3">
      <c r="A319" t="s">
        <v>443</v>
      </c>
      <c r="B319" t="s">
        <v>43</v>
      </c>
      <c r="C319" s="1">
        <f t="shared" ca="1" si="11"/>
        <v>18</v>
      </c>
    </row>
    <row r="320" spans="1:3" x14ac:dyDescent="0.3">
      <c r="A320" t="s">
        <v>444</v>
      </c>
      <c r="B320" t="s">
        <v>45</v>
      </c>
      <c r="C320" s="1">
        <f t="shared" ca="1" si="11"/>
        <v>19</v>
      </c>
    </row>
    <row r="321" spans="1:4" x14ac:dyDescent="0.3">
      <c r="A321" t="s">
        <v>445</v>
      </c>
      <c r="B321" t="s">
        <v>45</v>
      </c>
      <c r="C321" s="1">
        <f t="shared" ca="1" si="11"/>
        <v>19</v>
      </c>
    </row>
    <row r="322" spans="1:4" x14ac:dyDescent="0.3">
      <c r="A322" t="s">
        <v>446</v>
      </c>
      <c r="B322" t="s">
        <v>47</v>
      </c>
      <c r="C322" s="1">
        <f t="shared" ca="1" si="11"/>
        <v>20</v>
      </c>
    </row>
    <row r="323" spans="1:4" x14ac:dyDescent="0.3">
      <c r="A323" t="s">
        <v>447</v>
      </c>
      <c r="B323" t="s">
        <v>47</v>
      </c>
      <c r="C323" s="1">
        <f t="shared" ca="1" si="11"/>
        <v>20</v>
      </c>
    </row>
    <row r="324" spans="1:4" x14ac:dyDescent="0.3">
      <c r="A324" t="s">
        <v>448</v>
      </c>
      <c r="B324" t="s">
        <v>33</v>
      </c>
      <c r="C324" s="1">
        <f t="shared" ca="1" si="11"/>
        <v>13</v>
      </c>
      <c r="D324" s="1"/>
    </row>
    <row r="325" spans="1:4" x14ac:dyDescent="0.3">
      <c r="A325" t="s">
        <v>449</v>
      </c>
      <c r="B325" t="s">
        <v>49</v>
      </c>
      <c r="C325" s="1">
        <f t="shared" ca="1" si="11"/>
        <v>21</v>
      </c>
    </row>
    <row r="326" spans="1:4" x14ac:dyDescent="0.3">
      <c r="A326" t="s">
        <v>450</v>
      </c>
      <c r="B326" t="s">
        <v>29</v>
      </c>
      <c r="C326" s="1">
        <f t="shared" ca="1" si="11"/>
        <v>11</v>
      </c>
    </row>
    <row r="327" spans="1:4" x14ac:dyDescent="0.3">
      <c r="A327" t="s">
        <v>451</v>
      </c>
      <c r="B327" t="s">
        <v>21</v>
      </c>
      <c r="C327" s="1">
        <f t="shared" ca="1" si="11"/>
        <v>7</v>
      </c>
    </row>
    <row r="328" spans="1:4" x14ac:dyDescent="0.3">
      <c r="A328" t="s">
        <v>452</v>
      </c>
      <c r="B328" t="s">
        <v>33</v>
      </c>
      <c r="C328" s="1">
        <f t="shared" ca="1" si="11"/>
        <v>13</v>
      </c>
    </row>
    <row r="329" spans="1:4" x14ac:dyDescent="0.3">
      <c r="A329" t="s">
        <v>453</v>
      </c>
      <c r="B329" t="s">
        <v>21</v>
      </c>
      <c r="C329" s="1">
        <f t="shared" ca="1" si="11"/>
        <v>7</v>
      </c>
    </row>
    <row r="330" spans="1:4" x14ac:dyDescent="0.3">
      <c r="A330" t="s">
        <v>454</v>
      </c>
      <c r="B330" t="s">
        <v>33</v>
      </c>
      <c r="C330" s="1">
        <f t="shared" ca="1" si="11"/>
        <v>13</v>
      </c>
    </row>
    <row r="331" spans="1:4" x14ac:dyDescent="0.3">
      <c r="A331" t="s">
        <v>455</v>
      </c>
      <c r="B331" t="s">
        <v>21</v>
      </c>
      <c r="C331" s="1">
        <f t="shared" ca="1" si="11"/>
        <v>7</v>
      </c>
    </row>
    <row r="332" spans="1:4" x14ac:dyDescent="0.3">
      <c r="A332" t="s">
        <v>456</v>
      </c>
      <c r="B332" t="s">
        <v>125</v>
      </c>
      <c r="C332" s="1">
        <f t="shared" ca="1" si="11"/>
        <v>61</v>
      </c>
    </row>
    <row r="333" spans="1:4" x14ac:dyDescent="0.3">
      <c r="A333" t="s">
        <v>457</v>
      </c>
      <c r="B333" t="s">
        <v>120</v>
      </c>
      <c r="C333" s="1">
        <f t="shared" ca="1" si="11"/>
        <v>59</v>
      </c>
    </row>
    <row r="334" spans="1:4" x14ac:dyDescent="0.3">
      <c r="A334" t="s">
        <v>458</v>
      </c>
      <c r="B334" t="s">
        <v>118</v>
      </c>
      <c r="C334" s="1">
        <f t="shared" ca="1" si="11"/>
        <v>58</v>
      </c>
    </row>
    <row r="335" spans="1:4" x14ac:dyDescent="0.3">
      <c r="A335" t="s">
        <v>459</v>
      </c>
      <c r="B335" t="s">
        <v>118</v>
      </c>
      <c r="C335" s="1">
        <f t="shared" ca="1" si="11"/>
        <v>58</v>
      </c>
    </row>
    <row r="336" spans="1:4" x14ac:dyDescent="0.3">
      <c r="A336" t="s">
        <v>460</v>
      </c>
      <c r="B336" t="s">
        <v>87</v>
      </c>
      <c r="C336" s="1">
        <f t="shared" ca="1" si="11"/>
        <v>41</v>
      </c>
    </row>
    <row r="337" spans="1:3" x14ac:dyDescent="0.3">
      <c r="A337" t="s">
        <v>461</v>
      </c>
      <c r="B337" t="s">
        <v>23</v>
      </c>
      <c r="C337" s="1">
        <f t="shared" ca="1" si="11"/>
        <v>8</v>
      </c>
    </row>
    <row r="338" spans="1:3" x14ac:dyDescent="0.3">
      <c r="A338" t="s">
        <v>462</v>
      </c>
      <c r="B338" t="s">
        <v>84</v>
      </c>
      <c r="C338" s="1">
        <f t="shared" ca="1" si="11"/>
        <v>40</v>
      </c>
    </row>
    <row r="339" spans="1:3" x14ac:dyDescent="0.3">
      <c r="A339" t="s">
        <v>463</v>
      </c>
      <c r="B339" t="s">
        <v>25</v>
      </c>
      <c r="C339" s="1">
        <f t="shared" ca="1" si="11"/>
        <v>9</v>
      </c>
    </row>
    <row r="340" spans="1:3" x14ac:dyDescent="0.3">
      <c r="A340" t="s">
        <v>464</v>
      </c>
      <c r="B340" t="s">
        <v>89</v>
      </c>
      <c r="C340" s="1">
        <f t="shared" ca="1" si="11"/>
        <v>42</v>
      </c>
    </row>
    <row r="341" spans="1:3" x14ac:dyDescent="0.3">
      <c r="A341" t="s">
        <v>465</v>
      </c>
      <c r="B341" t="s">
        <v>122</v>
      </c>
      <c r="C341" s="1">
        <f t="shared" ca="1" si="11"/>
        <v>60</v>
      </c>
    </row>
    <row r="342" spans="1:3" x14ac:dyDescent="0.3">
      <c r="A342" t="s">
        <v>466</v>
      </c>
      <c r="B342" t="s">
        <v>128</v>
      </c>
      <c r="C342" s="1">
        <f t="shared" ca="1" si="11"/>
        <v>62</v>
      </c>
    </row>
    <row r="343" spans="1:3" x14ac:dyDescent="0.3">
      <c r="A343" t="s">
        <v>467</v>
      </c>
      <c r="B343" t="s">
        <v>468</v>
      </c>
      <c r="C343" s="1">
        <f t="shared" ca="1" si="11"/>
        <v>66</v>
      </c>
    </row>
    <row r="344" spans="1:3" x14ac:dyDescent="0.3">
      <c r="A344" t="s">
        <v>469</v>
      </c>
      <c r="B344" t="s">
        <v>468</v>
      </c>
      <c r="C344" s="1">
        <f t="shared" ca="1" si="11"/>
        <v>66</v>
      </c>
    </row>
    <row r="345" spans="1:3" x14ac:dyDescent="0.3">
      <c r="A345" t="s">
        <v>470</v>
      </c>
      <c r="B345" t="s">
        <v>471</v>
      </c>
      <c r="C345" s="1">
        <f t="shared" ca="1" si="11"/>
        <v>67</v>
      </c>
    </row>
    <row r="346" spans="1:3" x14ac:dyDescent="0.3">
      <c r="A346" t="s">
        <v>472</v>
      </c>
      <c r="B346" t="s">
        <v>473</v>
      </c>
      <c r="C346" s="1">
        <f t="shared" ca="1" si="11"/>
        <v>82</v>
      </c>
    </row>
    <row r="347" spans="1:3" x14ac:dyDescent="0.3">
      <c r="A347" t="s">
        <v>474</v>
      </c>
      <c r="B347" t="s">
        <v>473</v>
      </c>
      <c r="C347" s="1">
        <f t="shared" ca="1" si="11"/>
        <v>82</v>
      </c>
    </row>
    <row r="348" spans="1:3" x14ac:dyDescent="0.3">
      <c r="A348" t="s">
        <v>475</v>
      </c>
      <c r="B348" t="s">
        <v>176</v>
      </c>
      <c r="C348" s="1">
        <f t="shared" ca="1" si="11"/>
        <v>83</v>
      </c>
    </row>
    <row r="349" spans="1:3" x14ac:dyDescent="0.3">
      <c r="A349" t="s">
        <v>476</v>
      </c>
      <c r="B349" t="s">
        <v>477</v>
      </c>
      <c r="C349" s="1">
        <f t="shared" ca="1" si="11"/>
        <v>22</v>
      </c>
    </row>
    <row r="350" spans="1:3" x14ac:dyDescent="0.3">
      <c r="A350" t="s">
        <v>478</v>
      </c>
      <c r="B350" t="s">
        <v>477</v>
      </c>
      <c r="C350" s="1">
        <f t="shared" ca="1" si="11"/>
        <v>22</v>
      </c>
    </row>
    <row r="351" spans="1:3" x14ac:dyDescent="0.3">
      <c r="A351" t="s">
        <v>479</v>
      </c>
      <c r="B351" t="s">
        <v>477</v>
      </c>
      <c r="C351" s="1">
        <f t="shared" ca="1" si="11"/>
        <v>22</v>
      </c>
    </row>
    <row r="352" spans="1:3" x14ac:dyDescent="0.3">
      <c r="A352" t="s">
        <v>480</v>
      </c>
      <c r="B352" t="s">
        <v>477</v>
      </c>
      <c r="C352" s="1">
        <f t="shared" ca="1" si="11"/>
        <v>22</v>
      </c>
    </row>
    <row r="353" spans="1:3" x14ac:dyDescent="0.3">
      <c r="A353" t="s">
        <v>481</v>
      </c>
      <c r="B353" t="s">
        <v>477</v>
      </c>
      <c r="C353" s="1">
        <f t="shared" ca="1" si="11"/>
        <v>22</v>
      </c>
    </row>
    <row r="354" spans="1:3" x14ac:dyDescent="0.3">
      <c r="A354" t="s">
        <v>482</v>
      </c>
      <c r="B354" t="s">
        <v>477</v>
      </c>
      <c r="C354" s="1">
        <f t="shared" ca="1" si="11"/>
        <v>22</v>
      </c>
    </row>
    <row r="355" spans="1:3" x14ac:dyDescent="0.3">
      <c r="A355" t="s">
        <v>483</v>
      </c>
      <c r="B355" t="s">
        <v>477</v>
      </c>
      <c r="C355" s="1">
        <f t="shared" ca="1" si="11"/>
        <v>22</v>
      </c>
    </row>
    <row r="356" spans="1:3" x14ac:dyDescent="0.3">
      <c r="A356" t="s">
        <v>484</v>
      </c>
      <c r="B356" t="s">
        <v>477</v>
      </c>
      <c r="C356" s="1">
        <f t="shared" ca="1" si="11"/>
        <v>22</v>
      </c>
    </row>
    <row r="357" spans="1:3" x14ac:dyDescent="0.3">
      <c r="A357" t="s">
        <v>485</v>
      </c>
      <c r="B357" t="s">
        <v>477</v>
      </c>
      <c r="C357" s="1">
        <f t="shared" ca="1" si="11"/>
        <v>22</v>
      </c>
    </row>
    <row r="358" spans="1:3" x14ac:dyDescent="0.3">
      <c r="A358" t="s">
        <v>486</v>
      </c>
      <c r="B358" t="s">
        <v>477</v>
      </c>
      <c r="C358" s="1">
        <f t="shared" ca="1" si="11"/>
        <v>22</v>
      </c>
    </row>
    <row r="359" spans="1:3" x14ac:dyDescent="0.3">
      <c r="A359" t="s">
        <v>487</v>
      </c>
      <c r="B359" t="s">
        <v>477</v>
      </c>
      <c r="C359" s="1">
        <f t="shared" ca="1" si="11"/>
        <v>22</v>
      </c>
    </row>
    <row r="360" spans="1:3" x14ac:dyDescent="0.3">
      <c r="A360" t="s">
        <v>488</v>
      </c>
      <c r="B360" t="s">
        <v>477</v>
      </c>
      <c r="C360" s="1">
        <f t="shared" ca="1" si="11"/>
        <v>22</v>
      </c>
    </row>
  </sheetData>
  <phoneticPr fontId="1" type="noConversion"/>
  <dataValidations count="1">
    <dataValidation type="list" allowBlank="1" showInputMessage="1" showErrorMessage="1" sqref="B2:B360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47"/>
  <sheetViews>
    <sheetView tabSelected="1" workbookViewId="0">
      <pane xSplit="2" ySplit="2" topLeftCell="G21" activePane="bottomRight" state="frozen"/>
      <selection pane="topRight" activeCell="C1" sqref="C1"/>
      <selection pane="bottomLeft" activeCell="A3" sqref="A3"/>
      <selection pane="bottomRight" activeCell="A35" sqref="A35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57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59" ca="1" si="1">IF(NOT(ISBLANK(N3)),N3,
IF(ISBLANK(M3),"",
VLOOKUP(M3,OFFSET(INDIRECT("$A:$B"),0,MATCH(M$1&amp;"_Verify",INDIRECT("$1:$1"),0)-1),2,0)
))</f>
        <v/>
      </c>
      <c r="S3" s="2" t="str">
        <f t="shared" ref="S3:S269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si="0"/>
        <v>NormalAttackGanfaul_01</v>
      </c>
      <c r="B36" t="s">
        <v>54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BaseDamage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>
        <v>0.92</v>
      </c>
      <c r="O36" s="2" t="str">
        <f t="shared" ca="1" si="1"/>
        <v/>
      </c>
      <c r="S36" s="2" t="str">
        <f t="shared" ca="1" si="2"/>
        <v/>
      </c>
    </row>
    <row r="37" spans="1:23" x14ac:dyDescent="0.3">
      <c r="A37" t="str">
        <f t="shared" si="0"/>
        <v>UltimatePositionBuffGanfaul_01</v>
      </c>
      <c r="B37" t="s">
        <v>56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PositionBuff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4.8</v>
      </c>
      <c r="J37">
        <v>2</v>
      </c>
      <c r="K37">
        <v>-0.35</v>
      </c>
      <c r="N37">
        <v>5</v>
      </c>
      <c r="O37" s="2">
        <f t="shared" ca="1" si="1"/>
        <v>5</v>
      </c>
      <c r="S37" s="2" t="str">
        <f t="shared" ca="1" si="2"/>
        <v/>
      </c>
      <c r="V37" t="s">
        <v>543</v>
      </c>
    </row>
    <row r="38" spans="1:23" x14ac:dyDescent="0.3">
      <c r="A38" t="str">
        <f t="shared" si="0"/>
        <v>NormalAttackYuki_01</v>
      </c>
      <c r="B38" t="s">
        <v>59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BaseDamage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f>(1/0.8)*0.45</f>
        <v>0.5625</v>
      </c>
      <c r="O38" s="2" t="str">
        <f t="shared" ca="1" si="1"/>
        <v/>
      </c>
      <c r="S38" s="2" t="str">
        <f t="shared" ca="1" si="2"/>
        <v/>
      </c>
    </row>
    <row r="39" spans="1:23" x14ac:dyDescent="0.3">
      <c r="A39" t="str">
        <f t="shared" si="0"/>
        <v>UltimateRemoveYuki_01</v>
      </c>
      <c r="B39" t="s">
        <v>61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RemoveColliderHitObject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0.9</v>
      </c>
      <c r="J39">
        <v>2.2000000000000002</v>
      </c>
      <c r="O39" s="2" t="str">
        <f t="shared" ca="1" si="1"/>
        <v/>
      </c>
      <c r="R39">
        <v>0</v>
      </c>
      <c r="S39" s="2">
        <f t="shared" ca="1" si="2"/>
        <v>0</v>
      </c>
      <c r="W39" t="s">
        <v>544</v>
      </c>
    </row>
    <row r="40" spans="1:23" x14ac:dyDescent="0.3">
      <c r="A40" t="str">
        <f t="shared" si="0"/>
        <v>UltimateCreateYuki_01</v>
      </c>
      <c r="B40" t="s">
        <v>63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ca="1" si="1"/>
        <v/>
      </c>
      <c r="S40" s="2" t="str">
        <f t="shared" ca="1" si="2"/>
        <v/>
      </c>
      <c r="T40" t="s">
        <v>545</v>
      </c>
    </row>
    <row r="41" spans="1:23" x14ac:dyDescent="0.3">
      <c r="A41" t="str">
        <f t="shared" si="0"/>
        <v>UltimateAttackYuki_01</v>
      </c>
      <c r="B41" t="s">
        <v>65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f>(1/0.8)*0.45*1.5</f>
        <v>0.84375</v>
      </c>
      <c r="O41" s="2" t="str">
        <f t="shared" ca="1" si="1"/>
        <v/>
      </c>
      <c r="S41" s="2" t="str">
        <f t="shared" ca="1" si="2"/>
        <v/>
      </c>
      <c r="W41">
        <v>1</v>
      </c>
    </row>
    <row r="42" spans="1:23" x14ac:dyDescent="0.3">
      <c r="A42" t="str">
        <f t="shared" si="0"/>
        <v>NormalAttackBigBatSuccubus_01</v>
      </c>
      <c r="B42" t="s">
        <v>67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0.23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UltimateAttackBigBatSuccubus_01</v>
      </c>
      <c r="B43" t="s">
        <v>69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2.5</v>
      </c>
      <c r="O43" s="2" t="str">
        <f t="shared" ca="1" si="1"/>
        <v/>
      </c>
      <c r="S43" s="2" t="str">
        <f t="shared" ca="1" si="2"/>
        <v/>
      </c>
      <c r="W43">
        <v>1</v>
      </c>
    </row>
    <row r="44" spans="1:23" x14ac:dyDescent="0.3">
      <c r="A44" t="str">
        <f t="shared" si="0"/>
        <v>NormalAttackBei_01</v>
      </c>
      <c r="B44" t="s">
        <v>71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f>0.355*0.65</f>
        <v>0.23074999999999998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UltimateCannotMoveBei_01</v>
      </c>
      <c r="B45" t="s">
        <v>73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CannotMove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0.33329999999999999</v>
      </c>
      <c r="O45" s="2" t="str">
        <f t="shared" ca="1" si="1"/>
        <v/>
      </c>
      <c r="S45" s="2" t="str">
        <f t="shared" ca="1" si="2"/>
        <v/>
      </c>
    </row>
    <row r="46" spans="1:23" x14ac:dyDescent="0.3">
      <c r="A46" t="str">
        <f t="shared" si="0"/>
        <v>NormalAttackJellyFishGirl_01</v>
      </c>
      <c r="B46" t="s">
        <v>75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BaseDamage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0.47</v>
      </c>
      <c r="O46" s="2" t="str">
        <f t="shared" ca="1" si="1"/>
        <v/>
      </c>
      <c r="S46" s="2" t="str">
        <f t="shared" ca="1" si="2"/>
        <v/>
      </c>
    </row>
    <row r="47" spans="1:23" x14ac:dyDescent="0.3">
      <c r="A47" t="str">
        <f t="shared" si="0"/>
        <v>NormalAttackEarthMage_01</v>
      </c>
      <c r="B47" t="s">
        <v>546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0.42499999999999999</v>
      </c>
      <c r="O47" s="2" t="str">
        <f t="shared" ca="1" si="1"/>
        <v/>
      </c>
      <c r="S47" s="2" t="str">
        <f t="shared" ca="1" si="2"/>
        <v/>
      </c>
    </row>
    <row r="48" spans="1:23" x14ac:dyDescent="0.3">
      <c r="A48" t="str">
        <f t="shared" si="0"/>
        <v>UltimateCreateEarthMage_01</v>
      </c>
      <c r="B48" t="s">
        <v>79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1"/>
        <v/>
      </c>
      <c r="S48" s="2" t="str">
        <f t="shared" ca="1" si="2"/>
        <v/>
      </c>
      <c r="T48" t="s">
        <v>547</v>
      </c>
    </row>
    <row r="49" spans="1:23" x14ac:dyDescent="0.3">
      <c r="A49" t="str">
        <f t="shared" si="0"/>
        <v>UltimateAttackEarthMage_01</v>
      </c>
      <c r="B49" t="s">
        <v>81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1.05</v>
      </c>
      <c r="O49" s="2" t="str">
        <f t="shared" ca="1" si="1"/>
        <v/>
      </c>
      <c r="S49" s="2" t="str">
        <f t="shared" ca="1" si="2"/>
        <v/>
      </c>
      <c r="W49">
        <v>1</v>
      </c>
    </row>
    <row r="50" spans="1:23" x14ac:dyDescent="0.3">
      <c r="A50" t="str">
        <f t="shared" si="0"/>
        <v>NormalAttackDynaMob_01</v>
      </c>
      <c r="B50" t="s">
        <v>548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0.60299999999999998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UltimateRangeDynaMob_01</v>
      </c>
      <c r="B51" t="s">
        <v>549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AddAttackRange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15.1</v>
      </c>
      <c r="J51">
        <v>2.7</v>
      </c>
      <c r="O51" s="2" t="str">
        <f t="shared" ca="1" si="1"/>
        <v/>
      </c>
      <c r="S51" s="2" t="str">
        <f t="shared" ca="1" si="2"/>
        <v/>
      </c>
      <c r="V51" t="s">
        <v>550</v>
      </c>
      <c r="W51" t="s">
        <v>551</v>
      </c>
    </row>
    <row r="52" spans="1:23" x14ac:dyDescent="0.3">
      <c r="A52" t="str">
        <f t="shared" si="0"/>
        <v>NormalAttackPreSciFiWarrior_01</v>
      </c>
      <c r="B52" t="s">
        <v>88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0.79500000000000004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NormalAttackSciFiWarrior_01</v>
      </c>
      <c r="B53" t="s">
        <v>90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1.45</v>
      </c>
      <c r="O53" s="2" t="str">
        <f t="shared" ca="1" si="1"/>
        <v/>
      </c>
      <c r="S53" s="2" t="str">
        <f t="shared" ca="1" si="2"/>
        <v/>
      </c>
    </row>
    <row r="54" spans="1:23" x14ac:dyDescent="0.3">
      <c r="A54" t="str">
        <f t="shared" si="0"/>
        <v>ChangeAttackStateSciFiWarrior_01</v>
      </c>
      <c r="B54" t="s">
        <v>92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ChangeAttackState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>
        <v>-1</v>
      </c>
      <c r="N54">
        <v>3</v>
      </c>
      <c r="O54" s="2">
        <f t="shared" ca="1" si="1"/>
        <v>3</v>
      </c>
      <c r="R54">
        <v>1</v>
      </c>
      <c r="S54" s="2">
        <f t="shared" ca="1" si="2"/>
        <v>1</v>
      </c>
      <c r="T54" t="s">
        <v>552</v>
      </c>
      <c r="U54" t="s">
        <v>553</v>
      </c>
    </row>
    <row r="55" spans="1:23" x14ac:dyDescent="0.3">
      <c r="A55" t="str">
        <f t="shared" si="0"/>
        <v>LP_ContainerSciFiWarriorCharging_01</v>
      </c>
      <c r="B55" t="s">
        <v>95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DefaultContainer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-1</v>
      </c>
      <c r="O55" s="2" t="str">
        <f t="shared" ca="1" si="1"/>
        <v/>
      </c>
      <c r="S55" s="2" t="str">
        <f t="shared" ca="1" si="2"/>
        <v/>
      </c>
      <c r="T55" t="s">
        <v>553</v>
      </c>
    </row>
    <row r="56" spans="1:23" x14ac:dyDescent="0.3">
      <c r="A56" t="str">
        <f t="shared" si="0"/>
        <v>UltimateTransportSummonSciFiWarrior_01</v>
      </c>
      <c r="B56" t="s">
        <v>98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TransportSummon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4</v>
      </c>
      <c r="O56" s="2" t="str">
        <f t="shared" ca="1" si="1"/>
        <v/>
      </c>
      <c r="S56" s="2" t="str">
        <f t="shared" ca="1" si="2"/>
        <v/>
      </c>
      <c r="T56" t="s">
        <v>547</v>
      </c>
      <c r="U56" t="s">
        <v>554</v>
      </c>
    </row>
    <row r="57" spans="1:23" x14ac:dyDescent="0.3">
      <c r="A57" t="str">
        <f t="shared" si="0"/>
        <v>UltimateTransportAttackSciFiWarrior_01</v>
      </c>
      <c r="B57" t="s">
        <v>101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TransportAttack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10.1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NormalAttackChaosElemental_01</v>
      </c>
      <c r="B58" t="s">
        <v>104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1.02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NormalAttackSecondChaosElemental_01</v>
      </c>
      <c r="B59" t="s">
        <v>106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0.57499999999999996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UltimateChargingChaosElemental_01</v>
      </c>
      <c r="B60" t="s">
        <v>555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ChargingAction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1.8</v>
      </c>
      <c r="N60">
        <v>1</v>
      </c>
      <c r="O60" s="2">
        <f t="shared" ca="1" si="1"/>
        <v>1</v>
      </c>
      <c r="S60" s="2" t="str">
        <f t="shared" ca="1" si="2"/>
        <v/>
      </c>
      <c r="T60" t="s">
        <v>556</v>
      </c>
      <c r="V60" t="s">
        <v>557</v>
      </c>
    </row>
    <row r="61" spans="1:23" x14ac:dyDescent="0.3">
      <c r="A61" t="str">
        <f t="shared" si="0"/>
        <v>UltimateAttackChaosElemental_01</v>
      </c>
      <c r="B61" t="s">
        <v>111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13.8</v>
      </c>
      <c r="O61" s="2" t="str">
        <f t="shared" ca="1" si="1"/>
        <v/>
      </c>
      <c r="S61" s="2" t="str">
        <f t="shared" ca="1" si="2"/>
        <v/>
      </c>
      <c r="W61">
        <v>1</v>
      </c>
    </row>
    <row r="62" spans="1:23" x14ac:dyDescent="0.3">
      <c r="A62" t="str">
        <f t="shared" si="0"/>
        <v>NormalAttackSuperHero_01</v>
      </c>
      <c r="B62" t="s">
        <v>113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BaseDamage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0.35199999999999998</v>
      </c>
      <c r="O62" s="2" t="str">
        <f t="shared" ca="1" si="1"/>
        <v/>
      </c>
      <c r="S62" s="2" t="str">
        <f t="shared" ca="1" si="2"/>
        <v/>
      </c>
    </row>
    <row r="63" spans="1:23" x14ac:dyDescent="0.3">
      <c r="A63" t="str">
        <f t="shared" si="0"/>
        <v>UltimateAttackSuperHero_01</v>
      </c>
      <c r="B63" t="s">
        <v>115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8.1999999999999993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InvincibleSuperHero_01</v>
      </c>
      <c r="B64" t="s">
        <v>117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Invincible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1.7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NormalAttackMeryl_01</v>
      </c>
      <c r="B65" t="s">
        <v>119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0.97</v>
      </c>
      <c r="O65" s="2" t="str">
        <f t="shared" ca="1" si="1"/>
        <v/>
      </c>
      <c r="S65" s="2" t="str">
        <f t="shared" ca="1" si="2"/>
        <v/>
      </c>
    </row>
    <row r="66" spans="1:23" x14ac:dyDescent="0.3">
      <c r="A66" t="str">
        <f t="shared" si="0"/>
        <v>TimeSlowMeryl_01</v>
      </c>
      <c r="B66" t="s">
        <v>121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TimeSlow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4.7</v>
      </c>
      <c r="J66">
        <v>0.4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MoveSpeedUpMeryl_01</v>
      </c>
      <c r="B67" t="s">
        <v>558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ChangeActorStatus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f>I66*J66</f>
        <v>1.8800000000000001</v>
      </c>
      <c r="J67">
        <v>1</v>
      </c>
      <c r="M67" t="s">
        <v>559</v>
      </c>
      <c r="O67" s="2">
        <f t="shared" ca="1" si="1"/>
        <v>5</v>
      </c>
      <c r="S67" s="2" t="str">
        <f t="shared" ca="1" si="2"/>
        <v/>
      </c>
      <c r="W67" t="s">
        <v>560</v>
      </c>
    </row>
    <row r="68" spans="1:23" x14ac:dyDescent="0.3">
      <c r="A68" t="str">
        <f t="shared" si="0"/>
        <v>LP_HealSpOnDamageMeryl_01</v>
      </c>
      <c r="B68" t="s">
        <v>126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HealSpOnDamage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J68">
        <v>0.5</v>
      </c>
      <c r="N68">
        <v>1</v>
      </c>
      <c r="O68" s="2">
        <f ca="1">IF(NOT(ISBLANK(N68)),N68,
IF(ISBLANK(M68),"",
VLOOKUP(M68,OFFSET(INDIRECT("$A:$B"),0,MATCH(M$1&amp;"_Verify",INDIRECT("$1:$1"),0)-1),2,0)
))</f>
        <v>1</v>
      </c>
      <c r="S68" s="2" t="str">
        <f ca="1">IF(NOT(ISBLANK(R68)),R68,
IF(ISBLANK(Q68),"",
VLOOKUP(Q68,OFFSET(INDIRECT("$A:$B"),0,MATCH(Q$1&amp;"_Verify",INDIRECT("$1:$1"),0)-1),2,0)
))</f>
        <v/>
      </c>
    </row>
    <row r="69" spans="1:23" x14ac:dyDescent="0.3">
      <c r="A69" t="str">
        <f t="shared" si="0"/>
        <v>LP_AtkUpOnFoeHpMeryl_01</v>
      </c>
      <c r="B69" t="s">
        <v>129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AddAttackByHp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J69">
        <v>0.65</v>
      </c>
      <c r="K69">
        <v>0.75</v>
      </c>
      <c r="N69">
        <v>2</v>
      </c>
      <c r="O69" s="2">
        <f t="shared" ref="O69" ca="1" si="9">IF(NOT(ISBLANK(N69)),N69,
IF(ISBLANK(M69),"",
VLOOKUP(M69,OFFSET(INDIRECT("$A:$B"),0,MATCH(M$1&amp;"_Verify",INDIRECT("$1:$1"),0)-1),2,0)
))</f>
        <v>2</v>
      </c>
      <c r="S69" s="2" t="str">
        <f t="shared" ref="S69" ca="1" si="10">IF(NOT(ISBLANK(R69)),R69,
IF(ISBLANK(Q69),"",
VLOOKUP(Q69,OFFSET(INDIRECT("$A:$B"),0,MATCH(Q$1&amp;"_Verify",INDIRECT("$1:$1"),0)-1),2,0)
))</f>
        <v/>
      </c>
    </row>
    <row r="70" spans="1:23" x14ac:dyDescent="0.3">
      <c r="A70" t="str">
        <f t="shared" si="0"/>
        <v>NormalAttackGreekWarrior_01</v>
      </c>
      <c r="B70" t="s">
        <v>131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BaseDamage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1.1000000000000001</v>
      </c>
      <c r="O70" s="2" t="str">
        <f t="shared" ca="1" si="1"/>
        <v/>
      </c>
      <c r="R70">
        <v>1</v>
      </c>
      <c r="S70" s="2">
        <f t="shared" ca="1" si="2"/>
        <v>1</v>
      </c>
    </row>
    <row r="71" spans="1:23" x14ac:dyDescent="0.3">
      <c r="A71" t="str">
        <f t="shared" si="0"/>
        <v>IgnoreEvadeVisualGreekWarrior_01</v>
      </c>
      <c r="B71" t="s">
        <v>133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IgnoreEvadeVisual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-1</v>
      </c>
      <c r="K71">
        <v>0.56999999999999995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UltimateImmortalGreekWarrior_01</v>
      </c>
      <c r="B72" t="s">
        <v>561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ImmortalWill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7.4</v>
      </c>
      <c r="N72">
        <v>1</v>
      </c>
      <c r="O72" s="2">
        <f t="shared" ca="1" si="1"/>
        <v>1</v>
      </c>
      <c r="S72" s="2" t="str">
        <f t="shared" ca="1" si="2"/>
        <v/>
      </c>
    </row>
    <row r="73" spans="1:23" x14ac:dyDescent="0.3">
      <c r="A73" t="str">
        <f t="shared" si="0"/>
        <v>NormalAttackAkai_01</v>
      </c>
      <c r="B73" t="s">
        <v>562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0.39500000000000002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LP_ArcFormAkai_01</v>
      </c>
      <c r="B74" t="s">
        <v>140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ArcFormHitObject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0.1</v>
      </c>
      <c r="N74">
        <v>4</v>
      </c>
      <c r="O74" s="2">
        <f t="shared" ca="1" si="1"/>
        <v>4</v>
      </c>
      <c r="S74" s="2" t="str">
        <f t="shared" ca="1" si="2"/>
        <v/>
      </c>
    </row>
    <row r="75" spans="1:23" x14ac:dyDescent="0.3">
      <c r="A75" t="str">
        <f t="shared" si="0"/>
        <v>UltimateRemoveAkai_01</v>
      </c>
      <c r="B75" t="s">
        <v>143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RemoveColliderHitObject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0.45</v>
      </c>
      <c r="J75">
        <v>0.5</v>
      </c>
      <c r="O75" s="2" t="str">
        <f t="shared" ca="1" si="1"/>
        <v/>
      </c>
      <c r="R75">
        <v>0</v>
      </c>
      <c r="S75" s="2">
        <f t="shared" ca="1" si="2"/>
        <v>0</v>
      </c>
    </row>
    <row r="76" spans="1:23" x14ac:dyDescent="0.3">
      <c r="A76" t="str">
        <f t="shared" si="0"/>
        <v>UltimateAttackAkai_01</v>
      </c>
      <c r="B76" t="s">
        <v>146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5.4</v>
      </c>
      <c r="O76" s="2" t="str">
        <f t="shared" ca="1" si="1"/>
        <v/>
      </c>
      <c r="S76" s="2" t="str">
        <f t="shared" ca="1" si="2"/>
        <v/>
      </c>
      <c r="W76">
        <v>1</v>
      </c>
    </row>
    <row r="77" spans="1:23" x14ac:dyDescent="0.3">
      <c r="A77" t="str">
        <f t="shared" si="0"/>
        <v>NormalAttackYuka_01</v>
      </c>
      <c r="B77" t="s">
        <v>563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0.57999999999999996</v>
      </c>
      <c r="O77" s="2" t="str">
        <f t="shared" ca="1" si="1"/>
        <v/>
      </c>
      <c r="S77" s="2" t="str">
        <f t="shared" ca="1" si="2"/>
        <v/>
      </c>
    </row>
    <row r="78" spans="1:23" x14ac:dyDescent="0.3">
      <c r="A78" t="str">
        <f t="shared" si="0"/>
        <v>UltimateCreateYuka_01</v>
      </c>
      <c r="B78" t="s">
        <v>150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CreateHitObject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2" t="str">
        <f t="shared" ca="1" si="1"/>
        <v/>
      </c>
      <c r="S78" s="2" t="str">
        <f t="shared" ca="1" si="2"/>
        <v/>
      </c>
      <c r="T78" t="s">
        <v>547</v>
      </c>
    </row>
    <row r="79" spans="1:23" x14ac:dyDescent="0.3">
      <c r="A79" t="str">
        <f t="shared" si="0"/>
        <v>UltimateCreateYukaBig_01</v>
      </c>
      <c r="B79" t="s">
        <v>152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1"/>
        <v/>
      </c>
      <c r="S79" s="2" t="str">
        <f t="shared" ca="1" si="2"/>
        <v/>
      </c>
      <c r="T79" t="s">
        <v>564</v>
      </c>
    </row>
    <row r="80" spans="1:23" x14ac:dyDescent="0.3">
      <c r="A80" t="str">
        <f t="shared" si="0"/>
        <v>UltimateAttackYuka_01</v>
      </c>
      <c r="B80" t="s">
        <v>154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BaseDamage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1.3</v>
      </c>
      <c r="O80" s="2" t="str">
        <f t="shared" ca="1" si="1"/>
        <v/>
      </c>
      <c r="S80" s="2" t="str">
        <f t="shared" ca="1" si="2"/>
        <v/>
      </c>
      <c r="W80">
        <v>1</v>
      </c>
    </row>
    <row r="81" spans="1:23" x14ac:dyDescent="0.3">
      <c r="A81" t="str">
        <f t="shared" si="0"/>
        <v>UltimateAttackYukaBig_01</v>
      </c>
      <c r="B81" t="s">
        <v>156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4.4000000000000004</v>
      </c>
      <c r="O81" s="2" t="str">
        <f t="shared" ca="1" si="1"/>
        <v/>
      </c>
      <c r="S81" s="2" t="str">
        <f t="shared" ca="1" si="2"/>
        <v/>
      </c>
      <c r="W81">
        <v>1</v>
      </c>
    </row>
    <row r="82" spans="1:23" x14ac:dyDescent="0.3">
      <c r="A82" t="str">
        <f t="shared" si="0"/>
        <v>NormalAttackSteampunkRobot_01</v>
      </c>
      <c r="B82" t="s">
        <v>565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0.38200000000000001</v>
      </c>
      <c r="O82" s="2" t="str">
        <f t="shared" ca="1" si="1"/>
        <v/>
      </c>
      <c r="S82" s="2" t="str">
        <f t="shared" ca="1" si="2"/>
        <v/>
      </c>
    </row>
    <row r="83" spans="1:23" x14ac:dyDescent="0.3">
      <c r="A83" t="str">
        <f t="shared" si="0"/>
        <v>AddForceSteampunkRobot_01</v>
      </c>
      <c r="B83" t="s">
        <v>566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AddForce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2.75</v>
      </c>
      <c r="N83">
        <v>0</v>
      </c>
      <c r="O83" s="2">
        <f t="shared" ca="1" si="1"/>
        <v>0</v>
      </c>
      <c r="S83" s="2" t="str">
        <f t="shared" ca="1" si="2"/>
        <v/>
      </c>
    </row>
    <row r="84" spans="1:23" x14ac:dyDescent="0.3">
      <c r="A84" t="str">
        <f t="shared" si="0"/>
        <v>CallHealSpSteampunkRobot_01</v>
      </c>
      <c r="B84" t="s">
        <v>567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CallAffectorValue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-1</v>
      </c>
      <c r="O84" s="2" t="str">
        <f t="shared" ca="1" si="1"/>
        <v/>
      </c>
      <c r="R84">
        <v>1</v>
      </c>
      <c r="S84" s="2">
        <f t="shared" ca="1" si="2"/>
        <v>1</v>
      </c>
      <c r="U84" t="s">
        <v>165</v>
      </c>
    </row>
    <row r="85" spans="1:23" x14ac:dyDescent="0.3">
      <c r="A85" t="str">
        <f t="shared" si="0"/>
        <v>CallHealSpSteampunkRobot_HealSp_01</v>
      </c>
      <c r="B85" t="s">
        <v>568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Heal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K85">
        <v>1</v>
      </c>
      <c r="N85">
        <v>1</v>
      </c>
      <c r="O85" s="2">
        <f t="shared" ca="1" si="1"/>
        <v>1</v>
      </c>
      <c r="S85" s="2" t="str">
        <f t="shared" ca="1" si="2"/>
        <v/>
      </c>
    </row>
    <row r="86" spans="1:23" x14ac:dyDescent="0.3">
      <c r="A86" t="str">
        <f t="shared" si="0"/>
        <v>LP_PaybackSpFullSteampunkRobot_01</v>
      </c>
      <c r="B86" t="s">
        <v>168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PaybackSpFull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-1</v>
      </c>
      <c r="O86" s="2" t="str">
        <f t="shared" ca="1" si="1"/>
        <v/>
      </c>
      <c r="S86" s="2" t="str">
        <f t="shared" ca="1" si="2"/>
        <v/>
      </c>
    </row>
    <row r="87" spans="1:23" x14ac:dyDescent="0.3">
      <c r="A87" t="str">
        <f t="shared" si="0"/>
        <v>LP_FastLoadingSteampunkRobot_01</v>
      </c>
      <c r="B87" t="s">
        <v>171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ChangeAttackState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-1</v>
      </c>
      <c r="J87">
        <v>1</v>
      </c>
      <c r="O87" s="2" t="str">
        <f t="shared" ca="1" si="1"/>
        <v/>
      </c>
      <c r="P87">
        <v>1</v>
      </c>
      <c r="S87" s="2" t="str">
        <f t="shared" ca="1" si="2"/>
        <v/>
      </c>
      <c r="T87" t="s">
        <v>569</v>
      </c>
    </row>
    <row r="88" spans="1:23" x14ac:dyDescent="0.3">
      <c r="A88" t="str">
        <f t="shared" si="0"/>
        <v>InvincibleDrone_01</v>
      </c>
      <c r="B88" t="s">
        <v>570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Invincible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1.9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NormalAttackKachujin_01</v>
      </c>
      <c r="B89" t="s">
        <v>175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0.82499999999999996</v>
      </c>
      <c r="O89" s="2" t="str">
        <f t="shared" ca="1" si="1"/>
        <v/>
      </c>
      <c r="S89" s="2" t="str">
        <f t="shared" ca="1" si="2"/>
        <v/>
      </c>
    </row>
    <row r="90" spans="1:23" x14ac:dyDescent="0.3">
      <c r="A90" t="str">
        <f t="shared" si="0"/>
        <v>UltimateLifeTimeKachujin_01</v>
      </c>
      <c r="B90" t="s">
        <v>571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LifeTimeHitObject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13</v>
      </c>
      <c r="J90">
        <v>1.7</v>
      </c>
      <c r="O90" s="2" t="str">
        <f t="shared" ca="1" si="1"/>
        <v/>
      </c>
      <c r="S90" s="2" t="str">
        <f t="shared" ca="1" si="2"/>
        <v/>
      </c>
      <c r="W90" t="s">
        <v>572</v>
      </c>
    </row>
    <row r="91" spans="1:23" x14ac:dyDescent="0.3">
      <c r="A91" t="str">
        <f t="shared" si="0"/>
        <v>NormalAttackMedea_01</v>
      </c>
      <c r="B91" t="s">
        <v>179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0.34899999999999998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UltimateCreateMedea_01</v>
      </c>
      <c r="B92" t="s">
        <v>573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UltimateCreateMedeaLast_01</v>
      </c>
      <c r="B93" t="s">
        <v>574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575</v>
      </c>
    </row>
    <row r="94" spans="1:23" x14ac:dyDescent="0.3">
      <c r="A94" t="str">
        <f t="shared" si="0"/>
        <v>UltimateAttackMedea_01</v>
      </c>
      <c r="B94" t="s">
        <v>576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2.85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UltimateHealMedea_01</v>
      </c>
      <c r="B95" t="s">
        <v>577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Heal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J95">
        <v>-0.2</v>
      </c>
      <c r="O95" s="2" t="str">
        <f t="shared" ca="1" si="1"/>
        <v/>
      </c>
      <c r="S95" s="2" t="str">
        <f t="shared" ca="1" si="2"/>
        <v/>
      </c>
    </row>
    <row r="96" spans="1:23" x14ac:dyDescent="0.3">
      <c r="A96" t="str">
        <f t="shared" si="0"/>
        <v>NormalAttackLola_01</v>
      </c>
      <c r="B96" t="s">
        <v>189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0.76500000000000001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UltimateRemoveLola_01</v>
      </c>
      <c r="B97" t="s">
        <v>191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RemoveColliderHitObject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0.15</v>
      </c>
      <c r="J97">
        <v>0.5</v>
      </c>
      <c r="O97" s="2" t="str">
        <f t="shared" ca="1" si="1"/>
        <v/>
      </c>
      <c r="R97">
        <v>0</v>
      </c>
      <c r="S97" s="2">
        <f t="shared" ca="1" si="2"/>
        <v>0</v>
      </c>
    </row>
    <row r="98" spans="1:23" x14ac:dyDescent="0.3">
      <c r="A98" t="str">
        <f t="shared" si="0"/>
        <v>NormalAttackRockElemental_01</v>
      </c>
      <c r="B98" t="s">
        <v>193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1.02</v>
      </c>
      <c r="O98" s="2" t="str">
        <f t="shared" ca="1" si="1"/>
        <v/>
      </c>
      <c r="S98" s="2" t="str">
        <f t="shared" ca="1" si="2"/>
        <v/>
      </c>
    </row>
    <row r="99" spans="1:23" x14ac:dyDescent="0.3">
      <c r="A99" t="str">
        <f t="shared" si="0"/>
        <v>ChangeAttackStateRockElemental_01</v>
      </c>
      <c r="B99" t="s">
        <v>195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ChangeAttackStateByTime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J99">
        <v>1.2</v>
      </c>
      <c r="O99" s="2" t="str">
        <f t="shared" ca="1" si="1"/>
        <v/>
      </c>
      <c r="S99" s="2" t="str">
        <f t="shared" ca="1" si="2"/>
        <v/>
      </c>
      <c r="T99" t="s">
        <v>552</v>
      </c>
    </row>
    <row r="100" spans="1:23" x14ac:dyDescent="0.3">
      <c r="A100" t="str">
        <f t="shared" si="0"/>
        <v>UltimateRollRockElemental_01</v>
      </c>
      <c r="B100" t="s">
        <v>578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Roll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3.7</v>
      </c>
      <c r="J100">
        <v>4.9000000000000004</v>
      </c>
      <c r="O100" s="2" t="str">
        <f t="shared" ca="1" si="1"/>
        <v/>
      </c>
      <c r="S100" s="2" t="str">
        <f t="shared" ca="1" si="2"/>
        <v/>
      </c>
      <c r="T100" t="s">
        <v>579</v>
      </c>
    </row>
    <row r="101" spans="1:23" x14ac:dyDescent="0.3">
      <c r="A101" t="str">
        <f t="shared" si="0"/>
        <v>UltimateReduceRockElemental_01</v>
      </c>
      <c r="B101" t="s">
        <v>201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ReduceDamage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12.6</v>
      </c>
      <c r="J101">
        <v>12.6</v>
      </c>
      <c r="K101">
        <v>12.6</v>
      </c>
      <c r="L101">
        <v>12.6</v>
      </c>
      <c r="N101">
        <v>5800</v>
      </c>
      <c r="O101" s="2">
        <f t="shared" ca="1" si="1"/>
        <v>5800</v>
      </c>
      <c r="S101" s="2" t="str">
        <f t="shared" ca="1" si="2"/>
        <v/>
      </c>
    </row>
    <row r="102" spans="1:23" x14ac:dyDescent="0.3">
      <c r="A102" t="str">
        <f t="shared" si="0"/>
        <v>UltimatePreAttackRockElemental_01</v>
      </c>
      <c r="B102" t="s">
        <v>580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0.25</v>
      </c>
      <c r="O102" s="2" t="str">
        <f t="shared" ca="1" si="1"/>
        <v/>
      </c>
      <c r="S102" s="2" t="str">
        <f t="shared" ca="1" si="2"/>
        <v/>
      </c>
      <c r="W102">
        <v>1</v>
      </c>
    </row>
    <row r="103" spans="1:23" x14ac:dyDescent="0.3">
      <c r="A103" t="str">
        <f t="shared" si="0"/>
        <v>UltimateAttackRockElemental_01</v>
      </c>
      <c r="B103" t="s">
        <v>205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1.2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NormalAttackSoldier_01</v>
      </c>
      <c r="B104" t="s">
        <v>206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0.83499999999999996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UltimateOnMoveBuffSoldier_01</v>
      </c>
      <c r="B105" t="s">
        <v>581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OnMoveBuff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17</v>
      </c>
      <c r="L105">
        <v>0.8</v>
      </c>
      <c r="O105" s="2" t="str">
        <f t="shared" ca="1" si="1"/>
        <v/>
      </c>
      <c r="S105" s="2" t="str">
        <f t="shared" ca="1" si="2"/>
        <v/>
      </c>
      <c r="U105" t="s">
        <v>582</v>
      </c>
      <c r="V105" t="s">
        <v>583</v>
      </c>
      <c r="W105" t="s">
        <v>584</v>
      </c>
    </row>
    <row r="106" spans="1:23" x14ac:dyDescent="0.3">
      <c r="A106" t="str">
        <f t="shared" si="0"/>
        <v>NormalAttackDualWarrior_01</v>
      </c>
      <c r="B106" t="s">
        <v>208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0.753</v>
      </c>
      <c r="O106" s="2" t="str">
        <f t="shared" ca="1" si="1"/>
        <v/>
      </c>
      <c r="S106" s="2" t="str">
        <f t="shared" ca="1" si="2"/>
        <v/>
      </c>
    </row>
    <row r="107" spans="1:23" x14ac:dyDescent="0.3">
      <c r="A107" t="str">
        <f t="shared" si="0"/>
        <v>UltimatePositionBuffDualWarrior_01</v>
      </c>
      <c r="B107" t="s">
        <v>209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PositionBuff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10.5</v>
      </c>
      <c r="J107">
        <v>4.5</v>
      </c>
      <c r="L107">
        <v>0.66659999999999997</v>
      </c>
      <c r="O107" s="2" t="str">
        <f t="shared" ca="1" si="1"/>
        <v/>
      </c>
      <c r="P107">
        <v>8</v>
      </c>
      <c r="S107" s="2" t="str">
        <f t="shared" ca="1" si="2"/>
        <v/>
      </c>
      <c r="V107" t="s">
        <v>585</v>
      </c>
    </row>
    <row r="108" spans="1:23" x14ac:dyDescent="0.3">
      <c r="A108" t="str">
        <f t="shared" si="0"/>
        <v>NormalAttackPreGloryArmor_01</v>
      </c>
      <c r="B108" t="s">
        <v>210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0.72</v>
      </c>
      <c r="O108" s="2" t="str">
        <f t="shared" ca="1" si="1"/>
        <v/>
      </c>
      <c r="S108" s="2" t="str">
        <f t="shared" ca="1" si="2"/>
        <v/>
      </c>
    </row>
    <row r="109" spans="1:23" x14ac:dyDescent="0.3">
      <c r="A109" t="str">
        <f t="shared" si="0"/>
        <v>NormalAttackGloryArmor_01</v>
      </c>
      <c r="B109" t="s">
        <v>211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1.585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UltimateAttackGloryArmor_01</v>
      </c>
      <c r="B110" t="s">
        <v>586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1.25</v>
      </c>
      <c r="O110" s="2" t="str">
        <f t="shared" ca="1" si="1"/>
        <v/>
      </c>
      <c r="S110" s="2" t="str">
        <f t="shared" ca="1" si="2"/>
        <v/>
      </c>
      <c r="W110">
        <v>1</v>
      </c>
    </row>
    <row r="111" spans="1:23" x14ac:dyDescent="0.3">
      <c r="A111" t="str">
        <f t="shared" si="0"/>
        <v>NormalAttackRpgKnight_01</v>
      </c>
      <c r="B111" t="s">
        <v>213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1.024</v>
      </c>
      <c r="O111" s="2" t="str">
        <f t="shared" ca="1" si="1"/>
        <v/>
      </c>
      <c r="S111" s="2" t="str">
        <f t="shared" ca="1" si="2"/>
        <v/>
      </c>
    </row>
    <row r="112" spans="1:23" x14ac:dyDescent="0.3">
      <c r="A112" t="str">
        <f t="shared" si="0"/>
        <v>NormalAttackCreateRpgKnight_01</v>
      </c>
      <c r="B112" t="s">
        <v>214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CreateHitObject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>
        <v>1</v>
      </c>
      <c r="O112" s="2">
        <f t="shared" ca="1" si="1"/>
        <v>1</v>
      </c>
      <c r="P112">
        <v>1</v>
      </c>
      <c r="S112" s="2" t="str">
        <f t="shared" ca="1" si="2"/>
        <v/>
      </c>
      <c r="T112" t="s">
        <v>587</v>
      </c>
    </row>
    <row r="113" spans="1:23" x14ac:dyDescent="0.3">
      <c r="A113" t="str">
        <f t="shared" si="0"/>
        <v>NormalAttackPostRpgKnight_01</v>
      </c>
      <c r="B113" t="s">
        <v>215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</v>
      </c>
      <c r="O113" s="2" t="str">
        <f t="shared" ca="1" si="1"/>
        <v/>
      </c>
      <c r="S113" s="2" t="str">
        <f t="shared" ca="1" si="2"/>
        <v/>
      </c>
    </row>
    <row r="114" spans="1:23" x14ac:dyDescent="0.3">
      <c r="A114" t="str">
        <f t="shared" si="0"/>
        <v>UltimateRemoveRpgKnight_01</v>
      </c>
      <c r="B114" t="s">
        <v>216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RemoveColliderHitObject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10</v>
      </c>
      <c r="J114">
        <v>1.9</v>
      </c>
      <c r="O114" s="2" t="str">
        <f t="shared" ca="1" si="1"/>
        <v/>
      </c>
      <c r="P114">
        <v>1</v>
      </c>
      <c r="R114">
        <v>1</v>
      </c>
      <c r="S114" s="2">
        <f t="shared" ca="1" si="2"/>
        <v>1</v>
      </c>
      <c r="W114" t="s">
        <v>588</v>
      </c>
    </row>
    <row r="115" spans="1:23" x14ac:dyDescent="0.3">
      <c r="A115" t="str">
        <f t="shared" si="0"/>
        <v>NormalAttackDemonHuntress_01</v>
      </c>
      <c r="B115" t="s">
        <v>217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0.45500000000000002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LP_EnhanceRicoDemonHuntress_01</v>
      </c>
      <c r="B116" t="s">
        <v>218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RicochetDistanceHitObject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>
        <v>6</v>
      </c>
      <c r="O116" s="2" t="str">
        <f t="shared" ca="1" si="1"/>
        <v/>
      </c>
      <c r="S116" s="2" t="str">
        <f t="shared" ca="1" si="2"/>
        <v/>
      </c>
    </row>
    <row r="117" spans="1:23" x14ac:dyDescent="0.3">
      <c r="A117" t="str">
        <f t="shared" si="0"/>
        <v>UltimateAttackDemonHuntress_01</v>
      </c>
      <c r="B117" t="s">
        <v>220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8.4700000000000006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NormalAttackMobileFemale_01</v>
      </c>
      <c r="B118" t="s">
        <v>221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0.85499999999999998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LP_RicochetBetterMobileFemale_01</v>
      </c>
      <c r="B119" t="s">
        <v>222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RicochetHitObject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>
        <v>2</v>
      </c>
      <c r="O119" s="2">
        <f t="shared" ca="1" si="1"/>
        <v>2</v>
      </c>
      <c r="S119" s="2" t="str">
        <f t="shared" ca="1" si="2"/>
        <v/>
      </c>
    </row>
    <row r="120" spans="1:23" x14ac:dyDescent="0.3">
      <c r="A120" t="str">
        <f t="shared" si="0"/>
        <v>UltimateCreateMobileFemale_01</v>
      </c>
      <c r="B120" t="s">
        <v>589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CreateHitObject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2" t="str">
        <f t="shared" ca="1" si="1"/>
        <v/>
      </c>
      <c r="S120" s="2" t="str">
        <f t="shared" ca="1" si="2"/>
        <v/>
      </c>
      <c r="T120" t="s">
        <v>547</v>
      </c>
    </row>
    <row r="121" spans="1:23" x14ac:dyDescent="0.3">
      <c r="A121" t="str">
        <f t="shared" si="0"/>
        <v>UltimateMoveSpeedDownMobileFemale_01</v>
      </c>
      <c r="B121" t="s">
        <v>590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23</v>
      </c>
      <c r="J121">
        <v>-0.5</v>
      </c>
      <c r="M121" t="s">
        <v>532</v>
      </c>
      <c r="O121" s="2">
        <f t="shared" ca="1" si="1"/>
        <v>11</v>
      </c>
      <c r="S121" s="2" t="str">
        <f t="shared" ca="1" si="2"/>
        <v/>
      </c>
    </row>
    <row r="122" spans="1:23" x14ac:dyDescent="0.3">
      <c r="A122" t="str">
        <f t="shared" si="0"/>
        <v>NormalAttackCyborgCharacter_01</v>
      </c>
      <c r="B122" t="s">
        <v>225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0.65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NormalAttackSandWarrior_01</v>
      </c>
      <c r="B123" t="s">
        <v>226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1.01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UltimateCreateSandWarrior_01</v>
      </c>
      <c r="B124" t="s">
        <v>227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CreateHitObject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O124" s="2" t="str">
        <f t="shared" ca="1" si="1"/>
        <v/>
      </c>
      <c r="S124" s="2" t="str">
        <f t="shared" ca="1" si="2"/>
        <v/>
      </c>
      <c r="T124" t="s">
        <v>547</v>
      </c>
    </row>
    <row r="125" spans="1:23" x14ac:dyDescent="0.3">
      <c r="A125" t="str">
        <f t="shared" si="0"/>
        <v>UltimateAttackSandWarrior_01</v>
      </c>
      <c r="B125" t="s">
        <v>228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6.2</v>
      </c>
      <c r="O125" s="2" t="str">
        <f t="shared" ca="1" si="1"/>
        <v/>
      </c>
      <c r="S125" s="2" t="str">
        <f t="shared" ca="1" si="2"/>
        <v/>
      </c>
      <c r="W125">
        <v>1</v>
      </c>
    </row>
    <row r="126" spans="1:23" x14ac:dyDescent="0.3">
      <c r="A126" t="str">
        <f t="shared" si="0"/>
        <v>NormalAttackPreBladeFanDancer_01</v>
      </c>
      <c r="B126" t="s">
        <v>229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BaseDamage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0.65500000000000003</v>
      </c>
      <c r="O126" s="2" t="str">
        <f t="shared" ca="1" si="1"/>
        <v/>
      </c>
      <c r="S126" s="2" t="str">
        <f t="shared" ca="1" si="2"/>
        <v/>
      </c>
    </row>
    <row r="127" spans="1:23" x14ac:dyDescent="0.3">
      <c r="A127" t="str">
        <f t="shared" si="0"/>
        <v>NormalAttackBladeFanDancer_01</v>
      </c>
      <c r="B127" t="s">
        <v>230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1.4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ChangeAttackStateBladeFanDancer_01</v>
      </c>
      <c r="B128" t="s">
        <v>231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ChangeAttackStateByDistance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2.5</v>
      </c>
      <c r="N128">
        <v>1</v>
      </c>
      <c r="O128" s="2">
        <f t="shared" ca="1" si="1"/>
        <v>1</v>
      </c>
      <c r="S128" s="2" t="str">
        <f t="shared" ca="1" si="2"/>
        <v/>
      </c>
      <c r="T128" t="s">
        <v>591</v>
      </c>
    </row>
    <row r="129" spans="1:23" x14ac:dyDescent="0.3">
      <c r="A129" t="str">
        <f t="shared" si="0"/>
        <v>LP_EvadeBladeFanDancer_01</v>
      </c>
      <c r="B129" t="s">
        <v>233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ChangeActorStatus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-1</v>
      </c>
      <c r="J129">
        <v>0.11</v>
      </c>
      <c r="M129" t="s">
        <v>523</v>
      </c>
      <c r="O129" s="2">
        <f t="shared" ca="1" si="1"/>
        <v>4</v>
      </c>
      <c r="S129" s="2" t="str">
        <f t="shared" ca="1" si="2"/>
        <v/>
      </c>
    </row>
    <row r="130" spans="1:23" x14ac:dyDescent="0.3">
      <c r="A130" t="str">
        <f t="shared" si="0"/>
        <v>UltimateCreateBladeFanDancer_01</v>
      </c>
      <c r="B130" t="s">
        <v>592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CreateHitObject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2" t="str">
        <f t="shared" ca="1" si="1"/>
        <v/>
      </c>
      <c r="S130" s="2" t="str">
        <f t="shared" ca="1" si="2"/>
        <v/>
      </c>
      <c r="T130" t="s">
        <v>547</v>
      </c>
    </row>
    <row r="131" spans="1:23" x14ac:dyDescent="0.3">
      <c r="A131" t="str">
        <f t="shared" si="0"/>
        <v>UltimateDelayedCreateBladeFanDancer_01</v>
      </c>
      <c r="B131" t="s">
        <v>593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DelayedCreateHitObject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0.6</v>
      </c>
      <c r="O131" s="2" t="str">
        <f t="shared" ca="1" si="1"/>
        <v/>
      </c>
      <c r="R131">
        <v>1</v>
      </c>
      <c r="S131" s="2">
        <f t="shared" ca="1" si="2"/>
        <v>1</v>
      </c>
      <c r="T131" t="s">
        <v>594</v>
      </c>
    </row>
    <row r="132" spans="1:23" x14ac:dyDescent="0.3">
      <c r="A132" t="str">
        <f t="shared" si="0"/>
        <v>UltimateAttackBladeFanDancer_01</v>
      </c>
      <c r="B132" t="s">
        <v>595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5.4</v>
      </c>
      <c r="O132" s="2" t="str">
        <f t="shared" ca="1" si="1"/>
        <v/>
      </c>
      <c r="S132" s="2" t="str">
        <f t="shared" ca="1" si="2"/>
        <v/>
      </c>
      <c r="W132">
        <v>1</v>
      </c>
    </row>
    <row r="133" spans="1:23" x14ac:dyDescent="0.3">
      <c r="A133" t="str">
        <f t="shared" si="0"/>
        <v>UltimateAttackBladeFanDancerRound_01</v>
      </c>
      <c r="B133" t="s">
        <v>596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0.51</v>
      </c>
      <c r="O133" s="2" t="str">
        <f t="shared" ca="1" si="1"/>
        <v/>
      </c>
      <c r="S133" s="2" t="str">
        <f t="shared" ca="1" si="2"/>
        <v/>
      </c>
      <c r="W133">
        <v>1</v>
      </c>
    </row>
    <row r="134" spans="1:23" x14ac:dyDescent="0.3">
      <c r="A134" t="str">
        <f t="shared" si="0"/>
        <v>NormalAttackPreSyria_01</v>
      </c>
      <c r="B134" t="s">
        <v>240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1.1399999999999999</v>
      </c>
      <c r="O134" s="2" t="str">
        <f t="shared" ca="1" si="1"/>
        <v/>
      </c>
      <c r="S134" s="2" t="str">
        <f t="shared" ca="1" si="2"/>
        <v/>
      </c>
    </row>
    <row r="135" spans="1:23" x14ac:dyDescent="0.3">
      <c r="A135" t="str">
        <f t="shared" si="0"/>
        <v>NormalAttackRemoveSyria_01</v>
      </c>
      <c r="B135" t="s">
        <v>241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RemoveColliderHitObject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0.17</v>
      </c>
      <c r="J135">
        <v>1.9</v>
      </c>
      <c r="K135">
        <v>160</v>
      </c>
      <c r="O135" s="2" t="str">
        <f t="shared" ca="1" si="1"/>
        <v/>
      </c>
      <c r="S135" s="2" t="str">
        <f t="shared" ca="1" si="2"/>
        <v/>
      </c>
      <c r="T135" t="s">
        <v>597</v>
      </c>
    </row>
    <row r="136" spans="1:23" x14ac:dyDescent="0.3">
      <c r="A136" t="str">
        <f t="shared" si="0"/>
        <v>NormalAttackSyria_01</v>
      </c>
      <c r="B136" t="s">
        <v>242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2.57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HitFlagSyria_01</v>
      </c>
      <c r="B137" t="s">
        <v>598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HitFlag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N137">
        <v>2</v>
      </c>
      <c r="O137" s="2">
        <f t="shared" ca="1" si="1"/>
        <v>2</v>
      </c>
      <c r="P137">
        <v>1</v>
      </c>
      <c r="S137" s="2" t="str">
        <f t="shared" ca="1" si="2"/>
        <v/>
      </c>
    </row>
    <row r="138" spans="1:23" x14ac:dyDescent="0.3">
      <c r="A138" t="str">
        <f t="shared" si="0"/>
        <v>CallChangeOnEncounterSyria_01</v>
      </c>
      <c r="B138" t="s">
        <v>245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247</v>
      </c>
    </row>
    <row r="139" spans="1:23" x14ac:dyDescent="0.3">
      <c r="A139" t="str">
        <f t="shared" si="0"/>
        <v>CallChangeOnHitAreaSyria_01</v>
      </c>
      <c r="B139" t="s">
        <v>599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CallAffectorValue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-1</v>
      </c>
      <c r="N139">
        <v>1</v>
      </c>
      <c r="O139" s="2">
        <f t="shared" ca="1" si="1"/>
        <v>1</v>
      </c>
      <c r="R139">
        <v>5</v>
      </c>
      <c r="S139" s="2">
        <f t="shared" ca="1" si="2"/>
        <v>5</v>
      </c>
      <c r="U139" t="s">
        <v>247</v>
      </c>
    </row>
    <row r="140" spans="1:23" x14ac:dyDescent="0.3">
      <c r="A140" t="str">
        <f t="shared" si="0"/>
        <v>ChangeAttackStateSyria_01</v>
      </c>
      <c r="B140" t="s">
        <v>600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ChangeAttackState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14.2</v>
      </c>
      <c r="O140" s="2" t="str">
        <f t="shared" ca="1" si="1"/>
        <v/>
      </c>
      <c r="R140">
        <v>0</v>
      </c>
      <c r="S140" s="2">
        <f t="shared" ca="1" si="2"/>
        <v>0</v>
      </c>
      <c r="T140" t="s">
        <v>601</v>
      </c>
      <c r="V140" t="s">
        <v>602</v>
      </c>
      <c r="W140">
        <v>1</v>
      </c>
    </row>
    <row r="141" spans="1:23" x14ac:dyDescent="0.3">
      <c r="A141" t="str">
        <f t="shared" si="0"/>
        <v>AddForcePreSyria_01</v>
      </c>
      <c r="B141" t="s">
        <v>603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AddForce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4</v>
      </c>
      <c r="L141">
        <v>0.16</v>
      </c>
      <c r="N141">
        <v>0</v>
      </c>
      <c r="O141" s="2">
        <f t="shared" ca="1" si="1"/>
        <v>0</v>
      </c>
      <c r="R141">
        <v>1</v>
      </c>
      <c r="S141" s="2">
        <f t="shared" ca="1" si="2"/>
        <v>1</v>
      </c>
    </row>
    <row r="142" spans="1:23" x14ac:dyDescent="0.3">
      <c r="A142" t="str">
        <f t="shared" si="0"/>
        <v>LP_ReduceDmgCloseBestSyria_01</v>
      </c>
      <c r="B142" t="s">
        <v>249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ReduceDamage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K142">
        <v>0.9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InvincibleSyria_01</v>
      </c>
      <c r="B143" t="s">
        <v>604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Invincible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4.9000000000000004</v>
      </c>
      <c r="O143" s="2" t="str">
        <f t="shared" ca="1" si="1"/>
        <v/>
      </c>
      <c r="S143" s="2" t="str">
        <f t="shared" ca="1" si="2"/>
        <v/>
      </c>
    </row>
    <row r="144" spans="1:23" x14ac:dyDescent="0.3">
      <c r="A144" t="str">
        <f t="shared" si="0"/>
        <v>DelayedCreateSyria_01</v>
      </c>
      <c r="B144" t="s">
        <v>605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DelayedCreateHitObject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4.5</v>
      </c>
      <c r="O144" s="2" t="str">
        <f t="shared" ca="1" si="1"/>
        <v/>
      </c>
      <c r="S144" s="2" t="str">
        <f t="shared" ca="1" si="2"/>
        <v/>
      </c>
      <c r="T144" t="s">
        <v>545</v>
      </c>
    </row>
    <row r="145" spans="1:23" x14ac:dyDescent="0.3">
      <c r="A145" t="str">
        <f t="shared" si="0"/>
        <v>CannotActionSyria_01</v>
      </c>
      <c r="B145" t="s">
        <v>606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CannotAction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2.9</v>
      </c>
      <c r="O145" s="2" t="str">
        <f t="shared" ca="1" si="1"/>
        <v/>
      </c>
      <c r="S145" s="2" t="str">
        <f t="shared" ca="1" si="2"/>
        <v/>
      </c>
    </row>
    <row r="146" spans="1:23" x14ac:dyDescent="0.3">
      <c r="A146" t="str">
        <f t="shared" si="0"/>
        <v>NormalAttackLinhi_01</v>
      </c>
      <c r="B146" t="s">
        <v>253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0.82499999999999996</v>
      </c>
      <c r="O146" s="2" t="str">
        <f t="shared" ca="1" si="1"/>
        <v/>
      </c>
      <c r="R146">
        <v>1</v>
      </c>
      <c r="S146" s="2">
        <f t="shared" ca="1" si="2"/>
        <v>1</v>
      </c>
    </row>
    <row r="147" spans="1:23" x14ac:dyDescent="0.3">
      <c r="A147" t="str">
        <f t="shared" si="0"/>
        <v>IgnoreEvadeVisualLinhi_01</v>
      </c>
      <c r="B147" t="s">
        <v>607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IgnoreEvadeVisual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-1</v>
      </c>
      <c r="K147">
        <v>0.28000000000000003</v>
      </c>
      <c r="O147" s="2" t="str">
        <f t="shared" ca="1" si="1"/>
        <v/>
      </c>
      <c r="S147" s="2" t="str">
        <f t="shared" ca="1" si="2"/>
        <v/>
      </c>
    </row>
    <row r="148" spans="1:23" x14ac:dyDescent="0.3">
      <c r="A148" t="str">
        <f t="shared" si="0"/>
        <v>LP_ParallelBetterLinhi_01</v>
      </c>
      <c r="B148" t="s">
        <v>255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ParallelHitObject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>
        <v>2</v>
      </c>
      <c r="O148" s="2">
        <f t="shared" ca="1" si="1"/>
        <v>2</v>
      </c>
      <c r="S148" s="2" t="str">
        <f t="shared" ca="1" si="2"/>
        <v/>
      </c>
    </row>
    <row r="149" spans="1:23" x14ac:dyDescent="0.3">
      <c r="A149" t="str">
        <f t="shared" si="0"/>
        <v>LP_WallThroughLinhi_01</v>
      </c>
      <c r="B149" t="s">
        <v>256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WallThroughHitObject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1</v>
      </c>
      <c r="J149">
        <v>0</v>
      </c>
      <c r="K149">
        <v>1</v>
      </c>
      <c r="L149">
        <v>0</v>
      </c>
      <c r="N149">
        <v>1</v>
      </c>
      <c r="O149" s="2">
        <f t="shared" ca="1" si="1"/>
        <v>1</v>
      </c>
      <c r="S149" s="2" t="str">
        <f t="shared" ca="1" si="2"/>
        <v/>
      </c>
    </row>
    <row r="150" spans="1:23" x14ac:dyDescent="0.3">
      <c r="A150" t="str">
        <f t="shared" si="0"/>
        <v>UltimateRemoveLinhi_01</v>
      </c>
      <c r="B150" t="s">
        <v>608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RemoveColliderHitObject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0.5</v>
      </c>
      <c r="J150">
        <v>0.5</v>
      </c>
      <c r="O150" s="2" t="str">
        <f t="shared" ca="1" si="1"/>
        <v/>
      </c>
      <c r="R150">
        <v>0</v>
      </c>
      <c r="S150" s="2">
        <f t="shared" ca="1" si="2"/>
        <v>0</v>
      </c>
    </row>
    <row r="151" spans="1:23" x14ac:dyDescent="0.3">
      <c r="A151" t="str">
        <f t="shared" si="0"/>
        <v>UltimateCreateLinhi_01</v>
      </c>
      <c r="B151" t="s">
        <v>609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CreateHitObject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2" t="str">
        <f t="shared" ca="1" si="1"/>
        <v/>
      </c>
      <c r="S151" s="2" t="str">
        <f t="shared" ca="1" si="2"/>
        <v/>
      </c>
      <c r="T151" t="s">
        <v>547</v>
      </c>
    </row>
    <row r="152" spans="1:23" x14ac:dyDescent="0.3">
      <c r="A152" t="str">
        <f t="shared" si="0"/>
        <v>UltimateCreateLinhiLast_01</v>
      </c>
      <c r="B152" t="s">
        <v>260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CreateHitObject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2" t="str">
        <f t="shared" ca="1" si="1"/>
        <v/>
      </c>
      <c r="S152" s="2" t="str">
        <f t="shared" ca="1" si="2"/>
        <v/>
      </c>
      <c r="T152" t="s">
        <v>610</v>
      </c>
    </row>
    <row r="153" spans="1:23" x14ac:dyDescent="0.3">
      <c r="A153" t="str">
        <f t="shared" si="0"/>
        <v>UltimateAttackLinhi_01</v>
      </c>
      <c r="B153" t="s">
        <v>611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BaseDamage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7.6</v>
      </c>
      <c r="O153" s="2" t="str">
        <f t="shared" ca="1" si="1"/>
        <v/>
      </c>
      <c r="S153" s="2" t="str">
        <f t="shared" ca="1" si="2"/>
        <v/>
      </c>
      <c r="W153">
        <v>1</v>
      </c>
    </row>
    <row r="154" spans="1:23" x14ac:dyDescent="0.3">
      <c r="A154" t="str">
        <f t="shared" si="0"/>
        <v>UltimateHealForAttackerLinhi_01</v>
      </c>
      <c r="B154" t="s">
        <v>612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HealForAttacker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>
        <v>4.9000000000000004</v>
      </c>
      <c r="K154">
        <v>0.27</v>
      </c>
      <c r="O154" s="2" t="str">
        <f t="shared" ca="1" si="1"/>
        <v/>
      </c>
      <c r="S154" s="2" t="str">
        <f t="shared" ca="1" si="2"/>
        <v/>
      </c>
      <c r="W154" t="s">
        <v>613</v>
      </c>
    </row>
    <row r="155" spans="1:23" x14ac:dyDescent="0.3">
      <c r="A155" t="str">
        <f t="shared" si="0"/>
        <v>NormalAttackNecromancerFour_01</v>
      </c>
      <c r="B155" t="s">
        <v>264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BaseDamage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1.05</v>
      </c>
      <c r="O155" s="2" t="str">
        <f t="shared" ca="1" si="1"/>
        <v/>
      </c>
      <c r="S155" s="2" t="str">
        <f t="shared" ca="1" si="2"/>
        <v/>
      </c>
    </row>
    <row r="156" spans="1:23" x14ac:dyDescent="0.3">
      <c r="A156" t="str">
        <f t="shared" si="0"/>
        <v>NormalAttackMovingNecromancerFour_01</v>
      </c>
      <c r="B156" t="s">
        <v>265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AttackOnMovingNecromancerFour_01</v>
      </c>
      <c r="B157" t="s">
        <v>614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AttackOnMoving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-1</v>
      </c>
      <c r="J157">
        <v>0.31</v>
      </c>
      <c r="K157">
        <v>0.6</v>
      </c>
      <c r="O157" s="2" t="str">
        <f t="shared" ca="1" si="1"/>
        <v/>
      </c>
      <c r="S157" s="2" t="str">
        <f t="shared" ca="1" si="2"/>
        <v/>
      </c>
      <c r="T157" t="s">
        <v>615</v>
      </c>
      <c r="U157" t="s">
        <v>616</v>
      </c>
      <c r="V157" t="s">
        <v>617</v>
      </c>
      <c r="W157" t="s">
        <v>618</v>
      </c>
    </row>
    <row r="158" spans="1:23" x14ac:dyDescent="0.3">
      <c r="A158" t="str">
        <f t="shared" si="0"/>
        <v>LP_OnMoveBuffNecromancerFour_01</v>
      </c>
      <c r="B158" t="s">
        <v>267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OnMoveBuff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-1</v>
      </c>
      <c r="K158">
        <v>0.8</v>
      </c>
      <c r="O158" s="2" t="str">
        <f t="shared" ca="1" si="1"/>
        <v/>
      </c>
      <c r="S158" s="2" t="str">
        <f t="shared" ca="1" si="2"/>
        <v/>
      </c>
    </row>
    <row r="159" spans="1:23" x14ac:dyDescent="0.3">
      <c r="A159" t="str">
        <f t="shared" si="0"/>
        <v>UltimateAttackNecromancerFour_01</v>
      </c>
      <c r="B159" t="s">
        <v>269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16.399999999999999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InvincibleNecromancerFour_01</v>
      </c>
      <c r="B160" t="s">
        <v>270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Invincible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1.71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NormalAttackGirlWarrior_01</v>
      </c>
      <c r="B161" t="s">
        <v>271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1.1000000000000001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UltimateAttackGirlWarrior_01</v>
      </c>
      <c r="B162" t="s">
        <v>619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5.8</v>
      </c>
      <c r="O162" s="2" t="str">
        <f t="shared" ca="1" si="1"/>
        <v/>
      </c>
      <c r="S162" s="2" t="str">
        <f t="shared" ca="1" si="2"/>
        <v/>
      </c>
      <c r="W162">
        <v>1</v>
      </c>
    </row>
    <row r="163" spans="1:23" x14ac:dyDescent="0.3">
      <c r="A163" t="str">
        <f t="shared" si="0"/>
        <v>NormalAttackPreGirlArcher_01</v>
      </c>
      <c r="B163" t="s">
        <v>273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0.76300000000000001</v>
      </c>
      <c r="O163" s="2" t="str">
        <f t="shared" ca="1" si="1"/>
        <v/>
      </c>
      <c r="S163" s="2" t="str">
        <f t="shared" ca="1" si="2"/>
        <v/>
      </c>
    </row>
    <row r="164" spans="1:23" x14ac:dyDescent="0.3">
      <c r="A164" t="str">
        <f t="shared" si="0"/>
        <v>NormalAttackGirlArcher_01</v>
      </c>
      <c r="B164" t="s">
        <v>274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0.52500000000000002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LP_AddGeneratorCreateCountGirlArcher_01</v>
      </c>
      <c r="B165" t="s">
        <v>275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AddGeneratorCreateCount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N165">
        <v>2</v>
      </c>
      <c r="O165" s="2">
        <f t="shared" ca="1" si="1"/>
        <v>2</v>
      </c>
      <c r="S165" s="2" t="str">
        <f t="shared" ca="1" si="2"/>
        <v/>
      </c>
    </row>
    <row r="166" spans="1:23" x14ac:dyDescent="0.3">
      <c r="A166" t="str">
        <f t="shared" si="0"/>
        <v>UltimateCreateGirlArcher_01</v>
      </c>
      <c r="B166" t="s">
        <v>276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547</v>
      </c>
    </row>
    <row r="167" spans="1:23" x14ac:dyDescent="0.3">
      <c r="A167" t="str">
        <f t="shared" si="0"/>
        <v>NormalAttackWeakEnergyShieldRobot_01</v>
      </c>
      <c r="B167" t="s">
        <v>277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0.21</v>
      </c>
      <c r="O167" s="2" t="str">
        <f t="shared" ca="1" si="1"/>
        <v/>
      </c>
      <c r="R167">
        <v>1</v>
      </c>
      <c r="S167" s="2">
        <f t="shared" ca="1" si="2"/>
        <v>1</v>
      </c>
    </row>
    <row r="168" spans="1:23" x14ac:dyDescent="0.3">
      <c r="A168" t="str">
        <f t="shared" si="0"/>
        <v>NormalAttackEnergyShieldRobot_01</v>
      </c>
      <c r="B168" t="s">
        <v>278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DelayedBasedDamage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1.5</v>
      </c>
      <c r="J168">
        <v>2.2999999999999998</v>
      </c>
      <c r="O168" s="2" t="str">
        <f t="shared" ca="1" si="1"/>
        <v/>
      </c>
      <c r="R168">
        <v>1</v>
      </c>
      <c r="S168" s="2">
        <f t="shared" ca="1" si="2"/>
        <v>1</v>
      </c>
      <c r="W168" t="s">
        <v>620</v>
      </c>
    </row>
    <row r="169" spans="1:23" x14ac:dyDescent="0.3">
      <c r="A169" t="str">
        <f t="shared" si="0"/>
        <v>IgnoreEvadeVisualEnergyShieldRobot_01</v>
      </c>
      <c r="B169" t="s">
        <v>280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IgnoreEvadeVisual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-1</v>
      </c>
      <c r="K169">
        <v>0.36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UltimateAttackEnergyShieldRobot_01</v>
      </c>
      <c r="B170" t="s">
        <v>621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0.28999999999999998</v>
      </c>
      <c r="O170" s="2" t="str">
        <f t="shared" ca="1" si="1"/>
        <v/>
      </c>
      <c r="S170" s="2" t="str">
        <f t="shared" ca="1" si="2"/>
        <v/>
      </c>
      <c r="W170">
        <v>1</v>
      </c>
    </row>
    <row r="171" spans="1:23" x14ac:dyDescent="0.3">
      <c r="A171" t="str">
        <f t="shared" si="0"/>
        <v>NormalAttackIceMagician_01</v>
      </c>
      <c r="B171" t="s">
        <v>282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0.224</v>
      </c>
      <c r="O171" s="2" t="str">
        <f t="shared" ca="1" si="1"/>
        <v/>
      </c>
      <c r="S171" s="2" t="str">
        <f t="shared" ca="1" si="2"/>
        <v/>
      </c>
    </row>
    <row r="172" spans="1:23" x14ac:dyDescent="0.3">
      <c r="A172" t="str">
        <f t="shared" si="0"/>
        <v>AddForceIceMagicianWeak_01</v>
      </c>
      <c r="B172" t="s">
        <v>283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AddForce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2.5</v>
      </c>
      <c r="N172">
        <v>1</v>
      </c>
      <c r="O172" s="2">
        <f t="shared" ca="1" si="1"/>
        <v>1</v>
      </c>
      <c r="S172" s="2" t="str">
        <f t="shared" ca="1" si="2"/>
        <v/>
      </c>
    </row>
    <row r="173" spans="1:23" x14ac:dyDescent="0.3">
      <c r="A173" t="str">
        <f t="shared" si="0"/>
        <v>AddForceIceMagician_01</v>
      </c>
      <c r="B173" t="s">
        <v>284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AddForce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5</v>
      </c>
      <c r="N173">
        <v>1</v>
      </c>
      <c r="O173" s="2">
        <f t="shared" ca="1" si="1"/>
        <v>1</v>
      </c>
      <c r="S173" s="2" t="str">
        <f t="shared" ca="1" si="2"/>
        <v/>
      </c>
    </row>
    <row r="174" spans="1:23" x14ac:dyDescent="0.3">
      <c r="A174" t="str">
        <f t="shared" si="0"/>
        <v>LP_PushEnhanceIceMagician_01</v>
      </c>
      <c r="B174" t="s">
        <v>285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ChangeAttackState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-1</v>
      </c>
      <c r="O174" s="2" t="str">
        <f t="shared" ca="1" si="1"/>
        <v/>
      </c>
      <c r="R174">
        <v>0</v>
      </c>
      <c r="S174" s="2">
        <f t="shared" ca="1" si="2"/>
        <v>0</v>
      </c>
      <c r="T174" t="s">
        <v>552</v>
      </c>
    </row>
    <row r="175" spans="1:23" x14ac:dyDescent="0.3">
      <c r="A175" t="str">
        <f t="shared" si="0"/>
        <v>UltimateCreateIceMagician_01</v>
      </c>
      <c r="B175" t="s">
        <v>286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CreateHitObject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O175" s="2" t="str">
        <f t="shared" ca="1" si="1"/>
        <v/>
      </c>
      <c r="S175" s="2" t="str">
        <f t="shared" ca="1" si="2"/>
        <v/>
      </c>
      <c r="T175" t="s">
        <v>547</v>
      </c>
    </row>
    <row r="176" spans="1:23" x14ac:dyDescent="0.3">
      <c r="A176" t="str">
        <f t="shared" si="0"/>
        <v>UltimateCannotActionIceMagician_01</v>
      </c>
      <c r="B176" t="s">
        <v>287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CannotAction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0.33329999999999999</v>
      </c>
      <c r="O176" s="2" t="str">
        <f t="shared" ca="1" si="1"/>
        <v/>
      </c>
      <c r="S176" s="2" t="str">
        <f t="shared" ca="1" si="2"/>
        <v/>
      </c>
    </row>
    <row r="177" spans="1:23" x14ac:dyDescent="0.3">
      <c r="A177" t="str">
        <f t="shared" si="0"/>
        <v>NormalAttackAngelicWarrior_01</v>
      </c>
      <c r="B177" t="s">
        <v>622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0.39500000000000002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UltimateRemoveAngelicWarrior_01</v>
      </c>
      <c r="B178" t="s">
        <v>623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RemoveCannotAction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8.8000000000000007</v>
      </c>
      <c r="O178" s="2" t="str">
        <f t="shared" ca="1" si="1"/>
        <v/>
      </c>
      <c r="S178" s="2" t="str">
        <f t="shared" ca="1" si="2"/>
        <v/>
      </c>
      <c r="V178" t="s">
        <v>624</v>
      </c>
      <c r="W178" t="s">
        <v>625</v>
      </c>
    </row>
    <row r="179" spans="1:23" x14ac:dyDescent="0.3">
      <c r="A179" t="str">
        <f t="shared" si="0"/>
        <v>UltimateAttackSpeedUpAngelicWarrior_01</v>
      </c>
      <c r="B179" t="s">
        <v>626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ChangeActorStatus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8.8000000000000007</v>
      </c>
      <c r="J179">
        <v>0.75</v>
      </c>
      <c r="M179" t="s">
        <v>521</v>
      </c>
      <c r="O179" s="2">
        <f t="shared" ca="1" si="1"/>
        <v>3</v>
      </c>
      <c r="S179" s="2" t="str">
        <f t="shared" ca="1" si="2"/>
        <v/>
      </c>
    </row>
    <row r="180" spans="1:23" x14ac:dyDescent="0.3">
      <c r="A180" t="str">
        <f t="shared" si="0"/>
        <v>NormalAttackUnicornCharacter_01</v>
      </c>
      <c r="B180" t="s">
        <v>291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0.42499999999999999</v>
      </c>
      <c r="O180" s="2" t="str">
        <f t="shared" ca="1" si="1"/>
        <v/>
      </c>
      <c r="S180" s="2" t="str">
        <f t="shared" ca="1" si="2"/>
        <v/>
      </c>
    </row>
    <row r="181" spans="1:23" x14ac:dyDescent="0.3">
      <c r="A181" t="str">
        <f t="shared" si="0"/>
        <v>NormalAttackUnicornCharacterCritBoss_01</v>
      </c>
      <c r="B181" t="s">
        <v>627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0.42499999999999999</v>
      </c>
      <c r="K181">
        <v>1</v>
      </c>
      <c r="O181" s="2" t="str">
        <f t="shared" ca="1" si="1"/>
        <v/>
      </c>
      <c r="S181" s="2" t="str">
        <f t="shared" ca="1" si="2"/>
        <v/>
      </c>
    </row>
    <row r="182" spans="1:23" x14ac:dyDescent="0.3">
      <c r="A182" t="str">
        <f t="shared" si="0"/>
        <v>LP_CritBossUnicornCharacter_01</v>
      </c>
      <c r="B182" t="s">
        <v>293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-1</v>
      </c>
      <c r="O182" s="2" t="str">
        <f t="shared" ca="1" si="1"/>
        <v/>
      </c>
      <c r="R182">
        <v>0</v>
      </c>
      <c r="S182" s="2">
        <f t="shared" ca="1" si="2"/>
        <v>0</v>
      </c>
      <c r="T182" t="s">
        <v>552</v>
      </c>
    </row>
    <row r="183" spans="1:23" x14ac:dyDescent="0.3">
      <c r="A183" t="str">
        <f t="shared" si="0"/>
        <v>UltimateRemoveUnicornCharacter_01</v>
      </c>
      <c r="B183" t="s">
        <v>294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RemoveColliderHitObject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0.8</v>
      </c>
      <c r="J183">
        <v>3.3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UltimateCreateUnicornCharacter_01</v>
      </c>
      <c r="B184" t="s">
        <v>295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547</v>
      </c>
    </row>
    <row r="185" spans="1:23" x14ac:dyDescent="0.3">
      <c r="A185" t="str">
        <f t="shared" si="0"/>
        <v>UltimateAttackUnicornCharacter_01</v>
      </c>
      <c r="B185" t="s">
        <v>296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10.8</v>
      </c>
      <c r="O185" s="2" t="str">
        <f t="shared" ca="1" si="1"/>
        <v/>
      </c>
      <c r="S185" s="2" t="str">
        <f t="shared" ca="1" si="2"/>
        <v/>
      </c>
      <c r="W185">
        <v>1</v>
      </c>
    </row>
    <row r="186" spans="1:23" x14ac:dyDescent="0.3">
      <c r="A186" t="str">
        <f t="shared" si="0"/>
        <v>NormalAttackKeepSeries_01</v>
      </c>
      <c r="B186" t="s">
        <v>297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f>(1/0.8)*0.45</f>
        <v>0.5625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NormalAttackAyuko_01</v>
      </c>
      <c r="B187" t="s">
        <v>298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f>(1/0.8)*0.45</f>
        <v>0.5625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CallInvincibleTortoise_01</v>
      </c>
      <c r="B188" t="s">
        <v>299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CallAffectorValue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Q188" t="s">
        <v>628</v>
      </c>
      <c r="S188" s="2">
        <f t="shared" ca="1" si="2"/>
        <v>4</v>
      </c>
      <c r="U188" t="s">
        <v>300</v>
      </c>
    </row>
    <row r="189" spans="1:23" x14ac:dyDescent="0.3">
      <c r="A189" t="str">
        <f t="shared" si="0"/>
        <v>InvincibleTortoise_01</v>
      </c>
      <c r="B189" t="s">
        <v>300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InvincibleTortoise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3</v>
      </c>
      <c r="O189" s="2" t="str">
        <f t="shared" ca="1" si="1"/>
        <v/>
      </c>
      <c r="S189" s="2" t="str">
        <f t="shared" ca="1" si="2"/>
        <v/>
      </c>
      <c r="T189" t="s">
        <v>629</v>
      </c>
      <c r="U189" t="s">
        <v>630</v>
      </c>
    </row>
    <row r="190" spans="1:23" x14ac:dyDescent="0.3">
      <c r="A190" t="str">
        <f t="shared" si="0"/>
        <v>CountBarrier5Times_01</v>
      </c>
      <c r="B190" t="s">
        <v>301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CountBarrier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-1</v>
      </c>
      <c r="O190" s="2" t="str">
        <f t="shared" ca="1" si="1"/>
        <v/>
      </c>
      <c r="P190">
        <v>5</v>
      </c>
      <c r="S190" s="2" t="str">
        <f t="shared" ca="1" si="2"/>
        <v/>
      </c>
      <c r="V190" t="s">
        <v>631</v>
      </c>
    </row>
    <row r="191" spans="1:23" x14ac:dyDescent="0.3">
      <c r="A191" t="str">
        <f t="shared" si="0"/>
        <v>CallBurrowNinjaAssassin_01</v>
      </c>
      <c r="B191" t="s">
        <v>302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CallAffectorValue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-1</v>
      </c>
      <c r="O191" s="2" t="str">
        <f t="shared" ca="1" si="1"/>
        <v/>
      </c>
      <c r="Q191" t="s">
        <v>628</v>
      </c>
      <c r="S191" s="2">
        <f t="shared" ca="1" si="2"/>
        <v>4</v>
      </c>
      <c r="U191" t="s">
        <v>303</v>
      </c>
    </row>
    <row r="192" spans="1:23" x14ac:dyDescent="0.3">
      <c r="A192" t="str">
        <f t="shared" si="0"/>
        <v>BurrowNinjaAssassin_01</v>
      </c>
      <c r="B192" t="s">
        <v>303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Burrow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3</v>
      </c>
      <c r="K192">
        <v>0.5</v>
      </c>
      <c r="L192">
        <v>1</v>
      </c>
      <c r="O192" s="2" t="str">
        <f t="shared" ca="1" si="1"/>
        <v/>
      </c>
      <c r="P192">
        <v>2</v>
      </c>
      <c r="S192" s="2" t="str">
        <f t="shared" ca="1" si="2"/>
        <v/>
      </c>
      <c r="T192" t="s">
        <v>632</v>
      </c>
      <c r="U192" t="s">
        <v>633</v>
      </c>
      <c r="V192" t="s">
        <v>634</v>
      </c>
      <c r="W192" t="s">
        <v>635</v>
      </c>
    </row>
    <row r="193" spans="1:23" x14ac:dyDescent="0.3">
      <c r="A193" t="str">
        <f t="shared" si="0"/>
        <v>RushPigPet_01</v>
      </c>
      <c r="B193" t="s">
        <v>305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Rush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5</v>
      </c>
      <c r="J193">
        <v>1.5</v>
      </c>
      <c r="K193">
        <v>-1</v>
      </c>
      <c r="L193">
        <v>0</v>
      </c>
      <c r="N193">
        <v>1</v>
      </c>
      <c r="O193" s="2">
        <f t="shared" ca="1" si="1"/>
        <v>1</v>
      </c>
      <c r="P193">
        <v>-1</v>
      </c>
      <c r="S193" s="2" t="str">
        <f t="shared" ca="1" si="2"/>
        <v/>
      </c>
      <c r="T193" t="s">
        <v>636</v>
      </c>
      <c r="U193">
        <f>1/1.25*(3/2)*1.25</f>
        <v>1.5000000000000002</v>
      </c>
    </row>
    <row r="194" spans="1:23" x14ac:dyDescent="0.3">
      <c r="A194" t="str">
        <f t="shared" si="0"/>
        <v>RushPigPet_Purple_01</v>
      </c>
      <c r="B194" t="s">
        <v>307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Rush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5</v>
      </c>
      <c r="J194">
        <v>1.5</v>
      </c>
      <c r="K194">
        <v>-1</v>
      </c>
      <c r="L194">
        <v>100</v>
      </c>
      <c r="N194">
        <v>3</v>
      </c>
      <c r="O194" s="2">
        <f t="shared" ca="1" si="1"/>
        <v>3</v>
      </c>
      <c r="P194">
        <v>-1</v>
      </c>
      <c r="S194" s="2" t="str">
        <f t="shared" ca="1" si="2"/>
        <v/>
      </c>
      <c r="T194" t="s">
        <v>636</v>
      </c>
      <c r="U194">
        <f>1/1.25*(3/2)*1.25</f>
        <v>1.5000000000000002</v>
      </c>
    </row>
    <row r="195" spans="1:23" x14ac:dyDescent="0.3">
      <c r="A195" t="str">
        <f t="shared" si="0"/>
        <v>RushPolygonalMetalon_Green_01</v>
      </c>
      <c r="B195" t="s">
        <v>308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Rush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8</v>
      </c>
      <c r="J195">
        <v>1</v>
      </c>
      <c r="K195">
        <v>0</v>
      </c>
      <c r="L195">
        <v>0</v>
      </c>
      <c r="N195">
        <v>1</v>
      </c>
      <c r="O195" s="2">
        <f t="shared" ca="1" si="1"/>
        <v>1</v>
      </c>
      <c r="P195">
        <v>250</v>
      </c>
      <c r="S195" s="2" t="str">
        <f t="shared" ca="1" si="2"/>
        <v/>
      </c>
      <c r="T195" t="s">
        <v>636</v>
      </c>
      <c r="U195">
        <f>1/1.25*(6/5)*1.25</f>
        <v>1.2</v>
      </c>
    </row>
    <row r="196" spans="1:23" x14ac:dyDescent="0.3">
      <c r="A196" t="str">
        <f t="shared" si="0"/>
        <v>RushCuteUniq_01</v>
      </c>
      <c r="B196" t="s">
        <v>309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Rush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6.5</v>
      </c>
      <c r="J196">
        <v>2.5</v>
      </c>
      <c r="K196">
        <v>1</v>
      </c>
      <c r="L196">
        <v>0</v>
      </c>
      <c r="N196">
        <v>0</v>
      </c>
      <c r="O196" s="2">
        <f t="shared" ca="1" si="1"/>
        <v>0</v>
      </c>
      <c r="P196">
        <v>-1</v>
      </c>
      <c r="S196" s="2" t="str">
        <f t="shared" ca="1" si="2"/>
        <v/>
      </c>
      <c r="T196" t="s">
        <v>636</v>
      </c>
      <c r="U196">
        <f>1/1.25*(6/5)*1.2</f>
        <v>1.1519999999999999</v>
      </c>
    </row>
    <row r="197" spans="1:23" x14ac:dyDescent="0.3">
      <c r="A197" t="str">
        <f t="shared" si="0"/>
        <v>RushRobotSphere_01</v>
      </c>
      <c r="B197" t="s">
        <v>310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Rush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8</v>
      </c>
      <c r="J197">
        <v>2</v>
      </c>
      <c r="K197">
        <v>5</v>
      </c>
      <c r="L197">
        <v>0</v>
      </c>
      <c r="N197">
        <v>0</v>
      </c>
      <c r="O197" s="2">
        <f t="shared" ca="1" si="1"/>
        <v>0</v>
      </c>
      <c r="P197">
        <v>-1</v>
      </c>
      <c r="S197" s="2" t="str">
        <f t="shared" ca="1" si="2"/>
        <v/>
      </c>
      <c r="T197" t="s">
        <v>636</v>
      </c>
      <c r="U197">
        <f>1/1.25*(6/5)*1.2</f>
        <v>1.1519999999999999</v>
      </c>
    </row>
    <row r="198" spans="1:23" x14ac:dyDescent="0.3">
      <c r="A198" t="str">
        <f t="shared" si="0"/>
        <v>SlowDebuffCyc_01</v>
      </c>
      <c r="B198" t="s">
        <v>311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AddActorState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637</v>
      </c>
    </row>
    <row r="199" spans="1:23" x14ac:dyDescent="0.3">
      <c r="A199" t="str">
        <f t="shared" si="0"/>
        <v>AS_SlowCyc_01</v>
      </c>
      <c r="B199" t="s">
        <v>312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ChangeActorStatus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5</v>
      </c>
      <c r="J199">
        <v>-0.5</v>
      </c>
      <c r="M199" t="s">
        <v>532</v>
      </c>
      <c r="O199" s="2">
        <f t="shared" ca="1" si="1"/>
        <v>11</v>
      </c>
      <c r="R199">
        <v>1</v>
      </c>
      <c r="S199" s="2">
        <f t="shared" ca="1" si="2"/>
        <v>1</v>
      </c>
      <c r="W199" t="s">
        <v>638</v>
      </c>
    </row>
    <row r="200" spans="1:23" x14ac:dyDescent="0.3">
      <c r="A200" t="str">
        <f t="shared" si="0"/>
        <v>TeleportWarAssassin_01</v>
      </c>
      <c r="B200" t="s">
        <v>639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TeleportTargetPosition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</v>
      </c>
      <c r="J200">
        <v>1.5</v>
      </c>
      <c r="N200">
        <v>0</v>
      </c>
      <c r="O200" s="2">
        <f t="shared" ca="1" si="1"/>
        <v>0</v>
      </c>
      <c r="S200" s="2" t="str">
        <f t="shared" ca="1" si="2"/>
        <v/>
      </c>
      <c r="T200" t="s">
        <v>640</v>
      </c>
      <c r="W200" t="s">
        <v>641</v>
      </c>
    </row>
    <row r="201" spans="1:23" x14ac:dyDescent="0.3">
      <c r="A201" t="str">
        <f t="shared" si="0"/>
        <v>TeleportWarAssassin_Red_01</v>
      </c>
      <c r="B201" t="s">
        <v>314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TeleportTargetPosition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0.3</v>
      </c>
      <c r="J201">
        <v>1.5</v>
      </c>
      <c r="N201">
        <v>0</v>
      </c>
      <c r="O201" s="2">
        <f t="shared" ca="1" si="1"/>
        <v>0</v>
      </c>
      <c r="S201" s="2" t="str">
        <f t="shared" ca="1" si="2"/>
        <v/>
      </c>
      <c r="T201" t="s">
        <v>642</v>
      </c>
      <c r="W201" t="s">
        <v>643</v>
      </c>
    </row>
    <row r="202" spans="1:23" x14ac:dyDescent="0.3">
      <c r="A202" t="str">
        <f t="shared" si="0"/>
        <v>TeleportWarAssassin_RedRandom_01</v>
      </c>
      <c r="B202" t="s">
        <v>315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TeleportTargetPosition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0.3</v>
      </c>
      <c r="J202">
        <v>2.2000000000000002</v>
      </c>
      <c r="N202">
        <v>4</v>
      </c>
      <c r="O202" s="2">
        <f t="shared" ca="1" si="1"/>
        <v>4</v>
      </c>
      <c r="S202" s="2" t="str">
        <f t="shared" ca="1" si="2"/>
        <v/>
      </c>
      <c r="T202" t="s">
        <v>644</v>
      </c>
      <c r="W202" t="s">
        <v>643</v>
      </c>
    </row>
    <row r="203" spans="1:23" x14ac:dyDescent="0.3">
      <c r="A203" t="str">
        <f t="shared" si="0"/>
        <v>TeleportWarAssassin_RedRandom2_01</v>
      </c>
      <c r="B203" t="s">
        <v>316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TeleportTargetPosition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0.3</v>
      </c>
      <c r="J203">
        <v>2.2000000000000002</v>
      </c>
      <c r="N203">
        <v>4</v>
      </c>
      <c r="O203" s="2">
        <f t="shared" ca="1" si="1"/>
        <v>4</v>
      </c>
      <c r="S203" s="2" t="str">
        <f t="shared" ca="1" si="2"/>
        <v/>
      </c>
      <c r="T203" t="s">
        <v>645</v>
      </c>
      <c r="W203" t="s">
        <v>643</v>
      </c>
    </row>
    <row r="204" spans="1:23" x14ac:dyDescent="0.3">
      <c r="A204" t="str">
        <f t="shared" si="0"/>
        <v>TeleportZippermouth_Green_01</v>
      </c>
      <c r="B204" t="s">
        <v>646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TeleportTargetPosition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0.8</v>
      </c>
      <c r="K204">
        <v>0</v>
      </c>
      <c r="L204">
        <v>0</v>
      </c>
      <c r="N204">
        <v>1</v>
      </c>
      <c r="O204" s="2">
        <f t="shared" ca="1" si="1"/>
        <v>1</v>
      </c>
      <c r="S204" s="2" t="str">
        <f t="shared" ca="1" si="2"/>
        <v/>
      </c>
      <c r="T204" t="s">
        <v>640</v>
      </c>
      <c r="W204" t="s">
        <v>641</v>
      </c>
    </row>
    <row r="205" spans="1:23" x14ac:dyDescent="0.3">
      <c r="A205" t="str">
        <f t="shared" si="0"/>
        <v>RotateZippermouth_Green_01</v>
      </c>
      <c r="B205" t="s">
        <v>647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Rotate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6</v>
      </c>
      <c r="J205">
        <v>360</v>
      </c>
      <c r="O205" s="2" t="str">
        <f t="shared" ca="1" si="1"/>
        <v/>
      </c>
      <c r="S205" s="2" t="str">
        <f t="shared" ca="1" si="2"/>
        <v/>
      </c>
      <c r="T205" t="s">
        <v>648</v>
      </c>
    </row>
    <row r="206" spans="1:23" x14ac:dyDescent="0.3">
      <c r="A206" t="str">
        <f t="shared" si="0"/>
        <v>RotateZippermouth_Black_01</v>
      </c>
      <c r="B206" t="s">
        <v>320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Rotate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5</v>
      </c>
      <c r="J206">
        <v>360</v>
      </c>
      <c r="O206" s="2" t="str">
        <f t="shared" ca="1" si="1"/>
        <v/>
      </c>
      <c r="S206" s="2" t="str">
        <f t="shared" ca="1" si="2"/>
        <v/>
      </c>
      <c r="T206" t="s">
        <v>648</v>
      </c>
    </row>
    <row r="207" spans="1:23" x14ac:dyDescent="0.3">
      <c r="A207" t="str">
        <f t="shared" si="0"/>
        <v>TeleportOneEyedWizard_BlueClose_01</v>
      </c>
      <c r="B207" t="s">
        <v>321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</v>
      </c>
      <c r="N207">
        <v>2</v>
      </c>
      <c r="O207" s="2">
        <f t="shared" ca="1" si="1"/>
        <v>2</v>
      </c>
      <c r="S207" s="2" t="str">
        <f t="shared" ca="1" si="2"/>
        <v/>
      </c>
      <c r="T207" t="s">
        <v>649</v>
      </c>
      <c r="U207" t="s">
        <v>650</v>
      </c>
      <c r="W207" t="s">
        <v>641</v>
      </c>
    </row>
    <row r="208" spans="1:23" x14ac:dyDescent="0.3">
      <c r="A208" t="str">
        <f t="shared" si="0"/>
        <v>TeleportOneEyedWizard_BlueFar_01</v>
      </c>
      <c r="B208" t="s">
        <v>322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1</v>
      </c>
      <c r="N208">
        <v>3</v>
      </c>
      <c r="O208" s="2">
        <f t="shared" ca="1" si="1"/>
        <v>3</v>
      </c>
      <c r="S208" s="2" t="str">
        <f t="shared" ca="1" si="2"/>
        <v/>
      </c>
      <c r="T208" t="s">
        <v>651</v>
      </c>
      <c r="U208" t="s">
        <v>650</v>
      </c>
      <c r="W208" t="s">
        <v>641</v>
      </c>
    </row>
    <row r="209" spans="1:23" x14ac:dyDescent="0.3">
      <c r="A209" t="str">
        <f t="shared" si="0"/>
        <v>TeleportOneEyedWizard_GreenClose_01</v>
      </c>
      <c r="B209" t="s">
        <v>323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1</v>
      </c>
      <c r="N209">
        <v>2</v>
      </c>
      <c r="O209" s="2">
        <f t="shared" ca="1" si="1"/>
        <v>2</v>
      </c>
      <c r="S209" s="2" t="str">
        <f t="shared" ca="1" si="2"/>
        <v/>
      </c>
      <c r="T209" t="s">
        <v>652</v>
      </c>
      <c r="U209" t="s">
        <v>653</v>
      </c>
      <c r="W209" t="s">
        <v>643</v>
      </c>
    </row>
    <row r="210" spans="1:23" x14ac:dyDescent="0.3">
      <c r="A210" t="str">
        <f t="shared" si="0"/>
        <v>TeleportOneEyedWizard_GreenFar_01</v>
      </c>
      <c r="B210" t="s">
        <v>324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0.3</v>
      </c>
      <c r="J210">
        <v>1</v>
      </c>
      <c r="N210">
        <v>3</v>
      </c>
      <c r="O210" s="2">
        <f t="shared" ca="1" si="1"/>
        <v>3</v>
      </c>
      <c r="S210" s="2" t="str">
        <f t="shared" ca="1" si="2"/>
        <v/>
      </c>
      <c r="T210" t="s">
        <v>654</v>
      </c>
      <c r="U210" t="s">
        <v>653</v>
      </c>
      <c r="W210" t="s">
        <v>643</v>
      </c>
    </row>
    <row r="211" spans="1:23" x14ac:dyDescent="0.3">
      <c r="A211" t="str">
        <f t="shared" si="0"/>
        <v>RushHeavyKnight_YellowFirst_01</v>
      </c>
      <c r="B211" t="s">
        <v>325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4.2</v>
      </c>
      <c r="J211">
        <v>1.5</v>
      </c>
      <c r="K211">
        <v>2</v>
      </c>
      <c r="L211">
        <v>0</v>
      </c>
      <c r="N211">
        <v>1</v>
      </c>
      <c r="O211" s="2">
        <f t="shared" ca="1" si="1"/>
        <v>1</v>
      </c>
      <c r="P211">
        <v>-1</v>
      </c>
      <c r="S211" s="2" t="str">
        <f t="shared" ca="1" si="2"/>
        <v/>
      </c>
      <c r="T211" t="s">
        <v>655</v>
      </c>
      <c r="U211">
        <f>1/1.25*(6/5)*1.5625</f>
        <v>1.5</v>
      </c>
    </row>
    <row r="212" spans="1:23" x14ac:dyDescent="0.3">
      <c r="A212" t="str">
        <f t="shared" si="0"/>
        <v>RushHeavyKnight_YellowSecond_01</v>
      </c>
      <c r="B212" t="s">
        <v>326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Rush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4.2</v>
      </c>
      <c r="J212">
        <v>1.5</v>
      </c>
      <c r="K212">
        <v>1</v>
      </c>
      <c r="L212">
        <v>0</v>
      </c>
      <c r="N212">
        <v>1</v>
      </c>
      <c r="O212" s="2">
        <f t="shared" ca="1" si="1"/>
        <v>1</v>
      </c>
      <c r="P212">
        <v>-1</v>
      </c>
      <c r="S212" s="2" t="str">
        <f t="shared" ca="1" si="2"/>
        <v/>
      </c>
      <c r="T212" t="s">
        <v>656</v>
      </c>
      <c r="U212">
        <f t="shared" ref="U212:U213" si="11">1/1.25*(6/5)*1.5625</f>
        <v>1.5</v>
      </c>
    </row>
    <row r="213" spans="1:23" x14ac:dyDescent="0.3">
      <c r="A213" t="str">
        <f t="shared" si="0"/>
        <v>RushHeavyKnight_YellowThird_01</v>
      </c>
      <c r="B213" t="s">
        <v>327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Rush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4.2</v>
      </c>
      <c r="J213">
        <v>0.2</v>
      </c>
      <c r="K213">
        <v>-3</v>
      </c>
      <c r="L213">
        <v>0</v>
      </c>
      <c r="N213">
        <v>1</v>
      </c>
      <c r="O213" s="2">
        <f t="shared" ca="1" si="1"/>
        <v>1</v>
      </c>
      <c r="P213">
        <v>200</v>
      </c>
      <c r="S213" s="2" t="str">
        <f t="shared" ca="1" si="2"/>
        <v/>
      </c>
      <c r="T213" t="s">
        <v>636</v>
      </c>
      <c r="U213">
        <f t="shared" si="11"/>
        <v>1.5</v>
      </c>
    </row>
    <row r="214" spans="1:23" x14ac:dyDescent="0.3">
      <c r="A214" t="str">
        <f>B214&amp;"_"&amp;TEXT(D214,"00")</f>
        <v>SuicidePolygonalMagma_Blue_01</v>
      </c>
      <c r="B214" t="s">
        <v>328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Suicide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-1</v>
      </c>
      <c r="N214">
        <v>1</v>
      </c>
      <c r="O214" s="2">
        <f ca="1">IF(NOT(ISBLANK(N214)),N214,
IF(ISBLANK(M214),"",
VLOOKUP(M214,OFFSET(INDIRECT("$A:$B"),0,MATCH(M$1&amp;"_Verify",INDIRECT("$1:$1"),0)-1),2,0)
))</f>
        <v>1</v>
      </c>
      <c r="S214" s="2" t="str">
        <f t="shared" ca="1" si="2"/>
        <v/>
      </c>
      <c r="T214" t="s">
        <v>151</v>
      </c>
    </row>
    <row r="215" spans="1:23" x14ac:dyDescent="0.3">
      <c r="A215" t="str">
        <f>B215&amp;"_"&amp;TEXT(D215,"00")</f>
        <v>SleepingDragonTerrorBringer_Red_01</v>
      </c>
      <c r="B215" t="s">
        <v>657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MonsterSleeping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-1</v>
      </c>
      <c r="J215">
        <v>3</v>
      </c>
      <c r="O215" s="2" t="str">
        <f ca="1">IF(NOT(ISBLANK(N215)),N215,
IF(ISBLANK(M215),"",
VLOOKUP(M215,OFFSET(INDIRECT("$A:$B"),0,MATCH(M$1&amp;"_Verify",INDIRECT("$1:$1"),0)-1),2,0)
))</f>
        <v/>
      </c>
      <c r="S215" s="2" t="str">
        <f t="shared" ca="1" si="2"/>
        <v/>
      </c>
      <c r="T215" t="s">
        <v>658</v>
      </c>
      <c r="U215" t="s">
        <v>659</v>
      </c>
    </row>
    <row r="216" spans="1:23" x14ac:dyDescent="0.3">
      <c r="A216" t="str">
        <f>B216&amp;"_"&amp;TEXT(D216,"00")</f>
        <v>BurrowOnStartRtsTurret_01</v>
      </c>
      <c r="B216" t="s">
        <v>333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BurrowOnStart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O216" s="2" t="str">
        <f ca="1">IF(NOT(ISBLANK(N216)),N216,
IF(ISBLANK(M216),"",
VLOOKUP(M216,OFFSET(INDIRECT("$A:$B"),0,MATCH(M$1&amp;"_Verify",INDIRECT("$1:$1"),0)-1),2,0)
))</f>
        <v/>
      </c>
      <c r="S216" s="2" t="str">
        <f t="shared" ca="1" si="2"/>
        <v/>
      </c>
    </row>
    <row r="217" spans="1:23" x14ac:dyDescent="0.3">
      <c r="A217" t="str">
        <f t="shared" ref="A217:A248" si="12">B217&amp;"_"&amp;TEXT(D217,"00")</f>
        <v>AddForceDragonTerrorBringer_Red_01</v>
      </c>
      <c r="B217" t="s">
        <v>660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AddForce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8</v>
      </c>
      <c r="N217">
        <v>0</v>
      </c>
      <c r="O217" s="2">
        <f t="shared" ref="O217:O248" ca="1" si="13">IF(NOT(ISBLANK(N217)),N217,
IF(ISBLANK(M217),"",
VLOOKUP(M217,OFFSET(INDIRECT("$A:$B"),0,MATCH(M$1&amp;"_Verify",INDIRECT("$1:$1"),0)-1),2,0)
))</f>
        <v>0</v>
      </c>
      <c r="S217" s="2" t="str">
        <f t="shared" ca="1" si="2"/>
        <v/>
      </c>
    </row>
    <row r="218" spans="1:23" x14ac:dyDescent="0.3">
      <c r="A218" t="str">
        <f t="shared" si="12"/>
        <v>JumpAttackRobotTwo_01</v>
      </c>
      <c r="B218" t="s">
        <v>661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Jump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5</v>
      </c>
      <c r="J218">
        <v>2</v>
      </c>
      <c r="L218">
        <v>0.4</v>
      </c>
      <c r="N218">
        <v>1</v>
      </c>
      <c r="O218" s="2">
        <f t="shared" ca="1" si="13"/>
        <v>1</v>
      </c>
      <c r="S218" s="2" t="str">
        <f t="shared" ca="1" si="2"/>
        <v/>
      </c>
      <c r="T218" t="s">
        <v>662</v>
      </c>
    </row>
    <row r="219" spans="1:23" x14ac:dyDescent="0.3">
      <c r="A219" t="str">
        <f t="shared" si="12"/>
        <v>JumpRunRobotTwo_01</v>
      </c>
      <c r="B219" t="s">
        <v>663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Jump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5</v>
      </c>
      <c r="J219">
        <v>2</v>
      </c>
      <c r="L219">
        <v>8</v>
      </c>
      <c r="N219">
        <v>2</v>
      </c>
      <c r="O219" s="2">
        <f t="shared" ca="1" si="13"/>
        <v>2</v>
      </c>
      <c r="S219" s="2" t="str">
        <f t="shared" ca="1" si="2"/>
        <v/>
      </c>
      <c r="T219" t="s">
        <v>662</v>
      </c>
    </row>
    <row r="220" spans="1:23" x14ac:dyDescent="0.3">
      <c r="A220" t="str">
        <f t="shared" si="12"/>
        <v>TeleportArcherySamuraiUp_01</v>
      </c>
      <c r="B220" t="s">
        <v>664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TeleportTargetPosition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0.5</v>
      </c>
      <c r="K220">
        <v>0</v>
      </c>
      <c r="L220">
        <v>6</v>
      </c>
      <c r="N220">
        <v>1</v>
      </c>
      <c r="O220" s="2">
        <f t="shared" ca="1" si="13"/>
        <v>1</v>
      </c>
      <c r="S220" s="2" t="str">
        <f t="shared" ca="1" si="2"/>
        <v/>
      </c>
      <c r="T220" t="s">
        <v>640</v>
      </c>
      <c r="W220" t="s">
        <v>641</v>
      </c>
    </row>
    <row r="221" spans="1:23" x14ac:dyDescent="0.3">
      <c r="A221" t="str">
        <f t="shared" si="12"/>
        <v>TeleportArcherySamuraiDown_01</v>
      </c>
      <c r="B221" t="s">
        <v>665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0.5</v>
      </c>
      <c r="K221">
        <v>0</v>
      </c>
      <c r="L221">
        <v>-7</v>
      </c>
      <c r="N221">
        <v>1</v>
      </c>
      <c r="O221" s="2">
        <f t="shared" ca="1" si="13"/>
        <v>1</v>
      </c>
      <c r="S221" s="2" t="str">
        <f t="shared" ca="1" si="2"/>
        <v/>
      </c>
      <c r="T221" t="s">
        <v>640</v>
      </c>
      <c r="W221" t="s">
        <v>641</v>
      </c>
    </row>
    <row r="222" spans="1:23" x14ac:dyDescent="0.3">
      <c r="A222" t="str">
        <f t="shared" si="12"/>
        <v>RotateArcherySamurai_01</v>
      </c>
      <c r="B222" t="s">
        <v>666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Rotate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2.5</v>
      </c>
      <c r="J222">
        <v>0</v>
      </c>
      <c r="O222" s="2" t="str">
        <f t="shared" ca="1" si="13"/>
        <v/>
      </c>
      <c r="S222" s="2" t="str">
        <f t="shared" ca="1" si="2"/>
        <v/>
      </c>
      <c r="T222" t="s">
        <v>648</v>
      </c>
    </row>
    <row r="223" spans="1:23" x14ac:dyDescent="0.3">
      <c r="A223" t="str">
        <f t="shared" si="12"/>
        <v>GiveAffectorValueMushroomDee_01</v>
      </c>
      <c r="B223" t="s">
        <v>667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GiveAffectorValue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N223">
        <v>1</v>
      </c>
      <c r="O223" s="2">
        <f t="shared" ca="1" si="13"/>
        <v>1</v>
      </c>
      <c r="S223" s="2" t="str">
        <f t="shared" ca="1" si="2"/>
        <v/>
      </c>
      <c r="T223" t="s">
        <v>668</v>
      </c>
      <c r="U223" t="s">
        <v>669</v>
      </c>
      <c r="W223" t="s">
        <v>670</v>
      </c>
    </row>
    <row r="224" spans="1:23" x14ac:dyDescent="0.3">
      <c r="A224" t="str">
        <f t="shared" si="12"/>
        <v>AS_AngryDee_01</v>
      </c>
      <c r="B224" t="s">
        <v>341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ChangeActorStatus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15</v>
      </c>
      <c r="J224">
        <v>0.75</v>
      </c>
      <c r="M224" t="s">
        <v>541</v>
      </c>
      <c r="O224" s="2">
        <f t="shared" ca="1" si="13"/>
        <v>20</v>
      </c>
      <c r="S224" s="2" t="str">
        <f t="shared" ca="1" si="2"/>
        <v/>
      </c>
    </row>
    <row r="225" spans="1:23" x14ac:dyDescent="0.3">
      <c r="A225" t="str">
        <f t="shared" si="12"/>
        <v>TeleportLadyPirateIn_01</v>
      </c>
      <c r="B225" t="s">
        <v>671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TeleportTargetPosition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0.5</v>
      </c>
      <c r="K225">
        <v>0</v>
      </c>
      <c r="L225">
        <v>-0.5</v>
      </c>
      <c r="N225">
        <v>1</v>
      </c>
      <c r="O225" s="2">
        <f t="shared" ca="1" si="13"/>
        <v>1</v>
      </c>
      <c r="S225" s="2" t="str">
        <f t="shared" ca="1" si="2"/>
        <v/>
      </c>
      <c r="T225" t="s">
        <v>672</v>
      </c>
      <c r="W225" t="s">
        <v>643</v>
      </c>
    </row>
    <row r="226" spans="1:23" x14ac:dyDescent="0.3">
      <c r="A226" t="str">
        <f t="shared" si="12"/>
        <v>TeleportLadyPirateOut_01</v>
      </c>
      <c r="B226" t="s">
        <v>673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TeleportTargetPosition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0.5</v>
      </c>
      <c r="K226">
        <v>0</v>
      </c>
      <c r="L226">
        <v>2.5</v>
      </c>
      <c r="N226">
        <v>1</v>
      </c>
      <c r="O226" s="2">
        <f t="shared" ca="1" si="13"/>
        <v>1</v>
      </c>
      <c r="S226" s="2" t="str">
        <f t="shared" ca="1" si="2"/>
        <v/>
      </c>
      <c r="T226" t="s">
        <v>674</v>
      </c>
      <c r="W226" t="s">
        <v>643</v>
      </c>
    </row>
    <row r="227" spans="1:23" x14ac:dyDescent="0.3">
      <c r="A227" t="str">
        <f t="shared" si="12"/>
        <v>CastLadyPirate_01</v>
      </c>
      <c r="B227" t="s">
        <v>675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Cast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4.5</v>
      </c>
      <c r="O227" s="2" t="str">
        <f t="shared" ca="1" si="13"/>
        <v/>
      </c>
      <c r="S227" s="2" t="str">
        <f t="shared" ca="1" si="2"/>
        <v/>
      </c>
      <c r="T227" t="s">
        <v>676</v>
      </c>
      <c r="U227" t="s">
        <v>677</v>
      </c>
    </row>
    <row r="228" spans="1:23" x14ac:dyDescent="0.3">
      <c r="A228" t="str">
        <f t="shared" si="12"/>
        <v>RushBeholder_01</v>
      </c>
      <c r="B228" t="s">
        <v>678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Rush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5</v>
      </c>
      <c r="J228">
        <v>4</v>
      </c>
      <c r="K228">
        <v>3</v>
      </c>
      <c r="L228">
        <v>0</v>
      </c>
      <c r="N228">
        <v>1</v>
      </c>
      <c r="O228" s="2">
        <f t="shared" ca="1" si="13"/>
        <v>1</v>
      </c>
      <c r="P228">
        <v>-1</v>
      </c>
      <c r="S228" s="2" t="str">
        <f t="shared" ca="1" si="2"/>
        <v/>
      </c>
      <c r="T228" t="s">
        <v>679</v>
      </c>
      <c r="U228">
        <f>1/1.25*(6/5)*1.25</f>
        <v>1.2</v>
      </c>
    </row>
    <row r="229" spans="1:23" x14ac:dyDescent="0.3">
      <c r="A229" t="str">
        <f t="shared" si="12"/>
        <v>RushBeholderCenter_01</v>
      </c>
      <c r="B229" t="s">
        <v>346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Rush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5</v>
      </c>
      <c r="J229">
        <v>0.1</v>
      </c>
      <c r="K229">
        <v>0</v>
      </c>
      <c r="N229">
        <v>4</v>
      </c>
      <c r="O229" s="2">
        <f t="shared" ca="1" si="13"/>
        <v>4</v>
      </c>
      <c r="P229">
        <v>-1</v>
      </c>
      <c r="S229" s="2" t="str">
        <f t="shared" ca="1" si="2"/>
        <v/>
      </c>
      <c r="T229" t="s">
        <v>680</v>
      </c>
      <c r="U229">
        <f>1/1.25*(6/5)*1.25</f>
        <v>1.2</v>
      </c>
      <c r="V229" t="s">
        <v>681</v>
      </c>
    </row>
    <row r="230" spans="1:23" x14ac:dyDescent="0.3">
      <c r="A230" t="str">
        <f t="shared" si="12"/>
        <v>HealOverTimeDruidTent_01</v>
      </c>
      <c r="B230" t="s">
        <v>347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HealOverTime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60</v>
      </c>
      <c r="J230">
        <v>1</v>
      </c>
      <c r="K230">
        <v>-1.6667000000000001E-2</v>
      </c>
      <c r="O230" s="2" t="str">
        <f t="shared" ca="1" si="13"/>
        <v/>
      </c>
      <c r="S230" s="2" t="str">
        <f t="shared" ca="1" si="2"/>
        <v/>
      </c>
    </row>
    <row r="231" spans="1:23" x14ac:dyDescent="0.3">
      <c r="A231" t="str">
        <f t="shared" si="12"/>
        <v>StunDebuffLancer_01</v>
      </c>
      <c r="B231" t="s">
        <v>682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AddActorState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O231" s="2" t="str">
        <f t="shared" ca="1" si="13"/>
        <v/>
      </c>
      <c r="S231" s="2" t="str">
        <f t="shared" ca="1" si="2"/>
        <v/>
      </c>
      <c r="T231" t="s">
        <v>683</v>
      </c>
    </row>
    <row r="232" spans="1:23" x14ac:dyDescent="0.3">
      <c r="A232" t="str">
        <f t="shared" si="12"/>
        <v>GiveAffectorValuePlant_01</v>
      </c>
      <c r="B232" t="s">
        <v>684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GiveAffectorValue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>
        <v>1</v>
      </c>
      <c r="O232" s="2">
        <f t="shared" ca="1" si="13"/>
        <v>1</v>
      </c>
      <c r="S232" s="2" t="str">
        <f t="shared" ca="1" si="2"/>
        <v/>
      </c>
      <c r="T232" t="s">
        <v>685</v>
      </c>
      <c r="U232" t="s">
        <v>686</v>
      </c>
    </row>
    <row r="233" spans="1:23" x14ac:dyDescent="0.3">
      <c r="A233" t="str">
        <f t="shared" si="12"/>
        <v>AS_LoseTankerPlant_01</v>
      </c>
      <c r="B233" t="s">
        <v>351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-1</v>
      </c>
      <c r="J233">
        <v>0.1</v>
      </c>
      <c r="M233" t="s">
        <v>541</v>
      </c>
      <c r="O233" s="2">
        <f t="shared" ca="1" si="13"/>
        <v>20</v>
      </c>
      <c r="S233" s="2" t="str">
        <f t="shared" ca="1" si="2"/>
        <v/>
      </c>
    </row>
    <row r="234" spans="1:23" x14ac:dyDescent="0.3">
      <c r="A234" t="str">
        <f t="shared" si="12"/>
        <v>OnOffColliderWizard_01</v>
      </c>
      <c r="B234" t="s">
        <v>352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OnOffCollider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-1</v>
      </c>
      <c r="N234">
        <v>1</v>
      </c>
      <c r="O234" s="2">
        <f t="shared" ca="1" si="13"/>
        <v>1</v>
      </c>
      <c r="S234" s="2" t="str">
        <f t="shared" ca="1" si="2"/>
        <v/>
      </c>
      <c r="V234" t="s">
        <v>687</v>
      </c>
      <c r="W234" t="s">
        <v>688</v>
      </c>
    </row>
    <row r="235" spans="1:23" x14ac:dyDescent="0.3">
      <c r="A235" t="str">
        <f t="shared" si="12"/>
        <v>RushDroidHeavy_White_01</v>
      </c>
      <c r="B235" t="s">
        <v>353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Rush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3</v>
      </c>
      <c r="J235">
        <v>0.1</v>
      </c>
      <c r="N235">
        <v>4</v>
      </c>
      <c r="O235" s="2">
        <f t="shared" ca="1" si="13"/>
        <v>4</v>
      </c>
      <c r="P235">
        <v>-1</v>
      </c>
      <c r="S235" s="2" t="str">
        <f t="shared" ca="1" si="2"/>
        <v/>
      </c>
      <c r="T235" t="s">
        <v>636</v>
      </c>
      <c r="U235">
        <f>1/1.25*(6/5)*1.25</f>
        <v>1.2</v>
      </c>
      <c r="V235" t="s">
        <v>689</v>
      </c>
    </row>
    <row r="236" spans="1:23" x14ac:dyDescent="0.3">
      <c r="A236" t="str">
        <f t="shared" si="12"/>
        <v>RushTrollGiant_01</v>
      </c>
      <c r="B236" t="s">
        <v>354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Rush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6</v>
      </c>
      <c r="J236">
        <v>2</v>
      </c>
      <c r="K236">
        <v>7</v>
      </c>
      <c r="L236">
        <v>0</v>
      </c>
      <c r="N236">
        <v>0</v>
      </c>
      <c r="O236" s="2">
        <f t="shared" ca="1" si="13"/>
        <v>0</v>
      </c>
      <c r="P236">
        <v>-1</v>
      </c>
      <c r="S236" s="2" t="str">
        <f t="shared" ca="1" si="2"/>
        <v/>
      </c>
      <c r="T236" t="s">
        <v>679</v>
      </c>
      <c r="U236">
        <f>1/1.5*(3/4)*1.5</f>
        <v>0.75</v>
      </c>
    </row>
    <row r="237" spans="1:23" x14ac:dyDescent="0.3">
      <c r="A237" t="str">
        <f t="shared" si="12"/>
        <v>AddForceTrollGiant_01</v>
      </c>
      <c r="B237" t="s">
        <v>355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AddForce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5</v>
      </c>
      <c r="L237">
        <v>0.16</v>
      </c>
      <c r="N237">
        <v>0</v>
      </c>
      <c r="O237" s="2">
        <f t="shared" ca="1" si="13"/>
        <v>0</v>
      </c>
      <c r="R237">
        <v>1</v>
      </c>
      <c r="S237" s="2">
        <f t="shared" ca="1" si="2"/>
        <v>1</v>
      </c>
    </row>
    <row r="238" spans="1:23" x14ac:dyDescent="0.3">
      <c r="A238" t="str">
        <f t="shared" si="12"/>
        <v>TeleportArcherySamurai_Black_01</v>
      </c>
      <c r="B238" t="s">
        <v>690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TeleportTargetPosition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0.5</v>
      </c>
      <c r="N238">
        <v>2</v>
      </c>
      <c r="O238" s="2">
        <f t="shared" ca="1" si="13"/>
        <v>2</v>
      </c>
      <c r="S238" s="2" t="str">
        <f t="shared" ca="1" si="2"/>
        <v/>
      </c>
      <c r="T238" t="s">
        <v>640</v>
      </c>
      <c r="U238" t="s">
        <v>691</v>
      </c>
      <c r="W238" t="s">
        <v>643</v>
      </c>
    </row>
    <row r="239" spans="1:23" x14ac:dyDescent="0.3">
      <c r="A239" t="str">
        <f t="shared" si="12"/>
        <v>InvincibleFallenAngel_Yellow_01</v>
      </c>
      <c r="B239" t="s">
        <v>692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Invincible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1.1000000000000001</v>
      </c>
      <c r="O239" s="2" t="str">
        <f t="shared" ca="1" si="13"/>
        <v/>
      </c>
      <c r="S239" s="2" t="str">
        <f t="shared" ca="1" si="2"/>
        <v/>
      </c>
    </row>
    <row r="240" spans="1:23" x14ac:dyDescent="0.3">
      <c r="A240" t="str">
        <f t="shared" si="12"/>
        <v>CallBurrowNinjaAssassin_Red_01</v>
      </c>
      <c r="B240" t="s">
        <v>693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CallAffectorValue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O240" s="2" t="str">
        <f t="shared" ca="1" si="13"/>
        <v/>
      </c>
      <c r="Q240" t="s">
        <v>628</v>
      </c>
      <c r="S240" s="2">
        <f t="shared" ca="1" si="2"/>
        <v>4</v>
      </c>
      <c r="U240" t="s">
        <v>694</v>
      </c>
    </row>
    <row r="241" spans="1:23" x14ac:dyDescent="0.3">
      <c r="A241" t="str">
        <f t="shared" si="12"/>
        <v>BurrowNinjaAssassin_Red_01</v>
      </c>
      <c r="B241" t="s">
        <v>694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Burrow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3</v>
      </c>
      <c r="K241">
        <v>0.5</v>
      </c>
      <c r="L241">
        <v>1</v>
      </c>
      <c r="O241" s="2" t="str">
        <f t="shared" ca="1" si="13"/>
        <v/>
      </c>
      <c r="P241">
        <v>7</v>
      </c>
      <c r="R241">
        <v>10</v>
      </c>
      <c r="S241" s="2">
        <f t="shared" ca="1" si="2"/>
        <v>10</v>
      </c>
      <c r="T241" t="s">
        <v>695</v>
      </c>
      <c r="U241" t="s">
        <v>696</v>
      </c>
      <c r="V241" t="s">
        <v>697</v>
      </c>
      <c r="W241" t="s">
        <v>698</v>
      </c>
    </row>
    <row r="242" spans="1:23" x14ac:dyDescent="0.3">
      <c r="A242" t="str">
        <f t="shared" si="12"/>
        <v>RotateRobotFive_Purple_01</v>
      </c>
      <c r="B242" t="s">
        <v>699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Rotate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4</v>
      </c>
      <c r="J242">
        <v>-360</v>
      </c>
      <c r="O242" s="2" t="str">
        <f t="shared" ca="1" si="13"/>
        <v/>
      </c>
      <c r="S242" s="2" t="str">
        <f t="shared" ca="1" si="2"/>
        <v/>
      </c>
      <c r="T242" t="s">
        <v>700</v>
      </c>
    </row>
    <row r="243" spans="1:23" x14ac:dyDescent="0.3">
      <c r="A243" t="str">
        <f t="shared" si="12"/>
        <v>RotateRobotFive_PurpleZero_01</v>
      </c>
      <c r="B243" t="s">
        <v>362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Rotate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9.5</v>
      </c>
      <c r="J243">
        <v>0</v>
      </c>
      <c r="O243" s="2" t="str">
        <f t="shared" ca="1" si="13"/>
        <v/>
      </c>
      <c r="S243" s="2" t="str">
        <f t="shared" ca="1" si="2"/>
        <v/>
      </c>
      <c r="T243" t="s">
        <v>636</v>
      </c>
    </row>
    <row r="244" spans="1:23" x14ac:dyDescent="0.3">
      <c r="A244" t="str">
        <f t="shared" si="12"/>
        <v>ResurrectAncientGuard_01</v>
      </c>
      <c r="B244" t="s">
        <v>701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Resurrect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3"/>
        <v/>
      </c>
      <c r="S244" s="2" t="str">
        <f t="shared" ca="1" si="2"/>
        <v/>
      </c>
      <c r="T244" t="s">
        <v>702</v>
      </c>
    </row>
    <row r="245" spans="1:23" x14ac:dyDescent="0.3">
      <c r="A245" t="str">
        <f t="shared" si="12"/>
        <v>ChargingAncientGuard_01</v>
      </c>
      <c r="B245" t="s">
        <v>703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ChargingAction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7.5</v>
      </c>
      <c r="J245">
        <v>0.1</v>
      </c>
      <c r="O245" s="2" t="str">
        <f t="shared" ca="1" si="13"/>
        <v/>
      </c>
      <c r="S245" s="2" t="str">
        <f t="shared" ca="1" si="2"/>
        <v/>
      </c>
      <c r="T245" t="s">
        <v>704</v>
      </c>
      <c r="U245" t="s">
        <v>705</v>
      </c>
    </row>
    <row r="246" spans="1:23" x14ac:dyDescent="0.3">
      <c r="A246" t="str">
        <f t="shared" si="12"/>
        <v>RushAncientGuardFirst_01</v>
      </c>
      <c r="B246" t="s">
        <v>366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Rush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4.2</v>
      </c>
      <c r="J246">
        <v>1.5</v>
      </c>
      <c r="K246">
        <v>2</v>
      </c>
      <c r="L246">
        <v>0</v>
      </c>
      <c r="N246">
        <v>1</v>
      </c>
      <c r="O246" s="2">
        <f t="shared" ca="1" si="13"/>
        <v>1</v>
      </c>
      <c r="P246">
        <v>-1</v>
      </c>
      <c r="S246" s="2" t="str">
        <f t="shared" ca="1" si="2"/>
        <v/>
      </c>
      <c r="T246" t="s">
        <v>655</v>
      </c>
      <c r="U246">
        <f>1/1.25*(6/5)*1.5625</f>
        <v>1.5</v>
      </c>
    </row>
    <row r="247" spans="1:23" x14ac:dyDescent="0.3">
      <c r="A247" t="str">
        <f t="shared" si="12"/>
        <v>RushAncientGuardSecond_01</v>
      </c>
      <c r="B247" t="s">
        <v>367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4.2</v>
      </c>
      <c r="J247">
        <v>1.5</v>
      </c>
      <c r="K247">
        <v>2</v>
      </c>
      <c r="L247">
        <v>0</v>
      </c>
      <c r="N247">
        <v>1</v>
      </c>
      <c r="O247" s="2">
        <f t="shared" ca="1" si="13"/>
        <v>1</v>
      </c>
      <c r="P247">
        <v>-1</v>
      </c>
      <c r="S247" s="2" t="str">
        <f t="shared" ca="1" si="2"/>
        <v/>
      </c>
      <c r="T247" t="s">
        <v>679</v>
      </c>
      <c r="U247">
        <f t="shared" ref="U247" si="14">1/1.25*(6/5)*1.5625</f>
        <v>1.5</v>
      </c>
    </row>
    <row r="248" spans="1:23" x14ac:dyDescent="0.3">
      <c r="A248" t="str">
        <f t="shared" si="12"/>
        <v>TeleportLichBlood_01</v>
      </c>
      <c r="B248" t="s">
        <v>706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TeleportTargetPosition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0.2</v>
      </c>
      <c r="J248">
        <v>2.5</v>
      </c>
      <c r="N248">
        <v>4</v>
      </c>
      <c r="O248" s="2">
        <f t="shared" ca="1" si="13"/>
        <v>4</v>
      </c>
      <c r="S248" s="2" t="str">
        <f t="shared" ca="1" si="2"/>
        <v/>
      </c>
      <c r="T248" t="s">
        <v>707</v>
      </c>
      <c r="W248" t="s">
        <v>643</v>
      </c>
    </row>
    <row r="249" spans="1:23" x14ac:dyDescent="0.3">
      <c r="A249" t="str">
        <f t="shared" si="0"/>
        <v>AddForceCommon_01</v>
      </c>
      <c r="B249" t="s">
        <v>708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AddForce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N249">
        <v>0</v>
      </c>
      <c r="O249" s="2">
        <f t="shared" ca="1" si="1"/>
        <v>0</v>
      </c>
      <c r="S249" s="2" t="str">
        <f t="shared" ca="1" si="2"/>
        <v/>
      </c>
    </row>
    <row r="250" spans="1:23" x14ac:dyDescent="0.3">
      <c r="A250" t="str">
        <f t="shared" si="0"/>
        <v>AddForceCommonWeak_01</v>
      </c>
      <c r="B250" t="s">
        <v>370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AddForce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2.5</v>
      </c>
      <c r="N250">
        <v>0</v>
      </c>
      <c r="O250" s="2">
        <f t="shared" ca="1" si="1"/>
        <v>0</v>
      </c>
      <c r="S250" s="2" t="str">
        <f t="shared" ca="1" si="2"/>
        <v/>
      </c>
    </row>
    <row r="251" spans="1:23" x14ac:dyDescent="0.3">
      <c r="A251" t="str">
        <f t="shared" si="0"/>
        <v>AddForceCommonStrong_01</v>
      </c>
      <c r="B251" t="s">
        <v>371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N251">
        <v>0</v>
      </c>
      <c r="O251" s="2">
        <f t="shared" ca="1" si="1"/>
        <v>0</v>
      </c>
      <c r="S251" s="2" t="str">
        <f t="shared" ca="1" si="2"/>
        <v/>
      </c>
    </row>
    <row r="252" spans="1:23" x14ac:dyDescent="0.3">
      <c r="A252" t="str">
        <f t="shared" si="0"/>
        <v>CreateChildTransform_01</v>
      </c>
      <c r="B252" t="s">
        <v>372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CreateHitObject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709</v>
      </c>
    </row>
    <row r="253" spans="1:23" x14ac:dyDescent="0.3">
      <c r="A253" t="str">
        <f t="shared" si="0"/>
        <v>CannotActionCommon_01</v>
      </c>
      <c r="B253" t="s">
        <v>710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CannotAction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3</v>
      </c>
      <c r="O253" s="2" t="str">
        <f t="shared" ca="1" si="1"/>
        <v/>
      </c>
      <c r="S253" s="2" t="str">
        <f t="shared" ca="1" si="2"/>
        <v/>
      </c>
    </row>
    <row r="254" spans="1:23" x14ac:dyDescent="0.3">
      <c r="A254" t="str">
        <f t="shared" si="0"/>
        <v>CannotActionCommonShort_01</v>
      </c>
      <c r="B254" t="s">
        <v>374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CannotAction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2</v>
      </c>
      <c r="O254" s="2" t="str">
        <f t="shared" ca="1" si="1"/>
        <v/>
      </c>
      <c r="S254" s="2" t="str">
        <f t="shared" ca="1" si="2"/>
        <v/>
      </c>
    </row>
    <row r="255" spans="1:23" x14ac:dyDescent="0.3">
      <c r="A255" t="str">
        <f t="shared" si="0"/>
        <v>CannotActionCommonLong_01</v>
      </c>
      <c r="B255" t="s">
        <v>375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CannotAction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5</v>
      </c>
      <c r="O255" s="2" t="str">
        <f t="shared" ca="1" si="1"/>
        <v/>
      </c>
      <c r="S255" s="2" t="str">
        <f t="shared" ca="1" si="2"/>
        <v/>
      </c>
    </row>
    <row r="256" spans="1:23" x14ac:dyDescent="0.3">
      <c r="A256" t="str">
        <f t="shared" si="0"/>
        <v>LP_Atk_01</v>
      </c>
      <c r="B256" t="s">
        <v>711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ChangeActorStatus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-1</v>
      </c>
      <c r="J256">
        <v>0.15</v>
      </c>
      <c r="M256" t="s">
        <v>541</v>
      </c>
      <c r="O256" s="2">
        <f t="shared" ca="1" si="1"/>
        <v>20</v>
      </c>
      <c r="S256" s="2" t="str">
        <f t="shared" ca="1" si="2"/>
        <v/>
      </c>
    </row>
    <row r="257" spans="1:19" x14ac:dyDescent="0.3">
      <c r="A257" t="str">
        <f t="shared" si="0"/>
        <v>LP_Atk_02</v>
      </c>
      <c r="B257" t="s">
        <v>711</v>
      </c>
      <c r="C257" t="str">
        <f>IF(ISERROR(VLOOKUP(B257,AffectorValueTable!$A:$A,1,0)),"어펙터밸류없음","")</f>
        <v/>
      </c>
      <c r="D257">
        <v>2</v>
      </c>
      <c r="E257" t="str">
        <f>VLOOKUP($B257,AffectorValueTable!$1:$1048576,MATCH(AffectorValueTable!$B$1,AffectorValueTable!$1:$1,0),0)</f>
        <v>ChangeActorStatus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-1</v>
      </c>
      <c r="J257">
        <v>0.315</v>
      </c>
      <c r="M257" t="s">
        <v>541</v>
      </c>
      <c r="O257" s="2">
        <f t="shared" ca="1" si="1"/>
        <v>20</v>
      </c>
      <c r="S257" s="2" t="str">
        <f t="shared" ca="1" si="2"/>
        <v/>
      </c>
    </row>
    <row r="258" spans="1:19" x14ac:dyDescent="0.3">
      <c r="A258" t="str">
        <f t="shared" ref="A258:A321" si="15">B258&amp;"_"&amp;TEXT(D258,"00")</f>
        <v>LP_Atk_03</v>
      </c>
      <c r="B258" t="s">
        <v>711</v>
      </c>
      <c r="C258" t="str">
        <f>IF(ISERROR(VLOOKUP(B258,AffectorValueTable!$A:$A,1,0)),"어펙터밸류없음","")</f>
        <v/>
      </c>
      <c r="D258">
        <v>3</v>
      </c>
      <c r="E258" t="str">
        <f>VLOOKUP($B258,AffectorValueTable!$1:$1048576,MATCH(AffectorValueTable!$B$1,AffectorValueTable!$1:$1,0),0)</f>
        <v>ChangeActorStatus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J258">
        <v>0.49500000000000005</v>
      </c>
      <c r="M258" t="s">
        <v>541</v>
      </c>
      <c r="N258" s="1"/>
      <c r="O258" s="2">
        <f t="shared" ca="1" si="1"/>
        <v>20</v>
      </c>
      <c r="S258" s="2" t="str">
        <f t="shared" ca="1" si="2"/>
        <v/>
      </c>
    </row>
    <row r="259" spans="1:19" x14ac:dyDescent="0.3">
      <c r="A259" t="str">
        <f t="shared" si="15"/>
        <v>LP_Atk_04</v>
      </c>
      <c r="B259" t="s">
        <v>711</v>
      </c>
      <c r="C259" t="str">
        <f>IF(ISERROR(VLOOKUP(B259,AffectorValueTable!$A:$A,1,0)),"어펙터밸류없음","")</f>
        <v/>
      </c>
      <c r="D259">
        <v>4</v>
      </c>
      <c r="E259" t="str">
        <f>VLOOKUP($B259,AffectorValueTable!$1:$1048576,MATCH(AffectorValueTable!$B$1,AffectorValueTable!$1:$1,0),0)</f>
        <v>ChangeActorStatus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0.69</v>
      </c>
      <c r="M259" t="s">
        <v>541</v>
      </c>
      <c r="O259" s="2">
        <f t="shared" ca="1" si="1"/>
        <v>20</v>
      </c>
      <c r="S259" s="2" t="str">
        <f t="shared" ca="1" si="2"/>
        <v/>
      </c>
    </row>
    <row r="260" spans="1:19" x14ac:dyDescent="0.3">
      <c r="A260" t="str">
        <f t="shared" si="15"/>
        <v>LP_Atk_05</v>
      </c>
      <c r="B260" t="s">
        <v>711</v>
      </c>
      <c r="C260" t="str">
        <f>IF(ISERROR(VLOOKUP(B260,AffectorValueTable!$A:$A,1,0)),"어펙터밸류없음","")</f>
        <v/>
      </c>
      <c r="D260">
        <v>5</v>
      </c>
      <c r="E260" t="str">
        <f>VLOOKUP($B260,AffectorValueTable!$1:$1048576,MATCH(AffectorValueTable!$B$1,AffectorValueTable!$1:$1,0),0)</f>
        <v>ChangeActorStatus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-1</v>
      </c>
      <c r="J260">
        <v>0.89999999999999991</v>
      </c>
      <c r="M260" t="s">
        <v>541</v>
      </c>
      <c r="O260" s="2">
        <f ca="1">IF(NOT(ISBLANK(N260)),N260,
IF(ISBLANK(M260),"",
VLOOKUP(M260,OFFSET(INDIRECT("$A:$B"),0,MATCH(M$1&amp;"_Verify",INDIRECT("$1:$1"),0)-1),2,0)
))</f>
        <v>20</v>
      </c>
      <c r="S260" s="2" t="str">
        <f t="shared" ca="1" si="2"/>
        <v/>
      </c>
    </row>
    <row r="261" spans="1:19" x14ac:dyDescent="0.3">
      <c r="A261" t="str">
        <f t="shared" si="15"/>
        <v>LP_Atk_06</v>
      </c>
      <c r="B261" t="s">
        <v>711</v>
      </c>
      <c r="C261" t="str">
        <f>IF(ISERROR(VLOOKUP(B261,AffectorValueTable!$A:$A,1,0)),"어펙터밸류없음","")</f>
        <v/>
      </c>
      <c r="D261">
        <v>6</v>
      </c>
      <c r="E261" t="str">
        <f>VLOOKUP($B261,AffectorValueTable!$1:$1048576,MATCH(AffectorValueTable!$B$1,AffectorValueTable!$1:$1,0),0)</f>
        <v>ChangeActorStatus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-1</v>
      </c>
      <c r="J261">
        <v>1.125</v>
      </c>
      <c r="M261" t="s">
        <v>541</v>
      </c>
      <c r="O261" s="2">
        <f t="shared" ref="O261:O324" ca="1" si="16">IF(NOT(ISBLANK(N261)),N261,
IF(ISBLANK(M261),"",
VLOOKUP(M261,OFFSET(INDIRECT("$A:$B"),0,MATCH(M$1&amp;"_Verify",INDIRECT("$1:$1"),0)-1),2,0)
))</f>
        <v>20</v>
      </c>
      <c r="S261" s="2" t="str">
        <f t="shared" ca="1" si="2"/>
        <v/>
      </c>
    </row>
    <row r="262" spans="1:19" x14ac:dyDescent="0.3">
      <c r="A262" t="str">
        <f t="shared" si="15"/>
        <v>LP_Atk_07</v>
      </c>
      <c r="B262" t="s">
        <v>711</v>
      </c>
      <c r="C262" t="str">
        <f>IF(ISERROR(VLOOKUP(B262,AffectorValueTable!$A:$A,1,0)),"어펙터밸류없음","")</f>
        <v/>
      </c>
      <c r="D262">
        <v>7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1.3650000000000002</v>
      </c>
      <c r="M262" t="s">
        <v>541</v>
      </c>
      <c r="O262" s="2">
        <f t="shared" ca="1" si="16"/>
        <v>20</v>
      </c>
      <c r="S262" s="2" t="str">
        <f t="shared" ca="1" si="2"/>
        <v/>
      </c>
    </row>
    <row r="263" spans="1:19" x14ac:dyDescent="0.3">
      <c r="A263" t="str">
        <f t="shared" si="15"/>
        <v>LP_Atk_08</v>
      </c>
      <c r="B263" t="s">
        <v>711</v>
      </c>
      <c r="C263" t="str">
        <f>IF(ISERROR(VLOOKUP(B263,AffectorValueTable!$A:$A,1,0)),"어펙터밸류없음","")</f>
        <v/>
      </c>
      <c r="D263">
        <v>8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1.62</v>
      </c>
      <c r="M263" t="s">
        <v>541</v>
      </c>
      <c r="O263" s="2">
        <f t="shared" ca="1" si="16"/>
        <v>20</v>
      </c>
      <c r="S263" s="2" t="str">
        <f t="shared" ca="1" si="2"/>
        <v/>
      </c>
    </row>
    <row r="264" spans="1:19" x14ac:dyDescent="0.3">
      <c r="A264" t="str">
        <f t="shared" si="15"/>
        <v>LP_Atk_09</v>
      </c>
      <c r="B264" t="s">
        <v>711</v>
      </c>
      <c r="C264" t="str">
        <f>IF(ISERROR(VLOOKUP(B264,AffectorValueTable!$A:$A,1,0)),"어펙터밸류없음","")</f>
        <v/>
      </c>
      <c r="D264">
        <v>9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1.89</v>
      </c>
      <c r="M264" t="s">
        <v>541</v>
      </c>
      <c r="O264" s="2">
        <f t="shared" ca="1" si="16"/>
        <v>20</v>
      </c>
      <c r="S264" s="2" t="str">
        <f t="shared" ca="1" si="2"/>
        <v/>
      </c>
    </row>
    <row r="265" spans="1:19" x14ac:dyDescent="0.3">
      <c r="A265" t="str">
        <f t="shared" si="15"/>
        <v>LP_AtkBetter_01</v>
      </c>
      <c r="B265" t="s">
        <v>712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0.25</v>
      </c>
      <c r="M265" t="s">
        <v>541</v>
      </c>
      <c r="O265" s="2">
        <f t="shared" ca="1" si="16"/>
        <v>20</v>
      </c>
      <c r="S265" s="2" t="str">
        <f t="shared" ca="1" si="2"/>
        <v/>
      </c>
    </row>
    <row r="266" spans="1:19" x14ac:dyDescent="0.3">
      <c r="A266" t="str">
        <f t="shared" si="15"/>
        <v>LP_AtkBetter_02</v>
      </c>
      <c r="B266" t="s">
        <v>712</v>
      </c>
      <c r="C266" t="str">
        <f>IF(ISERROR(VLOOKUP(B266,AffectorValueTable!$A:$A,1,0)),"어펙터밸류없음","")</f>
        <v/>
      </c>
      <c r="D266">
        <v>2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0.52500000000000002</v>
      </c>
      <c r="M266" t="s">
        <v>541</v>
      </c>
      <c r="O266" s="2">
        <f t="shared" ca="1" si="16"/>
        <v>20</v>
      </c>
      <c r="S266" s="2" t="str">
        <f t="shared" ca="1" si="2"/>
        <v/>
      </c>
    </row>
    <row r="267" spans="1:19" x14ac:dyDescent="0.3">
      <c r="A267" t="str">
        <f t="shared" si="15"/>
        <v>LP_AtkBetter_03</v>
      </c>
      <c r="B267" t="s">
        <v>712</v>
      </c>
      <c r="C267" t="str">
        <f>IF(ISERROR(VLOOKUP(B267,AffectorValueTable!$A:$A,1,0)),"어펙터밸류없음","")</f>
        <v/>
      </c>
      <c r="D267">
        <v>3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0.82500000000000007</v>
      </c>
      <c r="M267" t="s">
        <v>541</v>
      </c>
      <c r="O267" s="2">
        <f t="shared" ca="1" si="16"/>
        <v>20</v>
      </c>
      <c r="S267" s="2" t="str">
        <f t="shared" ca="1" si="2"/>
        <v/>
      </c>
    </row>
    <row r="268" spans="1:19" x14ac:dyDescent="0.3">
      <c r="A268" t="str">
        <f t="shared" si="15"/>
        <v>LP_AtkBetter_04</v>
      </c>
      <c r="B268" t="s">
        <v>712</v>
      </c>
      <c r="C268" t="str">
        <f>IF(ISERROR(VLOOKUP(B268,AffectorValueTable!$A:$A,1,0)),"어펙터밸류없음","")</f>
        <v/>
      </c>
      <c r="D268">
        <v>4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1.1499999999999999</v>
      </c>
      <c r="M268" t="s">
        <v>541</v>
      </c>
      <c r="O268" s="2">
        <f t="shared" ca="1" si="16"/>
        <v>20</v>
      </c>
      <c r="S268" s="2" t="str">
        <f t="shared" ca="1" si="2"/>
        <v/>
      </c>
    </row>
    <row r="269" spans="1:19" x14ac:dyDescent="0.3">
      <c r="A269" t="str">
        <f t="shared" si="15"/>
        <v>LP_AtkBetter_05</v>
      </c>
      <c r="B269" t="s">
        <v>712</v>
      </c>
      <c r="C269" t="str">
        <f>IF(ISERROR(VLOOKUP(B269,AffectorValueTable!$A:$A,1,0)),"어펙터밸류없음","")</f>
        <v/>
      </c>
      <c r="D269">
        <v>5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1.5</v>
      </c>
      <c r="M269" t="s">
        <v>541</v>
      </c>
      <c r="O269" s="2">
        <f t="shared" ca="1" si="16"/>
        <v>20</v>
      </c>
      <c r="S269" s="2" t="str">
        <f t="shared" ca="1" si="2"/>
        <v/>
      </c>
    </row>
    <row r="270" spans="1:19" x14ac:dyDescent="0.3">
      <c r="A270" t="str">
        <f t="shared" si="15"/>
        <v>LP_AtkBetter_06</v>
      </c>
      <c r="B270" t="s">
        <v>712</v>
      </c>
      <c r="C270" t="str">
        <f>IF(ISERROR(VLOOKUP(B270,AffectorValueTable!$A:$A,1,0)),"어펙터밸류없음","")</f>
        <v/>
      </c>
      <c r="D270">
        <v>6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1.875</v>
      </c>
      <c r="M270" t="s">
        <v>541</v>
      </c>
      <c r="O270" s="2">
        <f t="shared" ca="1" si="16"/>
        <v>20</v>
      </c>
      <c r="S270" s="2" t="str">
        <f t="shared" ref="S270:S524" ca="1" si="17">IF(NOT(ISBLANK(R270)),R270,
IF(ISBLANK(Q270),"",
VLOOKUP(Q270,OFFSET(INDIRECT("$A:$B"),0,MATCH(Q$1&amp;"_Verify",INDIRECT("$1:$1"),0)-1),2,0)
))</f>
        <v/>
      </c>
    </row>
    <row r="271" spans="1:19" x14ac:dyDescent="0.3">
      <c r="A271" t="str">
        <f t="shared" si="15"/>
        <v>LP_AtkBetter_07</v>
      </c>
      <c r="B271" t="s">
        <v>712</v>
      </c>
      <c r="C271" t="str">
        <f>IF(ISERROR(VLOOKUP(B271,AffectorValueTable!$A:$A,1,0)),"어펙터밸류없음","")</f>
        <v/>
      </c>
      <c r="D271">
        <v>7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2.2749999999999999</v>
      </c>
      <c r="M271" t="s">
        <v>541</v>
      </c>
      <c r="O271" s="2">
        <f t="shared" ca="1" si="16"/>
        <v>20</v>
      </c>
      <c r="S271" s="2" t="str">
        <f t="shared" ca="1" si="17"/>
        <v/>
      </c>
    </row>
    <row r="272" spans="1:19" x14ac:dyDescent="0.3">
      <c r="A272" t="str">
        <f t="shared" si="15"/>
        <v>LP_AtkBetter_08</v>
      </c>
      <c r="B272" t="s">
        <v>712</v>
      </c>
      <c r="C272" t="str">
        <f>IF(ISERROR(VLOOKUP(B272,AffectorValueTable!$A:$A,1,0)),"어펙터밸류없음","")</f>
        <v/>
      </c>
      <c r="D272">
        <v>8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2.7</v>
      </c>
      <c r="M272" t="s">
        <v>541</v>
      </c>
      <c r="O272" s="2">
        <f t="shared" ca="1" si="16"/>
        <v>20</v>
      </c>
      <c r="S272" s="2" t="str">
        <f t="shared" ca="1" si="17"/>
        <v/>
      </c>
    </row>
    <row r="273" spans="1:19" x14ac:dyDescent="0.3">
      <c r="A273" t="str">
        <f t="shared" si="15"/>
        <v>LP_AtkBetter_09</v>
      </c>
      <c r="B273" t="s">
        <v>712</v>
      </c>
      <c r="C273" t="str">
        <f>IF(ISERROR(VLOOKUP(B273,AffectorValueTable!$A:$A,1,0)),"어펙터밸류없음","")</f>
        <v/>
      </c>
      <c r="D273">
        <v>9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3.15</v>
      </c>
      <c r="M273" t="s">
        <v>541</v>
      </c>
      <c r="O273" s="2">
        <f t="shared" ca="1" si="16"/>
        <v>20</v>
      </c>
      <c r="S273" s="2" t="str">
        <f t="shared" ca="1" si="17"/>
        <v/>
      </c>
    </row>
    <row r="274" spans="1:19" x14ac:dyDescent="0.3">
      <c r="A274" t="str">
        <f t="shared" si="15"/>
        <v>LP_AtkBetter_10</v>
      </c>
      <c r="B274" t="s">
        <v>377</v>
      </c>
      <c r="C274" t="str">
        <f>IF(ISERROR(VLOOKUP(B274,AffectorValueTable!$A:$A,1,0)),"어펙터밸류없음","")</f>
        <v/>
      </c>
      <c r="D274">
        <v>10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3.15</v>
      </c>
      <c r="M274" t="s">
        <v>541</v>
      </c>
      <c r="O274" s="2">
        <f t="shared" ca="1" si="16"/>
        <v>20</v>
      </c>
      <c r="S274" s="2" t="str">
        <f t="shared" ca="1" si="17"/>
        <v/>
      </c>
    </row>
    <row r="275" spans="1:19" x14ac:dyDescent="0.3">
      <c r="A275" t="str">
        <f t="shared" si="15"/>
        <v>LP_AtkBest_01</v>
      </c>
      <c r="B275" t="s">
        <v>713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0.45</v>
      </c>
      <c r="M275" t="s">
        <v>541</v>
      </c>
      <c r="O275" s="2">
        <f t="shared" ca="1" si="16"/>
        <v>20</v>
      </c>
      <c r="S275" s="2" t="str">
        <f t="shared" ca="1" si="17"/>
        <v/>
      </c>
    </row>
    <row r="276" spans="1:19" x14ac:dyDescent="0.3">
      <c r="A276" t="str">
        <f t="shared" si="15"/>
        <v>LP_AtkBest_02</v>
      </c>
      <c r="B276" t="s">
        <v>713</v>
      </c>
      <c r="C276" t="str">
        <f>IF(ISERROR(VLOOKUP(B276,AffectorValueTable!$A:$A,1,0)),"어펙터밸류없음","")</f>
        <v/>
      </c>
      <c r="D276">
        <v>2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0.94500000000000006</v>
      </c>
      <c r="M276" t="s">
        <v>541</v>
      </c>
      <c r="O276" s="2">
        <f t="shared" ca="1" si="16"/>
        <v>20</v>
      </c>
      <c r="S276" s="2" t="str">
        <f t="shared" ca="1" si="17"/>
        <v/>
      </c>
    </row>
    <row r="277" spans="1:19" x14ac:dyDescent="0.3">
      <c r="A277" t="str">
        <f t="shared" si="15"/>
        <v>LP_AtkBest_03</v>
      </c>
      <c r="B277" t="s">
        <v>713</v>
      </c>
      <c r="C277" t="str">
        <f>IF(ISERROR(VLOOKUP(B277,AffectorValueTable!$A:$A,1,0)),"어펙터밸류없음","")</f>
        <v/>
      </c>
      <c r="D277">
        <v>3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1.4850000000000003</v>
      </c>
      <c r="M277" t="s">
        <v>541</v>
      </c>
      <c r="O277" s="2">
        <f t="shared" ca="1" si="16"/>
        <v>20</v>
      </c>
      <c r="S277" s="2" t="str">
        <f t="shared" ca="1" si="17"/>
        <v/>
      </c>
    </row>
    <row r="278" spans="1:19" x14ac:dyDescent="0.3">
      <c r="A278" t="str">
        <f t="shared" si="15"/>
        <v>LP_AtkBest_04</v>
      </c>
      <c r="B278" t="s">
        <v>378</v>
      </c>
      <c r="C278" t="str">
        <f>IF(ISERROR(VLOOKUP(B278,AffectorValueTable!$A:$A,1,0)),"어펙터밸류없음","")</f>
        <v/>
      </c>
      <c r="D278">
        <v>4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1.4850000000000003</v>
      </c>
      <c r="M278" t="s">
        <v>541</v>
      </c>
      <c r="O278" s="2">
        <f t="shared" ca="1" si="16"/>
        <v>20</v>
      </c>
      <c r="S278" s="2" t="str">
        <f t="shared" ca="1" si="17"/>
        <v/>
      </c>
    </row>
    <row r="279" spans="1:19" x14ac:dyDescent="0.3">
      <c r="A279" t="str">
        <f t="shared" si="15"/>
        <v>LP_AtkSpeed_01</v>
      </c>
      <c r="B279" t="s">
        <v>714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f t="shared" ref="J279:J301" si="18">J256*4.75/6</f>
        <v>0.11875000000000001</v>
      </c>
      <c r="M279" t="s">
        <v>521</v>
      </c>
      <c r="O279" s="2">
        <f t="shared" ca="1" si="16"/>
        <v>3</v>
      </c>
      <c r="S279" s="2" t="str">
        <f t="shared" ca="1" si="17"/>
        <v/>
      </c>
    </row>
    <row r="280" spans="1:19" x14ac:dyDescent="0.3">
      <c r="A280" t="str">
        <f t="shared" si="15"/>
        <v>LP_AtkSpeed_02</v>
      </c>
      <c r="B280" t="s">
        <v>714</v>
      </c>
      <c r="C280" t="str">
        <f>IF(ISERROR(VLOOKUP(B280,AffectorValueTable!$A:$A,1,0)),"어펙터밸류없음","")</f>
        <v/>
      </c>
      <c r="D280">
        <v>2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f t="shared" si="18"/>
        <v>0.24937500000000001</v>
      </c>
      <c r="M280" t="s">
        <v>521</v>
      </c>
      <c r="O280" s="2">
        <f t="shared" ca="1" si="16"/>
        <v>3</v>
      </c>
      <c r="S280" s="2" t="str">
        <f t="shared" ca="1" si="17"/>
        <v/>
      </c>
    </row>
    <row r="281" spans="1:19" x14ac:dyDescent="0.3">
      <c r="A281" t="str">
        <f t="shared" si="15"/>
        <v>LP_AtkSpeed_03</v>
      </c>
      <c r="B281" t="s">
        <v>714</v>
      </c>
      <c r="C281" t="str">
        <f>IF(ISERROR(VLOOKUP(B281,AffectorValueTable!$A:$A,1,0)),"어펙터밸류없음","")</f>
        <v/>
      </c>
      <c r="D281">
        <v>3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f t="shared" si="18"/>
        <v>0.39187500000000003</v>
      </c>
      <c r="M281" t="s">
        <v>521</v>
      </c>
      <c r="O281" s="2">
        <f t="shared" ca="1" si="16"/>
        <v>3</v>
      </c>
      <c r="S281" s="2" t="str">
        <f t="shared" ca="1" si="17"/>
        <v/>
      </c>
    </row>
    <row r="282" spans="1:19" x14ac:dyDescent="0.3">
      <c r="A282" t="str">
        <f t="shared" si="15"/>
        <v>LP_AtkSpeed_04</v>
      </c>
      <c r="B282" t="s">
        <v>714</v>
      </c>
      <c r="C282" t="str">
        <f>IF(ISERROR(VLOOKUP(B282,AffectorValueTable!$A:$A,1,0)),"어펙터밸류없음","")</f>
        <v/>
      </c>
      <c r="D282">
        <v>4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f t="shared" si="18"/>
        <v>0.54625000000000001</v>
      </c>
      <c r="M282" t="s">
        <v>521</v>
      </c>
      <c r="O282" s="2">
        <f t="shared" ca="1" si="16"/>
        <v>3</v>
      </c>
      <c r="S282" s="2" t="str">
        <f t="shared" ca="1" si="17"/>
        <v/>
      </c>
    </row>
    <row r="283" spans="1:19" x14ac:dyDescent="0.3">
      <c r="A283" t="str">
        <f t="shared" si="15"/>
        <v>LP_AtkSpeed_05</v>
      </c>
      <c r="B283" t="s">
        <v>714</v>
      </c>
      <c r="C283" t="str">
        <f>IF(ISERROR(VLOOKUP(B283,AffectorValueTable!$A:$A,1,0)),"어펙터밸류없음","")</f>
        <v/>
      </c>
      <c r="D283">
        <v>5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f t="shared" si="18"/>
        <v>0.71249999999999991</v>
      </c>
      <c r="M283" t="s">
        <v>521</v>
      </c>
      <c r="O283" s="2">
        <f t="shared" ca="1" si="16"/>
        <v>3</v>
      </c>
      <c r="S283" s="2" t="str">
        <f t="shared" ca="1" si="17"/>
        <v/>
      </c>
    </row>
    <row r="284" spans="1:19" x14ac:dyDescent="0.3">
      <c r="A284" t="str">
        <f t="shared" si="15"/>
        <v>LP_AtkSpeed_06</v>
      </c>
      <c r="B284" t="s">
        <v>714</v>
      </c>
      <c r="C284" t="str">
        <f>IF(ISERROR(VLOOKUP(B284,AffectorValueTable!$A:$A,1,0)),"어펙터밸류없음","")</f>
        <v/>
      </c>
      <c r="D284">
        <v>6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f t="shared" si="18"/>
        <v>0.890625</v>
      </c>
      <c r="M284" t="s">
        <v>521</v>
      </c>
      <c r="O284" s="2">
        <f t="shared" ca="1" si="16"/>
        <v>3</v>
      </c>
      <c r="S284" s="2" t="str">
        <f t="shared" ca="1" si="17"/>
        <v/>
      </c>
    </row>
    <row r="285" spans="1:19" x14ac:dyDescent="0.3">
      <c r="A285" t="str">
        <f t="shared" si="15"/>
        <v>LP_AtkSpeed_07</v>
      </c>
      <c r="B285" t="s">
        <v>714</v>
      </c>
      <c r="C285" t="str">
        <f>IF(ISERROR(VLOOKUP(B285,AffectorValueTable!$A:$A,1,0)),"어펙터밸류없음","")</f>
        <v/>
      </c>
      <c r="D285">
        <v>7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si="18"/>
        <v>1.0806250000000002</v>
      </c>
      <c r="M285" t="s">
        <v>521</v>
      </c>
      <c r="O285" s="2">
        <f t="shared" ca="1" si="16"/>
        <v>3</v>
      </c>
      <c r="S285" s="2" t="str">
        <f t="shared" ca="1" si="17"/>
        <v/>
      </c>
    </row>
    <row r="286" spans="1:19" x14ac:dyDescent="0.3">
      <c r="A286" t="str">
        <f t="shared" si="15"/>
        <v>LP_AtkSpeed_08</v>
      </c>
      <c r="B286" t="s">
        <v>714</v>
      </c>
      <c r="C286" t="str">
        <f>IF(ISERROR(VLOOKUP(B286,AffectorValueTable!$A:$A,1,0)),"어펙터밸류없음","")</f>
        <v/>
      </c>
      <c r="D286">
        <v>8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18"/>
        <v>1.2825</v>
      </c>
      <c r="M286" t="s">
        <v>521</v>
      </c>
      <c r="O286" s="2">
        <f t="shared" ca="1" si="16"/>
        <v>3</v>
      </c>
      <c r="S286" s="2" t="str">
        <f t="shared" ca="1" si="17"/>
        <v/>
      </c>
    </row>
    <row r="287" spans="1:19" x14ac:dyDescent="0.3">
      <c r="A287" t="str">
        <f t="shared" si="15"/>
        <v>LP_AtkSpeed_09</v>
      </c>
      <c r="B287" t="s">
        <v>714</v>
      </c>
      <c r="C287" t="str">
        <f>IF(ISERROR(VLOOKUP(B287,AffectorValueTable!$A:$A,1,0)),"어펙터밸류없음","")</f>
        <v/>
      </c>
      <c r="D287">
        <v>9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18"/>
        <v>1.4962499999999999</v>
      </c>
      <c r="M287" t="s">
        <v>521</v>
      </c>
      <c r="O287" s="2">
        <f t="shared" ca="1" si="16"/>
        <v>3</v>
      </c>
      <c r="S287" s="2" t="str">
        <f t="shared" ca="1" si="17"/>
        <v/>
      </c>
    </row>
    <row r="288" spans="1:19" x14ac:dyDescent="0.3">
      <c r="A288" t="str">
        <f t="shared" si="15"/>
        <v>LP_AtkSpeedBetter_01</v>
      </c>
      <c r="B288" t="s">
        <v>715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18"/>
        <v>0.19791666666666666</v>
      </c>
      <c r="M288" t="s">
        <v>521</v>
      </c>
      <c r="O288" s="2">
        <f t="shared" ca="1" si="16"/>
        <v>3</v>
      </c>
      <c r="S288" s="2" t="str">
        <f t="shared" ca="1" si="17"/>
        <v/>
      </c>
    </row>
    <row r="289" spans="1:19" x14ac:dyDescent="0.3">
      <c r="A289" t="str">
        <f t="shared" si="15"/>
        <v>LP_AtkSpeedBetter_02</v>
      </c>
      <c r="B289" t="s">
        <v>715</v>
      </c>
      <c r="C289" t="str">
        <f>IF(ISERROR(VLOOKUP(B289,AffectorValueTable!$A:$A,1,0)),"어펙터밸류없음","")</f>
        <v/>
      </c>
      <c r="D289">
        <v>2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18"/>
        <v>0.41562499999999997</v>
      </c>
      <c r="M289" t="s">
        <v>521</v>
      </c>
      <c r="O289" s="2">
        <f t="shared" ca="1" si="16"/>
        <v>3</v>
      </c>
      <c r="S289" s="2" t="str">
        <f t="shared" ca="1" si="17"/>
        <v/>
      </c>
    </row>
    <row r="290" spans="1:19" x14ac:dyDescent="0.3">
      <c r="A290" t="str">
        <f t="shared" si="15"/>
        <v>LP_AtkSpeedBetter_03</v>
      </c>
      <c r="B290" t="s">
        <v>715</v>
      </c>
      <c r="C290" t="str">
        <f>IF(ISERROR(VLOOKUP(B290,AffectorValueTable!$A:$A,1,0)),"어펙터밸류없음","")</f>
        <v/>
      </c>
      <c r="D290">
        <v>3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18"/>
        <v>0.65312500000000007</v>
      </c>
      <c r="M290" t="s">
        <v>521</v>
      </c>
      <c r="O290" s="2">
        <f t="shared" ca="1" si="16"/>
        <v>3</v>
      </c>
      <c r="S290" s="2" t="str">
        <f t="shared" ca="1" si="17"/>
        <v/>
      </c>
    </row>
    <row r="291" spans="1:19" x14ac:dyDescent="0.3">
      <c r="A291" t="str">
        <f t="shared" si="15"/>
        <v>LP_AtkSpeedBetter_04</v>
      </c>
      <c r="B291" t="s">
        <v>715</v>
      </c>
      <c r="C291" t="str">
        <f>IF(ISERROR(VLOOKUP(B291,AffectorValueTable!$A:$A,1,0)),"어펙터밸류없음","")</f>
        <v/>
      </c>
      <c r="D291">
        <v>4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18"/>
        <v>0.91041666666666654</v>
      </c>
      <c r="M291" t="s">
        <v>521</v>
      </c>
      <c r="O291" s="2">
        <f t="shared" ca="1" si="16"/>
        <v>3</v>
      </c>
      <c r="S291" s="2" t="str">
        <f t="shared" ca="1" si="17"/>
        <v/>
      </c>
    </row>
    <row r="292" spans="1:19" x14ac:dyDescent="0.3">
      <c r="A292" t="str">
        <f t="shared" si="15"/>
        <v>LP_AtkSpeedBetter_05</v>
      </c>
      <c r="B292" t="s">
        <v>715</v>
      </c>
      <c r="C292" t="str">
        <f>IF(ISERROR(VLOOKUP(B292,AffectorValueTable!$A:$A,1,0)),"어펙터밸류없음","")</f>
        <v/>
      </c>
      <c r="D292">
        <v>5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18"/>
        <v>1.1875</v>
      </c>
      <c r="M292" t="s">
        <v>521</v>
      </c>
      <c r="O292" s="2">
        <f t="shared" ca="1" si="16"/>
        <v>3</v>
      </c>
      <c r="S292" s="2" t="str">
        <f t="shared" ca="1" si="17"/>
        <v/>
      </c>
    </row>
    <row r="293" spans="1:19" x14ac:dyDescent="0.3">
      <c r="A293" t="str">
        <f t="shared" si="15"/>
        <v>LP_AtkSpeedBetter_06</v>
      </c>
      <c r="B293" t="s">
        <v>715</v>
      </c>
      <c r="C293" t="str">
        <f>IF(ISERROR(VLOOKUP(B293,AffectorValueTable!$A:$A,1,0)),"어펙터밸류없음","")</f>
        <v/>
      </c>
      <c r="D293">
        <v>6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18"/>
        <v>1.484375</v>
      </c>
      <c r="M293" t="s">
        <v>521</v>
      </c>
      <c r="O293" s="2">
        <f t="shared" ca="1" si="16"/>
        <v>3</v>
      </c>
      <c r="S293" s="2" t="str">
        <f t="shared" ca="1" si="17"/>
        <v/>
      </c>
    </row>
    <row r="294" spans="1:19" x14ac:dyDescent="0.3">
      <c r="A294" t="str">
        <f t="shared" si="15"/>
        <v>LP_AtkSpeedBetter_07</v>
      </c>
      <c r="B294" t="s">
        <v>715</v>
      </c>
      <c r="C294" t="str">
        <f>IF(ISERROR(VLOOKUP(B294,AffectorValueTable!$A:$A,1,0)),"어펙터밸류없음","")</f>
        <v/>
      </c>
      <c r="D294">
        <v>7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18"/>
        <v>1.8010416666666667</v>
      </c>
      <c r="M294" t="s">
        <v>521</v>
      </c>
      <c r="O294" s="2">
        <f t="shared" ca="1" si="16"/>
        <v>3</v>
      </c>
      <c r="S294" s="2" t="str">
        <f t="shared" ca="1" si="17"/>
        <v/>
      </c>
    </row>
    <row r="295" spans="1:19" x14ac:dyDescent="0.3">
      <c r="A295" t="str">
        <f t="shared" si="15"/>
        <v>LP_AtkSpeedBetter_08</v>
      </c>
      <c r="B295" t="s">
        <v>715</v>
      </c>
      <c r="C295" t="str">
        <f>IF(ISERROR(VLOOKUP(B295,AffectorValueTable!$A:$A,1,0)),"어펙터밸류없음","")</f>
        <v/>
      </c>
      <c r="D295">
        <v>8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18"/>
        <v>2.1375000000000002</v>
      </c>
      <c r="M295" t="s">
        <v>521</v>
      </c>
      <c r="O295" s="2">
        <f t="shared" ca="1" si="16"/>
        <v>3</v>
      </c>
      <c r="S295" s="2" t="str">
        <f t="shared" ca="1" si="17"/>
        <v/>
      </c>
    </row>
    <row r="296" spans="1:19" x14ac:dyDescent="0.3">
      <c r="A296" t="str">
        <f t="shared" si="15"/>
        <v>LP_AtkSpeedBetter_09</v>
      </c>
      <c r="B296" t="s">
        <v>715</v>
      </c>
      <c r="C296" t="str">
        <f>IF(ISERROR(VLOOKUP(B296,AffectorValueTable!$A:$A,1,0)),"어펙터밸류없음","")</f>
        <v/>
      </c>
      <c r="D296">
        <v>9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18"/>
        <v>2.4937499999999999</v>
      </c>
      <c r="M296" t="s">
        <v>521</v>
      </c>
      <c r="O296" s="2">
        <f t="shared" ca="1" si="16"/>
        <v>3</v>
      </c>
      <c r="S296" s="2" t="str">
        <f t="shared" ca="1" si="17"/>
        <v/>
      </c>
    </row>
    <row r="297" spans="1:19" x14ac:dyDescent="0.3">
      <c r="A297" t="str">
        <f t="shared" si="15"/>
        <v>LP_AtkSpeedBetter_10</v>
      </c>
      <c r="B297" t="s">
        <v>380</v>
      </c>
      <c r="C297" t="str">
        <f>IF(ISERROR(VLOOKUP(B297,AffectorValueTable!$A:$A,1,0)),"어펙터밸류없음","")</f>
        <v/>
      </c>
      <c r="D297">
        <v>10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18"/>
        <v>2.4937499999999999</v>
      </c>
      <c r="M297" t="s">
        <v>521</v>
      </c>
      <c r="O297" s="2">
        <f t="shared" ca="1" si="16"/>
        <v>3</v>
      </c>
      <c r="S297" s="2" t="str">
        <f t="shared" ca="1" si="17"/>
        <v/>
      </c>
    </row>
    <row r="298" spans="1:19" x14ac:dyDescent="0.3">
      <c r="A298" t="str">
        <f t="shared" si="15"/>
        <v>LP_AtkSpeedBest_01</v>
      </c>
      <c r="B298" t="s">
        <v>716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18"/>
        <v>0.35625000000000001</v>
      </c>
      <c r="M298" t="s">
        <v>521</v>
      </c>
      <c r="O298" s="2">
        <f t="shared" ca="1" si="16"/>
        <v>3</v>
      </c>
      <c r="S298" s="2" t="str">
        <f t="shared" ca="1" si="17"/>
        <v/>
      </c>
    </row>
    <row r="299" spans="1:19" x14ac:dyDescent="0.3">
      <c r="A299" t="str">
        <f t="shared" si="15"/>
        <v>LP_AtkSpeedBest_02</v>
      </c>
      <c r="B299" t="s">
        <v>716</v>
      </c>
      <c r="C299" t="str">
        <f>IF(ISERROR(VLOOKUP(B299,AffectorValueTable!$A:$A,1,0)),"어펙터밸류없음","")</f>
        <v/>
      </c>
      <c r="D299">
        <v>2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18"/>
        <v>0.74812500000000004</v>
      </c>
      <c r="M299" t="s">
        <v>521</v>
      </c>
      <c r="O299" s="2">
        <f t="shared" ca="1" si="16"/>
        <v>3</v>
      </c>
      <c r="S299" s="2" t="str">
        <f t="shared" ca="1" si="17"/>
        <v/>
      </c>
    </row>
    <row r="300" spans="1:19" x14ac:dyDescent="0.3">
      <c r="A300" t="str">
        <f t="shared" si="15"/>
        <v>LP_AtkSpeedBest_03</v>
      </c>
      <c r="B300" t="s">
        <v>716</v>
      </c>
      <c r="C300" t="str">
        <f>IF(ISERROR(VLOOKUP(B300,AffectorValueTable!$A:$A,1,0)),"어펙터밸류없음","")</f>
        <v/>
      </c>
      <c r="D300">
        <v>3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18"/>
        <v>1.1756250000000004</v>
      </c>
      <c r="M300" t="s">
        <v>521</v>
      </c>
      <c r="O300" s="2">
        <f t="shared" ca="1" si="16"/>
        <v>3</v>
      </c>
      <c r="S300" s="2" t="str">
        <f t="shared" ca="1" si="17"/>
        <v/>
      </c>
    </row>
    <row r="301" spans="1:19" x14ac:dyDescent="0.3">
      <c r="A301" t="str">
        <f t="shared" si="15"/>
        <v>LP_AtkSpeedBest_04</v>
      </c>
      <c r="B301" t="s">
        <v>381</v>
      </c>
      <c r="C301" t="str">
        <f>IF(ISERROR(VLOOKUP(B301,AffectorValueTable!$A:$A,1,0)),"어펙터밸류없음","")</f>
        <v/>
      </c>
      <c r="D301">
        <v>4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18"/>
        <v>1.1756250000000004</v>
      </c>
      <c r="M301" t="s">
        <v>521</v>
      </c>
      <c r="O301" s="2">
        <f t="shared" ca="1" si="16"/>
        <v>3</v>
      </c>
      <c r="S301" s="2" t="str">
        <f t="shared" ca="1" si="17"/>
        <v/>
      </c>
    </row>
    <row r="302" spans="1:19" x14ac:dyDescent="0.3">
      <c r="A302" t="str">
        <f t="shared" si="15"/>
        <v>LP_Crit_01</v>
      </c>
      <c r="B302" t="s">
        <v>717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ref="J302:J315" si="19">J256*4.5/6</f>
        <v>0.11249999999999999</v>
      </c>
      <c r="M302" t="s">
        <v>542</v>
      </c>
      <c r="O302" s="2">
        <f t="shared" ca="1" si="16"/>
        <v>21</v>
      </c>
      <c r="S302" s="2" t="str">
        <f t="shared" ca="1" si="17"/>
        <v/>
      </c>
    </row>
    <row r="303" spans="1:19" x14ac:dyDescent="0.3">
      <c r="A303" t="str">
        <f t="shared" si="15"/>
        <v>LP_Crit_02</v>
      </c>
      <c r="B303" t="s">
        <v>717</v>
      </c>
      <c r="C303" t="str">
        <f>IF(ISERROR(VLOOKUP(B303,AffectorValueTable!$A:$A,1,0)),"어펙터밸류없음","")</f>
        <v/>
      </c>
      <c r="D303">
        <v>2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19"/>
        <v>0.23624999999999999</v>
      </c>
      <c r="M303" t="s">
        <v>542</v>
      </c>
      <c r="O303" s="2">
        <f t="shared" ca="1" si="16"/>
        <v>21</v>
      </c>
      <c r="S303" s="2" t="str">
        <f t="shared" ca="1" si="17"/>
        <v/>
      </c>
    </row>
    <row r="304" spans="1:19" x14ac:dyDescent="0.3">
      <c r="A304" t="str">
        <f t="shared" si="15"/>
        <v>LP_Crit_03</v>
      </c>
      <c r="B304" t="s">
        <v>717</v>
      </c>
      <c r="C304" t="str">
        <f>IF(ISERROR(VLOOKUP(B304,AffectorValueTable!$A:$A,1,0)),"어펙터밸류없음","")</f>
        <v/>
      </c>
      <c r="D304">
        <v>3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19"/>
        <v>0.37125000000000002</v>
      </c>
      <c r="M304" t="s">
        <v>542</v>
      </c>
      <c r="O304" s="2">
        <f t="shared" ca="1" si="16"/>
        <v>21</v>
      </c>
      <c r="S304" s="2" t="str">
        <f t="shared" ca="1" si="17"/>
        <v/>
      </c>
    </row>
    <row r="305" spans="1:19" x14ac:dyDescent="0.3">
      <c r="A305" t="str">
        <f t="shared" si="15"/>
        <v>LP_Crit_04</v>
      </c>
      <c r="B305" t="s">
        <v>717</v>
      </c>
      <c r="C305" t="str">
        <f>IF(ISERROR(VLOOKUP(B305,AffectorValueTable!$A:$A,1,0)),"어펙터밸류없음","")</f>
        <v/>
      </c>
      <c r="D305">
        <v>4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19"/>
        <v>0.51749999999999996</v>
      </c>
      <c r="M305" t="s">
        <v>542</v>
      </c>
      <c r="O305" s="2">
        <f t="shared" ca="1" si="16"/>
        <v>21</v>
      </c>
      <c r="S305" s="2" t="str">
        <f t="shared" ca="1" si="17"/>
        <v/>
      </c>
    </row>
    <row r="306" spans="1:19" x14ac:dyDescent="0.3">
      <c r="A306" t="str">
        <f t="shared" si="15"/>
        <v>LP_Crit_05</v>
      </c>
      <c r="B306" t="s">
        <v>717</v>
      </c>
      <c r="C306" t="str">
        <f>IF(ISERROR(VLOOKUP(B306,AffectorValueTable!$A:$A,1,0)),"어펙터밸류없음","")</f>
        <v/>
      </c>
      <c r="D306">
        <v>5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19"/>
        <v>0.67499999999999993</v>
      </c>
      <c r="M306" t="s">
        <v>542</v>
      </c>
      <c r="O306" s="2">
        <f t="shared" ca="1" si="16"/>
        <v>21</v>
      </c>
      <c r="S306" s="2" t="str">
        <f t="shared" ca="1" si="17"/>
        <v/>
      </c>
    </row>
    <row r="307" spans="1:19" x14ac:dyDescent="0.3">
      <c r="A307" t="str">
        <f t="shared" si="15"/>
        <v>LP_Crit_06</v>
      </c>
      <c r="B307" t="s">
        <v>717</v>
      </c>
      <c r="C307" t="str">
        <f>IF(ISERROR(VLOOKUP(B307,AffectorValueTable!$A:$A,1,0)),"어펙터밸류없음","")</f>
        <v/>
      </c>
      <c r="D307">
        <v>6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19"/>
        <v>0.84375</v>
      </c>
      <c r="M307" t="s">
        <v>542</v>
      </c>
      <c r="O307" s="2">
        <f t="shared" ca="1" si="16"/>
        <v>21</v>
      </c>
      <c r="S307" s="2" t="str">
        <f t="shared" ca="1" si="17"/>
        <v/>
      </c>
    </row>
    <row r="308" spans="1:19" x14ac:dyDescent="0.3">
      <c r="A308" t="str">
        <f t="shared" si="15"/>
        <v>LP_Crit_07</v>
      </c>
      <c r="B308" t="s">
        <v>717</v>
      </c>
      <c r="C308" t="str">
        <f>IF(ISERROR(VLOOKUP(B308,AffectorValueTable!$A:$A,1,0)),"어펙터밸류없음","")</f>
        <v/>
      </c>
      <c r="D308">
        <v>7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19"/>
        <v>1.0237500000000002</v>
      </c>
      <c r="M308" t="s">
        <v>542</v>
      </c>
      <c r="O308" s="2">
        <f t="shared" ca="1" si="16"/>
        <v>21</v>
      </c>
      <c r="S308" s="2" t="str">
        <f t="shared" ca="1" si="17"/>
        <v/>
      </c>
    </row>
    <row r="309" spans="1:19" x14ac:dyDescent="0.3">
      <c r="A309" t="str">
        <f t="shared" si="15"/>
        <v>LP_Crit_08</v>
      </c>
      <c r="B309" t="s">
        <v>717</v>
      </c>
      <c r="C309" t="str">
        <f>IF(ISERROR(VLOOKUP(B309,AffectorValueTable!$A:$A,1,0)),"어펙터밸류없음","")</f>
        <v/>
      </c>
      <c r="D309">
        <v>8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19"/>
        <v>1.2150000000000001</v>
      </c>
      <c r="M309" t="s">
        <v>542</v>
      </c>
      <c r="O309" s="2">
        <f t="shared" ca="1" si="16"/>
        <v>21</v>
      </c>
      <c r="S309" s="2" t="str">
        <f t="shared" ca="1" si="17"/>
        <v/>
      </c>
    </row>
    <row r="310" spans="1:19" x14ac:dyDescent="0.3">
      <c r="A310" t="str">
        <f t="shared" si="15"/>
        <v>LP_Crit_09</v>
      </c>
      <c r="B310" t="s">
        <v>717</v>
      </c>
      <c r="C310" t="str">
        <f>IF(ISERROR(VLOOKUP(B310,AffectorValueTable!$A:$A,1,0)),"어펙터밸류없음","")</f>
        <v/>
      </c>
      <c r="D310">
        <v>9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19"/>
        <v>1.4174999999999998</v>
      </c>
      <c r="M310" t="s">
        <v>542</v>
      </c>
      <c r="O310" s="2">
        <f t="shared" ca="1" si="16"/>
        <v>21</v>
      </c>
      <c r="S310" s="2" t="str">
        <f t="shared" ca="1" si="17"/>
        <v/>
      </c>
    </row>
    <row r="311" spans="1:19" x14ac:dyDescent="0.3">
      <c r="A311" t="str">
        <f t="shared" si="15"/>
        <v>LP_CritBetter_01</v>
      </c>
      <c r="B311" t="s">
        <v>718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19"/>
        <v>0.1875</v>
      </c>
      <c r="M311" t="s">
        <v>542</v>
      </c>
      <c r="O311" s="2">
        <f t="shared" ca="1" si="16"/>
        <v>21</v>
      </c>
      <c r="S311" s="2" t="str">
        <f t="shared" ca="1" si="17"/>
        <v/>
      </c>
    </row>
    <row r="312" spans="1:19" x14ac:dyDescent="0.3">
      <c r="A312" t="str">
        <f t="shared" si="15"/>
        <v>LP_CritBetter_02</v>
      </c>
      <c r="B312" t="s">
        <v>718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19"/>
        <v>0.39375000000000004</v>
      </c>
      <c r="M312" t="s">
        <v>542</v>
      </c>
      <c r="O312" s="2">
        <f t="shared" ca="1" si="16"/>
        <v>21</v>
      </c>
      <c r="S312" s="2" t="str">
        <f t="shared" ca="1" si="17"/>
        <v/>
      </c>
    </row>
    <row r="313" spans="1:19" x14ac:dyDescent="0.3">
      <c r="A313" t="str">
        <f t="shared" si="15"/>
        <v>LP_CritBetter_03</v>
      </c>
      <c r="B313" t="s">
        <v>718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19"/>
        <v>0.61875000000000002</v>
      </c>
      <c r="M313" t="s">
        <v>542</v>
      </c>
      <c r="O313" s="2">
        <f t="shared" ca="1" si="16"/>
        <v>21</v>
      </c>
      <c r="S313" s="2" t="str">
        <f t="shared" ca="1" si="17"/>
        <v/>
      </c>
    </row>
    <row r="314" spans="1:19" x14ac:dyDescent="0.3">
      <c r="A314" t="str">
        <f t="shared" si="15"/>
        <v>LP_CritBetter_04</v>
      </c>
      <c r="B314" t="s">
        <v>718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19"/>
        <v>0.86249999999999993</v>
      </c>
      <c r="M314" t="s">
        <v>542</v>
      </c>
      <c r="O314" s="2">
        <f t="shared" ca="1" si="16"/>
        <v>21</v>
      </c>
      <c r="S314" s="2" t="str">
        <f t="shared" ca="1" si="17"/>
        <v/>
      </c>
    </row>
    <row r="315" spans="1:19" x14ac:dyDescent="0.3">
      <c r="A315" t="str">
        <f t="shared" si="15"/>
        <v>LP_CritBetter_05</v>
      </c>
      <c r="B315" t="s">
        <v>718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19"/>
        <v>1.125</v>
      </c>
      <c r="M315" t="s">
        <v>542</v>
      </c>
      <c r="O315" s="2">
        <f t="shared" ca="1" si="16"/>
        <v>21</v>
      </c>
      <c r="S315" s="2" t="str">
        <f t="shared" ca="1" si="17"/>
        <v/>
      </c>
    </row>
    <row r="316" spans="1:19" x14ac:dyDescent="0.3">
      <c r="A316" t="str">
        <f t="shared" si="15"/>
        <v>LP_CritBetter_06</v>
      </c>
      <c r="B316" t="s">
        <v>383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>J315</f>
        <v>1.125</v>
      </c>
      <c r="M316" t="s">
        <v>719</v>
      </c>
      <c r="O316" s="2">
        <f t="shared" ca="1" si="16"/>
        <v>21</v>
      </c>
      <c r="S316" s="2" t="str">
        <f t="shared" ca="1" si="17"/>
        <v/>
      </c>
    </row>
    <row r="317" spans="1:19" x14ac:dyDescent="0.3">
      <c r="A317" t="str">
        <f t="shared" si="15"/>
        <v>LP_CritBest_01</v>
      </c>
      <c r="B317" t="s">
        <v>720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>J275*4.5/6</f>
        <v>0.33749999999999997</v>
      </c>
      <c r="M317" t="s">
        <v>542</v>
      </c>
      <c r="O317" s="2">
        <f t="shared" ca="1" si="16"/>
        <v>21</v>
      </c>
      <c r="S317" s="2" t="str">
        <f t="shared" ca="1" si="17"/>
        <v/>
      </c>
    </row>
    <row r="318" spans="1:19" x14ac:dyDescent="0.3">
      <c r="A318" t="str">
        <f t="shared" si="15"/>
        <v>LP_CritBest_02</v>
      </c>
      <c r="B318" t="s">
        <v>720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>J276*4.5/6</f>
        <v>0.7087500000000001</v>
      </c>
      <c r="M318" t="s">
        <v>542</v>
      </c>
      <c r="O318" s="2">
        <f t="shared" ca="1" si="16"/>
        <v>21</v>
      </c>
      <c r="S318" s="2" t="str">
        <f t="shared" ca="1" si="17"/>
        <v/>
      </c>
    </row>
    <row r="319" spans="1:19" x14ac:dyDescent="0.3">
      <c r="A319" t="str">
        <f t="shared" si="15"/>
        <v>LP_CritBest_03</v>
      </c>
      <c r="B319" t="s">
        <v>720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>J277*4.5/6</f>
        <v>1.1137500000000002</v>
      </c>
      <c r="M319" t="s">
        <v>542</v>
      </c>
      <c r="O319" s="2">
        <f t="shared" ca="1" si="16"/>
        <v>21</v>
      </c>
      <c r="S319" s="2" t="str">
        <f t="shared" ca="1" si="17"/>
        <v/>
      </c>
    </row>
    <row r="320" spans="1:19" x14ac:dyDescent="0.3">
      <c r="A320" t="str">
        <f t="shared" si="15"/>
        <v>LP_CritBest_04</v>
      </c>
      <c r="B320" t="s">
        <v>384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>J319</f>
        <v>1.1137500000000002</v>
      </c>
      <c r="M320" t="s">
        <v>719</v>
      </c>
      <c r="O320" s="2">
        <f t="shared" ca="1" si="16"/>
        <v>21</v>
      </c>
      <c r="S320" s="2" t="str">
        <f t="shared" ca="1" si="17"/>
        <v/>
      </c>
    </row>
    <row r="321" spans="1:19" x14ac:dyDescent="0.3">
      <c r="A321" t="str">
        <f t="shared" si="15"/>
        <v>LP_MaxHp_01</v>
      </c>
      <c r="B321" t="s">
        <v>721</v>
      </c>
      <c r="C321" t="str">
        <f>IF(ISERROR(VLOOKUP(B321,AffectorValueTable!$A:$A,1,0)),"어펙터밸류없음","")</f>
        <v/>
      </c>
      <c r="D321">
        <v>1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ref="J321:J342" si="20">J256*2.5/6</f>
        <v>6.25E-2</v>
      </c>
      <c r="M321" t="s">
        <v>540</v>
      </c>
      <c r="O321" s="2">
        <f t="shared" ca="1" si="16"/>
        <v>19</v>
      </c>
      <c r="S321" s="2" t="str">
        <f t="shared" ca="1" si="17"/>
        <v/>
      </c>
    </row>
    <row r="322" spans="1:19" x14ac:dyDescent="0.3">
      <c r="A322" t="str">
        <f t="shared" ref="A322:A385" si="21">B322&amp;"_"&amp;TEXT(D322,"00")</f>
        <v>LP_MaxHp_02</v>
      </c>
      <c r="B322" t="s">
        <v>721</v>
      </c>
      <c r="C322" t="str">
        <f>IF(ISERROR(VLOOKUP(B322,AffectorValueTable!$A:$A,1,0)),"어펙터밸류없음","")</f>
        <v/>
      </c>
      <c r="D322">
        <v>2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20"/>
        <v>0.13125000000000001</v>
      </c>
      <c r="M322" t="s">
        <v>540</v>
      </c>
      <c r="O322" s="2">
        <f t="shared" ca="1" si="16"/>
        <v>19</v>
      </c>
      <c r="S322" s="2" t="str">
        <f t="shared" ca="1" si="17"/>
        <v/>
      </c>
    </row>
    <row r="323" spans="1:19" x14ac:dyDescent="0.3">
      <c r="A323" t="str">
        <f t="shared" si="21"/>
        <v>LP_MaxHp_03</v>
      </c>
      <c r="B323" t="s">
        <v>721</v>
      </c>
      <c r="C323" t="str">
        <f>IF(ISERROR(VLOOKUP(B323,AffectorValueTable!$A:$A,1,0)),"어펙터밸류없음","")</f>
        <v/>
      </c>
      <c r="D323">
        <v>3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20"/>
        <v>0.20625000000000002</v>
      </c>
      <c r="M323" t="s">
        <v>540</v>
      </c>
      <c r="O323" s="2">
        <f t="shared" ca="1" si="16"/>
        <v>19</v>
      </c>
      <c r="S323" s="2" t="str">
        <f t="shared" ca="1" si="17"/>
        <v/>
      </c>
    </row>
    <row r="324" spans="1:19" x14ac:dyDescent="0.3">
      <c r="A324" t="str">
        <f t="shared" si="21"/>
        <v>LP_MaxHp_04</v>
      </c>
      <c r="B324" t="s">
        <v>721</v>
      </c>
      <c r="C324" t="str">
        <f>IF(ISERROR(VLOOKUP(B324,AffectorValueTable!$A:$A,1,0)),"어펙터밸류없음","")</f>
        <v/>
      </c>
      <c r="D324">
        <v>4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20"/>
        <v>0.28749999999999998</v>
      </c>
      <c r="M324" t="s">
        <v>540</v>
      </c>
      <c r="O324" s="2">
        <f t="shared" ca="1" si="16"/>
        <v>19</v>
      </c>
      <c r="S324" s="2" t="str">
        <f t="shared" ca="1" si="17"/>
        <v/>
      </c>
    </row>
    <row r="325" spans="1:19" x14ac:dyDescent="0.3">
      <c r="A325" t="str">
        <f t="shared" si="21"/>
        <v>LP_MaxHp_05</v>
      </c>
      <c r="B325" t="s">
        <v>721</v>
      </c>
      <c r="C325" t="str">
        <f>IF(ISERROR(VLOOKUP(B325,AffectorValueTable!$A:$A,1,0)),"어펙터밸류없음","")</f>
        <v/>
      </c>
      <c r="D325">
        <v>5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20"/>
        <v>0.375</v>
      </c>
      <c r="M325" t="s">
        <v>540</v>
      </c>
      <c r="O325" s="2">
        <f t="shared" ref="O325:O469" ca="1" si="22">IF(NOT(ISBLANK(N325)),N325,
IF(ISBLANK(M325),"",
VLOOKUP(M325,OFFSET(INDIRECT("$A:$B"),0,MATCH(M$1&amp;"_Verify",INDIRECT("$1:$1"),0)-1),2,0)
))</f>
        <v>19</v>
      </c>
      <c r="S325" s="2" t="str">
        <f t="shared" ca="1" si="17"/>
        <v/>
      </c>
    </row>
    <row r="326" spans="1:19" x14ac:dyDescent="0.3">
      <c r="A326" t="str">
        <f t="shared" si="21"/>
        <v>LP_MaxHp_06</v>
      </c>
      <c r="B326" t="s">
        <v>721</v>
      </c>
      <c r="C326" t="str">
        <f>IF(ISERROR(VLOOKUP(B326,AffectorValueTable!$A:$A,1,0)),"어펙터밸류없음","")</f>
        <v/>
      </c>
      <c r="D326">
        <v>6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20"/>
        <v>0.46875</v>
      </c>
      <c r="M326" t="s">
        <v>540</v>
      </c>
      <c r="O326" s="2">
        <f t="shared" ca="1" si="22"/>
        <v>19</v>
      </c>
      <c r="S326" s="2" t="str">
        <f t="shared" ca="1" si="17"/>
        <v/>
      </c>
    </row>
    <row r="327" spans="1:19" x14ac:dyDescent="0.3">
      <c r="A327" t="str">
        <f t="shared" si="21"/>
        <v>LP_MaxHp_07</v>
      </c>
      <c r="B327" t="s">
        <v>721</v>
      </c>
      <c r="C327" t="str">
        <f>IF(ISERROR(VLOOKUP(B327,AffectorValueTable!$A:$A,1,0)),"어펙터밸류없음","")</f>
        <v/>
      </c>
      <c r="D327">
        <v>7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20"/>
        <v>0.56875000000000009</v>
      </c>
      <c r="M327" t="s">
        <v>540</v>
      </c>
      <c r="O327" s="2">
        <f t="shared" ca="1" si="22"/>
        <v>19</v>
      </c>
      <c r="S327" s="2" t="str">
        <f t="shared" ca="1" si="17"/>
        <v/>
      </c>
    </row>
    <row r="328" spans="1:19" x14ac:dyDescent="0.3">
      <c r="A328" t="str">
        <f t="shared" si="21"/>
        <v>LP_MaxHp_08</v>
      </c>
      <c r="B328" t="s">
        <v>721</v>
      </c>
      <c r="C328" t="str">
        <f>IF(ISERROR(VLOOKUP(B328,AffectorValueTable!$A:$A,1,0)),"어펙터밸류없음","")</f>
        <v/>
      </c>
      <c r="D328">
        <v>8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0"/>
        <v>0.67500000000000016</v>
      </c>
      <c r="M328" t="s">
        <v>540</v>
      </c>
      <c r="O328" s="2">
        <f t="shared" ca="1" si="22"/>
        <v>19</v>
      </c>
      <c r="S328" s="2" t="str">
        <f t="shared" ca="1" si="17"/>
        <v/>
      </c>
    </row>
    <row r="329" spans="1:19" x14ac:dyDescent="0.3">
      <c r="A329" t="str">
        <f t="shared" si="21"/>
        <v>LP_MaxHp_09</v>
      </c>
      <c r="B329" t="s">
        <v>721</v>
      </c>
      <c r="C329" t="str">
        <f>IF(ISERROR(VLOOKUP(B329,AffectorValueTable!$A:$A,1,0)),"어펙터밸류없음","")</f>
        <v/>
      </c>
      <c r="D329">
        <v>9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0"/>
        <v>0.78749999999999998</v>
      </c>
      <c r="M329" t="s">
        <v>540</v>
      </c>
      <c r="O329" s="2">
        <f t="shared" ca="1" si="22"/>
        <v>19</v>
      </c>
      <c r="S329" s="2" t="str">
        <f t="shared" ca="1" si="17"/>
        <v/>
      </c>
    </row>
    <row r="330" spans="1:19" x14ac:dyDescent="0.3">
      <c r="A330" t="str">
        <f t="shared" si="21"/>
        <v>LP_MaxHpBetter_01</v>
      </c>
      <c r="B330" t="s">
        <v>722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0"/>
        <v>0.10416666666666667</v>
      </c>
      <c r="M330" t="s">
        <v>540</v>
      </c>
      <c r="O330" s="2">
        <f t="shared" ca="1" si="22"/>
        <v>19</v>
      </c>
      <c r="S330" s="2" t="str">
        <f t="shared" ca="1" si="17"/>
        <v/>
      </c>
    </row>
    <row r="331" spans="1:19" x14ac:dyDescent="0.3">
      <c r="A331" t="str">
        <f t="shared" si="21"/>
        <v>LP_MaxHpBetter_02</v>
      </c>
      <c r="B331" t="s">
        <v>722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0"/>
        <v>0.21875</v>
      </c>
      <c r="M331" t="s">
        <v>540</v>
      </c>
      <c r="O331" s="2">
        <f t="shared" ca="1" si="22"/>
        <v>19</v>
      </c>
      <c r="S331" s="2" t="str">
        <f t="shared" ca="1" si="17"/>
        <v/>
      </c>
    </row>
    <row r="332" spans="1:19" x14ac:dyDescent="0.3">
      <c r="A332" t="str">
        <f t="shared" si="21"/>
        <v>LP_MaxHpBetter_03</v>
      </c>
      <c r="B332" t="s">
        <v>722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0"/>
        <v>0.34375</v>
      </c>
      <c r="M332" t="s">
        <v>540</v>
      </c>
      <c r="O332" s="2">
        <f t="shared" ca="1" si="22"/>
        <v>19</v>
      </c>
      <c r="S332" s="2" t="str">
        <f t="shared" ca="1" si="17"/>
        <v/>
      </c>
    </row>
    <row r="333" spans="1:19" x14ac:dyDescent="0.3">
      <c r="A333" t="str">
        <f t="shared" si="21"/>
        <v>LP_MaxHpBetter_04</v>
      </c>
      <c r="B333" t="s">
        <v>722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0"/>
        <v>0.47916666666666669</v>
      </c>
      <c r="M333" t="s">
        <v>540</v>
      </c>
      <c r="O333" s="2">
        <f t="shared" ca="1" si="22"/>
        <v>19</v>
      </c>
      <c r="S333" s="2" t="str">
        <f t="shared" ca="1" si="17"/>
        <v/>
      </c>
    </row>
    <row r="334" spans="1:19" x14ac:dyDescent="0.3">
      <c r="A334" t="str">
        <f t="shared" si="21"/>
        <v>LP_MaxHpBetter_05</v>
      </c>
      <c r="B334" t="s">
        <v>722</v>
      </c>
      <c r="C334" t="str">
        <f>IF(ISERROR(VLOOKUP(B334,AffectorValueTable!$A:$A,1,0)),"어펙터밸류없음","")</f>
        <v/>
      </c>
      <c r="D334">
        <v>5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0"/>
        <v>0.625</v>
      </c>
      <c r="M334" t="s">
        <v>540</v>
      </c>
      <c r="O334" s="2">
        <f t="shared" ca="1" si="22"/>
        <v>19</v>
      </c>
      <c r="S334" s="2" t="str">
        <f t="shared" ca="1" si="17"/>
        <v/>
      </c>
    </row>
    <row r="335" spans="1:19" x14ac:dyDescent="0.3">
      <c r="A335" t="str">
        <f t="shared" si="21"/>
        <v>LP_MaxHpBetter_06</v>
      </c>
      <c r="B335" t="s">
        <v>722</v>
      </c>
      <c r="C335" t="str">
        <f>IF(ISERROR(VLOOKUP(B335,AffectorValueTable!$A:$A,1,0)),"어펙터밸류없음","")</f>
        <v/>
      </c>
      <c r="D335">
        <v>6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0"/>
        <v>0.78125</v>
      </c>
      <c r="M335" t="s">
        <v>540</v>
      </c>
      <c r="O335" s="2">
        <f t="shared" ca="1" si="22"/>
        <v>19</v>
      </c>
      <c r="S335" s="2" t="str">
        <f t="shared" ca="1" si="17"/>
        <v/>
      </c>
    </row>
    <row r="336" spans="1:19" x14ac:dyDescent="0.3">
      <c r="A336" t="str">
        <f t="shared" si="21"/>
        <v>LP_MaxHpBetter_07</v>
      </c>
      <c r="B336" t="s">
        <v>722</v>
      </c>
      <c r="C336" t="str">
        <f>IF(ISERROR(VLOOKUP(B336,AffectorValueTable!$A:$A,1,0)),"어펙터밸류없음","")</f>
        <v/>
      </c>
      <c r="D336">
        <v>7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0"/>
        <v>0.94791666666666663</v>
      </c>
      <c r="M336" t="s">
        <v>540</v>
      </c>
      <c r="O336" s="2">
        <f t="shared" ca="1" si="22"/>
        <v>19</v>
      </c>
      <c r="S336" s="2" t="str">
        <f t="shared" ca="1" si="17"/>
        <v/>
      </c>
    </row>
    <row r="337" spans="1:19" x14ac:dyDescent="0.3">
      <c r="A337" t="str">
        <f t="shared" si="21"/>
        <v>LP_MaxHpBetter_08</v>
      </c>
      <c r="B337" t="s">
        <v>722</v>
      </c>
      <c r="C337" t="str">
        <f>IF(ISERROR(VLOOKUP(B337,AffectorValueTable!$A:$A,1,0)),"어펙터밸류없음","")</f>
        <v/>
      </c>
      <c r="D337">
        <v>8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0"/>
        <v>1.125</v>
      </c>
      <c r="M337" t="s">
        <v>540</v>
      </c>
      <c r="O337" s="2">
        <f t="shared" ca="1" si="22"/>
        <v>19</v>
      </c>
      <c r="S337" s="2" t="str">
        <f t="shared" ca="1" si="17"/>
        <v/>
      </c>
    </row>
    <row r="338" spans="1:19" x14ac:dyDescent="0.3">
      <c r="A338" t="str">
        <f t="shared" si="21"/>
        <v>LP_MaxHpBetter_09</v>
      </c>
      <c r="B338" t="s">
        <v>722</v>
      </c>
      <c r="C338" t="str">
        <f>IF(ISERROR(VLOOKUP(B338,AffectorValueTable!$A:$A,1,0)),"어펙터밸류없음","")</f>
        <v/>
      </c>
      <c r="D338">
        <v>9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0"/>
        <v>1.3125</v>
      </c>
      <c r="M338" t="s">
        <v>540</v>
      </c>
      <c r="O338" s="2">
        <f t="shared" ca="1" si="22"/>
        <v>19</v>
      </c>
      <c r="S338" s="2" t="str">
        <f t="shared" ca="1" si="17"/>
        <v/>
      </c>
    </row>
    <row r="339" spans="1:19" x14ac:dyDescent="0.3">
      <c r="A339" t="str">
        <f t="shared" si="21"/>
        <v>LP_MaxHpBetter_10</v>
      </c>
      <c r="B339" t="s">
        <v>392</v>
      </c>
      <c r="C339" t="str">
        <f>IF(ISERROR(VLOOKUP(B339,AffectorValueTable!$A:$A,1,0)),"어펙터밸류없음","")</f>
        <v/>
      </c>
      <c r="D339">
        <v>10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0"/>
        <v>1.3125</v>
      </c>
      <c r="M339" t="s">
        <v>540</v>
      </c>
      <c r="O339" s="2">
        <f t="shared" ca="1" si="22"/>
        <v>19</v>
      </c>
      <c r="S339" s="2" t="str">
        <f t="shared" ca="1" si="17"/>
        <v/>
      </c>
    </row>
    <row r="340" spans="1:19" x14ac:dyDescent="0.3">
      <c r="A340" t="str">
        <f t="shared" si="21"/>
        <v>LP_MaxHpBest_01</v>
      </c>
      <c r="B340" t="s">
        <v>723</v>
      </c>
      <c r="C340" t="str">
        <f>IF(ISERROR(VLOOKUP(B340,AffectorValueTable!$A:$A,1,0)),"어펙터밸류없음","")</f>
        <v/>
      </c>
      <c r="D340">
        <v>1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0"/>
        <v>0.1875</v>
      </c>
      <c r="M340" t="s">
        <v>540</v>
      </c>
      <c r="O340" s="2">
        <f t="shared" ca="1" si="22"/>
        <v>19</v>
      </c>
      <c r="S340" s="2" t="str">
        <f t="shared" ca="1" si="17"/>
        <v/>
      </c>
    </row>
    <row r="341" spans="1:19" x14ac:dyDescent="0.3">
      <c r="A341" t="str">
        <f t="shared" si="21"/>
        <v>LP_MaxHpBest_02</v>
      </c>
      <c r="B341" t="s">
        <v>723</v>
      </c>
      <c r="C341" t="str">
        <f>IF(ISERROR(VLOOKUP(B341,AffectorValueTable!$A:$A,1,0)),"어펙터밸류없음","")</f>
        <v/>
      </c>
      <c r="D341">
        <v>2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0"/>
        <v>0.39375000000000004</v>
      </c>
      <c r="M341" t="s">
        <v>540</v>
      </c>
      <c r="O341" s="2">
        <f t="shared" ca="1" si="22"/>
        <v>19</v>
      </c>
      <c r="S341" s="2" t="str">
        <f t="shared" ca="1" si="17"/>
        <v/>
      </c>
    </row>
    <row r="342" spans="1:19" x14ac:dyDescent="0.3">
      <c r="A342" t="str">
        <f t="shared" si="21"/>
        <v>LP_MaxHpBest_03</v>
      </c>
      <c r="B342" t="s">
        <v>723</v>
      </c>
      <c r="C342" t="str">
        <f>IF(ISERROR(VLOOKUP(B342,AffectorValueTable!$A:$A,1,0)),"어펙터밸류없음","")</f>
        <v/>
      </c>
      <c r="D342">
        <v>3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0"/>
        <v>0.61875000000000013</v>
      </c>
      <c r="M342" t="s">
        <v>540</v>
      </c>
      <c r="O342" s="2">
        <f t="shared" ca="1" si="22"/>
        <v>19</v>
      </c>
      <c r="S342" s="2" t="str">
        <f t="shared" ca="1" si="17"/>
        <v/>
      </c>
    </row>
    <row r="343" spans="1:19" x14ac:dyDescent="0.3">
      <c r="A343" t="str">
        <f t="shared" si="21"/>
        <v>LP_MaxHpBest_04</v>
      </c>
      <c r="B343" t="s">
        <v>723</v>
      </c>
      <c r="C343" t="str">
        <f>IF(ISERROR(VLOOKUP(B343,AffectorValueTable!$A:$A,1,0)),"어펙터밸류없음","")</f>
        <v/>
      </c>
      <c r="D343">
        <v>4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v>0.86249999999999993</v>
      </c>
      <c r="M343" t="s">
        <v>540</v>
      </c>
      <c r="O343" s="2">
        <f t="shared" ca="1" si="22"/>
        <v>19</v>
      </c>
      <c r="S343" s="2" t="str">
        <f t="shared" ca="1" si="17"/>
        <v/>
      </c>
    </row>
    <row r="344" spans="1:19" x14ac:dyDescent="0.3">
      <c r="A344" t="str">
        <f t="shared" si="21"/>
        <v>LP_MaxHpBest_05</v>
      </c>
      <c r="B344" t="s">
        <v>723</v>
      </c>
      <c r="C344" t="str">
        <f>IF(ISERROR(VLOOKUP(B344,AffectorValueTable!$A:$A,1,0)),"어펙터밸류없음","")</f>
        <v/>
      </c>
      <c r="D344">
        <v>5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v>1.125</v>
      </c>
      <c r="M344" t="s">
        <v>540</v>
      </c>
      <c r="O344" s="2">
        <f t="shared" ca="1" si="22"/>
        <v>19</v>
      </c>
      <c r="S344" s="2" t="str">
        <f t="shared" ca="1" si="17"/>
        <v/>
      </c>
    </row>
    <row r="345" spans="1:19" x14ac:dyDescent="0.3">
      <c r="A345" t="str">
        <f t="shared" si="21"/>
        <v>LP_MaxHpBest_06</v>
      </c>
      <c r="B345" t="s">
        <v>393</v>
      </c>
      <c r="C345" t="str">
        <f>IF(ISERROR(VLOOKUP(B345,AffectorValueTable!$A:$A,1,0)),"어펙터밸류없음","")</f>
        <v/>
      </c>
      <c r="D345">
        <v>6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v>1.125</v>
      </c>
      <c r="M345" t="s">
        <v>540</v>
      </c>
      <c r="O345" s="2">
        <f t="shared" ca="1" si="22"/>
        <v>19</v>
      </c>
      <c r="S345" s="2" t="str">
        <f t="shared" ca="1" si="17"/>
        <v/>
      </c>
    </row>
    <row r="346" spans="1:19" x14ac:dyDescent="0.3">
      <c r="A346" t="str">
        <f t="shared" si="21"/>
        <v>LP_MaxHpPowerSource_01</v>
      </c>
      <c r="B346" t="s">
        <v>394</v>
      </c>
      <c r="C346" t="str">
        <f>IF(ISERROR(VLOOKUP(B346,AffectorValueTable!$A:$A,1,0)),"어펙터밸류없음","")</f>
        <v/>
      </c>
      <c r="D346">
        <v>1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ref="J346:J350" si="23">J256*2.5/8</f>
        <v>4.6875E-2</v>
      </c>
      <c r="M346" t="s">
        <v>540</v>
      </c>
      <c r="O346" s="2">
        <f t="shared" ca="1" si="22"/>
        <v>19</v>
      </c>
      <c r="S346" s="2" t="str">
        <f t="shared" ca="1" si="17"/>
        <v/>
      </c>
    </row>
    <row r="347" spans="1:19" x14ac:dyDescent="0.3">
      <c r="A347" t="str">
        <f t="shared" si="21"/>
        <v>LP_MaxHpPowerSource_02</v>
      </c>
      <c r="B347" t="s">
        <v>394</v>
      </c>
      <c r="C347" t="str">
        <f>IF(ISERROR(VLOOKUP(B347,AffectorValueTable!$A:$A,1,0)),"어펙터밸류없음","")</f>
        <v/>
      </c>
      <c r="D347">
        <v>2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3"/>
        <v>9.8437499999999997E-2</v>
      </c>
      <c r="M347" t="s">
        <v>540</v>
      </c>
      <c r="O347" s="2">
        <f t="shared" ca="1" si="22"/>
        <v>19</v>
      </c>
      <c r="S347" s="2" t="str">
        <f t="shared" ca="1" si="17"/>
        <v/>
      </c>
    </row>
    <row r="348" spans="1:19" x14ac:dyDescent="0.3">
      <c r="A348" t="str">
        <f t="shared" si="21"/>
        <v>LP_MaxHpPowerSource_03</v>
      </c>
      <c r="B348" t="s">
        <v>394</v>
      </c>
      <c r="C348" t="str">
        <f>IF(ISERROR(VLOOKUP(B348,AffectorValueTable!$A:$A,1,0)),"어펙터밸류없음","")</f>
        <v/>
      </c>
      <c r="D348">
        <v>3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3"/>
        <v>0.15468750000000001</v>
      </c>
      <c r="M348" t="s">
        <v>540</v>
      </c>
      <c r="O348" s="2">
        <f t="shared" ca="1" si="22"/>
        <v>19</v>
      </c>
      <c r="S348" s="2" t="str">
        <f t="shared" ca="1" si="17"/>
        <v/>
      </c>
    </row>
    <row r="349" spans="1:19" x14ac:dyDescent="0.3">
      <c r="A349" t="str">
        <f t="shared" si="21"/>
        <v>LP_MaxHpPowerSource_04</v>
      </c>
      <c r="B349" t="s">
        <v>394</v>
      </c>
      <c r="C349" t="str">
        <f>IF(ISERROR(VLOOKUP(B349,AffectorValueTable!$A:$A,1,0)),"어펙터밸류없음","")</f>
        <v/>
      </c>
      <c r="D349">
        <v>4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23"/>
        <v>0.21562499999999998</v>
      </c>
      <c r="M349" t="s">
        <v>540</v>
      </c>
      <c r="O349" s="2">
        <f t="shared" ca="1" si="22"/>
        <v>19</v>
      </c>
      <c r="S349" s="2" t="str">
        <f t="shared" ca="1" si="17"/>
        <v/>
      </c>
    </row>
    <row r="350" spans="1:19" x14ac:dyDescent="0.3">
      <c r="A350" t="str">
        <f t="shared" si="21"/>
        <v>LP_MaxHpPowerSource_05</v>
      </c>
      <c r="B350" t="s">
        <v>394</v>
      </c>
      <c r="C350" t="str">
        <f>IF(ISERROR(VLOOKUP(B350,AffectorValueTable!$A:$A,1,0)),"어펙터밸류없음","")</f>
        <v/>
      </c>
      <c r="D350">
        <v>5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23"/>
        <v>0.28125</v>
      </c>
      <c r="M350" t="s">
        <v>540</v>
      </c>
      <c r="O350" s="2">
        <f t="shared" ca="1" si="22"/>
        <v>19</v>
      </c>
      <c r="S350" s="2" t="str">
        <f t="shared" ca="1" si="17"/>
        <v/>
      </c>
    </row>
    <row r="351" spans="1:19" x14ac:dyDescent="0.3">
      <c r="A351" t="str">
        <f t="shared" si="21"/>
        <v>LP_ReduceDmgProjectile_01</v>
      </c>
      <c r="B351" t="s">
        <v>395</v>
      </c>
      <c r="C351" t="str">
        <f>IF(ISERROR(VLOOKUP(B351,AffectorValueTable!$A:$A,1,0)),"어펙터밸류없음","")</f>
        <v/>
      </c>
      <c r="D351">
        <v>1</v>
      </c>
      <c r="E351" t="str">
        <f>VLOOKUP($B351,AffectorValueTable!$1:$1048576,MATCH(AffectorValueTable!$B$1,AffectorValueTable!$1:$1,0),0)</f>
        <v>ReduceDamage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>
        <f t="shared" ref="J351:J369" si="24">J256*4/6</f>
        <v>9.9999999999999992E-2</v>
      </c>
      <c r="O351" s="2" t="str">
        <f t="shared" ca="1" si="22"/>
        <v/>
      </c>
      <c r="S351" s="2" t="str">
        <f t="shared" ca="1" si="17"/>
        <v/>
      </c>
    </row>
    <row r="352" spans="1:19" x14ac:dyDescent="0.3">
      <c r="A352" t="str">
        <f t="shared" si="21"/>
        <v>LP_ReduceDmgProjectile_02</v>
      </c>
      <c r="B352" t="s">
        <v>395</v>
      </c>
      <c r="C352" t="str">
        <f>IF(ISERROR(VLOOKUP(B352,AffectorValueTable!$A:$A,1,0)),"어펙터밸류없음","")</f>
        <v/>
      </c>
      <c r="D352">
        <v>2</v>
      </c>
      <c r="E352" t="str">
        <f>VLOOKUP($B352,AffectorValueTable!$1:$1048576,MATCH(AffectorValueTable!$B$1,AffectorValueTable!$1:$1,0),0)</f>
        <v>ReduceDamage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>
        <f t="shared" si="24"/>
        <v>0.21</v>
      </c>
      <c r="O352" s="2" t="str">
        <f t="shared" ca="1" si="22"/>
        <v/>
      </c>
      <c r="S352" s="2" t="str">
        <f t="shared" ca="1" si="17"/>
        <v/>
      </c>
    </row>
    <row r="353" spans="1:19" x14ac:dyDescent="0.3">
      <c r="A353" t="str">
        <f t="shared" si="21"/>
        <v>LP_ReduceDmgProjectile_03</v>
      </c>
      <c r="B353" t="s">
        <v>395</v>
      </c>
      <c r="C353" t="str">
        <f>IF(ISERROR(VLOOKUP(B353,AffectorValueTable!$A:$A,1,0)),"어펙터밸류없음","")</f>
        <v/>
      </c>
      <c r="D353">
        <v>3</v>
      </c>
      <c r="E353" t="str">
        <f>VLOOKUP($B353,AffectorValueTable!$1:$1048576,MATCH(AffectorValueTable!$B$1,AffectorValueTable!$1:$1,0),0)</f>
        <v>ReduceDamage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>
        <f t="shared" si="24"/>
        <v>0.33</v>
      </c>
      <c r="O353" s="2" t="str">
        <f t="shared" ca="1" si="22"/>
        <v/>
      </c>
      <c r="S353" s="2" t="str">
        <f t="shared" ca="1" si="17"/>
        <v/>
      </c>
    </row>
    <row r="354" spans="1:19" x14ac:dyDescent="0.3">
      <c r="A354" t="str">
        <f t="shared" si="21"/>
        <v>LP_ReduceDmgProjectile_04</v>
      </c>
      <c r="B354" t="s">
        <v>395</v>
      </c>
      <c r="C354" t="str">
        <f>IF(ISERROR(VLOOKUP(B354,AffectorValueTable!$A:$A,1,0)),"어펙터밸류없음","")</f>
        <v/>
      </c>
      <c r="D354">
        <v>4</v>
      </c>
      <c r="E354" t="str">
        <f>VLOOKUP($B354,AffectorValueTable!$1:$1048576,MATCH(AffectorValueTable!$B$1,AffectorValueTable!$1:$1,0),0)</f>
        <v>ReduceDamage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>
        <f t="shared" si="24"/>
        <v>0.45999999999999996</v>
      </c>
      <c r="O354" s="2" t="str">
        <f t="shared" ca="1" si="22"/>
        <v/>
      </c>
      <c r="S354" s="2" t="str">
        <f t="shared" ca="1" si="17"/>
        <v/>
      </c>
    </row>
    <row r="355" spans="1:19" x14ac:dyDescent="0.3">
      <c r="A355" t="str">
        <f t="shared" si="21"/>
        <v>LP_ReduceDmgProjectile_05</v>
      </c>
      <c r="B355" t="s">
        <v>395</v>
      </c>
      <c r="C355" t="str">
        <f>IF(ISERROR(VLOOKUP(B355,AffectorValueTable!$A:$A,1,0)),"어펙터밸류없음","")</f>
        <v/>
      </c>
      <c r="D355">
        <v>5</v>
      </c>
      <c r="E355" t="str">
        <f>VLOOKUP($B355,AffectorValueTable!$1:$1048576,MATCH(AffectorValueTable!$B$1,AffectorValueTable!$1:$1,0),0)</f>
        <v>ReduceDamage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>
        <f t="shared" si="24"/>
        <v>0.6</v>
      </c>
      <c r="O355" s="2" t="str">
        <f t="shared" ca="1" si="22"/>
        <v/>
      </c>
      <c r="S355" s="2" t="str">
        <f t="shared" ca="1" si="17"/>
        <v/>
      </c>
    </row>
    <row r="356" spans="1:19" x14ac:dyDescent="0.3">
      <c r="A356" t="str">
        <f t="shared" si="21"/>
        <v>LP_ReduceDmgProjectile_06</v>
      </c>
      <c r="B356" t="s">
        <v>395</v>
      </c>
      <c r="C356" t="str">
        <f>IF(ISERROR(VLOOKUP(B356,AffectorValueTable!$A:$A,1,0)),"어펙터밸류없음","")</f>
        <v/>
      </c>
      <c r="D356">
        <v>6</v>
      </c>
      <c r="E356" t="str">
        <f>VLOOKUP($B356,AffectorValueTable!$1:$1048576,MATCH(AffectorValueTable!$B$1,AffectorValueTable!$1:$1,0),0)</f>
        <v>ReduceDamage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>
        <f t="shared" si="24"/>
        <v>0.75</v>
      </c>
      <c r="O356" s="2" t="str">
        <f t="shared" ca="1" si="22"/>
        <v/>
      </c>
      <c r="S356" s="2" t="str">
        <f t="shared" ca="1" si="17"/>
        <v/>
      </c>
    </row>
    <row r="357" spans="1:19" x14ac:dyDescent="0.3">
      <c r="A357" t="str">
        <f t="shared" si="21"/>
        <v>LP_ReduceDmgProjectile_07</v>
      </c>
      <c r="B357" t="s">
        <v>395</v>
      </c>
      <c r="C357" t="str">
        <f>IF(ISERROR(VLOOKUP(B357,AffectorValueTable!$A:$A,1,0)),"어펙터밸류없음","")</f>
        <v/>
      </c>
      <c r="D357">
        <v>7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si="24"/>
        <v>0.91000000000000014</v>
      </c>
      <c r="O357" s="2" t="str">
        <f t="shared" ca="1" si="22"/>
        <v/>
      </c>
      <c r="S357" s="2" t="str">
        <f t="shared" ca="1" si="17"/>
        <v/>
      </c>
    </row>
    <row r="358" spans="1:19" x14ac:dyDescent="0.3">
      <c r="A358" t="str">
        <f t="shared" si="21"/>
        <v>LP_ReduceDmgProjectile_08</v>
      </c>
      <c r="B358" t="s">
        <v>395</v>
      </c>
      <c r="C358" t="str">
        <f>IF(ISERROR(VLOOKUP(B358,AffectorValueTable!$A:$A,1,0)),"어펙터밸류없음","")</f>
        <v/>
      </c>
      <c r="D358">
        <v>8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24"/>
        <v>1.08</v>
      </c>
      <c r="O358" s="2" t="str">
        <f t="shared" ca="1" si="22"/>
        <v/>
      </c>
      <c r="S358" s="2" t="str">
        <f t="shared" ca="1" si="17"/>
        <v/>
      </c>
    </row>
    <row r="359" spans="1:19" x14ac:dyDescent="0.3">
      <c r="A359" t="str">
        <f t="shared" si="21"/>
        <v>LP_ReduceDmgProjectile_09</v>
      </c>
      <c r="B359" t="s">
        <v>395</v>
      </c>
      <c r="C359" t="str">
        <f>IF(ISERROR(VLOOKUP(B359,AffectorValueTable!$A:$A,1,0)),"어펙터밸류없음","")</f>
        <v/>
      </c>
      <c r="D359">
        <v>9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24"/>
        <v>1.26</v>
      </c>
      <c r="O359" s="2" t="str">
        <f t="shared" ca="1" si="22"/>
        <v/>
      </c>
      <c r="S359" s="2" t="str">
        <f t="shared" ca="1" si="17"/>
        <v/>
      </c>
    </row>
    <row r="360" spans="1:19" x14ac:dyDescent="0.3">
      <c r="A360" t="str">
        <f t="shared" si="21"/>
        <v>LP_ReduceDmgProjectileBetter_01</v>
      </c>
      <c r="B360" t="s">
        <v>396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24"/>
        <v>0.16666666666666666</v>
      </c>
      <c r="O360" s="2" t="str">
        <f t="shared" ca="1" si="22"/>
        <v/>
      </c>
      <c r="S360" s="2" t="str">
        <f t="shared" ca="1" si="17"/>
        <v/>
      </c>
    </row>
    <row r="361" spans="1:19" x14ac:dyDescent="0.3">
      <c r="A361" t="str">
        <f t="shared" si="21"/>
        <v>LP_ReduceDmgProjectileBetter_02</v>
      </c>
      <c r="B361" t="s">
        <v>396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24"/>
        <v>0.35000000000000003</v>
      </c>
      <c r="O361" s="2" t="str">
        <f t="shared" ca="1" si="22"/>
        <v/>
      </c>
      <c r="S361" s="2" t="str">
        <f t="shared" ca="1" si="17"/>
        <v/>
      </c>
    </row>
    <row r="362" spans="1:19" x14ac:dyDescent="0.3">
      <c r="A362" t="str">
        <f t="shared" si="21"/>
        <v>LP_ReduceDmgProjectileBetter_03</v>
      </c>
      <c r="B362" t="s">
        <v>396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24"/>
        <v>0.55000000000000004</v>
      </c>
      <c r="O362" s="2" t="str">
        <f t="shared" ca="1" si="22"/>
        <v/>
      </c>
      <c r="S362" s="2" t="str">
        <f t="shared" ca="1" si="17"/>
        <v/>
      </c>
    </row>
    <row r="363" spans="1:19" x14ac:dyDescent="0.3">
      <c r="A363" t="str">
        <f t="shared" si="21"/>
        <v>LP_ReduceDmgProjectileBetter_04</v>
      </c>
      <c r="B363" t="s">
        <v>396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24"/>
        <v>0.76666666666666661</v>
      </c>
      <c r="O363" s="2" t="str">
        <f t="shared" ca="1" si="22"/>
        <v/>
      </c>
      <c r="S363" s="2" t="str">
        <f t="shared" ca="1" si="17"/>
        <v/>
      </c>
    </row>
    <row r="364" spans="1:19" x14ac:dyDescent="0.3">
      <c r="A364" t="str">
        <f t="shared" si="21"/>
        <v>LP_ReduceDmgProjectileBetter_05</v>
      </c>
      <c r="B364" t="s">
        <v>396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24"/>
        <v>1</v>
      </c>
      <c r="O364" s="2" t="str">
        <f t="shared" ca="1" si="22"/>
        <v/>
      </c>
      <c r="S364" s="2" t="str">
        <f t="shared" ca="1" si="17"/>
        <v/>
      </c>
    </row>
    <row r="365" spans="1:19" x14ac:dyDescent="0.3">
      <c r="A365" t="str">
        <f t="shared" si="21"/>
        <v>LP_ReduceDmgProjectileBetter_06</v>
      </c>
      <c r="B365" t="s">
        <v>396</v>
      </c>
      <c r="C365" t="str">
        <f>IF(ISERROR(VLOOKUP(B365,AffectorValueTable!$A:$A,1,0)),"어펙터밸류없음","")</f>
        <v/>
      </c>
      <c r="D365">
        <v>6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24"/>
        <v>1.25</v>
      </c>
      <c r="O365" s="2" t="str">
        <f t="shared" ca="1" si="22"/>
        <v/>
      </c>
      <c r="S365" s="2" t="str">
        <f t="shared" ca="1" si="17"/>
        <v/>
      </c>
    </row>
    <row r="366" spans="1:19" x14ac:dyDescent="0.3">
      <c r="A366" t="str">
        <f t="shared" si="21"/>
        <v>LP_ReduceDmgProjectileBetter_07</v>
      </c>
      <c r="B366" t="s">
        <v>396</v>
      </c>
      <c r="C366" t="str">
        <f>IF(ISERROR(VLOOKUP(B366,AffectorValueTable!$A:$A,1,0)),"어펙터밸류없음","")</f>
        <v/>
      </c>
      <c r="D366">
        <v>7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24"/>
        <v>1.5166666666666666</v>
      </c>
      <c r="O366" s="2" t="str">
        <f t="shared" ca="1" si="22"/>
        <v/>
      </c>
      <c r="S366" s="2" t="str">
        <f t="shared" ca="1" si="17"/>
        <v/>
      </c>
    </row>
    <row r="367" spans="1:19" x14ac:dyDescent="0.3">
      <c r="A367" t="str">
        <f t="shared" si="21"/>
        <v>LP_ReduceDmgProjectileBetter_08</v>
      </c>
      <c r="B367" t="s">
        <v>396</v>
      </c>
      <c r="C367" t="str">
        <f>IF(ISERROR(VLOOKUP(B367,AffectorValueTable!$A:$A,1,0)),"어펙터밸류없음","")</f>
        <v/>
      </c>
      <c r="D367">
        <v>8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24"/>
        <v>1.8</v>
      </c>
      <c r="O367" s="2" t="str">
        <f t="shared" ca="1" si="22"/>
        <v/>
      </c>
      <c r="S367" s="2" t="str">
        <f t="shared" ca="1" si="17"/>
        <v/>
      </c>
    </row>
    <row r="368" spans="1:19" x14ac:dyDescent="0.3">
      <c r="A368" t="str">
        <f t="shared" si="21"/>
        <v>LP_ReduceDmgProjectileBetter_09</v>
      </c>
      <c r="B368" t="s">
        <v>396</v>
      </c>
      <c r="C368" t="str">
        <f>IF(ISERROR(VLOOKUP(B368,AffectorValueTable!$A:$A,1,0)),"어펙터밸류없음","")</f>
        <v/>
      </c>
      <c r="D368">
        <v>9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24"/>
        <v>2.1</v>
      </c>
      <c r="O368" s="2" t="str">
        <f t="shared" ca="1" si="22"/>
        <v/>
      </c>
      <c r="S368" s="2" t="str">
        <f t="shared" ca="1" si="17"/>
        <v/>
      </c>
    </row>
    <row r="369" spans="1:19" x14ac:dyDescent="0.3">
      <c r="A369" t="str">
        <f t="shared" si="21"/>
        <v>LP_ReduceDmgProjectileBetter_10</v>
      </c>
      <c r="B369" t="s">
        <v>724</v>
      </c>
      <c r="C369" t="str">
        <f>IF(ISERROR(VLOOKUP(B369,AffectorValueTable!$A:$A,1,0)),"어펙터밸류없음","")</f>
        <v/>
      </c>
      <c r="D369">
        <v>10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24"/>
        <v>2.1</v>
      </c>
      <c r="O369" s="2" t="str">
        <f t="shared" ca="1" si="22"/>
        <v/>
      </c>
      <c r="S369" s="2" t="str">
        <f t="shared" ca="1" si="17"/>
        <v/>
      </c>
    </row>
    <row r="370" spans="1:19" x14ac:dyDescent="0.3">
      <c r="A370" t="str">
        <f t="shared" si="21"/>
        <v>LP_ReduceDmgMelee_01</v>
      </c>
      <c r="B370" t="s">
        <v>725</v>
      </c>
      <c r="C370" t="str">
        <f>IF(ISERROR(VLOOKUP(B370,AffectorValueTable!$A:$A,1,0)),"어펙터밸류없음","")</f>
        <v/>
      </c>
      <c r="D370">
        <v>1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f t="shared" ref="I370:I387" si="25">J256*4/6*1.5</f>
        <v>0.15</v>
      </c>
      <c r="O370" s="2" t="str">
        <f t="shared" ca="1" si="22"/>
        <v/>
      </c>
      <c r="S370" s="2" t="str">
        <f t="shared" ca="1" si="17"/>
        <v/>
      </c>
    </row>
    <row r="371" spans="1:19" x14ac:dyDescent="0.3">
      <c r="A371" t="str">
        <f t="shared" si="21"/>
        <v>LP_ReduceDmgMelee_02</v>
      </c>
      <c r="B371" t="s">
        <v>725</v>
      </c>
      <c r="C371" t="str">
        <f>IF(ISERROR(VLOOKUP(B371,AffectorValueTable!$A:$A,1,0)),"어펙터밸류없음","")</f>
        <v/>
      </c>
      <c r="D371">
        <v>2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f t="shared" si="25"/>
        <v>0.315</v>
      </c>
      <c r="O371" s="2" t="str">
        <f t="shared" ca="1" si="22"/>
        <v/>
      </c>
      <c r="S371" s="2" t="str">
        <f t="shared" ca="1" si="17"/>
        <v/>
      </c>
    </row>
    <row r="372" spans="1:19" x14ac:dyDescent="0.3">
      <c r="A372" t="str">
        <f t="shared" si="21"/>
        <v>LP_ReduceDmgMelee_03</v>
      </c>
      <c r="B372" t="s">
        <v>725</v>
      </c>
      <c r="C372" t="str">
        <f>IF(ISERROR(VLOOKUP(B372,AffectorValueTable!$A:$A,1,0)),"어펙터밸류없음","")</f>
        <v/>
      </c>
      <c r="D372">
        <v>3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f t="shared" si="25"/>
        <v>0.495</v>
      </c>
      <c r="O372" s="2" t="str">
        <f t="shared" ca="1" si="22"/>
        <v/>
      </c>
      <c r="S372" s="2" t="str">
        <f t="shared" ca="1" si="17"/>
        <v/>
      </c>
    </row>
    <row r="373" spans="1:19" x14ac:dyDescent="0.3">
      <c r="A373" t="str">
        <f t="shared" si="21"/>
        <v>LP_ReduceDmgMelee_04</v>
      </c>
      <c r="B373" t="s">
        <v>725</v>
      </c>
      <c r="C373" t="str">
        <f>IF(ISERROR(VLOOKUP(B373,AffectorValueTable!$A:$A,1,0)),"어펙터밸류없음","")</f>
        <v/>
      </c>
      <c r="D373">
        <v>4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f t="shared" si="25"/>
        <v>0.69</v>
      </c>
      <c r="O373" s="2" t="str">
        <f t="shared" ca="1" si="22"/>
        <v/>
      </c>
      <c r="S373" s="2" t="str">
        <f t="shared" ca="1" si="17"/>
        <v/>
      </c>
    </row>
    <row r="374" spans="1:19" x14ac:dyDescent="0.3">
      <c r="A374" t="str">
        <f t="shared" si="21"/>
        <v>LP_ReduceDmgMelee_05</v>
      </c>
      <c r="B374" t="s">
        <v>725</v>
      </c>
      <c r="C374" t="str">
        <f>IF(ISERROR(VLOOKUP(B374,AffectorValueTable!$A:$A,1,0)),"어펙터밸류없음","")</f>
        <v/>
      </c>
      <c r="D374">
        <v>5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f t="shared" si="25"/>
        <v>0.89999999999999991</v>
      </c>
      <c r="O374" s="2" t="str">
        <f t="shared" ca="1" si="22"/>
        <v/>
      </c>
      <c r="S374" s="2" t="str">
        <f t="shared" ca="1" si="17"/>
        <v/>
      </c>
    </row>
    <row r="375" spans="1:19" x14ac:dyDescent="0.3">
      <c r="A375" t="str">
        <f t="shared" si="21"/>
        <v>LP_ReduceDmgMelee_06</v>
      </c>
      <c r="B375" t="s">
        <v>725</v>
      </c>
      <c r="C375" t="str">
        <f>IF(ISERROR(VLOOKUP(B375,AffectorValueTable!$A:$A,1,0)),"어펙터밸류없음","")</f>
        <v/>
      </c>
      <c r="D375">
        <v>6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f t="shared" si="25"/>
        <v>1.125</v>
      </c>
      <c r="O375" s="2" t="str">
        <f t="shared" ca="1" si="22"/>
        <v/>
      </c>
      <c r="S375" s="2" t="str">
        <f t="shared" ca="1" si="17"/>
        <v/>
      </c>
    </row>
    <row r="376" spans="1:19" x14ac:dyDescent="0.3">
      <c r="A376" t="str">
        <f t="shared" si="21"/>
        <v>LP_ReduceDmgMelee_07</v>
      </c>
      <c r="B376" t="s">
        <v>725</v>
      </c>
      <c r="C376" t="str">
        <f>IF(ISERROR(VLOOKUP(B376,AffectorValueTable!$A:$A,1,0)),"어펙터밸류없음","")</f>
        <v/>
      </c>
      <c r="D376">
        <v>7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si="25"/>
        <v>1.3650000000000002</v>
      </c>
      <c r="O376" s="2" t="str">
        <f t="shared" ca="1" si="22"/>
        <v/>
      </c>
      <c r="S376" s="2" t="str">
        <f t="shared" ca="1" si="17"/>
        <v/>
      </c>
    </row>
    <row r="377" spans="1:19" x14ac:dyDescent="0.3">
      <c r="A377" t="str">
        <f t="shared" si="21"/>
        <v>LP_ReduceDmgMelee_08</v>
      </c>
      <c r="B377" t="s">
        <v>725</v>
      </c>
      <c r="C377" t="str">
        <f>IF(ISERROR(VLOOKUP(B377,AffectorValueTable!$A:$A,1,0)),"어펙터밸류없음","")</f>
        <v/>
      </c>
      <c r="D377">
        <v>8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25"/>
        <v>1.62</v>
      </c>
      <c r="O377" s="2" t="str">
        <f t="shared" ca="1" si="22"/>
        <v/>
      </c>
      <c r="S377" s="2" t="str">
        <f t="shared" ca="1" si="17"/>
        <v/>
      </c>
    </row>
    <row r="378" spans="1:19" x14ac:dyDescent="0.3">
      <c r="A378" t="str">
        <f t="shared" si="21"/>
        <v>LP_ReduceDmgMelee_09</v>
      </c>
      <c r="B378" t="s">
        <v>725</v>
      </c>
      <c r="C378" t="str">
        <f>IF(ISERROR(VLOOKUP(B378,AffectorValueTable!$A:$A,1,0)),"어펙터밸류없음","")</f>
        <v/>
      </c>
      <c r="D378">
        <v>9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25"/>
        <v>1.8900000000000001</v>
      </c>
      <c r="O378" s="2" t="str">
        <f t="shared" ca="1" si="22"/>
        <v/>
      </c>
      <c r="S378" s="2" t="str">
        <f t="shared" ca="1" si="17"/>
        <v/>
      </c>
    </row>
    <row r="379" spans="1:19" x14ac:dyDescent="0.3">
      <c r="A379" t="str">
        <f t="shared" si="21"/>
        <v>LP_ReduceDmgMeleeBetter_01</v>
      </c>
      <c r="B379" t="s">
        <v>726</v>
      </c>
      <c r="C379" t="str">
        <f>IF(ISERROR(VLOOKUP(B379,AffectorValueTable!$A:$A,1,0)),"어펙터밸류없음","")</f>
        <v/>
      </c>
      <c r="D379">
        <v>1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25"/>
        <v>0.25</v>
      </c>
      <c r="O379" s="2" t="str">
        <f t="shared" ca="1" si="22"/>
        <v/>
      </c>
      <c r="S379" s="2" t="str">
        <f t="shared" ca="1" si="17"/>
        <v/>
      </c>
    </row>
    <row r="380" spans="1:19" x14ac:dyDescent="0.3">
      <c r="A380" t="str">
        <f t="shared" si="21"/>
        <v>LP_ReduceDmgMeleeBetter_02</v>
      </c>
      <c r="B380" t="s">
        <v>726</v>
      </c>
      <c r="C380" t="str">
        <f>IF(ISERROR(VLOOKUP(B380,AffectorValueTable!$A:$A,1,0)),"어펙터밸류없음","")</f>
        <v/>
      </c>
      <c r="D380">
        <v>2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25"/>
        <v>0.52500000000000002</v>
      </c>
      <c r="O380" s="2" t="str">
        <f t="shared" ca="1" si="22"/>
        <v/>
      </c>
      <c r="S380" s="2" t="str">
        <f t="shared" ca="1" si="17"/>
        <v/>
      </c>
    </row>
    <row r="381" spans="1:19" x14ac:dyDescent="0.3">
      <c r="A381" t="str">
        <f t="shared" si="21"/>
        <v>LP_ReduceDmgMeleeBetter_03</v>
      </c>
      <c r="B381" t="s">
        <v>726</v>
      </c>
      <c r="C381" t="str">
        <f>IF(ISERROR(VLOOKUP(B381,AffectorValueTable!$A:$A,1,0)),"어펙터밸류없음","")</f>
        <v/>
      </c>
      <c r="D381">
        <v>3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25"/>
        <v>0.82500000000000007</v>
      </c>
      <c r="O381" s="2" t="str">
        <f t="shared" ca="1" si="22"/>
        <v/>
      </c>
      <c r="S381" s="2" t="str">
        <f t="shared" ca="1" si="17"/>
        <v/>
      </c>
    </row>
    <row r="382" spans="1:19" x14ac:dyDescent="0.3">
      <c r="A382" t="str">
        <f t="shared" si="21"/>
        <v>LP_ReduceDmgMeleeBetter_04</v>
      </c>
      <c r="B382" t="s">
        <v>726</v>
      </c>
      <c r="C382" t="str">
        <f>IF(ISERROR(VLOOKUP(B382,AffectorValueTable!$A:$A,1,0)),"어펙터밸류없음","")</f>
        <v/>
      </c>
      <c r="D382">
        <v>4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25"/>
        <v>1.1499999999999999</v>
      </c>
      <c r="O382" s="2" t="str">
        <f t="shared" ca="1" si="22"/>
        <v/>
      </c>
      <c r="S382" s="2" t="str">
        <f t="shared" ca="1" si="17"/>
        <v/>
      </c>
    </row>
    <row r="383" spans="1:19" x14ac:dyDescent="0.3">
      <c r="A383" t="str">
        <f t="shared" si="21"/>
        <v>LP_ReduceDmgMeleeBetter_05</v>
      </c>
      <c r="B383" t="s">
        <v>726</v>
      </c>
      <c r="C383" t="str">
        <f>IF(ISERROR(VLOOKUP(B383,AffectorValueTable!$A:$A,1,0)),"어펙터밸류없음","")</f>
        <v/>
      </c>
      <c r="D383">
        <v>5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25"/>
        <v>1.5</v>
      </c>
      <c r="O383" s="2" t="str">
        <f t="shared" ca="1" si="22"/>
        <v/>
      </c>
      <c r="S383" s="2" t="str">
        <f t="shared" ca="1" si="17"/>
        <v/>
      </c>
    </row>
    <row r="384" spans="1:19" x14ac:dyDescent="0.3">
      <c r="A384" t="str">
        <f t="shared" si="21"/>
        <v>LP_ReduceDmgMeleeBetter_06</v>
      </c>
      <c r="B384" t="s">
        <v>726</v>
      </c>
      <c r="C384" t="str">
        <f>IF(ISERROR(VLOOKUP(B384,AffectorValueTable!$A:$A,1,0)),"어펙터밸류없음","")</f>
        <v/>
      </c>
      <c r="D384">
        <v>6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25"/>
        <v>1.875</v>
      </c>
      <c r="O384" s="2" t="str">
        <f t="shared" ca="1" si="22"/>
        <v/>
      </c>
      <c r="S384" s="2" t="str">
        <f t="shared" ca="1" si="17"/>
        <v/>
      </c>
    </row>
    <row r="385" spans="1:19" x14ac:dyDescent="0.3">
      <c r="A385" t="str">
        <f t="shared" si="21"/>
        <v>LP_ReduceDmgMeleeBetter_07</v>
      </c>
      <c r="B385" t="s">
        <v>726</v>
      </c>
      <c r="C385" t="str">
        <f>IF(ISERROR(VLOOKUP(B385,AffectorValueTable!$A:$A,1,0)),"어펙터밸류없음","")</f>
        <v/>
      </c>
      <c r="D385">
        <v>7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25"/>
        <v>2.2749999999999999</v>
      </c>
      <c r="O385" s="2" t="str">
        <f t="shared" ca="1" si="22"/>
        <v/>
      </c>
      <c r="S385" s="2" t="str">
        <f t="shared" ca="1" si="17"/>
        <v/>
      </c>
    </row>
    <row r="386" spans="1:19" x14ac:dyDescent="0.3">
      <c r="A386" t="str">
        <f t="shared" ref="A386:A449" si="26">B386&amp;"_"&amp;TEXT(D386,"00")</f>
        <v>LP_ReduceDmgMeleeBetter_08</v>
      </c>
      <c r="B386" t="s">
        <v>726</v>
      </c>
      <c r="C386" t="str">
        <f>IF(ISERROR(VLOOKUP(B386,AffectorValueTable!$A:$A,1,0)),"어펙터밸류없음","")</f>
        <v/>
      </c>
      <c r="D386">
        <v>8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25"/>
        <v>2.7</v>
      </c>
      <c r="O386" s="2" t="str">
        <f t="shared" ca="1" si="22"/>
        <v/>
      </c>
      <c r="S386" s="2" t="str">
        <f t="shared" ca="1" si="17"/>
        <v/>
      </c>
    </row>
    <row r="387" spans="1:19" x14ac:dyDescent="0.3">
      <c r="A387" t="str">
        <f t="shared" si="26"/>
        <v>LP_ReduceDmgMeleeBetter_09</v>
      </c>
      <c r="B387" t="s">
        <v>726</v>
      </c>
      <c r="C387" t="str">
        <f>IF(ISERROR(VLOOKUP(B387,AffectorValueTable!$A:$A,1,0)),"어펙터밸류없음","")</f>
        <v/>
      </c>
      <c r="D387">
        <v>9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25"/>
        <v>3.1500000000000004</v>
      </c>
      <c r="O387" s="2" t="str">
        <f t="shared" ca="1" si="22"/>
        <v/>
      </c>
      <c r="S387" s="2" t="str">
        <f t="shared" ca="1" si="17"/>
        <v/>
      </c>
    </row>
    <row r="388" spans="1:19" x14ac:dyDescent="0.3">
      <c r="A388" t="str">
        <f t="shared" si="26"/>
        <v>LP_ReduceDmgClose_01</v>
      </c>
      <c r="B388" t="s">
        <v>399</v>
      </c>
      <c r="C388" t="str">
        <f>IF(ISERROR(VLOOKUP(B388,AffectorValueTable!$A:$A,1,0)),"어펙터밸류없음","")</f>
        <v/>
      </c>
      <c r="D388">
        <v>1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>
        <f t="shared" ref="K388:K405" si="27">J256*4/6*3</f>
        <v>0.3</v>
      </c>
      <c r="O388" s="2" t="str">
        <f t="shared" ca="1" si="22"/>
        <v/>
      </c>
      <c r="S388" s="2" t="str">
        <f t="shared" ca="1" si="17"/>
        <v/>
      </c>
    </row>
    <row r="389" spans="1:19" x14ac:dyDescent="0.3">
      <c r="A389" t="str">
        <f t="shared" si="26"/>
        <v>LP_ReduceDmgClose_02</v>
      </c>
      <c r="B389" t="s">
        <v>399</v>
      </c>
      <c r="C389" t="str">
        <f>IF(ISERROR(VLOOKUP(B389,AffectorValueTable!$A:$A,1,0)),"어펙터밸류없음","")</f>
        <v/>
      </c>
      <c r="D389">
        <v>2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>
        <f t="shared" si="27"/>
        <v>0.63</v>
      </c>
      <c r="O389" s="2" t="str">
        <f t="shared" ca="1" si="22"/>
        <v/>
      </c>
      <c r="S389" s="2" t="str">
        <f t="shared" ca="1" si="17"/>
        <v/>
      </c>
    </row>
    <row r="390" spans="1:19" x14ac:dyDescent="0.3">
      <c r="A390" t="str">
        <f t="shared" si="26"/>
        <v>LP_ReduceDmgClose_03</v>
      </c>
      <c r="B390" t="s">
        <v>399</v>
      </c>
      <c r="C390" t="str">
        <f>IF(ISERROR(VLOOKUP(B390,AffectorValueTable!$A:$A,1,0)),"어펙터밸류없음","")</f>
        <v/>
      </c>
      <c r="D390">
        <v>3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>
        <f t="shared" si="27"/>
        <v>0.99</v>
      </c>
      <c r="O390" s="2" t="str">
        <f t="shared" ca="1" si="22"/>
        <v/>
      </c>
      <c r="S390" s="2" t="str">
        <f t="shared" ca="1" si="17"/>
        <v/>
      </c>
    </row>
    <row r="391" spans="1:19" x14ac:dyDescent="0.3">
      <c r="A391" t="str">
        <f t="shared" si="26"/>
        <v>LP_ReduceDmgClose_04</v>
      </c>
      <c r="B391" t="s">
        <v>399</v>
      </c>
      <c r="C391" t="str">
        <f>IF(ISERROR(VLOOKUP(B391,AffectorValueTable!$A:$A,1,0)),"어펙터밸류없음","")</f>
        <v/>
      </c>
      <c r="D391">
        <v>4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>
        <f t="shared" si="27"/>
        <v>1.38</v>
      </c>
      <c r="O391" s="2" t="str">
        <f t="shared" ca="1" si="22"/>
        <v/>
      </c>
      <c r="S391" s="2" t="str">
        <f t="shared" ca="1" si="17"/>
        <v/>
      </c>
    </row>
    <row r="392" spans="1:19" x14ac:dyDescent="0.3">
      <c r="A392" t="str">
        <f t="shared" si="26"/>
        <v>LP_ReduceDmgClose_05</v>
      </c>
      <c r="B392" t="s">
        <v>399</v>
      </c>
      <c r="C392" t="str">
        <f>IF(ISERROR(VLOOKUP(B392,AffectorValueTable!$A:$A,1,0)),"어펙터밸류없음","")</f>
        <v/>
      </c>
      <c r="D392">
        <v>5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>
        <f t="shared" si="27"/>
        <v>1.7999999999999998</v>
      </c>
      <c r="O392" s="2" t="str">
        <f t="shared" ca="1" si="22"/>
        <v/>
      </c>
      <c r="S392" s="2" t="str">
        <f t="shared" ca="1" si="17"/>
        <v/>
      </c>
    </row>
    <row r="393" spans="1:19" x14ac:dyDescent="0.3">
      <c r="A393" t="str">
        <f t="shared" si="26"/>
        <v>LP_ReduceDmgClose_06</v>
      </c>
      <c r="B393" t="s">
        <v>399</v>
      </c>
      <c r="C393" t="str">
        <f>IF(ISERROR(VLOOKUP(B393,AffectorValueTable!$A:$A,1,0)),"어펙터밸류없음","")</f>
        <v/>
      </c>
      <c r="D393">
        <v>6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>
        <f t="shared" si="27"/>
        <v>2.25</v>
      </c>
      <c r="O393" s="2" t="str">
        <f t="shared" ca="1" si="22"/>
        <v/>
      </c>
      <c r="S393" s="2" t="str">
        <f t="shared" ca="1" si="17"/>
        <v/>
      </c>
    </row>
    <row r="394" spans="1:19" x14ac:dyDescent="0.3">
      <c r="A394" t="str">
        <f t="shared" si="26"/>
        <v>LP_ReduceDmgClose_07</v>
      </c>
      <c r="B394" t="s">
        <v>399</v>
      </c>
      <c r="C394" t="str">
        <f>IF(ISERROR(VLOOKUP(B394,AffectorValueTable!$A:$A,1,0)),"어펙터밸류없음","")</f>
        <v/>
      </c>
      <c r="D394">
        <v>7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si="27"/>
        <v>2.7300000000000004</v>
      </c>
      <c r="O394" s="2" t="str">
        <f t="shared" ca="1" si="22"/>
        <v/>
      </c>
      <c r="S394" s="2" t="str">
        <f t="shared" ca="1" si="17"/>
        <v/>
      </c>
    </row>
    <row r="395" spans="1:19" x14ac:dyDescent="0.3">
      <c r="A395" t="str">
        <f t="shared" si="26"/>
        <v>LP_ReduceDmgClose_08</v>
      </c>
      <c r="B395" t="s">
        <v>399</v>
      </c>
      <c r="C395" t="str">
        <f>IF(ISERROR(VLOOKUP(B395,AffectorValueTable!$A:$A,1,0)),"어펙터밸류없음","")</f>
        <v/>
      </c>
      <c r="D395">
        <v>8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27"/>
        <v>3.24</v>
      </c>
      <c r="O395" s="2" t="str">
        <f t="shared" ca="1" si="22"/>
        <v/>
      </c>
      <c r="S395" s="2" t="str">
        <f t="shared" ca="1" si="17"/>
        <v/>
      </c>
    </row>
    <row r="396" spans="1:19" x14ac:dyDescent="0.3">
      <c r="A396" t="str">
        <f t="shared" si="26"/>
        <v>LP_ReduceDmgClose_09</v>
      </c>
      <c r="B396" t="s">
        <v>399</v>
      </c>
      <c r="C396" t="str">
        <f>IF(ISERROR(VLOOKUP(B396,AffectorValueTable!$A:$A,1,0)),"어펙터밸류없음","")</f>
        <v/>
      </c>
      <c r="D396">
        <v>9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27"/>
        <v>3.7800000000000002</v>
      </c>
      <c r="O396" s="2" t="str">
        <f t="shared" ca="1" si="22"/>
        <v/>
      </c>
      <c r="S396" s="2" t="str">
        <f t="shared" ca="1" si="17"/>
        <v/>
      </c>
    </row>
    <row r="397" spans="1:19" x14ac:dyDescent="0.3">
      <c r="A397" t="str">
        <f t="shared" si="26"/>
        <v>LP_ReduceDmgCloseBetter_01</v>
      </c>
      <c r="B397" t="s">
        <v>400</v>
      </c>
      <c r="C397" t="str">
        <f>IF(ISERROR(VLOOKUP(B397,AffectorValueTable!$A:$A,1,0)),"어펙터밸류없음","")</f>
        <v/>
      </c>
      <c r="D397">
        <v>1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27"/>
        <v>0.5</v>
      </c>
      <c r="O397" s="2" t="str">
        <f t="shared" ca="1" si="22"/>
        <v/>
      </c>
      <c r="S397" s="2" t="str">
        <f t="shared" ca="1" si="17"/>
        <v/>
      </c>
    </row>
    <row r="398" spans="1:19" x14ac:dyDescent="0.3">
      <c r="A398" t="str">
        <f t="shared" si="26"/>
        <v>LP_ReduceDmgCloseBetter_02</v>
      </c>
      <c r="B398" t="s">
        <v>400</v>
      </c>
      <c r="C398" t="str">
        <f>IF(ISERROR(VLOOKUP(B398,AffectorValueTable!$A:$A,1,0)),"어펙터밸류없음","")</f>
        <v/>
      </c>
      <c r="D398">
        <v>2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27"/>
        <v>1.05</v>
      </c>
      <c r="O398" s="2" t="str">
        <f t="shared" ca="1" si="22"/>
        <v/>
      </c>
      <c r="S398" s="2" t="str">
        <f t="shared" ca="1" si="17"/>
        <v/>
      </c>
    </row>
    <row r="399" spans="1:19" x14ac:dyDescent="0.3">
      <c r="A399" t="str">
        <f t="shared" si="26"/>
        <v>LP_ReduceDmgCloseBetter_03</v>
      </c>
      <c r="B399" t="s">
        <v>400</v>
      </c>
      <c r="C399" t="str">
        <f>IF(ISERROR(VLOOKUP(B399,AffectorValueTable!$A:$A,1,0)),"어펙터밸류없음","")</f>
        <v/>
      </c>
      <c r="D399">
        <v>3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27"/>
        <v>1.6500000000000001</v>
      </c>
      <c r="O399" s="2" t="str">
        <f t="shared" ca="1" si="22"/>
        <v/>
      </c>
      <c r="S399" s="2" t="str">
        <f t="shared" ca="1" si="17"/>
        <v/>
      </c>
    </row>
    <row r="400" spans="1:19" x14ac:dyDescent="0.3">
      <c r="A400" t="str">
        <f t="shared" si="26"/>
        <v>LP_ReduceDmgCloseBetter_04</v>
      </c>
      <c r="B400" t="s">
        <v>400</v>
      </c>
      <c r="C400" t="str">
        <f>IF(ISERROR(VLOOKUP(B400,AffectorValueTable!$A:$A,1,0)),"어펙터밸류없음","")</f>
        <v/>
      </c>
      <c r="D400">
        <v>4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27"/>
        <v>2.2999999999999998</v>
      </c>
      <c r="O400" s="2" t="str">
        <f t="shared" ca="1" si="22"/>
        <v/>
      </c>
      <c r="S400" s="2" t="str">
        <f t="shared" ca="1" si="17"/>
        <v/>
      </c>
    </row>
    <row r="401" spans="1:19" x14ac:dyDescent="0.3">
      <c r="A401" t="str">
        <f t="shared" si="26"/>
        <v>LP_ReduceDmgCloseBetter_05</v>
      </c>
      <c r="B401" t="s">
        <v>400</v>
      </c>
      <c r="C401" t="str">
        <f>IF(ISERROR(VLOOKUP(B401,AffectorValueTable!$A:$A,1,0)),"어펙터밸류없음","")</f>
        <v/>
      </c>
      <c r="D401">
        <v>5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27"/>
        <v>3</v>
      </c>
      <c r="O401" s="2" t="str">
        <f t="shared" ca="1" si="22"/>
        <v/>
      </c>
      <c r="S401" s="2" t="str">
        <f t="shared" ca="1" si="17"/>
        <v/>
      </c>
    </row>
    <row r="402" spans="1:19" x14ac:dyDescent="0.3">
      <c r="A402" t="str">
        <f t="shared" si="26"/>
        <v>LP_ReduceDmgCloseBetter_06</v>
      </c>
      <c r="B402" t="s">
        <v>400</v>
      </c>
      <c r="C402" t="str">
        <f>IF(ISERROR(VLOOKUP(B402,AffectorValueTable!$A:$A,1,0)),"어펙터밸류없음","")</f>
        <v/>
      </c>
      <c r="D402">
        <v>6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27"/>
        <v>3.75</v>
      </c>
      <c r="O402" s="2" t="str">
        <f t="shared" ca="1" si="22"/>
        <v/>
      </c>
      <c r="S402" s="2" t="str">
        <f t="shared" ca="1" si="17"/>
        <v/>
      </c>
    </row>
    <row r="403" spans="1:19" x14ac:dyDescent="0.3">
      <c r="A403" t="str">
        <f t="shared" si="26"/>
        <v>LP_ReduceDmgCloseBetter_07</v>
      </c>
      <c r="B403" t="s">
        <v>400</v>
      </c>
      <c r="C403" t="str">
        <f>IF(ISERROR(VLOOKUP(B403,AffectorValueTable!$A:$A,1,0)),"어펙터밸류없음","")</f>
        <v/>
      </c>
      <c r="D403">
        <v>7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27"/>
        <v>4.55</v>
      </c>
      <c r="O403" s="2" t="str">
        <f t="shared" ca="1" si="22"/>
        <v/>
      </c>
      <c r="S403" s="2" t="str">
        <f t="shared" ca="1" si="17"/>
        <v/>
      </c>
    </row>
    <row r="404" spans="1:19" x14ac:dyDescent="0.3">
      <c r="A404" t="str">
        <f t="shared" si="26"/>
        <v>LP_ReduceDmgCloseBetter_08</v>
      </c>
      <c r="B404" t="s">
        <v>400</v>
      </c>
      <c r="C404" t="str">
        <f>IF(ISERROR(VLOOKUP(B404,AffectorValueTable!$A:$A,1,0)),"어펙터밸류없음","")</f>
        <v/>
      </c>
      <c r="D404">
        <v>8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27"/>
        <v>5.4</v>
      </c>
      <c r="O404" s="2" t="str">
        <f t="shared" ca="1" si="22"/>
        <v/>
      </c>
      <c r="S404" s="2" t="str">
        <f t="shared" ca="1" si="17"/>
        <v/>
      </c>
    </row>
    <row r="405" spans="1:19" x14ac:dyDescent="0.3">
      <c r="A405" t="str">
        <f t="shared" si="26"/>
        <v>LP_ReduceDmgCloseBetter_09</v>
      </c>
      <c r="B405" t="s">
        <v>400</v>
      </c>
      <c r="C405" t="str">
        <f>IF(ISERROR(VLOOKUP(B405,AffectorValueTable!$A:$A,1,0)),"어펙터밸류없음","")</f>
        <v/>
      </c>
      <c r="D405">
        <v>9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27"/>
        <v>6.3000000000000007</v>
      </c>
      <c r="O405" s="2" t="str">
        <f t="shared" ca="1" si="22"/>
        <v/>
      </c>
      <c r="S405" s="2" t="str">
        <f t="shared" ca="1" si="17"/>
        <v/>
      </c>
    </row>
    <row r="406" spans="1:19" x14ac:dyDescent="0.3">
      <c r="A406" t="str">
        <f t="shared" si="26"/>
        <v>LP_ReduceDmgTrap_01</v>
      </c>
      <c r="B406" t="s">
        <v>401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>
        <f t="shared" ref="L406:L423" si="28">J256*4/6*3</f>
        <v>0.3</v>
      </c>
      <c r="O406" s="2" t="str">
        <f t="shared" ca="1" si="22"/>
        <v/>
      </c>
      <c r="S406" s="2" t="str">
        <f t="shared" ca="1" si="17"/>
        <v/>
      </c>
    </row>
    <row r="407" spans="1:19" x14ac:dyDescent="0.3">
      <c r="A407" t="str">
        <f t="shared" si="26"/>
        <v>LP_ReduceDmgTrap_02</v>
      </c>
      <c r="B407" t="s">
        <v>401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>
        <f t="shared" si="28"/>
        <v>0.63</v>
      </c>
      <c r="O407" s="2" t="str">
        <f t="shared" ca="1" si="22"/>
        <v/>
      </c>
      <c r="S407" s="2" t="str">
        <f t="shared" ca="1" si="17"/>
        <v/>
      </c>
    </row>
    <row r="408" spans="1:19" x14ac:dyDescent="0.3">
      <c r="A408" t="str">
        <f t="shared" si="26"/>
        <v>LP_ReduceDmgTrap_03</v>
      </c>
      <c r="B408" t="s">
        <v>401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>
        <f t="shared" si="28"/>
        <v>0.99</v>
      </c>
      <c r="O408" s="2" t="str">
        <f t="shared" ca="1" si="22"/>
        <v/>
      </c>
      <c r="S408" s="2" t="str">
        <f t="shared" ca="1" si="17"/>
        <v/>
      </c>
    </row>
    <row r="409" spans="1:19" x14ac:dyDescent="0.3">
      <c r="A409" t="str">
        <f t="shared" si="26"/>
        <v>LP_ReduceDmgTrap_04</v>
      </c>
      <c r="B409" t="s">
        <v>401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>
        <f t="shared" si="28"/>
        <v>1.38</v>
      </c>
      <c r="O409" s="2" t="str">
        <f t="shared" ca="1" si="22"/>
        <v/>
      </c>
      <c r="S409" s="2" t="str">
        <f t="shared" ca="1" si="17"/>
        <v/>
      </c>
    </row>
    <row r="410" spans="1:19" x14ac:dyDescent="0.3">
      <c r="A410" t="str">
        <f t="shared" si="26"/>
        <v>LP_ReduceDmgTrap_05</v>
      </c>
      <c r="B410" t="s">
        <v>401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>
        <f t="shared" si="28"/>
        <v>1.7999999999999998</v>
      </c>
      <c r="O410" s="2" t="str">
        <f t="shared" ca="1" si="22"/>
        <v/>
      </c>
      <c r="S410" s="2" t="str">
        <f t="shared" ca="1" si="17"/>
        <v/>
      </c>
    </row>
    <row r="411" spans="1:19" x14ac:dyDescent="0.3">
      <c r="A411" t="str">
        <f t="shared" si="26"/>
        <v>LP_ReduceDmgTrap_06</v>
      </c>
      <c r="B411" t="s">
        <v>401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>
        <f t="shared" si="28"/>
        <v>2.25</v>
      </c>
      <c r="O411" s="2" t="str">
        <f t="shared" ca="1" si="22"/>
        <v/>
      </c>
      <c r="S411" s="2" t="str">
        <f t="shared" ca="1" si="17"/>
        <v/>
      </c>
    </row>
    <row r="412" spans="1:19" x14ac:dyDescent="0.3">
      <c r="A412" t="str">
        <f t="shared" si="26"/>
        <v>LP_ReduceDmgTrap_07</v>
      </c>
      <c r="B412" t="s">
        <v>401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si="28"/>
        <v>2.7300000000000004</v>
      </c>
      <c r="O412" s="2" t="str">
        <f t="shared" ca="1" si="22"/>
        <v/>
      </c>
      <c r="S412" s="2" t="str">
        <f t="shared" ca="1" si="17"/>
        <v/>
      </c>
    </row>
    <row r="413" spans="1:19" x14ac:dyDescent="0.3">
      <c r="A413" t="str">
        <f t="shared" si="26"/>
        <v>LP_ReduceDmgTrap_08</v>
      </c>
      <c r="B413" t="s">
        <v>401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28"/>
        <v>3.24</v>
      </c>
      <c r="O413" s="2" t="str">
        <f t="shared" ca="1" si="22"/>
        <v/>
      </c>
      <c r="S413" s="2" t="str">
        <f t="shared" ca="1" si="17"/>
        <v/>
      </c>
    </row>
    <row r="414" spans="1:19" x14ac:dyDescent="0.3">
      <c r="A414" t="str">
        <f t="shared" si="26"/>
        <v>LP_ReduceDmgTrap_09</v>
      </c>
      <c r="B414" t="s">
        <v>401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28"/>
        <v>3.7800000000000002</v>
      </c>
      <c r="O414" s="2" t="str">
        <f t="shared" ca="1" si="22"/>
        <v/>
      </c>
      <c r="S414" s="2" t="str">
        <f t="shared" ca="1" si="17"/>
        <v/>
      </c>
    </row>
    <row r="415" spans="1:19" x14ac:dyDescent="0.3">
      <c r="A415" t="str">
        <f t="shared" si="26"/>
        <v>LP_ReduceDmgTrapBetter_01</v>
      </c>
      <c r="B415" t="s">
        <v>402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28"/>
        <v>0.5</v>
      </c>
      <c r="O415" s="2" t="str">
        <f t="shared" ca="1" si="22"/>
        <v/>
      </c>
      <c r="S415" s="2" t="str">
        <f t="shared" ca="1" si="17"/>
        <v/>
      </c>
    </row>
    <row r="416" spans="1:19" x14ac:dyDescent="0.3">
      <c r="A416" t="str">
        <f t="shared" si="26"/>
        <v>LP_ReduceDmgTrapBetter_02</v>
      </c>
      <c r="B416" t="s">
        <v>402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28"/>
        <v>1.05</v>
      </c>
      <c r="O416" s="2" t="str">
        <f t="shared" ca="1" si="22"/>
        <v/>
      </c>
      <c r="S416" s="2" t="str">
        <f t="shared" ca="1" si="17"/>
        <v/>
      </c>
    </row>
    <row r="417" spans="1:19" x14ac:dyDescent="0.3">
      <c r="A417" t="str">
        <f t="shared" si="26"/>
        <v>LP_ReduceDmgTrapBetter_03</v>
      </c>
      <c r="B417" t="s">
        <v>402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28"/>
        <v>1.6500000000000001</v>
      </c>
      <c r="O417" s="2" t="str">
        <f t="shared" ca="1" si="22"/>
        <v/>
      </c>
      <c r="S417" s="2" t="str">
        <f t="shared" ca="1" si="17"/>
        <v/>
      </c>
    </row>
    <row r="418" spans="1:19" x14ac:dyDescent="0.3">
      <c r="A418" t="str">
        <f t="shared" si="26"/>
        <v>LP_ReduceDmgTrapBetter_04</v>
      </c>
      <c r="B418" t="s">
        <v>402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28"/>
        <v>2.2999999999999998</v>
      </c>
      <c r="O418" s="2" t="str">
        <f t="shared" ca="1" si="22"/>
        <v/>
      </c>
      <c r="S418" s="2" t="str">
        <f t="shared" ca="1" si="17"/>
        <v/>
      </c>
    </row>
    <row r="419" spans="1:19" x14ac:dyDescent="0.3">
      <c r="A419" t="str">
        <f t="shared" si="26"/>
        <v>LP_ReduceDmgTrapBetter_05</v>
      </c>
      <c r="B419" t="s">
        <v>402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28"/>
        <v>3</v>
      </c>
      <c r="O419" s="2" t="str">
        <f t="shared" ca="1" si="22"/>
        <v/>
      </c>
      <c r="S419" s="2" t="str">
        <f t="shared" ca="1" si="17"/>
        <v/>
      </c>
    </row>
    <row r="420" spans="1:19" x14ac:dyDescent="0.3">
      <c r="A420" t="str">
        <f t="shared" si="26"/>
        <v>LP_ReduceDmgTrapBetter_06</v>
      </c>
      <c r="B420" t="s">
        <v>402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28"/>
        <v>3.75</v>
      </c>
      <c r="O420" s="2" t="str">
        <f t="shared" ca="1" si="22"/>
        <v/>
      </c>
      <c r="S420" s="2" t="str">
        <f t="shared" ca="1" si="17"/>
        <v/>
      </c>
    </row>
    <row r="421" spans="1:19" x14ac:dyDescent="0.3">
      <c r="A421" t="str">
        <f t="shared" si="26"/>
        <v>LP_ReduceDmgTrapBetter_07</v>
      </c>
      <c r="B421" t="s">
        <v>402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28"/>
        <v>4.55</v>
      </c>
      <c r="O421" s="2" t="str">
        <f t="shared" ca="1" si="22"/>
        <v/>
      </c>
      <c r="S421" s="2" t="str">
        <f t="shared" ca="1" si="17"/>
        <v/>
      </c>
    </row>
    <row r="422" spans="1:19" x14ac:dyDescent="0.3">
      <c r="A422" t="str">
        <f t="shared" si="26"/>
        <v>LP_ReduceDmgTrapBetter_08</v>
      </c>
      <c r="B422" t="s">
        <v>402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28"/>
        <v>5.4</v>
      </c>
      <c r="O422" s="2" t="str">
        <f t="shared" ca="1" si="22"/>
        <v/>
      </c>
      <c r="S422" s="2" t="str">
        <f t="shared" ca="1" si="17"/>
        <v/>
      </c>
    </row>
    <row r="423" spans="1:19" x14ac:dyDescent="0.3">
      <c r="A423" t="str">
        <f t="shared" si="26"/>
        <v>LP_ReduceDmgTrapBetter_09</v>
      </c>
      <c r="B423" t="s">
        <v>402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28"/>
        <v>6.3000000000000007</v>
      </c>
      <c r="O423" s="2" t="str">
        <f t="shared" ca="1" si="22"/>
        <v/>
      </c>
      <c r="S423" s="2" t="str">
        <f t="shared" ca="1" si="17"/>
        <v/>
      </c>
    </row>
    <row r="424" spans="1:19" x14ac:dyDescent="0.3">
      <c r="A424" t="str">
        <f t="shared" si="26"/>
        <v>LP_ReduceContinuousDmg_01</v>
      </c>
      <c r="B424" t="s">
        <v>727</v>
      </c>
      <c r="C424" t="str">
        <f>IF(ISERROR(VLOOKUP(B424,AffectorValueTable!$A:$A,1,0)),"어펙터밸류없음","")</f>
        <v/>
      </c>
      <c r="D424">
        <v>1</v>
      </c>
      <c r="E424" t="str">
        <f>VLOOKUP($B424,AffectorValueTable!$1:$1048576,MATCH(AffectorValueTable!$B$1,AffectorValueTable!$1:$1,0),0)</f>
        <v>ReduceContinuousDamage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v>-1</v>
      </c>
      <c r="J424">
        <v>1</v>
      </c>
      <c r="K424">
        <v>0.5</v>
      </c>
      <c r="O424" s="2" t="str">
        <f t="shared" ca="1" si="22"/>
        <v/>
      </c>
      <c r="S424" s="2" t="str">
        <f t="shared" ca="1" si="17"/>
        <v/>
      </c>
    </row>
    <row r="425" spans="1:19" x14ac:dyDescent="0.3">
      <c r="A425" t="str">
        <f t="shared" si="26"/>
        <v>LP_ReduceContinuousDmg_02</v>
      </c>
      <c r="B425" t="s">
        <v>727</v>
      </c>
      <c r="C425" t="str">
        <f>IF(ISERROR(VLOOKUP(B425,AffectorValueTable!$A:$A,1,0)),"어펙터밸류없음","")</f>
        <v/>
      </c>
      <c r="D425">
        <v>2</v>
      </c>
      <c r="E425" t="str">
        <f>VLOOKUP($B425,AffectorValueTable!$1:$1048576,MATCH(AffectorValueTable!$B$1,AffectorValueTable!$1:$1,0),0)</f>
        <v>ReduceContinuousDamage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v>-1</v>
      </c>
      <c r="J425">
        <v>4.1900000000000004</v>
      </c>
      <c r="K425">
        <v>0.5</v>
      </c>
      <c r="O425" s="2" t="str">
        <f t="shared" ca="1" si="22"/>
        <v/>
      </c>
      <c r="S425" s="2" t="str">
        <f t="shared" ca="1" si="17"/>
        <v/>
      </c>
    </row>
    <row r="426" spans="1:19" x14ac:dyDescent="0.3">
      <c r="A426" t="str">
        <f t="shared" si="26"/>
        <v>LP_ReduceContinuousDmg_03</v>
      </c>
      <c r="B426" t="s">
        <v>727</v>
      </c>
      <c r="C426" t="str">
        <f>IF(ISERROR(VLOOKUP(B426,AffectorValueTable!$A:$A,1,0)),"어펙터밸류없음","")</f>
        <v/>
      </c>
      <c r="D426">
        <v>3</v>
      </c>
      <c r="E426" t="str">
        <f>VLOOKUP($B426,AffectorValueTable!$1:$1048576,MATCH(AffectorValueTable!$B$1,AffectorValueTable!$1:$1,0),0)</f>
        <v>ReduceContinuousDamage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v>-1</v>
      </c>
      <c r="J426">
        <v>9.57</v>
      </c>
      <c r="K426">
        <v>0.5</v>
      </c>
      <c r="O426" s="2" t="str">
        <f t="shared" ca="1" si="22"/>
        <v/>
      </c>
      <c r="S426" s="2" t="str">
        <f t="shared" ca="1" si="17"/>
        <v/>
      </c>
    </row>
    <row r="427" spans="1:19" x14ac:dyDescent="0.3">
      <c r="A427" t="str">
        <f t="shared" si="26"/>
        <v>LP_DefenseStrongDmg_01</v>
      </c>
      <c r="B427" t="s">
        <v>728</v>
      </c>
      <c r="C427" t="str">
        <f>IF(ISERROR(VLOOKUP(B427,AffectorValueTable!$A:$A,1,0)),"어펙터밸류없음","")</f>
        <v/>
      </c>
      <c r="D427">
        <v>1</v>
      </c>
      <c r="E427" t="str">
        <f>VLOOKUP($B427,AffectorValueTable!$1:$1048576,MATCH(AffectorValueTable!$B$1,AffectorValueTable!$1:$1,0),0)</f>
        <v>DefenseStrongDamage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v>-1</v>
      </c>
      <c r="J427">
        <v>0.24</v>
      </c>
      <c r="O427" s="2" t="str">
        <f t="shared" ca="1" si="22"/>
        <v/>
      </c>
      <c r="S427" s="2" t="str">
        <f t="shared" ca="1" si="17"/>
        <v/>
      </c>
    </row>
    <row r="428" spans="1:19" x14ac:dyDescent="0.3">
      <c r="A428" t="str">
        <f t="shared" si="26"/>
        <v>LP_DefenseStrongDmg_02</v>
      </c>
      <c r="B428" t="s">
        <v>728</v>
      </c>
      <c r="C428" t="str">
        <f>IF(ISERROR(VLOOKUP(B428,AffectorValueTable!$A:$A,1,0)),"어펙터밸류없음","")</f>
        <v/>
      </c>
      <c r="D428">
        <v>2</v>
      </c>
      <c r="E428" t="str">
        <f>VLOOKUP($B428,AffectorValueTable!$1:$1048576,MATCH(AffectorValueTable!$B$1,AffectorValueTable!$1:$1,0),0)</f>
        <v>DefenseStrongDamage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v>-1</v>
      </c>
      <c r="J428">
        <v>0.20869565217391306</v>
      </c>
      <c r="O428" s="2" t="str">
        <f t="shared" ca="1" si="22"/>
        <v/>
      </c>
      <c r="S428" s="2" t="str">
        <f t="shared" ca="1" si="17"/>
        <v/>
      </c>
    </row>
    <row r="429" spans="1:19" x14ac:dyDescent="0.3">
      <c r="A429" t="str">
        <f t="shared" si="26"/>
        <v>LP_DefenseStrongDmg_03</v>
      </c>
      <c r="B429" t="s">
        <v>728</v>
      </c>
      <c r="C429" t="str">
        <f>IF(ISERROR(VLOOKUP(B429,AffectorValueTable!$A:$A,1,0)),"어펙터밸류없음","")</f>
        <v/>
      </c>
      <c r="D429">
        <v>3</v>
      </c>
      <c r="E429" t="str">
        <f>VLOOKUP($B429,AffectorValueTable!$1:$1048576,MATCH(AffectorValueTable!$B$1,AffectorValueTable!$1:$1,0),0)</f>
        <v>DefenseStrongDamage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v>-1</v>
      </c>
      <c r="J429">
        <v>0.18147448015122877</v>
      </c>
      <c r="O429" s="2" t="str">
        <f t="shared" ca="1" si="22"/>
        <v/>
      </c>
      <c r="S429" s="2" t="str">
        <f t="shared" ca="1" si="17"/>
        <v/>
      </c>
    </row>
    <row r="430" spans="1:19" x14ac:dyDescent="0.3">
      <c r="A430" t="str">
        <f t="shared" si="26"/>
        <v>LP_ExtraGold_01</v>
      </c>
      <c r="B430" t="s">
        <v>407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DropAdjust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>
        <v>0.15000000000000002</v>
      </c>
      <c r="O430" s="2" t="str">
        <f t="shared" ca="1" si="22"/>
        <v/>
      </c>
      <c r="S430" s="2" t="str">
        <f t="shared" ca="1" si="17"/>
        <v/>
      </c>
    </row>
    <row r="431" spans="1:19" x14ac:dyDescent="0.3">
      <c r="A431" t="str">
        <f t="shared" si="26"/>
        <v>LP_ExtraGold_02</v>
      </c>
      <c r="B431" t="s">
        <v>407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DropAdjust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>
        <v>0.31500000000000006</v>
      </c>
      <c r="O431" s="2" t="str">
        <f t="shared" ca="1" si="22"/>
        <v/>
      </c>
      <c r="S431" s="2" t="str">
        <f t="shared" ca="1" si="17"/>
        <v/>
      </c>
    </row>
    <row r="432" spans="1:19" x14ac:dyDescent="0.3">
      <c r="A432" t="str">
        <f t="shared" si="26"/>
        <v>LP_ExtraGold_03</v>
      </c>
      <c r="B432" t="s">
        <v>407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DropAdjust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>
        <v>0.49500000000000011</v>
      </c>
      <c r="O432" s="2" t="str">
        <f t="shared" ca="1" si="22"/>
        <v/>
      </c>
      <c r="S432" s="2" t="str">
        <f t="shared" ca="1" si="17"/>
        <v/>
      </c>
    </row>
    <row r="433" spans="1:19" x14ac:dyDescent="0.3">
      <c r="A433" t="str">
        <f t="shared" si="26"/>
        <v>LP_ExtraGoldBetter_01</v>
      </c>
      <c r="B433" t="s">
        <v>408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DropAdjust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>
        <f t="shared" ref="J433:J435" si="29">J430*5/3</f>
        <v>0.25000000000000006</v>
      </c>
      <c r="O433" s="2" t="str">
        <f t="shared" ca="1" si="22"/>
        <v/>
      </c>
      <c r="S433" s="2" t="str">
        <f t="shared" ca="1" si="17"/>
        <v/>
      </c>
    </row>
    <row r="434" spans="1:19" x14ac:dyDescent="0.3">
      <c r="A434" t="str">
        <f t="shared" si="26"/>
        <v>LP_ExtraGoldBetter_02</v>
      </c>
      <c r="B434" t="s">
        <v>408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DropAdjust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>
        <f t="shared" si="29"/>
        <v>0.52500000000000002</v>
      </c>
      <c r="O434" s="2" t="str">
        <f t="shared" ca="1" si="22"/>
        <v/>
      </c>
      <c r="S434" s="2" t="str">
        <f t="shared" ca="1" si="17"/>
        <v/>
      </c>
    </row>
    <row r="435" spans="1:19" x14ac:dyDescent="0.3">
      <c r="A435" t="str">
        <f t="shared" si="26"/>
        <v>LP_ExtraGoldBetter_03</v>
      </c>
      <c r="B435" t="s">
        <v>408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DropAdjust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>
        <f t="shared" si="29"/>
        <v>0.82500000000000018</v>
      </c>
      <c r="O435" s="2" t="str">
        <f t="shared" ca="1" si="22"/>
        <v/>
      </c>
      <c r="S435" s="2" t="str">
        <f t="shared" ca="1" si="17"/>
        <v/>
      </c>
    </row>
    <row r="436" spans="1:19" x14ac:dyDescent="0.3">
      <c r="A436" t="str">
        <f t="shared" si="26"/>
        <v>LP_ItemChanceBoost_01</v>
      </c>
      <c r="B436" t="s">
        <v>409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>
        <v>0.1125</v>
      </c>
      <c r="O436" s="2" t="str">
        <f t="shared" ca="1" si="22"/>
        <v/>
      </c>
      <c r="S436" s="2" t="str">
        <f t="shared" ca="1" si="17"/>
        <v/>
      </c>
    </row>
    <row r="437" spans="1:19" x14ac:dyDescent="0.3">
      <c r="A437" t="str">
        <f t="shared" si="26"/>
        <v>LP_ItemChanceBoost_02</v>
      </c>
      <c r="B437" t="s">
        <v>409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v>0.23625000000000002</v>
      </c>
      <c r="O437" s="2" t="str">
        <f t="shared" ca="1" si="22"/>
        <v/>
      </c>
      <c r="S437" s="2" t="str">
        <f t="shared" ca="1" si="17"/>
        <v/>
      </c>
    </row>
    <row r="438" spans="1:19" x14ac:dyDescent="0.3">
      <c r="A438" t="str">
        <f t="shared" si="26"/>
        <v>LP_ItemChanceBoost_03</v>
      </c>
      <c r="B438" t="s">
        <v>409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v>0.37125000000000008</v>
      </c>
      <c r="O438" s="2" t="str">
        <f t="shared" ca="1" si="22"/>
        <v/>
      </c>
      <c r="S438" s="2" t="str">
        <f t="shared" ca="1" si="17"/>
        <v/>
      </c>
    </row>
    <row r="439" spans="1:19" x14ac:dyDescent="0.3">
      <c r="A439" t="str">
        <f t="shared" si="26"/>
        <v>LP_ItemChanceBoostBetter_01</v>
      </c>
      <c r="B439" t="s">
        <v>410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f t="shared" ref="K439:K441" si="30">K436*5/3</f>
        <v>0.1875</v>
      </c>
      <c r="O439" s="2" t="str">
        <f t="shared" ca="1" si="22"/>
        <v/>
      </c>
      <c r="S439" s="2" t="str">
        <f t="shared" ca="1" si="17"/>
        <v/>
      </c>
    </row>
    <row r="440" spans="1:19" x14ac:dyDescent="0.3">
      <c r="A440" t="str">
        <f t="shared" si="26"/>
        <v>LP_ItemChanceBoostBetter_02</v>
      </c>
      <c r="B440" t="s">
        <v>410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>
        <f t="shared" si="30"/>
        <v>0.39375000000000004</v>
      </c>
      <c r="O440" s="2" t="str">
        <f t="shared" ca="1" si="22"/>
        <v/>
      </c>
      <c r="S440" s="2" t="str">
        <f t="shared" ca="1" si="17"/>
        <v/>
      </c>
    </row>
    <row r="441" spans="1:19" x14ac:dyDescent="0.3">
      <c r="A441" t="str">
        <f t="shared" si="26"/>
        <v>LP_ItemChanceBoostBetter_03</v>
      </c>
      <c r="B441" t="s">
        <v>410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>
        <f t="shared" si="30"/>
        <v>0.61875000000000013</v>
      </c>
      <c r="O441" s="2" t="str">
        <f t="shared" ca="1" si="22"/>
        <v/>
      </c>
      <c r="S441" s="2" t="str">
        <f t="shared" ca="1" si="17"/>
        <v/>
      </c>
    </row>
    <row r="442" spans="1:19" x14ac:dyDescent="0.3">
      <c r="A442" t="str">
        <f t="shared" si="26"/>
        <v>LP_HealChanceBoost_01</v>
      </c>
      <c r="B442" t="s">
        <v>411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L442">
        <v>0.16666666699999999</v>
      </c>
      <c r="O442" s="2" t="str">
        <f t="shared" ca="1" si="22"/>
        <v/>
      </c>
      <c r="S442" s="2" t="str">
        <f t="shared" ca="1" si="17"/>
        <v/>
      </c>
    </row>
    <row r="443" spans="1:19" x14ac:dyDescent="0.3">
      <c r="A443" t="str">
        <f t="shared" si="26"/>
        <v>LP_HealChanceBoost_02</v>
      </c>
      <c r="B443" t="s">
        <v>411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L443">
        <v>0.35</v>
      </c>
      <c r="O443" s="2" t="str">
        <f t="shared" ca="1" si="22"/>
        <v/>
      </c>
      <c r="S443" s="2" t="str">
        <f t="shared" ca="1" si="17"/>
        <v/>
      </c>
    </row>
    <row r="444" spans="1:19" x14ac:dyDescent="0.3">
      <c r="A444" t="str">
        <f t="shared" si="26"/>
        <v>LP_HealChanceBoost_03</v>
      </c>
      <c r="B444" t="s">
        <v>411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L444">
        <v>0.55000000000000004</v>
      </c>
      <c r="O444" s="2" t="str">
        <f t="shared" ca="1" si="22"/>
        <v/>
      </c>
      <c r="S444" s="2" t="str">
        <f t="shared" ca="1" si="17"/>
        <v/>
      </c>
    </row>
    <row r="445" spans="1:19" x14ac:dyDescent="0.3">
      <c r="A445" t="str">
        <f t="shared" si="26"/>
        <v>LP_HealChanceBoostBetter_01</v>
      </c>
      <c r="B445" t="s">
        <v>412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L445">
        <f t="shared" ref="L445:L447" si="31">L442*5/3</f>
        <v>0.27777777833333334</v>
      </c>
      <c r="O445" s="2" t="str">
        <f t="shared" ca="1" si="22"/>
        <v/>
      </c>
      <c r="S445" s="2" t="str">
        <f t="shared" ca="1" si="17"/>
        <v/>
      </c>
    </row>
    <row r="446" spans="1:19" x14ac:dyDescent="0.3">
      <c r="A446" t="str">
        <f t="shared" si="26"/>
        <v>LP_HealChanceBoostBetter_02</v>
      </c>
      <c r="B446" t="s">
        <v>412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L446">
        <f t="shared" si="31"/>
        <v>0.58333333333333337</v>
      </c>
      <c r="O446" s="2" t="str">
        <f t="shared" ca="1" si="22"/>
        <v/>
      </c>
      <c r="S446" s="2" t="str">
        <f t="shared" ca="1" si="17"/>
        <v/>
      </c>
    </row>
    <row r="447" spans="1:19" x14ac:dyDescent="0.3">
      <c r="A447" t="str">
        <f t="shared" si="26"/>
        <v>LP_HealChanceBoostBetter_03</v>
      </c>
      <c r="B447" t="s">
        <v>412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L447">
        <f t="shared" si="31"/>
        <v>0.91666666666666663</v>
      </c>
      <c r="O447" s="2" t="str">
        <f t="shared" ca="1" si="22"/>
        <v/>
      </c>
      <c r="S447" s="2" t="str">
        <f t="shared" ca="1" si="17"/>
        <v/>
      </c>
    </row>
    <row r="448" spans="1:19" x14ac:dyDescent="0.3">
      <c r="A448" t="str">
        <f t="shared" si="26"/>
        <v>LP_MonsterThrough_01</v>
      </c>
      <c r="B448" t="s">
        <v>413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MonsterThroughHitObject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>
        <v>1</v>
      </c>
      <c r="O448" s="2">
        <f t="shared" ca="1" si="22"/>
        <v>1</v>
      </c>
      <c r="S448" s="2" t="str">
        <f t="shared" ca="1" si="17"/>
        <v/>
      </c>
    </row>
    <row r="449" spans="1:19" x14ac:dyDescent="0.3">
      <c r="A449" t="str">
        <f t="shared" si="26"/>
        <v>LP_MonsterThrough_02</v>
      </c>
      <c r="B449" t="s">
        <v>413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MonsterThroughHitObject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>
        <v>2</v>
      </c>
      <c r="O449" s="2">
        <f t="shared" ca="1" si="22"/>
        <v>2</v>
      </c>
      <c r="S449" s="2" t="str">
        <f t="shared" ca="1" si="17"/>
        <v/>
      </c>
    </row>
    <row r="450" spans="1:19" x14ac:dyDescent="0.3">
      <c r="A450" t="str">
        <f t="shared" ref="A450:A513" si="32">B450&amp;"_"&amp;TEXT(D450,"00")</f>
        <v>LP_Ricochet_01</v>
      </c>
      <c r="B450" t="s">
        <v>414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RicochetHitObject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>
        <v>1</v>
      </c>
      <c r="O450" s="2">
        <f t="shared" ca="1" si="22"/>
        <v>1</v>
      </c>
      <c r="S450" s="2" t="str">
        <f t="shared" ca="1" si="17"/>
        <v/>
      </c>
    </row>
    <row r="451" spans="1:19" x14ac:dyDescent="0.3">
      <c r="A451" t="str">
        <f t="shared" si="32"/>
        <v>LP_Ricochet_02</v>
      </c>
      <c r="B451" t="s">
        <v>414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RicochetHitObject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>
        <v>2</v>
      </c>
      <c r="O451" s="2">
        <f t="shared" ca="1" si="22"/>
        <v>2</v>
      </c>
      <c r="S451" s="2" t="str">
        <f t="shared" ca="1" si="17"/>
        <v/>
      </c>
    </row>
    <row r="452" spans="1:19" x14ac:dyDescent="0.3">
      <c r="A452" t="str">
        <f t="shared" si="32"/>
        <v>LP_BounceWallQuad_01</v>
      </c>
      <c r="B452" t="s">
        <v>415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BounceWallQuadHitObject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N452">
        <v>1</v>
      </c>
      <c r="O452" s="2">
        <f t="shared" ca="1" si="22"/>
        <v>1</v>
      </c>
      <c r="S452" s="2" t="str">
        <f t="shared" ca="1" si="17"/>
        <v/>
      </c>
    </row>
    <row r="453" spans="1:19" x14ac:dyDescent="0.3">
      <c r="A453" t="str">
        <f t="shared" si="32"/>
        <v>LP_BounceWallQuad_02</v>
      </c>
      <c r="B453" t="s">
        <v>415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BounceWallQuadHitObject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N453">
        <v>2</v>
      </c>
      <c r="O453" s="2">
        <f t="shared" ca="1" si="22"/>
        <v>2</v>
      </c>
      <c r="S453" s="2" t="str">
        <f t="shared" ca="1" si="17"/>
        <v/>
      </c>
    </row>
    <row r="454" spans="1:19" x14ac:dyDescent="0.3">
      <c r="A454" t="str">
        <f t="shared" si="32"/>
        <v>LP_Parallel_01</v>
      </c>
      <c r="B454" t="s">
        <v>416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ParallelHitObject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>
        <v>0.6</v>
      </c>
      <c r="N454">
        <v>1</v>
      </c>
      <c r="O454" s="2">
        <f t="shared" ca="1" si="22"/>
        <v>1</v>
      </c>
      <c r="S454" s="2" t="str">
        <f t="shared" ca="1" si="17"/>
        <v/>
      </c>
    </row>
    <row r="455" spans="1:19" x14ac:dyDescent="0.3">
      <c r="A455" t="str">
        <f t="shared" si="32"/>
        <v>LP_Parallel_02</v>
      </c>
      <c r="B455" t="s">
        <v>416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ParallelHitObject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>
        <v>0.6</v>
      </c>
      <c r="N455">
        <v>2</v>
      </c>
      <c r="O455" s="2">
        <f t="shared" ca="1" si="22"/>
        <v>2</v>
      </c>
      <c r="S455" s="2" t="str">
        <f t="shared" ca="1" si="17"/>
        <v/>
      </c>
    </row>
    <row r="456" spans="1:19" x14ac:dyDescent="0.3">
      <c r="A456" t="str">
        <f t="shared" si="32"/>
        <v>LP_DiagonalNwayGenerator_01</v>
      </c>
      <c r="B456" t="s">
        <v>417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DiagonalNwayGenerator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22"/>
        <v>1</v>
      </c>
      <c r="S456" s="2" t="str">
        <f t="shared" ca="1" si="17"/>
        <v/>
      </c>
    </row>
    <row r="457" spans="1:19" x14ac:dyDescent="0.3">
      <c r="A457" t="str">
        <f t="shared" si="32"/>
        <v>LP_DiagonalNwayGenerator_02</v>
      </c>
      <c r="B457" t="s">
        <v>417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DiagonalNwayGenerator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22"/>
        <v>2</v>
      </c>
      <c r="S457" s="2" t="str">
        <f t="shared" ca="1" si="17"/>
        <v/>
      </c>
    </row>
    <row r="458" spans="1:19" x14ac:dyDescent="0.3">
      <c r="A458" t="str">
        <f t="shared" si="32"/>
        <v>LP_LeftRightNwayGenerator_01</v>
      </c>
      <c r="B458" t="s">
        <v>418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LeftRightNwayGenerator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22"/>
        <v>1</v>
      </c>
      <c r="S458" s="2" t="str">
        <f t="shared" ca="1" si="17"/>
        <v/>
      </c>
    </row>
    <row r="459" spans="1:19" x14ac:dyDescent="0.3">
      <c r="A459" t="str">
        <f t="shared" si="32"/>
        <v>LP_LeftRightNwayGenerator_02</v>
      </c>
      <c r="B459" t="s">
        <v>418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LeftRightNwayGenerator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22"/>
        <v>2</v>
      </c>
      <c r="S459" s="2" t="str">
        <f t="shared" ca="1" si="17"/>
        <v/>
      </c>
    </row>
    <row r="460" spans="1:19" x14ac:dyDescent="0.3">
      <c r="A460" t="str">
        <f t="shared" si="32"/>
        <v>LP_BackNwayGenerator_01</v>
      </c>
      <c r="B460" t="s">
        <v>419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BackNwayGenerator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N460">
        <v>1</v>
      </c>
      <c r="O460" s="2">
        <f t="shared" ca="1" si="22"/>
        <v>1</v>
      </c>
      <c r="S460" s="2" t="str">
        <f t="shared" ca="1" si="17"/>
        <v/>
      </c>
    </row>
    <row r="461" spans="1:19" x14ac:dyDescent="0.3">
      <c r="A461" t="str">
        <f t="shared" si="32"/>
        <v>LP_BackNwayGenerator_02</v>
      </c>
      <c r="B461" t="s">
        <v>419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BackNwayGenerator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N461">
        <v>2</v>
      </c>
      <c r="O461" s="2">
        <f t="shared" ca="1" si="22"/>
        <v>2</v>
      </c>
      <c r="S461" s="2" t="str">
        <f t="shared" ca="1" si="17"/>
        <v/>
      </c>
    </row>
    <row r="462" spans="1:19" x14ac:dyDescent="0.3">
      <c r="A462" t="str">
        <f t="shared" si="32"/>
        <v>LP_Repeat_01</v>
      </c>
      <c r="B462" t="s">
        <v>420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RepeatHitObject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>
        <v>0.3</v>
      </c>
      <c r="N462">
        <v>1</v>
      </c>
      <c r="O462" s="2">
        <f t="shared" ca="1" si="22"/>
        <v>1</v>
      </c>
      <c r="S462" s="2" t="str">
        <f t="shared" ca="1" si="17"/>
        <v/>
      </c>
    </row>
    <row r="463" spans="1:19" x14ac:dyDescent="0.3">
      <c r="A463" t="str">
        <f t="shared" si="32"/>
        <v>LP_Repeat_02</v>
      </c>
      <c r="B463" t="s">
        <v>420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RepeatHitObject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>
        <v>0.3</v>
      </c>
      <c r="N463">
        <v>2</v>
      </c>
      <c r="O463" s="2">
        <f t="shared" ca="1" si="22"/>
        <v>2</v>
      </c>
      <c r="S463" s="2" t="str">
        <f t="shared" ca="1" si="17"/>
        <v/>
      </c>
    </row>
    <row r="464" spans="1:19" x14ac:dyDescent="0.3">
      <c r="A464" t="str">
        <f t="shared" si="32"/>
        <v>LP_HealOnKill_01</v>
      </c>
      <c r="B464" t="s">
        <v>421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Vampire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>
        <v>-1</v>
      </c>
      <c r="K464">
        <f t="shared" ref="K464:K477" si="33">J256</f>
        <v>0.15</v>
      </c>
      <c r="O464" s="2" t="str">
        <f t="shared" ca="1" si="22"/>
        <v/>
      </c>
      <c r="S464" s="2" t="str">
        <f t="shared" ca="1" si="17"/>
        <v/>
      </c>
    </row>
    <row r="465" spans="1:19" x14ac:dyDescent="0.3">
      <c r="A465" t="str">
        <f t="shared" si="32"/>
        <v>LP_HealOnKill_02</v>
      </c>
      <c r="B465" t="s">
        <v>421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Vampire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>
        <v>-1</v>
      </c>
      <c r="K465">
        <f t="shared" si="33"/>
        <v>0.315</v>
      </c>
      <c r="O465" s="2" t="str">
        <f t="shared" ca="1" si="22"/>
        <v/>
      </c>
      <c r="S465" s="2" t="str">
        <f t="shared" ca="1" si="17"/>
        <v/>
      </c>
    </row>
    <row r="466" spans="1:19" x14ac:dyDescent="0.3">
      <c r="A466" t="str">
        <f t="shared" si="32"/>
        <v>LP_HealOnKill_03</v>
      </c>
      <c r="B466" t="s">
        <v>421</v>
      </c>
      <c r="C466" t="str">
        <f>IF(ISERROR(VLOOKUP(B466,AffectorValueTable!$A:$A,1,0)),"어펙터밸류없음","")</f>
        <v/>
      </c>
      <c r="D466">
        <v>3</v>
      </c>
      <c r="E466" t="str">
        <f>VLOOKUP($B466,AffectorValueTable!$1:$1048576,MATCH(AffectorValueTable!$B$1,AffectorValueTable!$1:$1,0),0)</f>
        <v>Vampire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>
        <v>-1</v>
      </c>
      <c r="K466">
        <f t="shared" si="33"/>
        <v>0.49500000000000005</v>
      </c>
      <c r="O466" s="2" t="str">
        <f t="shared" ca="1" si="22"/>
        <v/>
      </c>
      <c r="S466" s="2" t="str">
        <f t="shared" ca="1" si="17"/>
        <v/>
      </c>
    </row>
    <row r="467" spans="1:19" x14ac:dyDescent="0.3">
      <c r="A467" t="str">
        <f t="shared" si="32"/>
        <v>LP_HealOnKill_04</v>
      </c>
      <c r="B467" t="s">
        <v>421</v>
      </c>
      <c r="C467" t="str">
        <f>IF(ISERROR(VLOOKUP(B467,AffectorValueTable!$A:$A,1,0)),"어펙터밸류없음","")</f>
        <v/>
      </c>
      <c r="D467">
        <v>4</v>
      </c>
      <c r="E467" t="str">
        <f>VLOOKUP($B467,AffectorValueTable!$1:$1048576,MATCH(AffectorValueTable!$B$1,AffectorValueTable!$1:$1,0),0)</f>
        <v>Vampire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>
        <v>-1</v>
      </c>
      <c r="K467">
        <f t="shared" si="33"/>
        <v>0.69</v>
      </c>
      <c r="O467" s="2" t="str">
        <f t="shared" ca="1" si="22"/>
        <v/>
      </c>
      <c r="S467" s="2" t="str">
        <f t="shared" ca="1" si="17"/>
        <v/>
      </c>
    </row>
    <row r="468" spans="1:19" x14ac:dyDescent="0.3">
      <c r="A468" t="str">
        <f t="shared" si="32"/>
        <v>LP_HealOnKill_05</v>
      </c>
      <c r="B468" t="s">
        <v>421</v>
      </c>
      <c r="C468" t="str">
        <f>IF(ISERROR(VLOOKUP(B468,AffectorValueTable!$A:$A,1,0)),"어펙터밸류없음","")</f>
        <v/>
      </c>
      <c r="D468">
        <v>5</v>
      </c>
      <c r="E468" t="str">
        <f>VLOOKUP($B468,AffectorValueTable!$1:$1048576,MATCH(AffectorValueTable!$B$1,AffectorValueTable!$1:$1,0),0)</f>
        <v>Vampire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>
        <v>-1</v>
      </c>
      <c r="K468">
        <f t="shared" si="33"/>
        <v>0.89999999999999991</v>
      </c>
      <c r="O468" s="2" t="str">
        <f t="shared" ca="1" si="22"/>
        <v/>
      </c>
      <c r="S468" s="2" t="str">
        <f t="shared" ca="1" si="17"/>
        <v/>
      </c>
    </row>
    <row r="469" spans="1:19" x14ac:dyDescent="0.3">
      <c r="A469" t="str">
        <f t="shared" si="32"/>
        <v>LP_HealOnKill_06</v>
      </c>
      <c r="B469" t="s">
        <v>421</v>
      </c>
      <c r="C469" t="str">
        <f>IF(ISERROR(VLOOKUP(B469,AffectorValueTable!$A:$A,1,0)),"어펙터밸류없음","")</f>
        <v/>
      </c>
      <c r="D469">
        <v>6</v>
      </c>
      <c r="E469" t="str">
        <f>VLOOKUP($B469,AffectorValueTable!$1:$1048576,MATCH(AffectorValueTable!$B$1,AffectorValueTable!$1:$1,0),0)</f>
        <v>Vampire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K469">
        <f t="shared" si="33"/>
        <v>1.125</v>
      </c>
      <c r="O469" s="2" t="str">
        <f t="shared" ca="1" si="22"/>
        <v/>
      </c>
      <c r="S469" s="2" t="str">
        <f t="shared" ca="1" si="17"/>
        <v/>
      </c>
    </row>
    <row r="470" spans="1:19" x14ac:dyDescent="0.3">
      <c r="A470" t="str">
        <f t="shared" si="32"/>
        <v>LP_HealOnKill_07</v>
      </c>
      <c r="B470" t="s">
        <v>421</v>
      </c>
      <c r="C470" t="str">
        <f>IF(ISERROR(VLOOKUP(B470,AffectorValueTable!$A:$A,1,0)),"어펙터밸류없음","")</f>
        <v/>
      </c>
      <c r="D470">
        <v>7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si="33"/>
        <v>1.3650000000000002</v>
      </c>
      <c r="O470" s="2" t="str">
        <f t="shared" ref="O470:O533" ca="1" si="34">IF(NOT(ISBLANK(N470)),N470,
IF(ISBLANK(M470),"",
VLOOKUP(M470,OFFSET(INDIRECT("$A:$B"),0,MATCH(M$1&amp;"_Verify",INDIRECT("$1:$1"),0)-1),2,0)
))</f>
        <v/>
      </c>
      <c r="S470" s="2" t="str">
        <f t="shared" ca="1" si="17"/>
        <v/>
      </c>
    </row>
    <row r="471" spans="1:19" x14ac:dyDescent="0.3">
      <c r="A471" t="str">
        <f t="shared" si="32"/>
        <v>LP_HealOnKill_08</v>
      </c>
      <c r="B471" t="s">
        <v>421</v>
      </c>
      <c r="C471" t="str">
        <f>IF(ISERROR(VLOOKUP(B471,AffectorValueTable!$A:$A,1,0)),"어펙터밸류없음","")</f>
        <v/>
      </c>
      <c r="D471">
        <v>8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33"/>
        <v>1.62</v>
      </c>
      <c r="O471" s="2" t="str">
        <f t="shared" ca="1" si="34"/>
        <v/>
      </c>
      <c r="S471" s="2" t="str">
        <f t="shared" ca="1" si="17"/>
        <v/>
      </c>
    </row>
    <row r="472" spans="1:19" x14ac:dyDescent="0.3">
      <c r="A472" t="str">
        <f t="shared" si="32"/>
        <v>LP_HealOnKill_09</v>
      </c>
      <c r="B472" t="s">
        <v>421</v>
      </c>
      <c r="C472" t="str">
        <f>IF(ISERROR(VLOOKUP(B472,AffectorValueTable!$A:$A,1,0)),"어펙터밸류없음","")</f>
        <v/>
      </c>
      <c r="D472">
        <v>9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33"/>
        <v>1.89</v>
      </c>
      <c r="O472" s="2" t="str">
        <f t="shared" ca="1" si="34"/>
        <v/>
      </c>
      <c r="S472" s="2" t="str">
        <f t="shared" ca="1" si="17"/>
        <v/>
      </c>
    </row>
    <row r="473" spans="1:19" x14ac:dyDescent="0.3">
      <c r="A473" t="str">
        <f t="shared" si="32"/>
        <v>LP_HealOnKillBetter_01</v>
      </c>
      <c r="B473" t="s">
        <v>423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33"/>
        <v>0.25</v>
      </c>
      <c r="O473" s="2" t="str">
        <f t="shared" ca="1" si="34"/>
        <v/>
      </c>
      <c r="S473" s="2" t="str">
        <f t="shared" ca="1" si="17"/>
        <v/>
      </c>
    </row>
    <row r="474" spans="1:19" x14ac:dyDescent="0.3">
      <c r="A474" t="str">
        <f t="shared" si="32"/>
        <v>LP_HealOnKillBetter_02</v>
      </c>
      <c r="B474" t="s">
        <v>423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33"/>
        <v>0.52500000000000002</v>
      </c>
      <c r="O474" s="2" t="str">
        <f t="shared" ca="1" si="34"/>
        <v/>
      </c>
      <c r="S474" s="2" t="str">
        <f t="shared" ca="1" si="17"/>
        <v/>
      </c>
    </row>
    <row r="475" spans="1:19" x14ac:dyDescent="0.3">
      <c r="A475" t="str">
        <f t="shared" si="32"/>
        <v>LP_HealOnKillBetter_03</v>
      </c>
      <c r="B475" t="s">
        <v>423</v>
      </c>
      <c r="C475" t="str">
        <f>IF(ISERROR(VLOOKUP(B475,AffectorValueTable!$A:$A,1,0)),"어펙터밸류없음","")</f>
        <v/>
      </c>
      <c r="D475">
        <v>3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33"/>
        <v>0.82500000000000007</v>
      </c>
      <c r="O475" s="2" t="str">
        <f t="shared" ca="1" si="34"/>
        <v/>
      </c>
      <c r="S475" s="2" t="str">
        <f t="shared" ca="1" si="17"/>
        <v/>
      </c>
    </row>
    <row r="476" spans="1:19" x14ac:dyDescent="0.3">
      <c r="A476" t="str">
        <f t="shared" si="32"/>
        <v>LP_HealOnKillBetter_04</v>
      </c>
      <c r="B476" t="s">
        <v>423</v>
      </c>
      <c r="C476" t="str">
        <f>IF(ISERROR(VLOOKUP(B476,AffectorValueTable!$A:$A,1,0)),"어펙터밸류없음","")</f>
        <v/>
      </c>
      <c r="D476">
        <v>4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33"/>
        <v>1.1499999999999999</v>
      </c>
      <c r="O476" s="2" t="str">
        <f t="shared" ca="1" si="34"/>
        <v/>
      </c>
      <c r="S476" s="2" t="str">
        <f t="shared" ca="1" si="17"/>
        <v/>
      </c>
    </row>
    <row r="477" spans="1:19" x14ac:dyDescent="0.3">
      <c r="A477" t="str">
        <f t="shared" si="32"/>
        <v>LP_HealOnKillBetter_05</v>
      </c>
      <c r="B477" t="s">
        <v>423</v>
      </c>
      <c r="C477" t="str">
        <f>IF(ISERROR(VLOOKUP(B477,AffectorValueTable!$A:$A,1,0)),"어펙터밸류없음","")</f>
        <v/>
      </c>
      <c r="D477">
        <v>5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33"/>
        <v>1.5</v>
      </c>
      <c r="O477" s="2" t="str">
        <f t="shared" ca="1" si="34"/>
        <v/>
      </c>
      <c r="S477" s="2" t="str">
        <f t="shared" ca="1" si="17"/>
        <v/>
      </c>
    </row>
    <row r="478" spans="1:19" x14ac:dyDescent="0.3">
      <c r="A478" t="str">
        <f t="shared" si="32"/>
        <v>LP_HealOnCrit_01</v>
      </c>
      <c r="B478" t="s">
        <v>424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J478">
        <f t="shared" ref="J478:J491" si="35">J256</f>
        <v>0.15</v>
      </c>
      <c r="O478" s="2" t="str">
        <f t="shared" ca="1" si="34"/>
        <v/>
      </c>
      <c r="S478" s="2" t="str">
        <f t="shared" ca="1" si="17"/>
        <v/>
      </c>
    </row>
    <row r="479" spans="1:19" x14ac:dyDescent="0.3">
      <c r="A479" t="str">
        <f t="shared" si="32"/>
        <v>LP_HealOnCrit_02</v>
      </c>
      <c r="B479" t="s">
        <v>424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f t="shared" si="35"/>
        <v>0.315</v>
      </c>
      <c r="O479" s="2" t="str">
        <f t="shared" ca="1" si="34"/>
        <v/>
      </c>
      <c r="S479" s="2" t="str">
        <f t="shared" ca="1" si="17"/>
        <v/>
      </c>
    </row>
    <row r="480" spans="1:19" x14ac:dyDescent="0.3">
      <c r="A480" t="str">
        <f t="shared" si="32"/>
        <v>LP_HealOnCrit_03</v>
      </c>
      <c r="B480" t="s">
        <v>424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f t="shared" si="35"/>
        <v>0.49500000000000005</v>
      </c>
      <c r="O480" s="2" t="str">
        <f t="shared" ca="1" si="34"/>
        <v/>
      </c>
      <c r="S480" s="2" t="str">
        <f t="shared" ca="1" si="17"/>
        <v/>
      </c>
    </row>
    <row r="481" spans="1:21" x14ac:dyDescent="0.3">
      <c r="A481" t="str">
        <f t="shared" si="32"/>
        <v>LP_HealOnCrit_04</v>
      </c>
      <c r="B481" t="s">
        <v>424</v>
      </c>
      <c r="C481" t="str">
        <f>IF(ISERROR(VLOOKUP(B481,AffectorValueTable!$A:$A,1,0)),"어펙터밸류없음","")</f>
        <v/>
      </c>
      <c r="D481">
        <v>4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f t="shared" si="35"/>
        <v>0.69</v>
      </c>
      <c r="O481" s="2" t="str">
        <f t="shared" ca="1" si="34"/>
        <v/>
      </c>
      <c r="S481" s="2" t="str">
        <f t="shared" ca="1" si="17"/>
        <v/>
      </c>
    </row>
    <row r="482" spans="1:21" x14ac:dyDescent="0.3">
      <c r="A482" t="str">
        <f t="shared" si="32"/>
        <v>LP_HealOnCrit_05</v>
      </c>
      <c r="B482" t="s">
        <v>424</v>
      </c>
      <c r="C482" t="str">
        <f>IF(ISERROR(VLOOKUP(B482,AffectorValueTable!$A:$A,1,0)),"어펙터밸류없음","")</f>
        <v/>
      </c>
      <c r="D482">
        <v>5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f t="shared" si="35"/>
        <v>0.89999999999999991</v>
      </c>
      <c r="O482" s="2" t="str">
        <f t="shared" ca="1" si="34"/>
        <v/>
      </c>
      <c r="S482" s="2" t="str">
        <f t="shared" ca="1" si="17"/>
        <v/>
      </c>
    </row>
    <row r="483" spans="1:21" x14ac:dyDescent="0.3">
      <c r="A483" t="str">
        <f t="shared" si="32"/>
        <v>LP_HealOnCrit_06</v>
      </c>
      <c r="B483" t="s">
        <v>424</v>
      </c>
      <c r="C483" t="str">
        <f>IF(ISERROR(VLOOKUP(B483,AffectorValueTable!$A:$A,1,0)),"어펙터밸류없음","")</f>
        <v/>
      </c>
      <c r="D483">
        <v>6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f t="shared" si="35"/>
        <v>1.125</v>
      </c>
      <c r="O483" s="2" t="str">
        <f t="shared" ca="1" si="34"/>
        <v/>
      </c>
      <c r="S483" s="2" t="str">
        <f t="shared" ca="1" si="17"/>
        <v/>
      </c>
    </row>
    <row r="484" spans="1:21" x14ac:dyDescent="0.3">
      <c r="A484" t="str">
        <f t="shared" si="32"/>
        <v>LP_HealOnCrit_07</v>
      </c>
      <c r="B484" t="s">
        <v>424</v>
      </c>
      <c r="C484" t="str">
        <f>IF(ISERROR(VLOOKUP(B484,AffectorValueTable!$A:$A,1,0)),"어펙터밸류없음","")</f>
        <v/>
      </c>
      <c r="D484">
        <v>7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si="35"/>
        <v>1.3650000000000002</v>
      </c>
      <c r="O484" s="2" t="str">
        <f t="shared" ca="1" si="34"/>
        <v/>
      </c>
      <c r="S484" s="2" t="str">
        <f t="shared" ca="1" si="17"/>
        <v/>
      </c>
    </row>
    <row r="485" spans="1:21" x14ac:dyDescent="0.3">
      <c r="A485" t="str">
        <f t="shared" si="32"/>
        <v>LP_HealOnCrit_08</v>
      </c>
      <c r="B485" t="s">
        <v>424</v>
      </c>
      <c r="C485" t="str">
        <f>IF(ISERROR(VLOOKUP(B485,AffectorValueTable!$A:$A,1,0)),"어펙터밸류없음","")</f>
        <v/>
      </c>
      <c r="D485">
        <v>8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35"/>
        <v>1.62</v>
      </c>
      <c r="O485" s="2" t="str">
        <f t="shared" ca="1" si="34"/>
        <v/>
      </c>
      <c r="S485" s="2" t="str">
        <f t="shared" ca="1" si="17"/>
        <v/>
      </c>
    </row>
    <row r="486" spans="1:21" x14ac:dyDescent="0.3">
      <c r="A486" t="str">
        <f t="shared" si="32"/>
        <v>LP_HealOnCrit_09</v>
      </c>
      <c r="B486" t="s">
        <v>424</v>
      </c>
      <c r="C486" t="str">
        <f>IF(ISERROR(VLOOKUP(B486,AffectorValueTable!$A:$A,1,0)),"어펙터밸류없음","")</f>
        <v/>
      </c>
      <c r="D486">
        <v>9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35"/>
        <v>1.89</v>
      </c>
      <c r="O486" s="2" t="str">
        <f t="shared" ca="1" si="34"/>
        <v/>
      </c>
      <c r="S486" s="2" t="str">
        <f t="shared" ca="1" si="17"/>
        <v/>
      </c>
    </row>
    <row r="487" spans="1:21" x14ac:dyDescent="0.3">
      <c r="A487" t="str">
        <f t="shared" si="32"/>
        <v>LP_HealOnCritBetter_01</v>
      </c>
      <c r="B487" t="s">
        <v>425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35"/>
        <v>0.25</v>
      </c>
      <c r="O487" s="2" t="str">
        <f t="shared" ca="1" si="34"/>
        <v/>
      </c>
      <c r="S487" s="2" t="str">
        <f t="shared" ca="1" si="17"/>
        <v/>
      </c>
    </row>
    <row r="488" spans="1:21" x14ac:dyDescent="0.3">
      <c r="A488" t="str">
        <f t="shared" si="32"/>
        <v>LP_HealOnCritBetter_02</v>
      </c>
      <c r="B488" t="s">
        <v>425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35"/>
        <v>0.52500000000000002</v>
      </c>
      <c r="O488" s="2" t="str">
        <f t="shared" ca="1" si="34"/>
        <v/>
      </c>
      <c r="S488" s="2" t="str">
        <f t="shared" ca="1" si="17"/>
        <v/>
      </c>
    </row>
    <row r="489" spans="1:21" x14ac:dyDescent="0.3">
      <c r="A489" t="str">
        <f t="shared" si="32"/>
        <v>LP_HealOnCritBetter_03</v>
      </c>
      <c r="B489" t="s">
        <v>425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35"/>
        <v>0.82500000000000007</v>
      </c>
      <c r="O489" s="2" t="str">
        <f t="shared" ca="1" si="34"/>
        <v/>
      </c>
      <c r="S489" s="2" t="str">
        <f t="shared" ca="1" si="17"/>
        <v/>
      </c>
    </row>
    <row r="490" spans="1:21" x14ac:dyDescent="0.3">
      <c r="A490" t="str">
        <f t="shared" si="32"/>
        <v>LP_HealOnCritBetter_04</v>
      </c>
      <c r="B490" t="s">
        <v>425</v>
      </c>
      <c r="C490" t="str">
        <f>IF(ISERROR(VLOOKUP(B490,AffectorValueTable!$A:$A,1,0)),"어펙터밸류없음","")</f>
        <v/>
      </c>
      <c r="D490">
        <v>4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35"/>
        <v>1.1499999999999999</v>
      </c>
      <c r="O490" s="2" t="str">
        <f t="shared" ca="1" si="34"/>
        <v/>
      </c>
      <c r="S490" s="2" t="str">
        <f t="shared" ca="1" si="17"/>
        <v/>
      </c>
    </row>
    <row r="491" spans="1:21" x14ac:dyDescent="0.3">
      <c r="A491" t="str">
        <f t="shared" si="32"/>
        <v>LP_HealOnCritBetter_05</v>
      </c>
      <c r="B491" t="s">
        <v>425</v>
      </c>
      <c r="C491" t="str">
        <f>IF(ISERROR(VLOOKUP(B491,AffectorValueTable!$A:$A,1,0)),"어펙터밸류없음","")</f>
        <v/>
      </c>
      <c r="D491">
        <v>5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35"/>
        <v>1.5</v>
      </c>
      <c r="O491" s="2" t="str">
        <f t="shared" ca="1" si="34"/>
        <v/>
      </c>
      <c r="S491" s="2" t="str">
        <f t="shared" ca="1" si="17"/>
        <v/>
      </c>
    </row>
    <row r="492" spans="1:21" x14ac:dyDescent="0.3">
      <c r="A492" t="str">
        <f t="shared" si="32"/>
        <v>LP_AtkSpeedUpOnEncounter_01</v>
      </c>
      <c r="B492" t="s">
        <v>729</v>
      </c>
      <c r="C492" t="str">
        <f>IF(ISERROR(VLOOKUP(B492,AffectorValueTable!$A:$A,1,0)),"어펙터밸류없음","")</f>
        <v/>
      </c>
      <c r="D492">
        <v>1</v>
      </c>
      <c r="E492" t="str">
        <f>VLOOKUP($B492,AffectorValueTable!$1:$1048576,MATCH(AffectorValueTable!$B$1,AffectorValueTable!$1:$1,0),0)</f>
        <v>CallAffectorValue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O492" s="2" t="str">
        <f t="shared" ca="1" si="34"/>
        <v/>
      </c>
      <c r="Q492" t="s">
        <v>730</v>
      </c>
      <c r="S492" s="2">
        <f t="shared" ca="1" si="17"/>
        <v>1</v>
      </c>
      <c r="U492" t="s">
        <v>427</v>
      </c>
    </row>
    <row r="493" spans="1:21" x14ac:dyDescent="0.3">
      <c r="A493" t="str">
        <f t="shared" si="32"/>
        <v>LP_AtkSpeedUpOnEncounter_02</v>
      </c>
      <c r="B493" t="s">
        <v>729</v>
      </c>
      <c r="C493" t="str">
        <f>IF(ISERROR(VLOOKUP(B493,AffectorValueTable!$A:$A,1,0)),"어펙터밸류없음","")</f>
        <v/>
      </c>
      <c r="D493">
        <v>2</v>
      </c>
      <c r="E493" t="str">
        <f>VLOOKUP($B493,AffectorValueTable!$1:$1048576,MATCH(AffectorValueTable!$B$1,AffectorValueTable!$1:$1,0),0)</f>
        <v>CallAffectorValue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O493" s="2" t="str">
        <f t="shared" ca="1" si="34"/>
        <v/>
      </c>
      <c r="Q493" t="s">
        <v>730</v>
      </c>
      <c r="S493" s="2">
        <f t="shared" ca="1" si="17"/>
        <v>1</v>
      </c>
      <c r="U493" t="s">
        <v>427</v>
      </c>
    </row>
    <row r="494" spans="1:21" x14ac:dyDescent="0.3">
      <c r="A494" t="str">
        <f t="shared" si="32"/>
        <v>LP_AtkSpeedUpOnEncounter_03</v>
      </c>
      <c r="B494" t="s">
        <v>729</v>
      </c>
      <c r="C494" t="str">
        <f>IF(ISERROR(VLOOKUP(B494,AffectorValueTable!$A:$A,1,0)),"어펙터밸류없음","")</f>
        <v/>
      </c>
      <c r="D494">
        <v>3</v>
      </c>
      <c r="E494" t="str">
        <f>VLOOKUP($B494,AffectorValueTable!$1:$1048576,MATCH(AffectorValueTable!$B$1,AffectorValueTable!$1:$1,0),0)</f>
        <v>CallAffectorValue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O494" s="2" t="str">
        <f t="shared" ca="1" si="34"/>
        <v/>
      </c>
      <c r="Q494" t="s">
        <v>730</v>
      </c>
      <c r="S494" s="2">
        <f t="shared" ca="1" si="17"/>
        <v>1</v>
      </c>
      <c r="U494" t="s">
        <v>427</v>
      </c>
    </row>
    <row r="495" spans="1:21" x14ac:dyDescent="0.3">
      <c r="A495" t="str">
        <f t="shared" si="32"/>
        <v>LP_AtkSpeedUpOnEncounter_04</v>
      </c>
      <c r="B495" t="s">
        <v>729</v>
      </c>
      <c r="C495" t="str">
        <f>IF(ISERROR(VLOOKUP(B495,AffectorValueTable!$A:$A,1,0)),"어펙터밸류없음","")</f>
        <v/>
      </c>
      <c r="D495">
        <v>4</v>
      </c>
      <c r="E495" t="str">
        <f>VLOOKUP($B495,AffectorValueTable!$1:$1048576,MATCH(AffectorValueTable!$B$1,AffectorValueTable!$1:$1,0),0)</f>
        <v>CallAffectorValue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O495" s="2" t="str">
        <f t="shared" ca="1" si="34"/>
        <v/>
      </c>
      <c r="Q495" t="s">
        <v>730</v>
      </c>
      <c r="S495" s="2">
        <f t="shared" ca="1" si="17"/>
        <v>1</v>
      </c>
      <c r="U495" t="s">
        <v>427</v>
      </c>
    </row>
    <row r="496" spans="1:21" x14ac:dyDescent="0.3">
      <c r="A496" t="str">
        <f t="shared" si="32"/>
        <v>LP_AtkSpeedUpOnEncounter_05</v>
      </c>
      <c r="B496" t="s">
        <v>729</v>
      </c>
      <c r="C496" t="str">
        <f>IF(ISERROR(VLOOKUP(B496,AffectorValueTable!$A:$A,1,0)),"어펙터밸류없음","")</f>
        <v/>
      </c>
      <c r="D496">
        <v>5</v>
      </c>
      <c r="E496" t="str">
        <f>VLOOKUP($B496,AffectorValueTable!$1:$1048576,MATCH(AffectorValueTable!$B$1,AffectorValueTable!$1:$1,0),0)</f>
        <v>CallAffectorValue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O496" s="2" t="str">
        <f t="shared" ca="1" si="34"/>
        <v/>
      </c>
      <c r="Q496" t="s">
        <v>730</v>
      </c>
      <c r="S496" s="2">
        <f t="shared" ca="1" si="17"/>
        <v>1</v>
      </c>
      <c r="U496" t="s">
        <v>427</v>
      </c>
    </row>
    <row r="497" spans="1:23" x14ac:dyDescent="0.3">
      <c r="A497" t="str">
        <f t="shared" si="32"/>
        <v>LP_AtkSpeedUpOnEncounter_06</v>
      </c>
      <c r="B497" t="s">
        <v>729</v>
      </c>
      <c r="C497" t="str">
        <f>IF(ISERROR(VLOOKUP(B497,AffectorValueTable!$A:$A,1,0)),"어펙터밸류없음","")</f>
        <v/>
      </c>
      <c r="D497">
        <v>6</v>
      </c>
      <c r="E497" t="str">
        <f>VLOOKUP($B497,AffectorValueTable!$1:$1048576,MATCH(AffectorValueTable!$B$1,AffectorValueTable!$1:$1,0),0)</f>
        <v>CallAffectorValue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O497" s="2" t="str">
        <f t="shared" ca="1" si="34"/>
        <v/>
      </c>
      <c r="Q497" t="s">
        <v>730</v>
      </c>
      <c r="S497" s="2">
        <f t="shared" ca="1" si="17"/>
        <v>1</v>
      </c>
      <c r="U497" t="s">
        <v>427</v>
      </c>
    </row>
    <row r="498" spans="1:23" x14ac:dyDescent="0.3">
      <c r="A498" t="str">
        <f t="shared" si="32"/>
        <v>LP_AtkSpeedUpOnEncounter_07</v>
      </c>
      <c r="B498" t="s">
        <v>729</v>
      </c>
      <c r="C498" t="str">
        <f>IF(ISERROR(VLOOKUP(B498,AffectorValueTable!$A:$A,1,0)),"어펙터밸류없음","")</f>
        <v/>
      </c>
      <c r="D498">
        <v>7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34"/>
        <v/>
      </c>
      <c r="Q498" t="s">
        <v>730</v>
      </c>
      <c r="S498" s="2">
        <f t="shared" ca="1" si="17"/>
        <v>1</v>
      </c>
      <c r="U498" t="s">
        <v>427</v>
      </c>
    </row>
    <row r="499" spans="1:23" x14ac:dyDescent="0.3">
      <c r="A499" t="str">
        <f t="shared" si="32"/>
        <v>LP_AtkSpeedUpOnEncounter_08</v>
      </c>
      <c r="B499" t="s">
        <v>729</v>
      </c>
      <c r="C499" t="str">
        <f>IF(ISERROR(VLOOKUP(B499,AffectorValueTable!$A:$A,1,0)),"어펙터밸류없음","")</f>
        <v/>
      </c>
      <c r="D499">
        <v>8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34"/>
        <v/>
      </c>
      <c r="Q499" t="s">
        <v>730</v>
      </c>
      <c r="S499" s="2">
        <f t="shared" ca="1" si="17"/>
        <v>1</v>
      </c>
      <c r="U499" t="s">
        <v>427</v>
      </c>
    </row>
    <row r="500" spans="1:23" x14ac:dyDescent="0.3">
      <c r="A500" t="str">
        <f t="shared" si="32"/>
        <v>LP_AtkSpeedUpOnEncounter_09</v>
      </c>
      <c r="B500" t="s">
        <v>729</v>
      </c>
      <c r="C500" t="str">
        <f>IF(ISERROR(VLOOKUP(B500,AffectorValueTable!$A:$A,1,0)),"어펙터밸류없음","")</f>
        <v/>
      </c>
      <c r="D500">
        <v>9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34"/>
        <v/>
      </c>
      <c r="Q500" t="s">
        <v>730</v>
      </c>
      <c r="S500" s="2">
        <f t="shared" ca="1" si="17"/>
        <v>1</v>
      </c>
      <c r="U500" t="s">
        <v>427</v>
      </c>
    </row>
    <row r="501" spans="1:23" x14ac:dyDescent="0.3">
      <c r="A501" t="str">
        <f t="shared" si="32"/>
        <v>LP_AtkSpeedUpOnEncounter_Spd_01</v>
      </c>
      <c r="B501" t="s">
        <v>427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ChangeActorStatus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4.5</v>
      </c>
      <c r="J501">
        <f t="shared" ref="J501:J509" si="36">J256*4.75/6*2</f>
        <v>0.23750000000000002</v>
      </c>
      <c r="M501" t="s">
        <v>521</v>
      </c>
      <c r="O501" s="2">
        <f t="shared" ca="1" si="34"/>
        <v>3</v>
      </c>
      <c r="R501">
        <v>1</v>
      </c>
      <c r="S501" s="2">
        <f t="shared" ca="1" si="17"/>
        <v>1</v>
      </c>
      <c r="W501" t="s">
        <v>731</v>
      </c>
    </row>
    <row r="502" spans="1:23" x14ac:dyDescent="0.3">
      <c r="A502" t="str">
        <f t="shared" si="32"/>
        <v>LP_AtkSpeedUpOnEncounter_Spd_02</v>
      </c>
      <c r="B502" t="s">
        <v>427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ChangeActorStatus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4.75</v>
      </c>
      <c r="J502">
        <f t="shared" si="36"/>
        <v>0.49875000000000003</v>
      </c>
      <c r="M502" t="s">
        <v>521</v>
      </c>
      <c r="O502" s="2">
        <f t="shared" ca="1" si="34"/>
        <v>3</v>
      </c>
      <c r="R502">
        <v>1</v>
      </c>
      <c r="S502" s="2">
        <f t="shared" ca="1" si="17"/>
        <v>1</v>
      </c>
      <c r="W502" t="s">
        <v>731</v>
      </c>
    </row>
    <row r="503" spans="1:23" x14ac:dyDescent="0.3">
      <c r="A503" t="str">
        <f t="shared" si="32"/>
        <v>LP_AtkSpeedUpOnEncounter_Spd_03</v>
      </c>
      <c r="B503" t="s">
        <v>427</v>
      </c>
      <c r="C503" t="str">
        <f>IF(ISERROR(VLOOKUP(B503,AffectorValueTable!$A:$A,1,0)),"어펙터밸류없음","")</f>
        <v/>
      </c>
      <c r="D503">
        <v>3</v>
      </c>
      <c r="E503" t="str">
        <f>VLOOKUP($B503,AffectorValueTable!$1:$1048576,MATCH(AffectorValueTable!$B$1,AffectorValueTable!$1:$1,0),0)</f>
        <v>ChangeActorStatus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5</v>
      </c>
      <c r="J503">
        <f t="shared" si="36"/>
        <v>0.78375000000000006</v>
      </c>
      <c r="M503" t="s">
        <v>521</v>
      </c>
      <c r="O503" s="2">
        <f t="shared" ca="1" si="34"/>
        <v>3</v>
      </c>
      <c r="R503">
        <v>1</v>
      </c>
      <c r="S503" s="2">
        <f t="shared" ca="1" si="17"/>
        <v>1</v>
      </c>
      <c r="W503" t="s">
        <v>731</v>
      </c>
    </row>
    <row r="504" spans="1:23" x14ac:dyDescent="0.3">
      <c r="A504" t="str">
        <f t="shared" si="32"/>
        <v>LP_AtkSpeedUpOnEncounter_Spd_04</v>
      </c>
      <c r="B504" t="s">
        <v>427</v>
      </c>
      <c r="C504" t="str">
        <f>IF(ISERROR(VLOOKUP(B504,AffectorValueTable!$A:$A,1,0)),"어펙터밸류없음","")</f>
        <v/>
      </c>
      <c r="D504">
        <v>4</v>
      </c>
      <c r="E504" t="str">
        <f>VLOOKUP($B504,AffectorValueTable!$1:$1048576,MATCH(AffectorValueTable!$B$1,AffectorValueTable!$1:$1,0),0)</f>
        <v>ChangeActorStatus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5.25</v>
      </c>
      <c r="J504">
        <f t="shared" si="36"/>
        <v>1.0925</v>
      </c>
      <c r="M504" t="s">
        <v>521</v>
      </c>
      <c r="O504" s="2">
        <f t="shared" ca="1" si="34"/>
        <v>3</v>
      </c>
      <c r="R504">
        <v>1</v>
      </c>
      <c r="S504" s="2">
        <f t="shared" ca="1" si="17"/>
        <v>1</v>
      </c>
      <c r="W504" t="s">
        <v>731</v>
      </c>
    </row>
    <row r="505" spans="1:23" x14ac:dyDescent="0.3">
      <c r="A505" t="str">
        <f t="shared" si="32"/>
        <v>LP_AtkSpeedUpOnEncounter_Spd_05</v>
      </c>
      <c r="B505" t="s">
        <v>427</v>
      </c>
      <c r="C505" t="str">
        <f>IF(ISERROR(VLOOKUP(B505,AffectorValueTable!$A:$A,1,0)),"어펙터밸류없음","")</f>
        <v/>
      </c>
      <c r="D505">
        <v>5</v>
      </c>
      <c r="E505" t="str">
        <f>VLOOKUP($B505,AffectorValueTable!$1:$1048576,MATCH(AffectorValueTable!$B$1,AffectorValueTable!$1:$1,0),0)</f>
        <v>ChangeActorStatus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5.5</v>
      </c>
      <c r="J505">
        <f t="shared" si="36"/>
        <v>1.4249999999999998</v>
      </c>
      <c r="M505" t="s">
        <v>521</v>
      </c>
      <c r="O505" s="2">
        <f t="shared" ca="1" si="34"/>
        <v>3</v>
      </c>
      <c r="R505">
        <v>1</v>
      </c>
      <c r="S505" s="2">
        <f t="shared" ca="1" si="17"/>
        <v>1</v>
      </c>
      <c r="W505" t="s">
        <v>731</v>
      </c>
    </row>
    <row r="506" spans="1:23" x14ac:dyDescent="0.3">
      <c r="A506" t="str">
        <f t="shared" si="32"/>
        <v>LP_AtkSpeedUpOnEncounter_Spd_06</v>
      </c>
      <c r="B506" t="s">
        <v>427</v>
      </c>
      <c r="C506" t="str">
        <f>IF(ISERROR(VLOOKUP(B506,AffectorValueTable!$A:$A,1,0)),"어펙터밸류없음","")</f>
        <v/>
      </c>
      <c r="D506">
        <v>6</v>
      </c>
      <c r="E506" t="str">
        <f>VLOOKUP($B506,AffectorValueTable!$1:$1048576,MATCH(AffectorValueTable!$B$1,AffectorValueTable!$1:$1,0),0)</f>
        <v>ChangeActorStatus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5.75</v>
      </c>
      <c r="J506">
        <f t="shared" si="36"/>
        <v>1.78125</v>
      </c>
      <c r="M506" t="s">
        <v>521</v>
      </c>
      <c r="O506" s="2">
        <f t="shared" ca="1" si="34"/>
        <v>3</v>
      </c>
      <c r="R506">
        <v>1</v>
      </c>
      <c r="S506" s="2">
        <f t="shared" ca="1" si="17"/>
        <v>1</v>
      </c>
      <c r="W506" t="s">
        <v>731</v>
      </c>
    </row>
    <row r="507" spans="1:23" x14ac:dyDescent="0.3">
      <c r="A507" t="str">
        <f t="shared" si="32"/>
        <v>LP_AtkSpeedUpOnEncounter_Spd_07</v>
      </c>
      <c r="B507" t="s">
        <v>427</v>
      </c>
      <c r="C507" t="str">
        <f>IF(ISERROR(VLOOKUP(B507,AffectorValueTable!$A:$A,1,0)),"어펙터밸류없음","")</f>
        <v/>
      </c>
      <c r="D507">
        <v>7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6</v>
      </c>
      <c r="J507">
        <f t="shared" si="36"/>
        <v>2.1612500000000003</v>
      </c>
      <c r="M507" t="s">
        <v>521</v>
      </c>
      <c r="O507" s="2">
        <f t="shared" ca="1" si="34"/>
        <v>3</v>
      </c>
      <c r="R507">
        <v>1</v>
      </c>
      <c r="S507" s="2">
        <f t="shared" ca="1" si="17"/>
        <v>1</v>
      </c>
      <c r="W507" t="s">
        <v>731</v>
      </c>
    </row>
    <row r="508" spans="1:23" x14ac:dyDescent="0.3">
      <c r="A508" t="str">
        <f t="shared" si="32"/>
        <v>LP_AtkSpeedUpOnEncounter_Spd_08</v>
      </c>
      <c r="B508" t="s">
        <v>427</v>
      </c>
      <c r="C508" t="str">
        <f>IF(ISERROR(VLOOKUP(B508,AffectorValueTable!$A:$A,1,0)),"어펙터밸류없음","")</f>
        <v/>
      </c>
      <c r="D508">
        <v>8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6.25</v>
      </c>
      <c r="J508">
        <f t="shared" si="36"/>
        <v>2.5649999999999999</v>
      </c>
      <c r="M508" t="s">
        <v>521</v>
      </c>
      <c r="O508" s="2">
        <f t="shared" ca="1" si="34"/>
        <v>3</v>
      </c>
      <c r="R508">
        <v>1</v>
      </c>
      <c r="S508" s="2">
        <f t="shared" ca="1" si="17"/>
        <v>1</v>
      </c>
      <c r="W508" t="s">
        <v>731</v>
      </c>
    </row>
    <row r="509" spans="1:23" x14ac:dyDescent="0.3">
      <c r="A509" t="str">
        <f t="shared" si="32"/>
        <v>LP_AtkSpeedUpOnEncounter_Spd_09</v>
      </c>
      <c r="B509" t="s">
        <v>427</v>
      </c>
      <c r="C509" t="str">
        <f>IF(ISERROR(VLOOKUP(B509,AffectorValueTable!$A:$A,1,0)),"어펙터밸류없음","")</f>
        <v/>
      </c>
      <c r="D509">
        <v>9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6.5</v>
      </c>
      <c r="J509">
        <f t="shared" si="36"/>
        <v>2.9924999999999997</v>
      </c>
      <c r="M509" t="s">
        <v>521</v>
      </c>
      <c r="O509" s="2">
        <f t="shared" ca="1" si="34"/>
        <v>3</v>
      </c>
      <c r="R509">
        <v>1</v>
      </c>
      <c r="S509" s="2">
        <f t="shared" ca="1" si="17"/>
        <v>1</v>
      </c>
      <c r="W509" t="s">
        <v>731</v>
      </c>
    </row>
    <row r="510" spans="1:23" x14ac:dyDescent="0.3">
      <c r="A510" t="str">
        <f t="shared" si="32"/>
        <v>LP_AtkSpeedUpOnEncounterBetter_01</v>
      </c>
      <c r="B510" t="s">
        <v>428</v>
      </c>
      <c r="C510" t="str">
        <f>IF(ISERROR(VLOOKUP(B510,AffectorValueTable!$A:$A,1,0)),"어펙터밸류없음","")</f>
        <v/>
      </c>
      <c r="D510">
        <v>1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34"/>
        <v/>
      </c>
      <c r="Q510" t="s">
        <v>730</v>
      </c>
      <c r="S510" s="2">
        <f t="shared" ca="1" si="17"/>
        <v>1</v>
      </c>
      <c r="U510" t="s">
        <v>732</v>
      </c>
    </row>
    <row r="511" spans="1:23" x14ac:dyDescent="0.3">
      <c r="A511" t="str">
        <f t="shared" si="32"/>
        <v>LP_AtkSpeedUpOnEncounterBetter_02</v>
      </c>
      <c r="B511" t="s">
        <v>428</v>
      </c>
      <c r="C511" t="str">
        <f>IF(ISERROR(VLOOKUP(B511,AffectorValueTable!$A:$A,1,0)),"어펙터밸류없음","")</f>
        <v/>
      </c>
      <c r="D511">
        <v>2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34"/>
        <v/>
      </c>
      <c r="Q511" t="s">
        <v>730</v>
      </c>
      <c r="S511" s="2">
        <f t="shared" ca="1" si="17"/>
        <v>1</v>
      </c>
      <c r="U511" t="s">
        <v>732</v>
      </c>
    </row>
    <row r="512" spans="1:23" x14ac:dyDescent="0.3">
      <c r="A512" t="str">
        <f t="shared" si="32"/>
        <v>LP_AtkSpeedUpOnEncounterBetter_03</v>
      </c>
      <c r="B512" t="s">
        <v>428</v>
      </c>
      <c r="C512" t="str">
        <f>IF(ISERROR(VLOOKUP(B512,AffectorValueTable!$A:$A,1,0)),"어펙터밸류없음","")</f>
        <v/>
      </c>
      <c r="D512">
        <v>3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34"/>
        <v/>
      </c>
      <c r="Q512" t="s">
        <v>730</v>
      </c>
      <c r="S512" s="2">
        <f t="shared" ca="1" si="17"/>
        <v>1</v>
      </c>
      <c r="U512" t="s">
        <v>732</v>
      </c>
    </row>
    <row r="513" spans="1:23" x14ac:dyDescent="0.3">
      <c r="A513" t="str">
        <f t="shared" si="32"/>
        <v>LP_AtkSpeedUpOnEncounterBetter_04</v>
      </c>
      <c r="B513" t="s">
        <v>428</v>
      </c>
      <c r="C513" t="str">
        <f>IF(ISERROR(VLOOKUP(B513,AffectorValueTable!$A:$A,1,0)),"어펙터밸류없음","")</f>
        <v/>
      </c>
      <c r="D513">
        <v>4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34"/>
        <v/>
      </c>
      <c r="Q513" t="s">
        <v>730</v>
      </c>
      <c r="S513" s="2">
        <f t="shared" ca="1" si="17"/>
        <v>1</v>
      </c>
      <c r="U513" t="s">
        <v>732</v>
      </c>
    </row>
    <row r="514" spans="1:23" x14ac:dyDescent="0.3">
      <c r="A514" t="str">
        <f t="shared" ref="A514:A577" si="37">B514&amp;"_"&amp;TEXT(D514,"00")</f>
        <v>LP_AtkSpeedUpOnEncounterBetter_05</v>
      </c>
      <c r="B514" t="s">
        <v>428</v>
      </c>
      <c r="C514" t="str">
        <f>IF(ISERROR(VLOOKUP(B514,AffectorValueTable!$A:$A,1,0)),"어펙터밸류없음","")</f>
        <v/>
      </c>
      <c r="D514">
        <v>5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34"/>
        <v/>
      </c>
      <c r="Q514" t="s">
        <v>730</v>
      </c>
      <c r="S514" s="2">
        <f t="shared" ca="1" si="17"/>
        <v>1</v>
      </c>
      <c r="U514" t="s">
        <v>732</v>
      </c>
    </row>
    <row r="515" spans="1:23" x14ac:dyDescent="0.3">
      <c r="A515" t="str">
        <f t="shared" si="37"/>
        <v>LP_AtkSpeedUpOnEncounterBetter_06</v>
      </c>
      <c r="B515" t="s">
        <v>733</v>
      </c>
      <c r="C515" t="str">
        <f>IF(ISERROR(VLOOKUP(B515,AffectorValueTable!$A:$A,1,0)),"어펙터밸류없음","")</f>
        <v/>
      </c>
      <c r="D515">
        <v>6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34"/>
        <v/>
      </c>
      <c r="Q515" t="s">
        <v>730</v>
      </c>
      <c r="S515" s="2">
        <f t="shared" ca="1" si="17"/>
        <v>1</v>
      </c>
      <c r="U515" t="s">
        <v>732</v>
      </c>
    </row>
    <row r="516" spans="1:23" x14ac:dyDescent="0.3">
      <c r="A516" t="str">
        <f t="shared" si="37"/>
        <v>LP_AtkSpeedUpOnEncounterBetter_Spd_01</v>
      </c>
      <c r="B516" t="s">
        <v>429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>J265*4.75/6*2</f>
        <v>0.39583333333333331</v>
      </c>
      <c r="M516" t="s">
        <v>521</v>
      </c>
      <c r="O516" s="2">
        <f t="shared" ca="1" si="34"/>
        <v>3</v>
      </c>
      <c r="R516">
        <v>1</v>
      </c>
      <c r="S516" s="2">
        <f t="shared" ca="1" si="17"/>
        <v>1</v>
      </c>
      <c r="W516" t="s">
        <v>731</v>
      </c>
    </row>
    <row r="517" spans="1:23" x14ac:dyDescent="0.3">
      <c r="A517" t="str">
        <f t="shared" si="37"/>
        <v>LP_AtkSpeedUpOnEncounterBetter_Spd_02</v>
      </c>
      <c r="B517" t="s">
        <v>429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5</v>
      </c>
      <c r="J517">
        <f t="shared" ref="J517:J520" si="38">J266*4.75/6*2</f>
        <v>0.83124999999999993</v>
      </c>
      <c r="M517" t="s">
        <v>521</v>
      </c>
      <c r="O517" s="2">
        <f t="shared" ca="1" si="34"/>
        <v>3</v>
      </c>
      <c r="R517">
        <v>1</v>
      </c>
      <c r="S517" s="2">
        <f t="shared" ca="1" si="17"/>
        <v>1</v>
      </c>
      <c r="W517" t="s">
        <v>731</v>
      </c>
    </row>
    <row r="518" spans="1:23" x14ac:dyDescent="0.3">
      <c r="A518" t="str">
        <f t="shared" si="37"/>
        <v>LP_AtkSpeedUpOnEncounterBetter_Spd_03</v>
      </c>
      <c r="B518" t="s">
        <v>429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5.5</v>
      </c>
      <c r="J518">
        <f t="shared" si="38"/>
        <v>1.3062500000000001</v>
      </c>
      <c r="M518" t="s">
        <v>521</v>
      </c>
      <c r="O518" s="2">
        <f t="shared" ca="1" si="34"/>
        <v>3</v>
      </c>
      <c r="R518">
        <v>1</v>
      </c>
      <c r="S518" s="2">
        <f t="shared" ca="1" si="17"/>
        <v>1</v>
      </c>
      <c r="W518" t="s">
        <v>731</v>
      </c>
    </row>
    <row r="519" spans="1:23" x14ac:dyDescent="0.3">
      <c r="A519" t="str">
        <f t="shared" si="37"/>
        <v>LP_AtkSpeedUpOnEncounterBetter_Spd_04</v>
      </c>
      <c r="B519" t="s">
        <v>429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6</v>
      </c>
      <c r="J519">
        <f t="shared" si="38"/>
        <v>1.8208333333333331</v>
      </c>
      <c r="M519" t="s">
        <v>521</v>
      </c>
      <c r="O519" s="2">
        <f t="shared" ca="1" si="34"/>
        <v>3</v>
      </c>
      <c r="R519">
        <v>1</v>
      </c>
      <c r="S519" s="2">
        <f t="shared" ca="1" si="17"/>
        <v>1</v>
      </c>
      <c r="W519" t="s">
        <v>731</v>
      </c>
    </row>
    <row r="520" spans="1:23" x14ac:dyDescent="0.3">
      <c r="A520" t="str">
        <f t="shared" si="37"/>
        <v>LP_AtkSpeedUpOnEncounterBetter_Spd_05</v>
      </c>
      <c r="B520" t="s">
        <v>429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6.5</v>
      </c>
      <c r="J520">
        <f t="shared" si="38"/>
        <v>2.375</v>
      </c>
      <c r="M520" t="s">
        <v>521</v>
      </c>
      <c r="O520" s="2">
        <f t="shared" ca="1" si="34"/>
        <v>3</v>
      </c>
      <c r="R520">
        <v>1</v>
      </c>
      <c r="S520" s="2">
        <f t="shared" ca="1" si="17"/>
        <v>1</v>
      </c>
      <c r="W520" t="s">
        <v>731</v>
      </c>
    </row>
    <row r="521" spans="1:23" x14ac:dyDescent="0.3">
      <c r="A521" t="str">
        <f t="shared" si="37"/>
        <v>LP_AtkSpeedUpOnEncounterBetter_Spd_06</v>
      </c>
      <c r="B521" t="s">
        <v>732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f>I520</f>
        <v>6.5</v>
      </c>
      <c r="J521">
        <f>J520</f>
        <v>2.375</v>
      </c>
      <c r="M521" t="s">
        <v>521</v>
      </c>
      <c r="O521" s="2">
        <f t="shared" ca="1" si="34"/>
        <v>3</v>
      </c>
      <c r="R521">
        <v>1</v>
      </c>
      <c r="S521" s="2">
        <f t="shared" ca="1" si="17"/>
        <v>1</v>
      </c>
      <c r="W521" t="s">
        <v>734</v>
      </c>
    </row>
    <row r="522" spans="1:23" x14ac:dyDescent="0.3">
      <c r="A522" t="str">
        <f t="shared" si="37"/>
        <v>LP_VampireOnAttack_01</v>
      </c>
      <c r="B522" t="s">
        <v>430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L522">
        <f t="shared" ref="L522:L535" si="39">J256</f>
        <v>0.15</v>
      </c>
      <c r="O522" s="2" t="str">
        <f t="shared" ca="1" si="34"/>
        <v/>
      </c>
      <c r="S522" s="2" t="str">
        <f t="shared" ca="1" si="17"/>
        <v/>
      </c>
    </row>
    <row r="523" spans="1:23" x14ac:dyDescent="0.3">
      <c r="A523" t="str">
        <f t="shared" si="37"/>
        <v>LP_VampireOnAttack_02</v>
      </c>
      <c r="B523" t="s">
        <v>430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L523">
        <f t="shared" si="39"/>
        <v>0.315</v>
      </c>
      <c r="O523" s="2" t="str">
        <f t="shared" ca="1" si="34"/>
        <v/>
      </c>
      <c r="S523" s="2" t="str">
        <f t="shared" ca="1" si="17"/>
        <v/>
      </c>
    </row>
    <row r="524" spans="1:23" x14ac:dyDescent="0.3">
      <c r="A524" t="str">
        <f t="shared" si="37"/>
        <v>LP_VampireOnAttack_03</v>
      </c>
      <c r="B524" t="s">
        <v>430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L524">
        <f t="shared" si="39"/>
        <v>0.49500000000000005</v>
      </c>
      <c r="O524" s="2" t="str">
        <f t="shared" ca="1" si="34"/>
        <v/>
      </c>
      <c r="S524" s="2" t="str">
        <f t="shared" ca="1" si="17"/>
        <v/>
      </c>
    </row>
    <row r="525" spans="1:23" x14ac:dyDescent="0.3">
      <c r="A525" t="str">
        <f t="shared" si="37"/>
        <v>LP_VampireOnAttack_04</v>
      </c>
      <c r="B525" t="s">
        <v>430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L525">
        <f t="shared" si="39"/>
        <v>0.69</v>
      </c>
      <c r="O525" s="2" t="str">
        <f t="shared" ca="1" si="34"/>
        <v/>
      </c>
      <c r="S525" s="2" t="str">
        <f t="shared" ref="S525:S588" ca="1" si="40">IF(NOT(ISBLANK(R525)),R525,
IF(ISBLANK(Q525),"",
VLOOKUP(Q525,OFFSET(INDIRECT("$A:$B"),0,MATCH(Q$1&amp;"_Verify",INDIRECT("$1:$1"),0)-1),2,0)
))</f>
        <v/>
      </c>
    </row>
    <row r="526" spans="1:23" x14ac:dyDescent="0.3">
      <c r="A526" t="str">
        <f t="shared" si="37"/>
        <v>LP_VampireOnAttack_05</v>
      </c>
      <c r="B526" t="s">
        <v>430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L526">
        <f t="shared" si="39"/>
        <v>0.89999999999999991</v>
      </c>
      <c r="O526" s="2" t="str">
        <f t="shared" ca="1" si="34"/>
        <v/>
      </c>
      <c r="S526" s="2" t="str">
        <f t="shared" ca="1" si="40"/>
        <v/>
      </c>
    </row>
    <row r="527" spans="1:23" x14ac:dyDescent="0.3">
      <c r="A527" t="str">
        <f t="shared" si="37"/>
        <v>LP_VampireOnAttack_06</v>
      </c>
      <c r="B527" t="s">
        <v>430</v>
      </c>
      <c r="C527" t="str">
        <f>IF(ISERROR(VLOOKUP(B527,AffectorValueTable!$A:$A,1,0)),"어펙터밸류없음","")</f>
        <v/>
      </c>
      <c r="D527">
        <v>6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L527">
        <f t="shared" si="39"/>
        <v>1.125</v>
      </c>
      <c r="O527" s="2" t="str">
        <f t="shared" ca="1" si="34"/>
        <v/>
      </c>
      <c r="S527" s="2" t="str">
        <f t="shared" ca="1" si="40"/>
        <v/>
      </c>
    </row>
    <row r="528" spans="1:23" x14ac:dyDescent="0.3">
      <c r="A528" t="str">
        <f t="shared" si="37"/>
        <v>LP_VampireOnAttack_07</v>
      </c>
      <c r="B528" t="s">
        <v>430</v>
      </c>
      <c r="C528" t="str">
        <f>IF(ISERROR(VLOOKUP(B528,AffectorValueTable!$A:$A,1,0)),"어펙터밸류없음","")</f>
        <v/>
      </c>
      <c r="D528">
        <v>7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si="39"/>
        <v>1.3650000000000002</v>
      </c>
      <c r="O528" s="2" t="str">
        <f t="shared" ca="1" si="34"/>
        <v/>
      </c>
      <c r="S528" s="2" t="str">
        <f t="shared" ca="1" si="40"/>
        <v/>
      </c>
    </row>
    <row r="529" spans="1:21" x14ac:dyDescent="0.3">
      <c r="A529" t="str">
        <f t="shared" si="37"/>
        <v>LP_VampireOnAttack_08</v>
      </c>
      <c r="B529" t="s">
        <v>430</v>
      </c>
      <c r="C529" t="str">
        <f>IF(ISERROR(VLOOKUP(B529,AffectorValueTable!$A:$A,1,0)),"어펙터밸류없음","")</f>
        <v/>
      </c>
      <c r="D529">
        <v>8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39"/>
        <v>1.62</v>
      </c>
      <c r="O529" s="2" t="str">
        <f t="shared" ca="1" si="34"/>
        <v/>
      </c>
      <c r="S529" s="2" t="str">
        <f t="shared" ca="1" si="40"/>
        <v/>
      </c>
    </row>
    <row r="530" spans="1:21" x14ac:dyDescent="0.3">
      <c r="A530" t="str">
        <f t="shared" si="37"/>
        <v>LP_VampireOnAttack_09</v>
      </c>
      <c r="B530" t="s">
        <v>430</v>
      </c>
      <c r="C530" t="str">
        <f>IF(ISERROR(VLOOKUP(B530,AffectorValueTable!$A:$A,1,0)),"어펙터밸류없음","")</f>
        <v/>
      </c>
      <c r="D530">
        <v>9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39"/>
        <v>1.89</v>
      </c>
      <c r="O530" s="2" t="str">
        <f t="shared" ca="1" si="34"/>
        <v/>
      </c>
      <c r="S530" s="2" t="str">
        <f t="shared" ca="1" si="40"/>
        <v/>
      </c>
    </row>
    <row r="531" spans="1:21" x14ac:dyDescent="0.3">
      <c r="A531" t="str">
        <f t="shared" si="37"/>
        <v>LP_VampireOnAttackBetter_01</v>
      </c>
      <c r="B531" t="s">
        <v>431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39"/>
        <v>0.25</v>
      </c>
      <c r="O531" s="2" t="str">
        <f t="shared" ca="1" si="34"/>
        <v/>
      </c>
      <c r="S531" s="2" t="str">
        <f t="shared" ca="1" si="40"/>
        <v/>
      </c>
    </row>
    <row r="532" spans="1:21" x14ac:dyDescent="0.3">
      <c r="A532" t="str">
        <f t="shared" si="37"/>
        <v>LP_VampireOnAttackBetter_02</v>
      </c>
      <c r="B532" t="s">
        <v>431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39"/>
        <v>0.52500000000000002</v>
      </c>
      <c r="O532" s="2" t="str">
        <f t="shared" ca="1" si="34"/>
        <v/>
      </c>
      <c r="S532" s="2" t="str">
        <f t="shared" ca="1" si="40"/>
        <v/>
      </c>
    </row>
    <row r="533" spans="1:21" x14ac:dyDescent="0.3">
      <c r="A533" t="str">
        <f t="shared" si="37"/>
        <v>LP_VampireOnAttackBetter_03</v>
      </c>
      <c r="B533" t="s">
        <v>431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39"/>
        <v>0.82500000000000007</v>
      </c>
      <c r="O533" s="2" t="str">
        <f t="shared" ca="1" si="34"/>
        <v/>
      </c>
      <c r="S533" s="2" t="str">
        <f t="shared" ca="1" si="40"/>
        <v/>
      </c>
    </row>
    <row r="534" spans="1:21" x14ac:dyDescent="0.3">
      <c r="A534" t="str">
        <f t="shared" si="37"/>
        <v>LP_VampireOnAttackBetter_04</v>
      </c>
      <c r="B534" t="s">
        <v>431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39"/>
        <v>1.1499999999999999</v>
      </c>
      <c r="O534" s="2" t="str">
        <f t="shared" ref="O534:O597" ca="1" si="41">IF(NOT(ISBLANK(N534)),N534,
IF(ISBLANK(M534),"",
VLOOKUP(M534,OFFSET(INDIRECT("$A:$B"),0,MATCH(M$1&amp;"_Verify",INDIRECT("$1:$1"),0)-1),2,0)
))</f>
        <v/>
      </c>
      <c r="S534" s="2" t="str">
        <f t="shared" ca="1" si="40"/>
        <v/>
      </c>
    </row>
    <row r="535" spans="1:21" x14ac:dyDescent="0.3">
      <c r="A535" t="str">
        <f t="shared" si="37"/>
        <v>LP_VampireOnAttackBetter_05</v>
      </c>
      <c r="B535" t="s">
        <v>431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39"/>
        <v>1.5</v>
      </c>
      <c r="O535" s="2" t="str">
        <f t="shared" ca="1" si="41"/>
        <v/>
      </c>
      <c r="S535" s="2" t="str">
        <f t="shared" ca="1" si="40"/>
        <v/>
      </c>
    </row>
    <row r="536" spans="1:21" x14ac:dyDescent="0.3">
      <c r="A536" t="str">
        <f t="shared" si="37"/>
        <v>LP_RecoverOnAttacked_01</v>
      </c>
      <c r="B536" t="s">
        <v>432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CallAffectorValue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O536" s="2" t="str">
        <f t="shared" ca="1" si="41"/>
        <v/>
      </c>
      <c r="Q536" t="s">
        <v>628</v>
      </c>
      <c r="S536" s="2">
        <f t="shared" ca="1" si="40"/>
        <v>4</v>
      </c>
      <c r="U536" t="s">
        <v>433</v>
      </c>
    </row>
    <row r="537" spans="1:21" x14ac:dyDescent="0.3">
      <c r="A537" t="str">
        <f t="shared" si="37"/>
        <v>LP_RecoverOnAttacked_02</v>
      </c>
      <c r="B537" t="s">
        <v>432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CallAffectorValue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O537" s="2" t="str">
        <f t="shared" ca="1" si="41"/>
        <v/>
      </c>
      <c r="Q537" t="s">
        <v>628</v>
      </c>
      <c r="S537" s="2">
        <f t="shared" ca="1" si="40"/>
        <v>4</v>
      </c>
      <c r="U537" t="s">
        <v>433</v>
      </c>
    </row>
    <row r="538" spans="1:21" x14ac:dyDescent="0.3">
      <c r="A538" t="str">
        <f t="shared" si="37"/>
        <v>LP_RecoverOnAttacked_03</v>
      </c>
      <c r="B538" t="s">
        <v>432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CallAffectorValue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O538" s="2" t="str">
        <f t="shared" ca="1" si="41"/>
        <v/>
      </c>
      <c r="Q538" t="s">
        <v>628</v>
      </c>
      <c r="S538" s="2">
        <f t="shared" ca="1" si="40"/>
        <v>4</v>
      </c>
      <c r="U538" t="s">
        <v>433</v>
      </c>
    </row>
    <row r="539" spans="1:21" x14ac:dyDescent="0.3">
      <c r="A539" t="str">
        <f t="shared" si="37"/>
        <v>LP_RecoverOnAttacked_04</v>
      </c>
      <c r="B539" t="s">
        <v>432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CallAffectorValue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O539" s="2" t="str">
        <f t="shared" ca="1" si="41"/>
        <v/>
      </c>
      <c r="Q539" t="s">
        <v>628</v>
      </c>
      <c r="S539" s="2">
        <f t="shared" ca="1" si="40"/>
        <v>4</v>
      </c>
      <c r="U539" t="s">
        <v>433</v>
      </c>
    </row>
    <row r="540" spans="1:21" x14ac:dyDescent="0.3">
      <c r="A540" t="str">
        <f t="shared" si="37"/>
        <v>LP_RecoverOnAttacked_05</v>
      </c>
      <c r="B540" t="s">
        <v>432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CallAffectorValue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O540" s="2" t="str">
        <f t="shared" ca="1" si="41"/>
        <v/>
      </c>
      <c r="Q540" t="s">
        <v>628</v>
      </c>
      <c r="S540" s="2">
        <f t="shared" ca="1" si="40"/>
        <v>4</v>
      </c>
      <c r="U540" t="s">
        <v>433</v>
      </c>
    </row>
    <row r="541" spans="1:21" x14ac:dyDescent="0.3">
      <c r="A541" t="str">
        <f t="shared" si="37"/>
        <v>LP_RecoverOnAttacked_Heal_01</v>
      </c>
      <c r="B541" t="s">
        <v>433</v>
      </c>
      <c r="C541" t="str">
        <f>IF(ISERROR(VLOOKUP(B541,AffectorValueTable!$A:$A,1,0)),"어펙터밸류없음","")</f>
        <v/>
      </c>
      <c r="D541">
        <v>1</v>
      </c>
      <c r="E541" t="str">
        <f>VLOOKUP($B541,AffectorValueTable!$1:$1048576,MATCH(AffectorValueTable!$B$1,AffectorValueTable!$1:$1,0),0)</f>
        <v>HealOverTime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f t="shared" ref="I541:I545" si="42">J541*5+0.1</f>
        <v>4.6999999999999984</v>
      </c>
      <c r="J541">
        <f t="shared" ref="J541:J544" si="43">J542+0.08</f>
        <v>0.91999999999999982</v>
      </c>
      <c r="L541">
        <v>8.8888888888888892E-2</v>
      </c>
      <c r="O541" s="2" t="str">
        <f t="shared" ca="1" si="41"/>
        <v/>
      </c>
      <c r="S541" s="2" t="str">
        <f t="shared" ca="1" si="40"/>
        <v/>
      </c>
    </row>
    <row r="542" spans="1:21" x14ac:dyDescent="0.3">
      <c r="A542" t="str">
        <f t="shared" si="37"/>
        <v>LP_RecoverOnAttacked_Heal_02</v>
      </c>
      <c r="B542" t="s">
        <v>433</v>
      </c>
      <c r="C542" t="str">
        <f>IF(ISERROR(VLOOKUP(B542,AffectorValueTable!$A:$A,1,0)),"어펙터밸류없음","")</f>
        <v/>
      </c>
      <c r="D542">
        <v>2</v>
      </c>
      <c r="E542" t="str">
        <f>VLOOKUP($B542,AffectorValueTable!$1:$1048576,MATCH(AffectorValueTable!$B$1,AffectorValueTable!$1:$1,0),0)</f>
        <v>HealOverTime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f t="shared" si="42"/>
        <v>4.2999999999999989</v>
      </c>
      <c r="J542">
        <f t="shared" si="43"/>
        <v>0.83999999999999986</v>
      </c>
      <c r="L542">
        <v>0.12537313432835823</v>
      </c>
      <c r="O542" s="2" t="str">
        <f t="shared" ca="1" si="41"/>
        <v/>
      </c>
      <c r="S542" s="2" t="str">
        <f t="shared" ca="1" si="40"/>
        <v/>
      </c>
    </row>
    <row r="543" spans="1:21" x14ac:dyDescent="0.3">
      <c r="A543" t="str">
        <f t="shared" si="37"/>
        <v>LP_RecoverOnAttacked_Heal_03</v>
      </c>
      <c r="B543" t="s">
        <v>433</v>
      </c>
      <c r="C543" t="str">
        <f>IF(ISERROR(VLOOKUP(B543,AffectorValueTable!$A:$A,1,0)),"어펙터밸류없음","")</f>
        <v/>
      </c>
      <c r="D543">
        <v>3</v>
      </c>
      <c r="E543" t="str">
        <f>VLOOKUP($B543,AffectorValueTable!$1:$1048576,MATCH(AffectorValueTable!$B$1,AffectorValueTable!$1:$1,0),0)</f>
        <v>HealOverTime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f t="shared" si="42"/>
        <v>3.8999999999999995</v>
      </c>
      <c r="J543">
        <f t="shared" si="43"/>
        <v>0.7599999999999999</v>
      </c>
      <c r="L543">
        <v>0.14505494505494507</v>
      </c>
      <c r="O543" s="2" t="str">
        <f t="shared" ca="1" si="41"/>
        <v/>
      </c>
      <c r="S543" s="2" t="str">
        <f t="shared" ca="1" si="40"/>
        <v/>
      </c>
    </row>
    <row r="544" spans="1:21" x14ac:dyDescent="0.3">
      <c r="A544" t="str">
        <f t="shared" si="37"/>
        <v>LP_RecoverOnAttacked_Heal_04</v>
      </c>
      <c r="B544" t="s">
        <v>433</v>
      </c>
      <c r="C544" t="str">
        <f>IF(ISERROR(VLOOKUP(B544,AffectorValueTable!$A:$A,1,0)),"어펙터밸류없음","")</f>
        <v/>
      </c>
      <c r="D544">
        <v>4</v>
      </c>
      <c r="E544" t="str">
        <f>VLOOKUP($B544,AffectorValueTable!$1:$1048576,MATCH(AffectorValueTable!$B$1,AffectorValueTable!$1:$1,0),0)</f>
        <v>HealOverTime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f t="shared" si="42"/>
        <v>3.4999999999999996</v>
      </c>
      <c r="J544">
        <f t="shared" si="43"/>
        <v>0.67999999999999994</v>
      </c>
      <c r="L544">
        <v>0.15726495726495726</v>
      </c>
      <c r="O544" s="2" t="str">
        <f t="shared" ca="1" si="41"/>
        <v/>
      </c>
      <c r="S544" s="2" t="str">
        <f t="shared" ca="1" si="40"/>
        <v/>
      </c>
    </row>
    <row r="545" spans="1:19" x14ac:dyDescent="0.3">
      <c r="A545" t="str">
        <f t="shared" si="37"/>
        <v>LP_RecoverOnAttacked_Heal_05</v>
      </c>
      <c r="B545" t="s">
        <v>433</v>
      </c>
      <c r="C545" t="str">
        <f>IF(ISERROR(VLOOKUP(B545,AffectorValueTable!$A:$A,1,0)),"어펙터밸류없음","")</f>
        <v/>
      </c>
      <c r="D545">
        <v>5</v>
      </c>
      <c r="E545" t="str">
        <f>VLOOKUP($B545,AffectorValueTable!$1:$1048576,MATCH(AffectorValueTable!$B$1,AffectorValueTable!$1:$1,0),0)</f>
        <v>HealOverTime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f t="shared" si="42"/>
        <v>3.1</v>
      </c>
      <c r="J545">
        <v>0.6</v>
      </c>
      <c r="L545">
        <v>0.16551724137931034</v>
      </c>
      <c r="O545" s="2" t="str">
        <f t="shared" ca="1" si="41"/>
        <v/>
      </c>
      <c r="S545" s="2" t="str">
        <f t="shared" ca="1" si="40"/>
        <v/>
      </c>
    </row>
    <row r="546" spans="1:19" x14ac:dyDescent="0.3">
      <c r="A546" t="str">
        <f t="shared" si="37"/>
        <v>LP_ReflectOnAttacked_01</v>
      </c>
      <c r="B546" t="s">
        <v>735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ReflectDamage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v>0.93377528089887663</v>
      </c>
      <c r="O546" s="2" t="str">
        <f t="shared" ca="1" si="41"/>
        <v/>
      </c>
      <c r="S546" s="2" t="str">
        <f t="shared" ca="1" si="40"/>
        <v/>
      </c>
    </row>
    <row r="547" spans="1:19" x14ac:dyDescent="0.3">
      <c r="A547" t="str">
        <f t="shared" si="37"/>
        <v>LP_ReflectOnAttacked_02</v>
      </c>
      <c r="B547" t="s">
        <v>735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ReflectDamage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J547">
        <v>2.2014964610717898</v>
      </c>
      <c r="O547" s="2" t="str">
        <f t="shared" ca="1" si="41"/>
        <v/>
      </c>
      <c r="S547" s="2" t="str">
        <f t="shared" ca="1" si="40"/>
        <v/>
      </c>
    </row>
    <row r="548" spans="1:19" x14ac:dyDescent="0.3">
      <c r="A548" t="str">
        <f t="shared" si="37"/>
        <v>LP_ReflectOnAttacked_03</v>
      </c>
      <c r="B548" t="s">
        <v>735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ReflectDamage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v>3.8477338195077495</v>
      </c>
      <c r="O548" s="2" t="str">
        <f t="shared" ca="1" si="41"/>
        <v/>
      </c>
      <c r="S548" s="2" t="str">
        <f t="shared" ca="1" si="40"/>
        <v/>
      </c>
    </row>
    <row r="549" spans="1:19" x14ac:dyDescent="0.3">
      <c r="A549" t="str">
        <f t="shared" si="37"/>
        <v>LP_ReflectOnAttacked_04</v>
      </c>
      <c r="B549" t="s">
        <v>735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ReflectDamage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J549">
        <v>5.9275139063862792</v>
      </c>
      <c r="O549" s="2" t="str">
        <f t="shared" ca="1" si="41"/>
        <v/>
      </c>
      <c r="S549" s="2" t="str">
        <f t="shared" ca="1" si="40"/>
        <v/>
      </c>
    </row>
    <row r="550" spans="1:19" x14ac:dyDescent="0.3">
      <c r="A550" t="str">
        <f t="shared" si="37"/>
        <v>LP_ReflectOnAttacked_05</v>
      </c>
      <c r="B550" t="s">
        <v>735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ReflectDamage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J550">
        <v>8.5104402985074614</v>
      </c>
      <c r="O550" s="2" t="str">
        <f t="shared" ca="1" si="41"/>
        <v/>
      </c>
      <c r="S550" s="2" t="str">
        <f t="shared" ca="1" si="40"/>
        <v/>
      </c>
    </row>
    <row r="551" spans="1:19" x14ac:dyDescent="0.3">
      <c r="A551" t="str">
        <f t="shared" si="37"/>
        <v>LP_ReflectOnAttackedBetter_01</v>
      </c>
      <c r="B551" t="s">
        <v>736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ReflectDamage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J551">
        <v>1.6960408163265315</v>
      </c>
      <c r="O551" s="2" t="str">
        <f t="shared" ca="1" si="41"/>
        <v/>
      </c>
      <c r="S551" s="2" t="str">
        <f t="shared" ca="1" si="40"/>
        <v/>
      </c>
    </row>
    <row r="552" spans="1:19" x14ac:dyDescent="0.3">
      <c r="A552" t="str">
        <f t="shared" si="37"/>
        <v>LP_ReflectOnAttackedBetter_02</v>
      </c>
      <c r="B552" t="s">
        <v>736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4.5603870967741944</v>
      </c>
      <c r="O552" s="2" t="str">
        <f t="shared" ca="1" si="41"/>
        <v/>
      </c>
      <c r="S552" s="2" t="str">
        <f t="shared" ca="1" si="40"/>
        <v/>
      </c>
    </row>
    <row r="553" spans="1:19" x14ac:dyDescent="0.3">
      <c r="A553" t="str">
        <f t="shared" si="37"/>
        <v>LP_ReflectOnAttackedBetter_03</v>
      </c>
      <c r="B553" t="s">
        <v>736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8.9988443328550947</v>
      </c>
      <c r="O553" s="2" t="str">
        <f t="shared" ca="1" si="41"/>
        <v/>
      </c>
      <c r="S553" s="2" t="str">
        <f t="shared" ca="1" si="40"/>
        <v/>
      </c>
    </row>
    <row r="554" spans="1:19" x14ac:dyDescent="0.3">
      <c r="A554" t="str">
        <f t="shared" si="37"/>
        <v>LP_AtkUpOnLowerHp_01</v>
      </c>
      <c r="B554" t="s">
        <v>436</v>
      </c>
      <c r="C554" t="str">
        <f>IF(ISERROR(VLOOKUP(B554,AffectorValueTable!$A:$A,1,0)),"어펙터밸류없음","")</f>
        <v/>
      </c>
      <c r="D554">
        <v>1</v>
      </c>
      <c r="E554" t="str">
        <f>VLOOKUP($B554,AffectorValueTable!$1:$1048576,MATCH(AffectorValueTable!$B$1,AffectorValueTable!$1:$1,0),0)</f>
        <v>AddAttackByHp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0.35</v>
      </c>
      <c r="N554">
        <v>0</v>
      </c>
      <c r="O554" s="2">
        <f t="shared" ca="1" si="41"/>
        <v>0</v>
      </c>
      <c r="S554" s="2" t="str">
        <f t="shared" ca="1" si="40"/>
        <v/>
      </c>
    </row>
    <row r="555" spans="1:19" x14ac:dyDescent="0.3">
      <c r="A555" t="str">
        <f t="shared" si="37"/>
        <v>LP_AtkUpOnLowerHp_02</v>
      </c>
      <c r="B555" t="s">
        <v>436</v>
      </c>
      <c r="C555" t="str">
        <f>IF(ISERROR(VLOOKUP(B555,AffectorValueTable!$A:$A,1,0)),"어펙터밸류없음","")</f>
        <v/>
      </c>
      <c r="D555">
        <v>2</v>
      </c>
      <c r="E555" t="str">
        <f>VLOOKUP($B555,AffectorValueTable!$1:$1048576,MATCH(AffectorValueTable!$B$1,AffectorValueTable!$1:$1,0),0)</f>
        <v>AddAttackByHp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0.73499999999999999</v>
      </c>
      <c r="N555">
        <v>0</v>
      </c>
      <c r="O555" s="2">
        <f t="shared" ca="1" si="41"/>
        <v>0</v>
      </c>
      <c r="S555" s="2" t="str">
        <f t="shared" ca="1" si="40"/>
        <v/>
      </c>
    </row>
    <row r="556" spans="1:19" x14ac:dyDescent="0.3">
      <c r="A556" t="str">
        <f t="shared" si="37"/>
        <v>LP_AtkUpOnLowerHp_03</v>
      </c>
      <c r="B556" t="s">
        <v>436</v>
      </c>
      <c r="C556" t="str">
        <f>IF(ISERROR(VLOOKUP(B556,AffectorValueTable!$A:$A,1,0)),"어펙터밸류없음","")</f>
        <v/>
      </c>
      <c r="D556">
        <v>3</v>
      </c>
      <c r="E556" t="str">
        <f>VLOOKUP($B556,AffectorValueTable!$1:$1048576,MATCH(AffectorValueTable!$B$1,AffectorValueTable!$1:$1,0),0)</f>
        <v>AddAttackByHp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1.1549999999999998</v>
      </c>
      <c r="N556">
        <v>0</v>
      </c>
      <c r="O556" s="2">
        <f t="shared" ca="1" si="41"/>
        <v>0</v>
      </c>
      <c r="S556" s="2" t="str">
        <f t="shared" ca="1" si="40"/>
        <v/>
      </c>
    </row>
    <row r="557" spans="1:19" x14ac:dyDescent="0.3">
      <c r="A557" t="str">
        <f t="shared" si="37"/>
        <v>LP_AtkUpOnLowerHp_04</v>
      </c>
      <c r="B557" t="s">
        <v>436</v>
      </c>
      <c r="C557" t="str">
        <f>IF(ISERROR(VLOOKUP(B557,AffectorValueTable!$A:$A,1,0)),"어펙터밸류없음","")</f>
        <v/>
      </c>
      <c r="D557">
        <v>4</v>
      </c>
      <c r="E557" t="str">
        <f>VLOOKUP($B557,AffectorValueTable!$1:$1048576,MATCH(AffectorValueTable!$B$1,AffectorValueTable!$1:$1,0),0)</f>
        <v>AddAttackByHp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1.6099999999999999</v>
      </c>
      <c r="N557">
        <v>0</v>
      </c>
      <c r="O557" s="2">
        <f t="shared" ca="1" si="41"/>
        <v>0</v>
      </c>
      <c r="S557" s="2" t="str">
        <f t="shared" ca="1" si="40"/>
        <v/>
      </c>
    </row>
    <row r="558" spans="1:19" x14ac:dyDescent="0.3">
      <c r="A558" t="str">
        <f t="shared" si="37"/>
        <v>LP_AtkUpOnLowerHp_05</v>
      </c>
      <c r="B558" t="s">
        <v>436</v>
      </c>
      <c r="C558" t="str">
        <f>IF(ISERROR(VLOOKUP(B558,AffectorValueTable!$A:$A,1,0)),"어펙터밸류없음","")</f>
        <v/>
      </c>
      <c r="D558">
        <v>5</v>
      </c>
      <c r="E558" t="str">
        <f>VLOOKUP($B558,AffectorValueTable!$1:$1048576,MATCH(AffectorValueTable!$B$1,AffectorValueTable!$1:$1,0),0)</f>
        <v>AddAttackByHp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2.1</v>
      </c>
      <c r="N558">
        <v>0</v>
      </c>
      <c r="O558" s="2">
        <f t="shared" ca="1" si="41"/>
        <v>0</v>
      </c>
      <c r="S558" s="2" t="str">
        <f t="shared" ca="1" si="40"/>
        <v/>
      </c>
    </row>
    <row r="559" spans="1:19" x14ac:dyDescent="0.3">
      <c r="A559" t="str">
        <f t="shared" si="37"/>
        <v>LP_AtkUpOnLowerHp_06</v>
      </c>
      <c r="B559" t="s">
        <v>436</v>
      </c>
      <c r="C559" t="str">
        <f>IF(ISERROR(VLOOKUP(B559,AffectorValueTable!$A:$A,1,0)),"어펙터밸류없음","")</f>
        <v/>
      </c>
      <c r="D559">
        <v>6</v>
      </c>
      <c r="E559" t="str">
        <f>VLOOKUP($B559,AffectorValueTable!$1:$1048576,MATCH(AffectorValueTable!$B$1,AffectorValueTable!$1:$1,0),0)</f>
        <v>AddAttackByHp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2.625</v>
      </c>
      <c r="N559">
        <v>0</v>
      </c>
      <c r="O559" s="2">
        <f t="shared" ca="1" si="41"/>
        <v>0</v>
      </c>
      <c r="S559" s="2" t="str">
        <f t="shared" ca="1" si="40"/>
        <v/>
      </c>
    </row>
    <row r="560" spans="1:19" x14ac:dyDescent="0.3">
      <c r="A560" t="str">
        <f t="shared" si="37"/>
        <v>LP_AtkUpOnLowerHp_07</v>
      </c>
      <c r="B560" t="s">
        <v>436</v>
      </c>
      <c r="C560" t="str">
        <f>IF(ISERROR(VLOOKUP(B560,AffectorValueTable!$A:$A,1,0)),"어펙터밸류없음","")</f>
        <v/>
      </c>
      <c r="D560">
        <v>7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3.1850000000000005</v>
      </c>
      <c r="N560">
        <v>0</v>
      </c>
      <c r="O560" s="2">
        <f t="shared" ca="1" si="41"/>
        <v>0</v>
      </c>
      <c r="S560" s="2" t="str">
        <f t="shared" ca="1" si="40"/>
        <v/>
      </c>
    </row>
    <row r="561" spans="1:19" x14ac:dyDescent="0.3">
      <c r="A561" t="str">
        <f t="shared" si="37"/>
        <v>LP_AtkUpOnLowerHp_08</v>
      </c>
      <c r="B561" t="s">
        <v>436</v>
      </c>
      <c r="C561" t="str">
        <f>IF(ISERROR(VLOOKUP(B561,AffectorValueTable!$A:$A,1,0)),"어펙터밸류없음","")</f>
        <v/>
      </c>
      <c r="D561">
        <v>8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3.7800000000000007</v>
      </c>
      <c r="N561">
        <v>0</v>
      </c>
      <c r="O561" s="2">
        <f t="shared" ca="1" si="41"/>
        <v>0</v>
      </c>
      <c r="S561" s="2" t="str">
        <f t="shared" ca="1" si="40"/>
        <v/>
      </c>
    </row>
    <row r="562" spans="1:19" x14ac:dyDescent="0.3">
      <c r="A562" t="str">
        <f t="shared" si="37"/>
        <v>LP_AtkUpOnLowerHp_09</v>
      </c>
      <c r="B562" t="s">
        <v>436</v>
      </c>
      <c r="C562" t="str">
        <f>IF(ISERROR(VLOOKUP(B562,AffectorValueTable!$A:$A,1,0)),"어펙터밸류없음","")</f>
        <v/>
      </c>
      <c r="D562">
        <v>9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4.41</v>
      </c>
      <c r="N562">
        <v>0</v>
      </c>
      <c r="O562" s="2">
        <f t="shared" ca="1" si="41"/>
        <v>0</v>
      </c>
      <c r="S562" s="2" t="str">
        <f t="shared" ca="1" si="40"/>
        <v/>
      </c>
    </row>
    <row r="563" spans="1:19" x14ac:dyDescent="0.3">
      <c r="A563" t="str">
        <f t="shared" si="37"/>
        <v>LP_AtkUpOnLowerHpBetter_01</v>
      </c>
      <c r="B563" t="s">
        <v>437</v>
      </c>
      <c r="C563" t="str">
        <f>IF(ISERROR(VLOOKUP(B563,AffectorValueTable!$A:$A,1,0)),"어펙터밸류없음","")</f>
        <v/>
      </c>
      <c r="D563">
        <v>1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0.58333333333333337</v>
      </c>
      <c r="N563">
        <v>0</v>
      </c>
      <c r="O563" s="2">
        <f t="shared" ca="1" si="41"/>
        <v>0</v>
      </c>
      <c r="S563" s="2" t="str">
        <f t="shared" ca="1" si="40"/>
        <v/>
      </c>
    </row>
    <row r="564" spans="1:19" x14ac:dyDescent="0.3">
      <c r="A564" t="str">
        <f t="shared" si="37"/>
        <v>LP_AtkUpOnLowerHpBetter_02</v>
      </c>
      <c r="B564" t="s">
        <v>437</v>
      </c>
      <c r="C564" t="str">
        <f>IF(ISERROR(VLOOKUP(B564,AffectorValueTable!$A:$A,1,0)),"어펙터밸류없음","")</f>
        <v/>
      </c>
      <c r="D564">
        <v>2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1.2250000000000001</v>
      </c>
      <c r="N564">
        <v>0</v>
      </c>
      <c r="O564" s="2">
        <f t="shared" ca="1" si="41"/>
        <v>0</v>
      </c>
      <c r="S564" s="2" t="str">
        <f t="shared" ca="1" si="40"/>
        <v/>
      </c>
    </row>
    <row r="565" spans="1:19" x14ac:dyDescent="0.3">
      <c r="A565" t="str">
        <f t="shared" si="37"/>
        <v>LP_AtkUpOnLowerHpBetter_03</v>
      </c>
      <c r="B565" t="s">
        <v>437</v>
      </c>
      <c r="C565" t="str">
        <f>IF(ISERROR(VLOOKUP(B565,AffectorValueTable!$A:$A,1,0)),"어펙터밸류없음","")</f>
        <v/>
      </c>
      <c r="D565">
        <v>3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1.9250000000000003</v>
      </c>
      <c r="N565">
        <v>0</v>
      </c>
      <c r="O565" s="2">
        <f t="shared" ca="1" si="41"/>
        <v>0</v>
      </c>
      <c r="S565" s="2" t="str">
        <f t="shared" ca="1" si="40"/>
        <v/>
      </c>
    </row>
    <row r="566" spans="1:19" x14ac:dyDescent="0.3">
      <c r="A566" t="str">
        <f t="shared" si="37"/>
        <v>LP_AtkUpOnLowerHpBetter_04</v>
      </c>
      <c r="B566" t="s">
        <v>437</v>
      </c>
      <c r="C566" t="str">
        <f>IF(ISERROR(VLOOKUP(B566,AffectorValueTable!$A:$A,1,0)),"어펙터밸류없음","")</f>
        <v/>
      </c>
      <c r="D566">
        <v>4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2.6833333333333331</v>
      </c>
      <c r="N566">
        <v>0</v>
      </c>
      <c r="O566" s="2">
        <f t="shared" ca="1" si="41"/>
        <v>0</v>
      </c>
      <c r="S566" s="2" t="str">
        <f t="shared" ca="1" si="40"/>
        <v/>
      </c>
    </row>
    <row r="567" spans="1:19" x14ac:dyDescent="0.3">
      <c r="A567" t="str">
        <f t="shared" si="37"/>
        <v>LP_AtkUpOnLowerHpBetter_05</v>
      </c>
      <c r="B567" t="s">
        <v>437</v>
      </c>
      <c r="C567" t="str">
        <f>IF(ISERROR(VLOOKUP(B567,AffectorValueTable!$A:$A,1,0)),"어펙터밸류없음","")</f>
        <v/>
      </c>
      <c r="D567">
        <v>5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3.5000000000000004</v>
      </c>
      <c r="N567">
        <v>0</v>
      </c>
      <c r="O567" s="2">
        <f t="shared" ca="1" si="41"/>
        <v>0</v>
      </c>
      <c r="S567" s="2" t="str">
        <f t="shared" ca="1" si="40"/>
        <v/>
      </c>
    </row>
    <row r="568" spans="1:19" x14ac:dyDescent="0.3">
      <c r="A568" t="str">
        <f t="shared" si="37"/>
        <v>LP_AtkUpOnLowerHpBetter_06</v>
      </c>
      <c r="B568" t="s">
        <v>437</v>
      </c>
      <c r="C568" t="str">
        <f>IF(ISERROR(VLOOKUP(B568,AffectorValueTable!$A:$A,1,0)),"어펙터밸류없음","")</f>
        <v/>
      </c>
      <c r="D568">
        <v>6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3.5000000000000004</v>
      </c>
      <c r="N568">
        <v>0</v>
      </c>
      <c r="O568" s="2">
        <f t="shared" ca="1" si="41"/>
        <v>0</v>
      </c>
      <c r="S568" s="2" t="str">
        <f t="shared" ca="1" si="40"/>
        <v/>
      </c>
    </row>
    <row r="569" spans="1:19" x14ac:dyDescent="0.3">
      <c r="A569" t="str">
        <f t="shared" si="37"/>
        <v>LP_AtkUpOnMaxHp_01</v>
      </c>
      <c r="B569" t="s">
        <v>438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f t="shared" ref="J569:J582" si="44">J256*4/3</f>
        <v>0.19999999999999998</v>
      </c>
      <c r="N569">
        <v>1</v>
      </c>
      <c r="O569" s="2">
        <f t="shared" ca="1" si="41"/>
        <v>1</v>
      </c>
      <c r="S569" s="2" t="str">
        <f t="shared" ca="1" si="40"/>
        <v/>
      </c>
    </row>
    <row r="570" spans="1:19" x14ac:dyDescent="0.3">
      <c r="A570" t="str">
        <f t="shared" si="37"/>
        <v>LP_AtkUpOnMaxHp_02</v>
      </c>
      <c r="B570" t="s">
        <v>438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f t="shared" si="44"/>
        <v>0.42</v>
      </c>
      <c r="N570">
        <v>1</v>
      </c>
      <c r="O570" s="2">
        <f t="shared" ca="1" si="41"/>
        <v>1</v>
      </c>
      <c r="S570" s="2" t="str">
        <f t="shared" ca="1" si="40"/>
        <v/>
      </c>
    </row>
    <row r="571" spans="1:19" x14ac:dyDescent="0.3">
      <c r="A571" t="str">
        <f t="shared" si="37"/>
        <v>LP_AtkUpOnMaxHp_03</v>
      </c>
      <c r="B571" t="s">
        <v>438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f t="shared" si="44"/>
        <v>0.66</v>
      </c>
      <c r="N571">
        <v>1</v>
      </c>
      <c r="O571" s="2">
        <f t="shared" ca="1" si="41"/>
        <v>1</v>
      </c>
      <c r="S571" s="2" t="str">
        <f t="shared" ca="1" si="40"/>
        <v/>
      </c>
    </row>
    <row r="572" spans="1:19" x14ac:dyDescent="0.3">
      <c r="A572" t="str">
        <f t="shared" si="37"/>
        <v>LP_AtkUpOnMaxHp_04</v>
      </c>
      <c r="B572" t="s">
        <v>438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f t="shared" si="44"/>
        <v>0.91999999999999993</v>
      </c>
      <c r="N572">
        <v>1</v>
      </c>
      <c r="O572" s="2">
        <f t="shared" ca="1" si="41"/>
        <v>1</v>
      </c>
      <c r="S572" s="2" t="str">
        <f t="shared" ca="1" si="40"/>
        <v/>
      </c>
    </row>
    <row r="573" spans="1:19" x14ac:dyDescent="0.3">
      <c r="A573" t="str">
        <f t="shared" si="37"/>
        <v>LP_AtkUpOnMaxHp_05</v>
      </c>
      <c r="B573" t="s">
        <v>438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f t="shared" si="44"/>
        <v>1.2</v>
      </c>
      <c r="N573">
        <v>1</v>
      </c>
      <c r="O573" s="2">
        <f t="shared" ca="1" si="41"/>
        <v>1</v>
      </c>
      <c r="S573" s="2" t="str">
        <f t="shared" ca="1" si="40"/>
        <v/>
      </c>
    </row>
    <row r="574" spans="1:19" x14ac:dyDescent="0.3">
      <c r="A574" t="str">
        <f t="shared" si="37"/>
        <v>LP_AtkUpOnMaxHp_06</v>
      </c>
      <c r="B574" t="s">
        <v>438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f t="shared" si="44"/>
        <v>1.5</v>
      </c>
      <c r="N574">
        <v>1</v>
      </c>
      <c r="O574" s="2">
        <f t="shared" ca="1" si="41"/>
        <v>1</v>
      </c>
      <c r="S574" s="2" t="str">
        <f t="shared" ca="1" si="40"/>
        <v/>
      </c>
    </row>
    <row r="575" spans="1:19" x14ac:dyDescent="0.3">
      <c r="A575" t="str">
        <f t="shared" si="37"/>
        <v>LP_AtkUpOnMaxHp_07</v>
      </c>
      <c r="B575" t="s">
        <v>438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si="44"/>
        <v>1.8200000000000003</v>
      </c>
      <c r="N575">
        <v>1</v>
      </c>
      <c r="O575" s="2">
        <f t="shared" ca="1" si="41"/>
        <v>1</v>
      </c>
      <c r="S575" s="2" t="str">
        <f t="shared" ca="1" si="40"/>
        <v/>
      </c>
    </row>
    <row r="576" spans="1:19" x14ac:dyDescent="0.3">
      <c r="A576" t="str">
        <f t="shared" si="37"/>
        <v>LP_AtkUpOnMaxHp_08</v>
      </c>
      <c r="B576" t="s">
        <v>438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44"/>
        <v>2.16</v>
      </c>
      <c r="N576">
        <v>1</v>
      </c>
      <c r="O576" s="2">
        <f t="shared" ca="1" si="41"/>
        <v>1</v>
      </c>
      <c r="S576" s="2" t="str">
        <f t="shared" ca="1" si="40"/>
        <v/>
      </c>
    </row>
    <row r="577" spans="1:19" x14ac:dyDescent="0.3">
      <c r="A577" t="str">
        <f t="shared" si="37"/>
        <v>LP_AtkUpOnMaxHp_09</v>
      </c>
      <c r="B577" t="s">
        <v>438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44"/>
        <v>2.52</v>
      </c>
      <c r="N577">
        <v>1</v>
      </c>
      <c r="O577" s="2">
        <f t="shared" ca="1" si="41"/>
        <v>1</v>
      </c>
      <c r="S577" s="2" t="str">
        <f t="shared" ca="1" si="40"/>
        <v/>
      </c>
    </row>
    <row r="578" spans="1:19" x14ac:dyDescent="0.3">
      <c r="A578" t="str">
        <f t="shared" ref="A578:A641" si="45">B578&amp;"_"&amp;TEXT(D578,"00")</f>
        <v>LP_AtkUpOnMaxHpBetter_01</v>
      </c>
      <c r="B578" t="s">
        <v>439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44"/>
        <v>0.33333333333333331</v>
      </c>
      <c r="N578">
        <v>1</v>
      </c>
      <c r="O578" s="2">
        <f t="shared" ca="1" si="41"/>
        <v>1</v>
      </c>
      <c r="S578" s="2" t="str">
        <f t="shared" ca="1" si="40"/>
        <v/>
      </c>
    </row>
    <row r="579" spans="1:19" x14ac:dyDescent="0.3">
      <c r="A579" t="str">
        <f t="shared" si="45"/>
        <v>LP_AtkUpOnMaxHpBetter_02</v>
      </c>
      <c r="B579" t="s">
        <v>439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44"/>
        <v>0.70000000000000007</v>
      </c>
      <c r="N579">
        <v>1</v>
      </c>
      <c r="O579" s="2">
        <f t="shared" ca="1" si="41"/>
        <v>1</v>
      </c>
      <c r="S579" s="2" t="str">
        <f t="shared" ca="1" si="40"/>
        <v/>
      </c>
    </row>
    <row r="580" spans="1:19" x14ac:dyDescent="0.3">
      <c r="A580" t="str">
        <f t="shared" si="45"/>
        <v>LP_AtkUpOnMaxHpBetter_03</v>
      </c>
      <c r="B580" t="s">
        <v>439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44"/>
        <v>1.1000000000000001</v>
      </c>
      <c r="N580">
        <v>1</v>
      </c>
      <c r="O580" s="2">
        <f t="shared" ca="1" si="41"/>
        <v>1</v>
      </c>
      <c r="S580" s="2" t="str">
        <f t="shared" ca="1" si="40"/>
        <v/>
      </c>
    </row>
    <row r="581" spans="1:19" x14ac:dyDescent="0.3">
      <c r="A581" t="str">
        <f t="shared" si="45"/>
        <v>LP_AtkUpOnMaxHpBetter_04</v>
      </c>
      <c r="B581" t="s">
        <v>439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44"/>
        <v>1.5333333333333332</v>
      </c>
      <c r="N581">
        <v>1</v>
      </c>
      <c r="O581" s="2">
        <f t="shared" ca="1" si="41"/>
        <v>1</v>
      </c>
      <c r="S581" s="2" t="str">
        <f t="shared" ca="1" si="40"/>
        <v/>
      </c>
    </row>
    <row r="582" spans="1:19" x14ac:dyDescent="0.3">
      <c r="A582" t="str">
        <f t="shared" si="45"/>
        <v>LP_AtkUpOnMaxHpBetter_05</v>
      </c>
      <c r="B582" t="s">
        <v>439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44"/>
        <v>2</v>
      </c>
      <c r="N582">
        <v>1</v>
      </c>
      <c r="O582" s="2">
        <f t="shared" ca="1" si="41"/>
        <v>1</v>
      </c>
      <c r="S582" s="2" t="str">
        <f t="shared" ca="1" si="40"/>
        <v/>
      </c>
    </row>
    <row r="583" spans="1:19" x14ac:dyDescent="0.3">
      <c r="A583" t="str">
        <f t="shared" si="45"/>
        <v>LP_AtkUpOnKillUntilGettingHit_01</v>
      </c>
      <c r="B583" t="s">
        <v>440</v>
      </c>
      <c r="C583" t="str">
        <f>IF(ISERROR(VLOOKUP(B583,AffectorValueTable!$A:$A,1,0)),"어펙터밸류없음","")</f>
        <v/>
      </c>
      <c r="D583">
        <v>1</v>
      </c>
      <c r="E583" t="str">
        <f>VLOOKUP($B583,AffectorValueTable!$1:$1048576,MATCH(AffectorValueTable!$B$1,AffectorValueTable!$1:$1,0),0)</f>
        <v>AddAttackByContinuousKill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ref="J583:J596" si="46">J256*1/50</f>
        <v>3.0000000000000001E-3</v>
      </c>
      <c r="O583" s="2" t="str">
        <f t="shared" ca="1" si="41"/>
        <v/>
      </c>
      <c r="S583" s="2" t="str">
        <f t="shared" ca="1" si="40"/>
        <v/>
      </c>
    </row>
    <row r="584" spans="1:19" x14ac:dyDescent="0.3">
      <c r="A584" t="str">
        <f t="shared" si="45"/>
        <v>LP_AtkUpOnKillUntilGettingHit_02</v>
      </c>
      <c r="B584" t="s">
        <v>440</v>
      </c>
      <c r="C584" t="str">
        <f>IF(ISERROR(VLOOKUP(B584,AffectorValueTable!$A:$A,1,0)),"어펙터밸류없음","")</f>
        <v/>
      </c>
      <c r="D584">
        <v>2</v>
      </c>
      <c r="E584" t="str">
        <f>VLOOKUP($B584,AffectorValueTable!$1:$1048576,MATCH(AffectorValueTable!$B$1,AffectorValueTable!$1:$1,0),0)</f>
        <v>AddAttackByContinuousKill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46"/>
        <v>6.3E-3</v>
      </c>
      <c r="O584" s="2" t="str">
        <f t="shared" ca="1" si="41"/>
        <v/>
      </c>
      <c r="S584" s="2" t="str">
        <f t="shared" ca="1" si="40"/>
        <v/>
      </c>
    </row>
    <row r="585" spans="1:19" x14ac:dyDescent="0.3">
      <c r="A585" t="str">
        <f t="shared" si="45"/>
        <v>LP_AtkUpOnKillUntilGettingHit_03</v>
      </c>
      <c r="B585" t="s">
        <v>440</v>
      </c>
      <c r="C585" t="str">
        <f>IF(ISERROR(VLOOKUP(B585,AffectorValueTable!$A:$A,1,0)),"어펙터밸류없음","")</f>
        <v/>
      </c>
      <c r="D585">
        <v>3</v>
      </c>
      <c r="E585" t="str">
        <f>VLOOKUP($B585,AffectorValueTable!$1:$1048576,MATCH(AffectorValueTable!$B$1,AffectorValueTable!$1:$1,0),0)</f>
        <v>AddAttackByContinuousKill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46"/>
        <v>9.9000000000000008E-3</v>
      </c>
      <c r="O585" s="2" t="str">
        <f t="shared" ca="1" si="41"/>
        <v/>
      </c>
      <c r="S585" s="2" t="str">
        <f t="shared" ca="1" si="40"/>
        <v/>
      </c>
    </row>
    <row r="586" spans="1:19" x14ac:dyDescent="0.3">
      <c r="A586" t="str">
        <f t="shared" si="45"/>
        <v>LP_AtkUpOnKillUntilGettingHit_04</v>
      </c>
      <c r="B586" t="s">
        <v>440</v>
      </c>
      <c r="C586" t="str">
        <f>IF(ISERROR(VLOOKUP(B586,AffectorValueTable!$A:$A,1,0)),"어펙터밸류없음","")</f>
        <v/>
      </c>
      <c r="D586">
        <v>4</v>
      </c>
      <c r="E586" t="str">
        <f>VLOOKUP($B586,AffectorValueTable!$1:$1048576,MATCH(AffectorValueTable!$B$1,AffectorValueTable!$1:$1,0),0)</f>
        <v>AddAttackByContinuousKill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46"/>
        <v>1.38E-2</v>
      </c>
      <c r="O586" s="2" t="str">
        <f t="shared" ca="1" si="41"/>
        <v/>
      </c>
      <c r="S586" s="2" t="str">
        <f t="shared" ca="1" si="40"/>
        <v/>
      </c>
    </row>
    <row r="587" spans="1:19" x14ac:dyDescent="0.3">
      <c r="A587" t="str">
        <f t="shared" si="45"/>
        <v>LP_AtkUpOnKillUntilGettingHit_05</v>
      </c>
      <c r="B587" t="s">
        <v>440</v>
      </c>
      <c r="C587" t="str">
        <f>IF(ISERROR(VLOOKUP(B587,AffectorValueTable!$A:$A,1,0)),"어펙터밸류없음","")</f>
        <v/>
      </c>
      <c r="D587">
        <v>5</v>
      </c>
      <c r="E587" t="str">
        <f>VLOOKUP($B587,AffectorValueTable!$1:$1048576,MATCH(AffectorValueTable!$B$1,AffectorValueTable!$1:$1,0),0)</f>
        <v>AddAttackByContinuousKill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46"/>
        <v>1.7999999999999999E-2</v>
      </c>
      <c r="O587" s="2" t="str">
        <f t="shared" ca="1" si="41"/>
        <v/>
      </c>
      <c r="S587" s="2" t="str">
        <f t="shared" ca="1" si="40"/>
        <v/>
      </c>
    </row>
    <row r="588" spans="1:19" x14ac:dyDescent="0.3">
      <c r="A588" t="str">
        <f t="shared" si="45"/>
        <v>LP_AtkUpOnKillUntilGettingHit_06</v>
      </c>
      <c r="B588" t="s">
        <v>440</v>
      </c>
      <c r="C588" t="str">
        <f>IF(ISERROR(VLOOKUP(B588,AffectorValueTable!$A:$A,1,0)),"어펙터밸류없음","")</f>
        <v/>
      </c>
      <c r="D588">
        <v>6</v>
      </c>
      <c r="E588" t="str">
        <f>VLOOKUP($B588,AffectorValueTable!$1:$1048576,MATCH(AffectorValueTable!$B$1,AffectorValueTable!$1:$1,0),0)</f>
        <v>AddAttackByContinuousKill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46"/>
        <v>2.2499999999999999E-2</v>
      </c>
      <c r="O588" s="2" t="str">
        <f t="shared" ca="1" si="41"/>
        <v/>
      </c>
      <c r="S588" s="2" t="str">
        <f t="shared" ca="1" si="40"/>
        <v/>
      </c>
    </row>
    <row r="589" spans="1:19" x14ac:dyDescent="0.3">
      <c r="A589" t="str">
        <f t="shared" si="45"/>
        <v>LP_AtkUpOnKillUntilGettingHit_07</v>
      </c>
      <c r="B589" t="s">
        <v>440</v>
      </c>
      <c r="C589" t="str">
        <f>IF(ISERROR(VLOOKUP(B589,AffectorValueTable!$A:$A,1,0)),"어펙터밸류없음","")</f>
        <v/>
      </c>
      <c r="D589">
        <v>7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46"/>
        <v>2.7300000000000005E-2</v>
      </c>
      <c r="O589" s="2" t="str">
        <f t="shared" ca="1" si="41"/>
        <v/>
      </c>
      <c r="S589" s="2" t="str">
        <f t="shared" ref="S589:S652" ca="1" si="47">IF(NOT(ISBLANK(R589)),R589,
IF(ISBLANK(Q589),"",
VLOOKUP(Q589,OFFSET(INDIRECT("$A:$B"),0,MATCH(Q$1&amp;"_Verify",INDIRECT("$1:$1"),0)-1),2,0)
))</f>
        <v/>
      </c>
    </row>
    <row r="590" spans="1:19" x14ac:dyDescent="0.3">
      <c r="A590" t="str">
        <f t="shared" si="45"/>
        <v>LP_AtkUpOnKillUntilGettingHit_08</v>
      </c>
      <c r="B590" t="s">
        <v>440</v>
      </c>
      <c r="C590" t="str">
        <f>IF(ISERROR(VLOOKUP(B590,AffectorValueTable!$A:$A,1,0)),"어펙터밸류없음","")</f>
        <v/>
      </c>
      <c r="D590">
        <v>8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46"/>
        <v>3.2400000000000005E-2</v>
      </c>
      <c r="O590" s="2" t="str">
        <f t="shared" ca="1" si="41"/>
        <v/>
      </c>
      <c r="S590" s="2" t="str">
        <f t="shared" ca="1" si="47"/>
        <v/>
      </c>
    </row>
    <row r="591" spans="1:19" x14ac:dyDescent="0.3">
      <c r="A591" t="str">
        <f t="shared" si="45"/>
        <v>LP_AtkUpOnKillUntilGettingHit_09</v>
      </c>
      <c r="B591" t="s">
        <v>440</v>
      </c>
      <c r="C591" t="str">
        <f>IF(ISERROR(VLOOKUP(B591,AffectorValueTable!$A:$A,1,0)),"어펙터밸류없음","")</f>
        <v/>
      </c>
      <c r="D591">
        <v>9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46"/>
        <v>3.78E-2</v>
      </c>
      <c r="O591" s="2" t="str">
        <f t="shared" ca="1" si="41"/>
        <v/>
      </c>
      <c r="S591" s="2" t="str">
        <f t="shared" ca="1" si="47"/>
        <v/>
      </c>
    </row>
    <row r="592" spans="1:19" x14ac:dyDescent="0.3">
      <c r="A592" t="str">
        <f t="shared" si="45"/>
        <v>LP_AtkUpOnKillUntilGettingHitBetter_01</v>
      </c>
      <c r="B592" t="s">
        <v>441</v>
      </c>
      <c r="C592" t="str">
        <f>IF(ISERROR(VLOOKUP(B592,AffectorValueTable!$A:$A,1,0)),"어펙터밸류없음","")</f>
        <v/>
      </c>
      <c r="D592">
        <v>1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46"/>
        <v>5.0000000000000001E-3</v>
      </c>
      <c r="O592" s="2" t="str">
        <f t="shared" ca="1" si="41"/>
        <v/>
      </c>
      <c r="S592" s="2" t="str">
        <f t="shared" ca="1" si="47"/>
        <v/>
      </c>
    </row>
    <row r="593" spans="1:19" x14ac:dyDescent="0.3">
      <c r="A593" t="str">
        <f t="shared" si="45"/>
        <v>LP_AtkUpOnKillUntilGettingHitBetter_02</v>
      </c>
      <c r="B593" t="s">
        <v>441</v>
      </c>
      <c r="C593" t="str">
        <f>IF(ISERROR(VLOOKUP(B593,AffectorValueTable!$A:$A,1,0)),"어펙터밸류없음","")</f>
        <v/>
      </c>
      <c r="D593">
        <v>2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46"/>
        <v>1.0500000000000001E-2</v>
      </c>
      <c r="O593" s="2" t="str">
        <f t="shared" ca="1" si="41"/>
        <v/>
      </c>
      <c r="S593" s="2" t="str">
        <f t="shared" ca="1" si="47"/>
        <v/>
      </c>
    </row>
    <row r="594" spans="1:19" x14ac:dyDescent="0.3">
      <c r="A594" t="str">
        <f t="shared" si="45"/>
        <v>LP_AtkUpOnKillUntilGettingHitBetter_03</v>
      </c>
      <c r="B594" t="s">
        <v>441</v>
      </c>
      <c r="C594" t="str">
        <f>IF(ISERROR(VLOOKUP(B594,AffectorValueTable!$A:$A,1,0)),"어펙터밸류없음","")</f>
        <v/>
      </c>
      <c r="D594">
        <v>3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46"/>
        <v>1.6500000000000001E-2</v>
      </c>
      <c r="O594" s="2" t="str">
        <f t="shared" ca="1" si="41"/>
        <v/>
      </c>
      <c r="S594" s="2" t="str">
        <f t="shared" ca="1" si="47"/>
        <v/>
      </c>
    </row>
    <row r="595" spans="1:19" x14ac:dyDescent="0.3">
      <c r="A595" t="str">
        <f t="shared" si="45"/>
        <v>LP_AtkUpOnKillUntilGettingHitBetter_04</v>
      </c>
      <c r="B595" t="s">
        <v>441</v>
      </c>
      <c r="C595" t="str">
        <f>IF(ISERROR(VLOOKUP(B595,AffectorValueTable!$A:$A,1,0)),"어펙터밸류없음","")</f>
        <v/>
      </c>
      <c r="D595">
        <v>4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46"/>
        <v>2.3E-2</v>
      </c>
      <c r="O595" s="2" t="str">
        <f t="shared" ca="1" si="41"/>
        <v/>
      </c>
      <c r="S595" s="2" t="str">
        <f t="shared" ca="1" si="47"/>
        <v/>
      </c>
    </row>
    <row r="596" spans="1:19" x14ac:dyDescent="0.3">
      <c r="A596" t="str">
        <f t="shared" si="45"/>
        <v>LP_AtkUpOnKillUntilGettingHitBetter_05</v>
      </c>
      <c r="B596" t="s">
        <v>441</v>
      </c>
      <c r="C596" t="str">
        <f>IF(ISERROR(VLOOKUP(B596,AffectorValueTable!$A:$A,1,0)),"어펙터밸류없음","")</f>
        <v/>
      </c>
      <c r="D596">
        <v>5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46"/>
        <v>0.03</v>
      </c>
      <c r="O596" s="2" t="str">
        <f t="shared" ca="1" si="41"/>
        <v/>
      </c>
      <c r="S596" s="2" t="str">
        <f t="shared" ca="1" si="47"/>
        <v/>
      </c>
    </row>
    <row r="597" spans="1:19" x14ac:dyDescent="0.3">
      <c r="A597" t="str">
        <f t="shared" si="45"/>
        <v>LP_CritDmgUpOnLowerHp_01</v>
      </c>
      <c r="B597" t="s">
        <v>442</v>
      </c>
      <c r="C597" t="str">
        <f>IF(ISERROR(VLOOKUP(B597,AffectorValueTable!$A:$A,1,0)),"어펙터밸류없음","")</f>
        <v/>
      </c>
      <c r="D597">
        <v>1</v>
      </c>
      <c r="E597" t="str">
        <f>VLOOKUP($B597,AffectorValueTable!$1:$1048576,MATCH(AffectorValueTable!$B$1,AffectorValueTable!$1:$1,0),0)</f>
        <v>AddCriticalDamageByTargetHp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0.5</v>
      </c>
      <c r="O597" s="2" t="str">
        <f t="shared" ca="1" si="41"/>
        <v/>
      </c>
      <c r="S597" s="2" t="str">
        <f t="shared" ca="1" si="47"/>
        <v/>
      </c>
    </row>
    <row r="598" spans="1:19" x14ac:dyDescent="0.3">
      <c r="A598" t="str">
        <f t="shared" si="45"/>
        <v>LP_CritDmgUpOnLowerHp_02</v>
      </c>
      <c r="B598" t="s">
        <v>442</v>
      </c>
      <c r="C598" t="str">
        <f>IF(ISERROR(VLOOKUP(B598,AffectorValueTable!$A:$A,1,0)),"어펙터밸류없음","")</f>
        <v/>
      </c>
      <c r="D598">
        <v>2</v>
      </c>
      <c r="E598" t="str">
        <f>VLOOKUP($B598,AffectorValueTable!$1:$1048576,MATCH(AffectorValueTable!$B$1,AffectorValueTable!$1:$1,0),0)</f>
        <v>AddCriticalDamageByTargetHp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1.05</v>
      </c>
      <c r="O598" s="2" t="str">
        <f t="shared" ref="O598:O661" ca="1" si="48">IF(NOT(ISBLANK(N598)),N598,
IF(ISBLANK(M598),"",
VLOOKUP(M598,OFFSET(INDIRECT("$A:$B"),0,MATCH(M$1&amp;"_Verify",INDIRECT("$1:$1"),0)-1),2,0)
))</f>
        <v/>
      </c>
      <c r="S598" s="2" t="str">
        <f t="shared" ca="1" si="47"/>
        <v/>
      </c>
    </row>
    <row r="599" spans="1:19" x14ac:dyDescent="0.3">
      <c r="A599" t="str">
        <f t="shared" si="45"/>
        <v>LP_CritDmgUpOnLowerHp_03</v>
      </c>
      <c r="B599" t="s">
        <v>442</v>
      </c>
      <c r="C599" t="str">
        <f>IF(ISERROR(VLOOKUP(B599,AffectorValueTable!$A:$A,1,0)),"어펙터밸류없음","")</f>
        <v/>
      </c>
      <c r="D599">
        <v>3</v>
      </c>
      <c r="E599" t="str">
        <f>VLOOKUP($B599,AffectorValueTable!$1:$1048576,MATCH(AffectorValueTable!$B$1,AffectorValueTable!$1:$1,0),0)</f>
        <v>AddCriticalDamageByTargetHp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1.6500000000000001</v>
      </c>
      <c r="O599" s="2" t="str">
        <f t="shared" ca="1" si="48"/>
        <v/>
      </c>
      <c r="S599" s="2" t="str">
        <f t="shared" ca="1" si="47"/>
        <v/>
      </c>
    </row>
    <row r="600" spans="1:19" x14ac:dyDescent="0.3">
      <c r="A600" t="str">
        <f t="shared" si="45"/>
        <v>LP_CritDmgUpOnLowerHp_04</v>
      </c>
      <c r="B600" t="s">
        <v>442</v>
      </c>
      <c r="C600" t="str">
        <f>IF(ISERROR(VLOOKUP(B600,AffectorValueTable!$A:$A,1,0)),"어펙터밸류없음","")</f>
        <v/>
      </c>
      <c r="D600">
        <v>4</v>
      </c>
      <c r="E600" t="str">
        <f>VLOOKUP($B600,AffectorValueTable!$1:$1048576,MATCH(AffectorValueTable!$B$1,AffectorValueTable!$1:$1,0),0)</f>
        <v>AddCriticalDamageByTargetHp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2.2999999999999998</v>
      </c>
      <c r="O600" s="2" t="str">
        <f t="shared" ca="1" si="48"/>
        <v/>
      </c>
      <c r="S600" s="2" t="str">
        <f t="shared" ca="1" si="47"/>
        <v/>
      </c>
    </row>
    <row r="601" spans="1:19" x14ac:dyDescent="0.3">
      <c r="A601" t="str">
        <f t="shared" si="45"/>
        <v>LP_CritDmgUpOnLowerHp_05</v>
      </c>
      <c r="B601" t="s">
        <v>442</v>
      </c>
      <c r="C601" t="str">
        <f>IF(ISERROR(VLOOKUP(B601,AffectorValueTable!$A:$A,1,0)),"어펙터밸류없음","")</f>
        <v/>
      </c>
      <c r="D601">
        <v>5</v>
      </c>
      <c r="E601" t="str">
        <f>VLOOKUP($B601,AffectorValueTable!$1:$1048576,MATCH(AffectorValueTable!$B$1,AffectorValueTable!$1:$1,0),0)</f>
        <v>AddCriticalDamageByTargetHp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3</v>
      </c>
      <c r="O601" s="2" t="str">
        <f t="shared" ca="1" si="48"/>
        <v/>
      </c>
      <c r="S601" s="2" t="str">
        <f t="shared" ca="1" si="47"/>
        <v/>
      </c>
    </row>
    <row r="602" spans="1:19" x14ac:dyDescent="0.3">
      <c r="A602" t="str">
        <f t="shared" si="45"/>
        <v>LP_CritDmgUpOnLowerHpBetter_01</v>
      </c>
      <c r="B602" t="s">
        <v>443</v>
      </c>
      <c r="C602" t="str">
        <f>IF(ISERROR(VLOOKUP(B602,AffectorValueTable!$A:$A,1,0)),"어펙터밸류없음","")</f>
        <v/>
      </c>
      <c r="D602">
        <v>1</v>
      </c>
      <c r="E602" t="str">
        <f>VLOOKUP($B602,AffectorValueTable!$1:$1048576,MATCH(AffectorValueTable!$B$1,AffectorValueTable!$1:$1,0),0)</f>
        <v>AddCriticalDamageByTargetHp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1</v>
      </c>
      <c r="O602" s="2" t="str">
        <f t="shared" ca="1" si="48"/>
        <v/>
      </c>
      <c r="S602" s="2" t="str">
        <f t="shared" ca="1" si="47"/>
        <v/>
      </c>
    </row>
    <row r="603" spans="1:19" x14ac:dyDescent="0.3">
      <c r="A603" t="str">
        <f t="shared" si="45"/>
        <v>LP_CritDmgUpOnLowerHpBetter_02</v>
      </c>
      <c r="B603" t="s">
        <v>443</v>
      </c>
      <c r="C603" t="str">
        <f>IF(ISERROR(VLOOKUP(B603,AffectorValueTable!$A:$A,1,0)),"어펙터밸류없음","")</f>
        <v/>
      </c>
      <c r="D603">
        <v>2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2.1</v>
      </c>
      <c r="O603" s="2" t="str">
        <f t="shared" ca="1" si="48"/>
        <v/>
      </c>
      <c r="S603" s="2" t="str">
        <f t="shared" ca="1" si="47"/>
        <v/>
      </c>
    </row>
    <row r="604" spans="1:19" x14ac:dyDescent="0.3">
      <c r="A604" t="str">
        <f t="shared" si="45"/>
        <v>LP_CritDmgUpOnLowerHpBetter_03</v>
      </c>
      <c r="B604" t="s">
        <v>443</v>
      </c>
      <c r="C604" t="str">
        <f>IF(ISERROR(VLOOKUP(B604,AffectorValueTable!$A:$A,1,0)),"어펙터밸류없음","")</f>
        <v/>
      </c>
      <c r="D604">
        <v>3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3.3</v>
      </c>
      <c r="O604" s="2" t="str">
        <f t="shared" ca="1" si="48"/>
        <v/>
      </c>
      <c r="S604" s="2" t="str">
        <f t="shared" ca="1" si="47"/>
        <v/>
      </c>
    </row>
    <row r="605" spans="1:19" x14ac:dyDescent="0.3">
      <c r="A605" t="str">
        <f t="shared" si="45"/>
        <v>LP_InstantKill_01</v>
      </c>
      <c r="B605" t="s">
        <v>444</v>
      </c>
      <c r="C605" t="str">
        <f>IF(ISERROR(VLOOKUP(B605,AffectorValueTable!$A:$A,1,0)),"어펙터밸류없음","")</f>
        <v/>
      </c>
      <c r="D605">
        <v>1</v>
      </c>
      <c r="E605" t="str">
        <f>VLOOKUP($B605,AffectorValueTable!$1:$1048576,MATCH(AffectorValueTable!$B$1,AffectorValueTable!$1:$1,0),0)</f>
        <v>InstantDeath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0.06</v>
      </c>
      <c r="O605" s="2" t="str">
        <f t="shared" ca="1" si="48"/>
        <v/>
      </c>
      <c r="S605" s="2" t="str">
        <f t="shared" ca="1" si="47"/>
        <v/>
      </c>
    </row>
    <row r="606" spans="1:19" x14ac:dyDescent="0.3">
      <c r="A606" t="str">
        <f t="shared" si="45"/>
        <v>LP_InstantKill_02</v>
      </c>
      <c r="B606" t="s">
        <v>444</v>
      </c>
      <c r="C606" t="str">
        <f>IF(ISERROR(VLOOKUP(B606,AffectorValueTable!$A:$A,1,0)),"어펙터밸류없음","")</f>
        <v/>
      </c>
      <c r="D606">
        <v>2</v>
      </c>
      <c r="E606" t="str">
        <f>VLOOKUP($B606,AffectorValueTable!$1:$1048576,MATCH(AffectorValueTable!$B$1,AffectorValueTable!$1:$1,0),0)</f>
        <v>InstantDeath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0.126</v>
      </c>
      <c r="O606" s="2" t="str">
        <f t="shared" ca="1" si="48"/>
        <v/>
      </c>
      <c r="S606" s="2" t="str">
        <f t="shared" ca="1" si="47"/>
        <v/>
      </c>
    </row>
    <row r="607" spans="1:19" x14ac:dyDescent="0.3">
      <c r="A607" t="str">
        <f t="shared" si="45"/>
        <v>LP_InstantKill_03</v>
      </c>
      <c r="B607" t="s">
        <v>444</v>
      </c>
      <c r="C607" t="str">
        <f>IF(ISERROR(VLOOKUP(B607,AffectorValueTable!$A:$A,1,0)),"어펙터밸류없음","")</f>
        <v/>
      </c>
      <c r="D607">
        <v>3</v>
      </c>
      <c r="E607" t="str">
        <f>VLOOKUP($B607,AffectorValueTable!$1:$1048576,MATCH(AffectorValueTable!$B$1,AffectorValueTable!$1:$1,0),0)</f>
        <v>InstantDeath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0.19800000000000004</v>
      </c>
      <c r="O607" s="2" t="str">
        <f t="shared" ca="1" si="48"/>
        <v/>
      </c>
      <c r="S607" s="2" t="str">
        <f t="shared" ca="1" si="47"/>
        <v/>
      </c>
    </row>
    <row r="608" spans="1:19" x14ac:dyDescent="0.3">
      <c r="A608" t="str">
        <f t="shared" si="45"/>
        <v>LP_InstantKill_04</v>
      </c>
      <c r="B608" t="s">
        <v>444</v>
      </c>
      <c r="C608" t="str">
        <f>IF(ISERROR(VLOOKUP(B608,AffectorValueTable!$A:$A,1,0)),"어펙터밸류없음","")</f>
        <v/>
      </c>
      <c r="D608">
        <v>4</v>
      </c>
      <c r="E608" t="str">
        <f>VLOOKUP($B608,AffectorValueTable!$1:$1048576,MATCH(AffectorValueTable!$B$1,AffectorValueTable!$1:$1,0),0)</f>
        <v>InstantDeath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0.27599999999999997</v>
      </c>
      <c r="O608" s="2" t="str">
        <f t="shared" ca="1" si="48"/>
        <v/>
      </c>
      <c r="S608" s="2" t="str">
        <f t="shared" ca="1" si="47"/>
        <v/>
      </c>
    </row>
    <row r="609" spans="1:19" x14ac:dyDescent="0.3">
      <c r="A609" t="str">
        <f t="shared" si="45"/>
        <v>LP_InstantKill_05</v>
      </c>
      <c r="B609" t="s">
        <v>444</v>
      </c>
      <c r="C609" t="str">
        <f>IF(ISERROR(VLOOKUP(B609,AffectorValueTable!$A:$A,1,0)),"어펙터밸류없음","")</f>
        <v/>
      </c>
      <c r="D609">
        <v>5</v>
      </c>
      <c r="E609" t="str">
        <f>VLOOKUP($B609,AffectorValueTable!$1:$1048576,MATCH(AffectorValueTable!$B$1,AffectorValueTable!$1:$1,0),0)</f>
        <v>InstantDeath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0.36</v>
      </c>
      <c r="O609" s="2" t="str">
        <f t="shared" ca="1" si="48"/>
        <v/>
      </c>
      <c r="S609" s="2" t="str">
        <f t="shared" ca="1" si="47"/>
        <v/>
      </c>
    </row>
    <row r="610" spans="1:19" x14ac:dyDescent="0.3">
      <c r="A610" t="str">
        <f t="shared" si="45"/>
        <v>LP_InstantKill_06</v>
      </c>
      <c r="B610" t="s">
        <v>444</v>
      </c>
      <c r="C610" t="str">
        <f>IF(ISERROR(VLOOKUP(B610,AffectorValueTable!$A:$A,1,0)),"어펙터밸류없음","")</f>
        <v/>
      </c>
      <c r="D610">
        <v>6</v>
      </c>
      <c r="E610" t="str">
        <f>VLOOKUP($B610,AffectorValueTable!$1:$1048576,MATCH(AffectorValueTable!$B$1,AffectorValueTable!$1:$1,0),0)</f>
        <v>InstantDeath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0.45</v>
      </c>
      <c r="O610" s="2" t="str">
        <f t="shared" ca="1" si="48"/>
        <v/>
      </c>
      <c r="S610" s="2" t="str">
        <f t="shared" ca="1" si="47"/>
        <v/>
      </c>
    </row>
    <row r="611" spans="1:19" x14ac:dyDescent="0.3">
      <c r="A611" t="str">
        <f t="shared" si="45"/>
        <v>LP_InstantKill_07</v>
      </c>
      <c r="B611" t="s">
        <v>444</v>
      </c>
      <c r="C611" t="str">
        <f>IF(ISERROR(VLOOKUP(B611,AffectorValueTable!$A:$A,1,0)),"어펙터밸류없음","")</f>
        <v/>
      </c>
      <c r="D611">
        <v>7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0.54600000000000015</v>
      </c>
      <c r="O611" s="2" t="str">
        <f t="shared" ca="1" si="48"/>
        <v/>
      </c>
      <c r="S611" s="2" t="str">
        <f t="shared" ca="1" si="47"/>
        <v/>
      </c>
    </row>
    <row r="612" spans="1:19" x14ac:dyDescent="0.3">
      <c r="A612" t="str">
        <f t="shared" si="45"/>
        <v>LP_InstantKill_08</v>
      </c>
      <c r="B612" t="s">
        <v>444</v>
      </c>
      <c r="C612" t="str">
        <f>IF(ISERROR(VLOOKUP(B612,AffectorValueTable!$A:$A,1,0)),"어펙터밸류없음","")</f>
        <v/>
      </c>
      <c r="D612">
        <v>8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0.64800000000000013</v>
      </c>
      <c r="O612" s="2" t="str">
        <f t="shared" ca="1" si="48"/>
        <v/>
      </c>
      <c r="S612" s="2" t="str">
        <f t="shared" ca="1" si="47"/>
        <v/>
      </c>
    </row>
    <row r="613" spans="1:19" x14ac:dyDescent="0.3">
      <c r="A613" t="str">
        <f t="shared" si="45"/>
        <v>LP_InstantKill_09</v>
      </c>
      <c r="B613" t="s">
        <v>444</v>
      </c>
      <c r="C613" t="str">
        <f>IF(ISERROR(VLOOKUP(B613,AffectorValueTable!$A:$A,1,0)),"어펙터밸류없음","")</f>
        <v/>
      </c>
      <c r="D613">
        <v>9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0.75600000000000001</v>
      </c>
      <c r="O613" s="2" t="str">
        <f t="shared" ca="1" si="48"/>
        <v/>
      </c>
      <c r="S613" s="2" t="str">
        <f t="shared" ca="1" si="47"/>
        <v/>
      </c>
    </row>
    <row r="614" spans="1:19" x14ac:dyDescent="0.3">
      <c r="A614" t="str">
        <f t="shared" si="45"/>
        <v>LP_InstantKillBetter_01</v>
      </c>
      <c r="B614" t="s">
        <v>737</v>
      </c>
      <c r="C614" t="str">
        <f>IF(ISERROR(VLOOKUP(B614,AffectorValueTable!$A:$A,1,0)),"어펙터밸류없음","")</f>
        <v/>
      </c>
      <c r="D614">
        <v>1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0.12</v>
      </c>
      <c r="O614" s="2" t="str">
        <f t="shared" ca="1" si="48"/>
        <v/>
      </c>
      <c r="S614" s="2" t="str">
        <f t="shared" ca="1" si="47"/>
        <v/>
      </c>
    </row>
    <row r="615" spans="1:19" x14ac:dyDescent="0.3">
      <c r="A615" t="str">
        <f t="shared" si="45"/>
        <v>LP_InstantKillBetter_02</v>
      </c>
      <c r="B615" t="s">
        <v>737</v>
      </c>
      <c r="C615" t="str">
        <f>IF(ISERROR(VLOOKUP(B615,AffectorValueTable!$A:$A,1,0)),"어펙터밸류없음","")</f>
        <v/>
      </c>
      <c r="D615">
        <v>2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0.252</v>
      </c>
      <c r="O615" s="2" t="str">
        <f t="shared" ca="1" si="48"/>
        <v/>
      </c>
      <c r="S615" s="2" t="str">
        <f t="shared" ca="1" si="47"/>
        <v/>
      </c>
    </row>
    <row r="616" spans="1:19" x14ac:dyDescent="0.3">
      <c r="A616" t="str">
        <f t="shared" si="45"/>
        <v>LP_InstantKillBetter_03</v>
      </c>
      <c r="B616" t="s">
        <v>737</v>
      </c>
      <c r="C616" t="str">
        <f>IF(ISERROR(VLOOKUP(B616,AffectorValueTable!$A:$A,1,0)),"어펙터밸류없음","")</f>
        <v/>
      </c>
      <c r="D616">
        <v>3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0.39600000000000002</v>
      </c>
      <c r="O616" s="2" t="str">
        <f t="shared" ca="1" si="48"/>
        <v/>
      </c>
      <c r="S616" s="2" t="str">
        <f t="shared" ca="1" si="47"/>
        <v/>
      </c>
    </row>
    <row r="617" spans="1:19" x14ac:dyDescent="0.3">
      <c r="A617" t="str">
        <f t="shared" si="45"/>
        <v>LP_InstantKillBetter_04</v>
      </c>
      <c r="B617" t="s">
        <v>737</v>
      </c>
      <c r="C617" t="str">
        <f>IF(ISERROR(VLOOKUP(B617,AffectorValueTable!$A:$A,1,0)),"어펙터밸류없음","")</f>
        <v/>
      </c>
      <c r="D617">
        <v>4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0.55199999999999994</v>
      </c>
      <c r="O617" s="2" t="str">
        <f t="shared" ca="1" si="48"/>
        <v/>
      </c>
      <c r="S617" s="2" t="str">
        <f t="shared" ca="1" si="47"/>
        <v/>
      </c>
    </row>
    <row r="618" spans="1:19" x14ac:dyDescent="0.3">
      <c r="A618" t="str">
        <f t="shared" si="45"/>
        <v>LP_InstantKillBetter_05</v>
      </c>
      <c r="B618" t="s">
        <v>737</v>
      </c>
      <c r="C618" t="str">
        <f>IF(ISERROR(VLOOKUP(B618,AffectorValueTable!$A:$A,1,0)),"어펙터밸류없음","")</f>
        <v/>
      </c>
      <c r="D618">
        <v>5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0.72</v>
      </c>
      <c r="O618" s="2" t="str">
        <f t="shared" ca="1" si="48"/>
        <v/>
      </c>
      <c r="S618" s="2" t="str">
        <f t="shared" ca="1" si="47"/>
        <v/>
      </c>
    </row>
    <row r="619" spans="1:19" x14ac:dyDescent="0.3">
      <c r="A619" t="str">
        <f t="shared" si="45"/>
        <v>LP_ImmortalWill_01</v>
      </c>
      <c r="B619" t="s">
        <v>446</v>
      </c>
      <c r="C619" t="str">
        <f>IF(ISERROR(VLOOKUP(B619,AffectorValueTable!$A:$A,1,0)),"어펙터밸류없음","")</f>
        <v/>
      </c>
      <c r="D619">
        <v>1</v>
      </c>
      <c r="E619" t="str">
        <f>VLOOKUP($B619,AffectorValueTable!$1:$1048576,MATCH(AffectorValueTable!$B$1,AffectorValueTable!$1:$1,0),0)</f>
        <v>ImmortalWill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ref="J619:J632" si="49">J256</f>
        <v>0.15</v>
      </c>
      <c r="O619" s="2" t="str">
        <f t="shared" ca="1" si="48"/>
        <v/>
      </c>
      <c r="S619" s="2" t="str">
        <f t="shared" ca="1" si="47"/>
        <v/>
      </c>
    </row>
    <row r="620" spans="1:19" x14ac:dyDescent="0.3">
      <c r="A620" t="str">
        <f t="shared" si="45"/>
        <v>LP_ImmortalWill_02</v>
      </c>
      <c r="B620" t="s">
        <v>446</v>
      </c>
      <c r="C620" t="str">
        <f>IF(ISERROR(VLOOKUP(B620,AffectorValueTable!$A:$A,1,0)),"어펙터밸류없음","")</f>
        <v/>
      </c>
      <c r="D620">
        <v>2</v>
      </c>
      <c r="E620" t="str">
        <f>VLOOKUP($B620,AffectorValueTable!$1:$1048576,MATCH(AffectorValueTable!$B$1,AffectorValueTable!$1:$1,0),0)</f>
        <v>ImmortalWill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49"/>
        <v>0.315</v>
      </c>
      <c r="O620" s="2" t="str">
        <f t="shared" ca="1" si="48"/>
        <v/>
      </c>
      <c r="S620" s="2" t="str">
        <f t="shared" ca="1" si="47"/>
        <v/>
      </c>
    </row>
    <row r="621" spans="1:19" x14ac:dyDescent="0.3">
      <c r="A621" t="str">
        <f t="shared" si="45"/>
        <v>LP_ImmortalWill_03</v>
      </c>
      <c r="B621" t="s">
        <v>446</v>
      </c>
      <c r="C621" t="str">
        <f>IF(ISERROR(VLOOKUP(B621,AffectorValueTable!$A:$A,1,0)),"어펙터밸류없음","")</f>
        <v/>
      </c>
      <c r="D621">
        <v>3</v>
      </c>
      <c r="E621" t="str">
        <f>VLOOKUP($B621,AffectorValueTable!$1:$1048576,MATCH(AffectorValueTable!$B$1,AffectorValueTable!$1:$1,0),0)</f>
        <v>ImmortalWill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49"/>
        <v>0.49500000000000005</v>
      </c>
      <c r="O621" s="2" t="str">
        <f t="shared" ca="1" si="48"/>
        <v/>
      </c>
      <c r="S621" s="2" t="str">
        <f t="shared" ca="1" si="47"/>
        <v/>
      </c>
    </row>
    <row r="622" spans="1:19" x14ac:dyDescent="0.3">
      <c r="A622" t="str">
        <f t="shared" si="45"/>
        <v>LP_ImmortalWill_04</v>
      </c>
      <c r="B622" t="s">
        <v>446</v>
      </c>
      <c r="C622" t="str">
        <f>IF(ISERROR(VLOOKUP(B622,AffectorValueTable!$A:$A,1,0)),"어펙터밸류없음","")</f>
        <v/>
      </c>
      <c r="D622">
        <v>4</v>
      </c>
      <c r="E622" t="str">
        <f>VLOOKUP($B622,AffectorValueTable!$1:$1048576,MATCH(AffectorValueTable!$B$1,AffectorValueTable!$1:$1,0),0)</f>
        <v>ImmortalWill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49"/>
        <v>0.69</v>
      </c>
      <c r="O622" s="2" t="str">
        <f t="shared" ca="1" si="48"/>
        <v/>
      </c>
      <c r="S622" s="2" t="str">
        <f t="shared" ca="1" si="47"/>
        <v/>
      </c>
    </row>
    <row r="623" spans="1:19" x14ac:dyDescent="0.3">
      <c r="A623" t="str">
        <f t="shared" si="45"/>
        <v>LP_ImmortalWill_05</v>
      </c>
      <c r="B623" t="s">
        <v>446</v>
      </c>
      <c r="C623" t="str">
        <f>IF(ISERROR(VLOOKUP(B623,AffectorValueTable!$A:$A,1,0)),"어펙터밸류없음","")</f>
        <v/>
      </c>
      <c r="D623">
        <v>5</v>
      </c>
      <c r="E623" t="str">
        <f>VLOOKUP($B623,AffectorValueTable!$1:$1048576,MATCH(AffectorValueTable!$B$1,AffectorValueTable!$1:$1,0),0)</f>
        <v>ImmortalWill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49"/>
        <v>0.89999999999999991</v>
      </c>
      <c r="O623" s="2" t="str">
        <f t="shared" ca="1" si="48"/>
        <v/>
      </c>
      <c r="S623" s="2" t="str">
        <f t="shared" ca="1" si="47"/>
        <v/>
      </c>
    </row>
    <row r="624" spans="1:19" x14ac:dyDescent="0.3">
      <c r="A624" t="str">
        <f t="shared" si="45"/>
        <v>LP_ImmortalWill_06</v>
      </c>
      <c r="B624" t="s">
        <v>446</v>
      </c>
      <c r="C624" t="str">
        <f>IF(ISERROR(VLOOKUP(B624,AffectorValueTable!$A:$A,1,0)),"어펙터밸류없음","")</f>
        <v/>
      </c>
      <c r="D624">
        <v>6</v>
      </c>
      <c r="E624" t="str">
        <f>VLOOKUP($B624,AffectorValueTable!$1:$1048576,MATCH(AffectorValueTable!$B$1,AffectorValueTable!$1:$1,0),0)</f>
        <v>ImmortalWill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49"/>
        <v>1.125</v>
      </c>
      <c r="O624" s="2" t="str">
        <f t="shared" ca="1" si="48"/>
        <v/>
      </c>
      <c r="S624" s="2" t="str">
        <f t="shared" ca="1" si="47"/>
        <v/>
      </c>
    </row>
    <row r="625" spans="1:21" x14ac:dyDescent="0.3">
      <c r="A625" t="str">
        <f t="shared" si="45"/>
        <v>LP_ImmortalWill_07</v>
      </c>
      <c r="B625" t="s">
        <v>446</v>
      </c>
      <c r="C625" t="str">
        <f>IF(ISERROR(VLOOKUP(B625,AffectorValueTable!$A:$A,1,0)),"어펙터밸류없음","")</f>
        <v/>
      </c>
      <c r="D625">
        <v>7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49"/>
        <v>1.3650000000000002</v>
      </c>
      <c r="O625" s="2" t="str">
        <f t="shared" ca="1" si="48"/>
        <v/>
      </c>
      <c r="S625" s="2" t="str">
        <f t="shared" ca="1" si="47"/>
        <v/>
      </c>
    </row>
    <row r="626" spans="1:21" x14ac:dyDescent="0.3">
      <c r="A626" t="str">
        <f t="shared" si="45"/>
        <v>LP_ImmortalWill_08</v>
      </c>
      <c r="B626" t="s">
        <v>446</v>
      </c>
      <c r="C626" t="str">
        <f>IF(ISERROR(VLOOKUP(B626,AffectorValueTable!$A:$A,1,0)),"어펙터밸류없음","")</f>
        <v/>
      </c>
      <c r="D626">
        <v>8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49"/>
        <v>1.62</v>
      </c>
      <c r="O626" s="2" t="str">
        <f t="shared" ca="1" si="48"/>
        <v/>
      </c>
      <c r="S626" s="2" t="str">
        <f t="shared" ca="1" si="47"/>
        <v/>
      </c>
    </row>
    <row r="627" spans="1:21" x14ac:dyDescent="0.3">
      <c r="A627" t="str">
        <f t="shared" si="45"/>
        <v>LP_ImmortalWill_09</v>
      </c>
      <c r="B627" t="s">
        <v>446</v>
      </c>
      <c r="C627" t="str">
        <f>IF(ISERROR(VLOOKUP(B627,AffectorValueTable!$A:$A,1,0)),"어펙터밸류없음","")</f>
        <v/>
      </c>
      <c r="D627">
        <v>9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49"/>
        <v>1.89</v>
      </c>
      <c r="O627" s="2" t="str">
        <f t="shared" ca="1" si="48"/>
        <v/>
      </c>
      <c r="S627" s="2" t="str">
        <f t="shared" ca="1" si="47"/>
        <v/>
      </c>
    </row>
    <row r="628" spans="1:21" x14ac:dyDescent="0.3">
      <c r="A628" t="str">
        <f t="shared" si="45"/>
        <v>LP_ImmortalWillBetter_01</v>
      </c>
      <c r="B628" t="s">
        <v>447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49"/>
        <v>0.25</v>
      </c>
      <c r="O628" s="2" t="str">
        <f t="shared" ca="1" si="48"/>
        <v/>
      </c>
      <c r="S628" s="2" t="str">
        <f t="shared" ca="1" si="47"/>
        <v/>
      </c>
    </row>
    <row r="629" spans="1:21" x14ac:dyDescent="0.3">
      <c r="A629" t="str">
        <f t="shared" si="45"/>
        <v>LP_ImmortalWillBetter_02</v>
      </c>
      <c r="B629" t="s">
        <v>447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49"/>
        <v>0.52500000000000002</v>
      </c>
      <c r="O629" s="2" t="str">
        <f t="shared" ca="1" si="48"/>
        <v/>
      </c>
      <c r="S629" s="2" t="str">
        <f t="shared" ca="1" si="47"/>
        <v/>
      </c>
    </row>
    <row r="630" spans="1:21" x14ac:dyDescent="0.3">
      <c r="A630" t="str">
        <f t="shared" si="45"/>
        <v>LP_ImmortalWillBetter_03</v>
      </c>
      <c r="B630" t="s">
        <v>447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49"/>
        <v>0.82500000000000007</v>
      </c>
      <c r="O630" s="2" t="str">
        <f t="shared" ca="1" si="48"/>
        <v/>
      </c>
      <c r="S630" s="2" t="str">
        <f t="shared" ca="1" si="47"/>
        <v/>
      </c>
    </row>
    <row r="631" spans="1:21" x14ac:dyDescent="0.3">
      <c r="A631" t="str">
        <f t="shared" si="45"/>
        <v>LP_ImmortalWillBetter_04</v>
      </c>
      <c r="B631" t="s">
        <v>447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49"/>
        <v>1.1499999999999999</v>
      </c>
      <c r="O631" s="2" t="str">
        <f t="shared" ca="1" si="48"/>
        <v/>
      </c>
      <c r="S631" s="2" t="str">
        <f t="shared" ca="1" si="47"/>
        <v/>
      </c>
    </row>
    <row r="632" spans="1:21" x14ac:dyDescent="0.3">
      <c r="A632" t="str">
        <f t="shared" si="45"/>
        <v>LP_ImmortalWillBetter_05</v>
      </c>
      <c r="B632" t="s">
        <v>447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49"/>
        <v>1.5</v>
      </c>
      <c r="O632" s="2" t="str">
        <f t="shared" ca="1" si="48"/>
        <v/>
      </c>
      <c r="S632" s="2" t="str">
        <f t="shared" ca="1" si="47"/>
        <v/>
      </c>
    </row>
    <row r="633" spans="1:21" x14ac:dyDescent="0.3">
      <c r="A633" t="str">
        <f t="shared" si="45"/>
        <v>LP_ImmortalWillBetter_06</v>
      </c>
      <c r="B633" t="s">
        <v>447</v>
      </c>
      <c r="C633" t="str">
        <f>IF(ISERROR(VLOOKUP(B633,AffectorValueTable!$A:$A,1,0)),"어펙터밸류없음","")</f>
        <v/>
      </c>
      <c r="D633">
        <v>6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>J632</f>
        <v>1.5</v>
      </c>
      <c r="O633" s="2" t="str">
        <f t="shared" ca="1" si="48"/>
        <v/>
      </c>
      <c r="S633" s="2" t="str">
        <f t="shared" ca="1" si="47"/>
        <v/>
      </c>
    </row>
    <row r="634" spans="1:21" x14ac:dyDescent="0.3">
      <c r="A634" t="str">
        <f t="shared" si="45"/>
        <v>LP_HealAreaOnEncounter_01</v>
      </c>
      <c r="B634" t="s">
        <v>448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CallAffectorValue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O634" s="2" t="str">
        <f t="shared" ca="1" si="48"/>
        <v/>
      </c>
      <c r="Q634" t="s">
        <v>516</v>
      </c>
      <c r="S634" s="2">
        <f t="shared" ca="1" si="47"/>
        <v>1</v>
      </c>
      <c r="U634" t="s">
        <v>738</v>
      </c>
    </row>
    <row r="635" spans="1:21" x14ac:dyDescent="0.3">
      <c r="A635" t="str">
        <f t="shared" si="45"/>
        <v>LP_HealAreaOnEncounter_02</v>
      </c>
      <c r="B635" t="s">
        <v>448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CallAffectorValue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O635" s="2" t="str">
        <f t="shared" ca="1" si="48"/>
        <v/>
      </c>
      <c r="Q635" t="s">
        <v>516</v>
      </c>
      <c r="S635" s="2">
        <f t="shared" ca="1" si="47"/>
        <v>1</v>
      </c>
      <c r="U635" t="s">
        <v>738</v>
      </c>
    </row>
    <row r="636" spans="1:21" x14ac:dyDescent="0.3">
      <c r="A636" t="str">
        <f t="shared" si="45"/>
        <v>LP_HealAreaOnEncounter_03</v>
      </c>
      <c r="B636" t="s">
        <v>448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CallAffectorValue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O636" s="2" t="str">
        <f t="shared" ca="1" si="48"/>
        <v/>
      </c>
      <c r="Q636" t="s">
        <v>516</v>
      </c>
      <c r="S636" s="2">
        <f t="shared" ca="1" si="47"/>
        <v>1</v>
      </c>
      <c r="U636" t="s">
        <v>738</v>
      </c>
    </row>
    <row r="637" spans="1:21" x14ac:dyDescent="0.3">
      <c r="A637" t="str">
        <f t="shared" si="45"/>
        <v>LP_HealAreaOnEncounter_04</v>
      </c>
      <c r="B637" t="s">
        <v>448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CallAffectorValue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O637" s="2" t="str">
        <f t="shared" ca="1" si="48"/>
        <v/>
      </c>
      <c r="Q637" t="s">
        <v>516</v>
      </c>
      <c r="S637" s="2">
        <f t="shared" ca="1" si="47"/>
        <v>1</v>
      </c>
      <c r="U637" t="s">
        <v>738</v>
      </c>
    </row>
    <row r="638" spans="1:21" x14ac:dyDescent="0.3">
      <c r="A638" t="str">
        <f t="shared" si="45"/>
        <v>LP_HealAreaOnEncounter_05</v>
      </c>
      <c r="B638" t="s">
        <v>448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CallAffectorValue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O638" s="2" t="str">
        <f t="shared" ca="1" si="48"/>
        <v/>
      </c>
      <c r="Q638" t="s">
        <v>516</v>
      </c>
      <c r="S638" s="2">
        <f t="shared" ca="1" si="47"/>
        <v>1</v>
      </c>
      <c r="U638" t="s">
        <v>738</v>
      </c>
    </row>
    <row r="639" spans="1:21" x14ac:dyDescent="0.3">
      <c r="A639" t="str">
        <f t="shared" si="45"/>
        <v>LP_HealAreaOnEncounter_CreateHit_01</v>
      </c>
      <c r="B639" t="s">
        <v>738</v>
      </c>
      <c r="C639" t="str">
        <f>IF(ISERROR(VLOOKUP(B639,AffectorValueTable!$A:$A,1,0)),"어펙터밸류없음","")</f>
        <v/>
      </c>
      <c r="D639">
        <v>1</v>
      </c>
      <c r="E639" t="str">
        <f>VLOOKUP($B639,AffectorValueTable!$1:$1048576,MATCH(AffectorValueTable!$B$1,AffectorValueTable!$1:$1,0),0)</f>
        <v>CreateHitObject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O639" s="2" t="str">
        <f t="shared" ca="1" si="48"/>
        <v/>
      </c>
      <c r="S639" s="2" t="str">
        <f t="shared" ca="1" si="47"/>
        <v/>
      </c>
      <c r="T639" t="s">
        <v>739</v>
      </c>
    </row>
    <row r="640" spans="1:21" x14ac:dyDescent="0.3">
      <c r="A640" t="str">
        <f t="shared" si="45"/>
        <v>LP_HealAreaOnEncounter_CreateHit_02</v>
      </c>
      <c r="B640" t="s">
        <v>738</v>
      </c>
      <c r="C640" t="str">
        <f>IF(ISERROR(VLOOKUP(B640,AffectorValueTable!$A:$A,1,0)),"어펙터밸류없음","")</f>
        <v/>
      </c>
      <c r="D640">
        <v>2</v>
      </c>
      <c r="E640" t="str">
        <f>VLOOKUP($B640,AffectorValueTable!$1:$1048576,MATCH(AffectorValueTable!$B$1,AffectorValueTable!$1:$1,0),0)</f>
        <v>CreateHitObject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O640" s="2" t="str">
        <f t="shared" ca="1" si="48"/>
        <v/>
      </c>
      <c r="S640" s="2" t="str">
        <f t="shared" ca="1" si="47"/>
        <v/>
      </c>
      <c r="T640" t="s">
        <v>739</v>
      </c>
    </row>
    <row r="641" spans="1:21" x14ac:dyDescent="0.3">
      <c r="A641" t="str">
        <f t="shared" si="45"/>
        <v>LP_HealAreaOnEncounter_CreateHit_03</v>
      </c>
      <c r="B641" t="s">
        <v>738</v>
      </c>
      <c r="C641" t="str">
        <f>IF(ISERROR(VLOOKUP(B641,AffectorValueTable!$A:$A,1,0)),"어펙터밸류없음","")</f>
        <v/>
      </c>
      <c r="D641">
        <v>3</v>
      </c>
      <c r="E641" t="str">
        <f>VLOOKUP($B641,AffectorValueTable!$1:$1048576,MATCH(AffectorValueTable!$B$1,AffectorValueTable!$1:$1,0),0)</f>
        <v>CreateHitObject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O641" s="2" t="str">
        <f t="shared" ca="1" si="48"/>
        <v/>
      </c>
      <c r="S641" s="2" t="str">
        <f t="shared" ca="1" si="47"/>
        <v/>
      </c>
      <c r="T641" t="s">
        <v>739</v>
      </c>
    </row>
    <row r="642" spans="1:21" x14ac:dyDescent="0.3">
      <c r="A642" t="str">
        <f t="shared" ref="A642:A705" si="50">B642&amp;"_"&amp;TEXT(D642,"00")</f>
        <v>LP_HealAreaOnEncounter_CreateHit_04</v>
      </c>
      <c r="B642" t="s">
        <v>738</v>
      </c>
      <c r="C642" t="str">
        <f>IF(ISERROR(VLOOKUP(B642,AffectorValueTable!$A:$A,1,0)),"어펙터밸류없음","")</f>
        <v/>
      </c>
      <c r="D642">
        <v>4</v>
      </c>
      <c r="E642" t="str">
        <f>VLOOKUP($B642,AffectorValueTable!$1:$1048576,MATCH(AffectorValueTable!$B$1,AffectorValueTable!$1:$1,0),0)</f>
        <v>CreateHitObject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O642" s="2" t="str">
        <f t="shared" ca="1" si="48"/>
        <v/>
      </c>
      <c r="S642" s="2" t="str">
        <f t="shared" ca="1" si="47"/>
        <v/>
      </c>
      <c r="T642" t="s">
        <v>739</v>
      </c>
    </row>
    <row r="643" spans="1:21" x14ac:dyDescent="0.3">
      <c r="A643" t="str">
        <f t="shared" si="50"/>
        <v>LP_HealAreaOnEncounter_CreateHit_05</v>
      </c>
      <c r="B643" t="s">
        <v>738</v>
      </c>
      <c r="C643" t="str">
        <f>IF(ISERROR(VLOOKUP(B643,AffectorValueTable!$A:$A,1,0)),"어펙터밸류없음","")</f>
        <v/>
      </c>
      <c r="D643">
        <v>5</v>
      </c>
      <c r="E643" t="str">
        <f>VLOOKUP($B643,AffectorValueTable!$1:$1048576,MATCH(AffectorValueTable!$B$1,AffectorValueTable!$1:$1,0),0)</f>
        <v>CreateHitObject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O643" s="2" t="str">
        <f t="shared" ca="1" si="48"/>
        <v/>
      </c>
      <c r="S643" s="2" t="str">
        <f t="shared" ca="1" si="47"/>
        <v/>
      </c>
      <c r="T643" t="s">
        <v>739</v>
      </c>
    </row>
    <row r="644" spans="1:21" x14ac:dyDescent="0.3">
      <c r="A644" t="str">
        <f t="shared" si="50"/>
        <v>LP_HealAreaOnEncounter_CH_Heal_01</v>
      </c>
      <c r="B644" t="s">
        <v>740</v>
      </c>
      <c r="C644" t="str">
        <f>IF(ISERROR(VLOOKUP(B644,AffectorValueTable!$A:$A,1,0)),"어펙터밸류없음","")</f>
        <v/>
      </c>
      <c r="D644">
        <v>1</v>
      </c>
      <c r="E644" t="str">
        <f>VLOOKUP($B644,AffectorValueTable!$1:$1048576,MATCH(AffectorValueTable!$B$1,AffectorValueTable!$1:$1,0),0)</f>
        <v>Heal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K644">
        <v>1.6842105263157891E-2</v>
      </c>
      <c r="O644" s="2" t="str">
        <f t="shared" ca="1" si="48"/>
        <v/>
      </c>
      <c r="S644" s="2" t="str">
        <f t="shared" ca="1" si="47"/>
        <v/>
      </c>
    </row>
    <row r="645" spans="1:21" x14ac:dyDescent="0.3">
      <c r="A645" t="str">
        <f t="shared" si="50"/>
        <v>LP_HealAreaOnEncounter_CH_Heal_02</v>
      </c>
      <c r="B645" t="s">
        <v>740</v>
      </c>
      <c r="C645" t="str">
        <f>IF(ISERROR(VLOOKUP(B645,AffectorValueTable!$A:$A,1,0)),"어펙터밸류없음","")</f>
        <v/>
      </c>
      <c r="D645">
        <v>2</v>
      </c>
      <c r="E645" t="str">
        <f>VLOOKUP($B645,AffectorValueTable!$1:$1048576,MATCH(AffectorValueTable!$B$1,AffectorValueTable!$1:$1,0),0)</f>
        <v>Heal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K645">
        <v>2.8990509059534077E-2</v>
      </c>
      <c r="O645" s="2" t="str">
        <f t="shared" ca="1" si="48"/>
        <v/>
      </c>
      <c r="S645" s="2" t="str">
        <f t="shared" ca="1" si="47"/>
        <v/>
      </c>
    </row>
    <row r="646" spans="1:21" x14ac:dyDescent="0.3">
      <c r="A646" t="str">
        <f t="shared" si="50"/>
        <v>LP_HealAreaOnEncounter_CH_Heal_03</v>
      </c>
      <c r="B646" t="s">
        <v>740</v>
      </c>
      <c r="C646" t="str">
        <f>IF(ISERROR(VLOOKUP(B646,AffectorValueTable!$A:$A,1,0)),"어펙터밸류없음","")</f>
        <v/>
      </c>
      <c r="D646">
        <v>3</v>
      </c>
      <c r="E646" t="str">
        <f>VLOOKUP($B646,AffectorValueTable!$1:$1048576,MATCH(AffectorValueTable!$B$1,AffectorValueTable!$1:$1,0),0)</f>
        <v>Heal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K646">
        <v>3.8067772170151414E-2</v>
      </c>
      <c r="O646" s="2" t="str">
        <f t="shared" ca="1" si="48"/>
        <v/>
      </c>
      <c r="S646" s="2" t="str">
        <f t="shared" ca="1" si="47"/>
        <v/>
      </c>
    </row>
    <row r="647" spans="1:21" x14ac:dyDescent="0.3">
      <c r="A647" t="str">
        <f t="shared" si="50"/>
        <v>LP_HealAreaOnEncounter_CH_Heal_04</v>
      </c>
      <c r="B647" t="s">
        <v>740</v>
      </c>
      <c r="C647" t="str">
        <f>IF(ISERROR(VLOOKUP(B647,AffectorValueTable!$A:$A,1,0)),"어펙터밸류없음","")</f>
        <v/>
      </c>
      <c r="D647">
        <v>4</v>
      </c>
      <c r="E647" t="str">
        <f>VLOOKUP($B647,AffectorValueTable!$1:$1048576,MATCH(AffectorValueTable!$B$1,AffectorValueTable!$1:$1,0),0)</f>
        <v>Heal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K647">
        <v>4.5042839657282757E-2</v>
      </c>
      <c r="O647" s="2" t="str">
        <f t="shared" ca="1" si="48"/>
        <v/>
      </c>
      <c r="S647" s="2" t="str">
        <f t="shared" ca="1" si="47"/>
        <v/>
      </c>
    </row>
    <row r="648" spans="1:21" x14ac:dyDescent="0.3">
      <c r="A648" t="str">
        <f t="shared" si="50"/>
        <v>LP_HealAreaOnEncounter_CH_Heal_05</v>
      </c>
      <c r="B648" t="s">
        <v>740</v>
      </c>
      <c r="C648" t="str">
        <f>IF(ISERROR(VLOOKUP(B648,AffectorValueTable!$A:$A,1,0)),"어펙터밸류없음","")</f>
        <v/>
      </c>
      <c r="D648">
        <v>5</v>
      </c>
      <c r="E648" t="str">
        <f>VLOOKUP($B648,AffectorValueTable!$1:$1048576,MATCH(AffectorValueTable!$B$1,AffectorValueTable!$1:$1,0),0)</f>
        <v>Heal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K648">
        <v>5.052631578947369E-2</v>
      </c>
      <c r="O648" s="2" t="str">
        <f t="shared" ca="1" si="48"/>
        <v/>
      </c>
      <c r="S648" s="2" t="str">
        <f t="shared" ca="1" si="47"/>
        <v/>
      </c>
    </row>
    <row r="649" spans="1:21" x14ac:dyDescent="0.3">
      <c r="A649" t="str">
        <f t="shared" si="50"/>
        <v>LP_MoveSpeed_01</v>
      </c>
      <c r="B649" t="s">
        <v>451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ChangeActorStatus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>J256</f>
        <v>0.15</v>
      </c>
      <c r="M649" t="s">
        <v>525</v>
      </c>
      <c r="O649" s="2">
        <f t="shared" ca="1" si="48"/>
        <v>5</v>
      </c>
      <c r="S649" s="2" t="str">
        <f t="shared" ca="1" si="47"/>
        <v/>
      </c>
    </row>
    <row r="650" spans="1:21" x14ac:dyDescent="0.3">
      <c r="A650" t="str">
        <f t="shared" si="50"/>
        <v>LP_MoveSpeed_02</v>
      </c>
      <c r="B650" t="s">
        <v>451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ChangeActorStatus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>J257</f>
        <v>0.315</v>
      </c>
      <c r="M650" t="s">
        <v>525</v>
      </c>
      <c r="O650" s="2">
        <f t="shared" ca="1" si="48"/>
        <v>5</v>
      </c>
      <c r="S650" s="2" t="str">
        <f t="shared" ca="1" si="47"/>
        <v/>
      </c>
    </row>
    <row r="651" spans="1:21" x14ac:dyDescent="0.3">
      <c r="A651" t="str">
        <f t="shared" si="50"/>
        <v>LP_MoveSpeed_03</v>
      </c>
      <c r="B651" t="s">
        <v>451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ChangeActorStatus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>J258</f>
        <v>0.49500000000000005</v>
      </c>
      <c r="M651" t="s">
        <v>525</v>
      </c>
      <c r="O651" s="2">
        <f t="shared" ca="1" si="48"/>
        <v>5</v>
      </c>
      <c r="S651" s="2" t="str">
        <f t="shared" ca="1" si="47"/>
        <v/>
      </c>
    </row>
    <row r="652" spans="1:21" x14ac:dyDescent="0.3">
      <c r="A652" t="str">
        <f t="shared" si="50"/>
        <v>LP_MoveSpeed_04</v>
      </c>
      <c r="B652" t="s">
        <v>451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ChangeActorStatus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f>J259</f>
        <v>0.69</v>
      </c>
      <c r="M652" t="s">
        <v>525</v>
      </c>
      <c r="O652" s="2">
        <f t="shared" ca="1" si="48"/>
        <v>5</v>
      </c>
      <c r="S652" s="2" t="str">
        <f t="shared" ca="1" si="47"/>
        <v/>
      </c>
    </row>
    <row r="653" spans="1:21" x14ac:dyDescent="0.3">
      <c r="A653" t="str">
        <f t="shared" si="50"/>
        <v>LP_MoveSpeed_05</v>
      </c>
      <c r="B653" t="s">
        <v>451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ChangeActorStatus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f>J260</f>
        <v>0.89999999999999991</v>
      </c>
      <c r="M653" t="s">
        <v>525</v>
      </c>
      <c r="O653" s="2">
        <f t="shared" ca="1" si="48"/>
        <v>5</v>
      </c>
      <c r="S653" s="2" t="str">
        <f t="shared" ref="S653:S716" ca="1" si="51">IF(NOT(ISBLANK(R653)),R653,
IF(ISBLANK(Q653),"",
VLOOKUP(Q653,OFFSET(INDIRECT("$A:$B"),0,MATCH(Q$1&amp;"_Verify",INDIRECT("$1:$1"),0)-1),2,0)
))</f>
        <v/>
      </c>
    </row>
    <row r="654" spans="1:21" x14ac:dyDescent="0.3">
      <c r="A654" t="str">
        <f t="shared" si="50"/>
        <v>LP_MoveSpeedUpOnAttacked_01</v>
      </c>
      <c r="B654" t="s">
        <v>452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CallAffectorValue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O654" s="2" t="str">
        <f t="shared" ca="1" si="48"/>
        <v/>
      </c>
      <c r="Q654" t="s">
        <v>628</v>
      </c>
      <c r="S654" s="2">
        <f t="shared" ca="1" si="51"/>
        <v>4</v>
      </c>
      <c r="U654" t="s">
        <v>453</v>
      </c>
    </row>
    <row r="655" spans="1:21" x14ac:dyDescent="0.3">
      <c r="A655" t="str">
        <f t="shared" si="50"/>
        <v>LP_MoveSpeedUpOnAttacked_02</v>
      </c>
      <c r="B655" t="s">
        <v>452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CallAffectorValue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O655" s="2" t="str">
        <f t="shared" ca="1" si="48"/>
        <v/>
      </c>
      <c r="Q655" t="s">
        <v>628</v>
      </c>
      <c r="S655" s="2">
        <f t="shared" ca="1" si="51"/>
        <v>4</v>
      </c>
      <c r="U655" t="s">
        <v>453</v>
      </c>
    </row>
    <row r="656" spans="1:21" x14ac:dyDescent="0.3">
      <c r="A656" t="str">
        <f t="shared" si="50"/>
        <v>LP_MoveSpeedUpOnAttacked_03</v>
      </c>
      <c r="B656" t="s">
        <v>452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CallAffectorValue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O656" s="2" t="str">
        <f t="shared" ca="1" si="48"/>
        <v/>
      </c>
      <c r="Q656" t="s">
        <v>628</v>
      </c>
      <c r="S656" s="2">
        <f t="shared" ca="1" si="51"/>
        <v>4</v>
      </c>
      <c r="U656" t="s">
        <v>453</v>
      </c>
    </row>
    <row r="657" spans="1:23" x14ac:dyDescent="0.3">
      <c r="A657" t="str">
        <f t="shared" si="50"/>
        <v>LP_MoveSpeedUpOnAttacked_Move_01</v>
      </c>
      <c r="B657" t="s">
        <v>741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2.4</v>
      </c>
      <c r="J657">
        <v>1</v>
      </c>
      <c r="M657" t="s">
        <v>559</v>
      </c>
      <c r="O657" s="2">
        <f t="shared" ca="1" si="48"/>
        <v>5</v>
      </c>
      <c r="R657">
        <v>1</v>
      </c>
      <c r="S657" s="2">
        <f t="shared" ca="1" si="51"/>
        <v>1</v>
      </c>
      <c r="W657" t="s">
        <v>742</v>
      </c>
    </row>
    <row r="658" spans="1:23" x14ac:dyDescent="0.3">
      <c r="A658" t="str">
        <f t="shared" si="50"/>
        <v>LP_MoveSpeedUpOnAttacked_Move_02</v>
      </c>
      <c r="B658" t="s">
        <v>741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ChangeActorStatus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5.04</v>
      </c>
      <c r="J658">
        <v>1.4</v>
      </c>
      <c r="M658" t="s">
        <v>559</v>
      </c>
      <c r="O658" s="2">
        <f t="shared" ca="1" si="48"/>
        <v>5</v>
      </c>
      <c r="R658">
        <v>1</v>
      </c>
      <c r="S658" s="2">
        <f t="shared" ca="1" si="51"/>
        <v>1</v>
      </c>
      <c r="W658" t="s">
        <v>742</v>
      </c>
    </row>
    <row r="659" spans="1:23" x14ac:dyDescent="0.3">
      <c r="A659" t="str">
        <f t="shared" si="50"/>
        <v>LP_MoveSpeedUpOnAttacked_Move_03</v>
      </c>
      <c r="B659" t="s">
        <v>741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7.919999999999999</v>
      </c>
      <c r="J659">
        <v>1.75</v>
      </c>
      <c r="M659" t="s">
        <v>559</v>
      </c>
      <c r="O659" s="2">
        <f t="shared" ca="1" si="48"/>
        <v>5</v>
      </c>
      <c r="R659">
        <v>1</v>
      </c>
      <c r="S659" s="2">
        <f t="shared" ca="1" si="51"/>
        <v>1</v>
      </c>
      <c r="W659" t="s">
        <v>742</v>
      </c>
    </row>
    <row r="660" spans="1:23" x14ac:dyDescent="0.3">
      <c r="A660" t="str">
        <f t="shared" si="50"/>
        <v>LP_MoveSpeedUpOnKill_01</v>
      </c>
      <c r="B660" t="s">
        <v>743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ca="1" si="48"/>
        <v/>
      </c>
      <c r="Q660" t="s">
        <v>526</v>
      </c>
      <c r="S660" s="2">
        <f t="shared" ca="1" si="51"/>
        <v>6</v>
      </c>
      <c r="U660" t="s">
        <v>744</v>
      </c>
    </row>
    <row r="661" spans="1:23" x14ac:dyDescent="0.3">
      <c r="A661" t="str">
        <f t="shared" si="50"/>
        <v>LP_MoveSpeedUpOnKill_02</v>
      </c>
      <c r="B661" t="s">
        <v>743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CallAffectorValue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O661" s="2" t="str">
        <f t="shared" ca="1" si="48"/>
        <v/>
      </c>
      <c r="Q661" t="s">
        <v>526</v>
      </c>
      <c r="S661" s="2">
        <f t="shared" ca="1" si="51"/>
        <v>6</v>
      </c>
      <c r="U661" t="s">
        <v>744</v>
      </c>
    </row>
    <row r="662" spans="1:23" x14ac:dyDescent="0.3">
      <c r="A662" t="str">
        <f t="shared" si="50"/>
        <v>LP_MoveSpeedUpOnKill_03</v>
      </c>
      <c r="B662" t="s">
        <v>743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ref="O662:O725" ca="1" si="52">IF(NOT(ISBLANK(N662)),N662,
IF(ISBLANK(M662),"",
VLOOKUP(M662,OFFSET(INDIRECT("$A:$B"),0,MATCH(M$1&amp;"_Verify",INDIRECT("$1:$1"),0)-1),2,0)
))</f>
        <v/>
      </c>
      <c r="Q662" t="s">
        <v>526</v>
      </c>
      <c r="S662" s="2">
        <f t="shared" ca="1" si="51"/>
        <v>6</v>
      </c>
      <c r="U662" t="s">
        <v>744</v>
      </c>
    </row>
    <row r="663" spans="1:23" x14ac:dyDescent="0.3">
      <c r="A663" t="str">
        <f t="shared" si="50"/>
        <v>LP_MoveSpeedUpOnKill_Move_01</v>
      </c>
      <c r="B663" t="s">
        <v>744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1.6666666666666667</v>
      </c>
      <c r="J663">
        <v>0.8</v>
      </c>
      <c r="M663" t="s">
        <v>559</v>
      </c>
      <c r="O663" s="2">
        <f t="shared" ca="1" si="52"/>
        <v>5</v>
      </c>
      <c r="R663">
        <v>1</v>
      </c>
      <c r="S663" s="2">
        <f t="shared" ca="1" si="51"/>
        <v>1</v>
      </c>
      <c r="W663" t="s">
        <v>742</v>
      </c>
    </row>
    <row r="664" spans="1:23" x14ac:dyDescent="0.3">
      <c r="A664" t="str">
        <f t="shared" si="50"/>
        <v>LP_MoveSpeedUpOnKill_Move_02</v>
      </c>
      <c r="B664" t="s">
        <v>744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3.5000000000000004</v>
      </c>
      <c r="J664">
        <v>1.1199999999999999</v>
      </c>
      <c r="M664" t="s">
        <v>559</v>
      </c>
      <c r="O664" s="2">
        <f t="shared" ca="1" si="52"/>
        <v>5</v>
      </c>
      <c r="R664">
        <v>1</v>
      </c>
      <c r="S664" s="2">
        <f t="shared" ca="1" si="51"/>
        <v>1</v>
      </c>
      <c r="W664" t="s">
        <v>742</v>
      </c>
    </row>
    <row r="665" spans="1:23" x14ac:dyDescent="0.3">
      <c r="A665" t="str">
        <f t="shared" si="50"/>
        <v>LP_MoveSpeedUpOnKill_Move_03</v>
      </c>
      <c r="B665" t="s">
        <v>744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5.5</v>
      </c>
      <c r="J665">
        <v>1.4000000000000001</v>
      </c>
      <c r="M665" t="s">
        <v>559</v>
      </c>
      <c r="O665" s="2">
        <f t="shared" ca="1" si="52"/>
        <v>5</v>
      </c>
      <c r="R665">
        <v>1</v>
      </c>
      <c r="S665" s="2">
        <f t="shared" ca="1" si="51"/>
        <v>1</v>
      </c>
      <c r="W665" t="s">
        <v>742</v>
      </c>
    </row>
    <row r="666" spans="1:23" x14ac:dyDescent="0.3">
      <c r="A666" t="str">
        <f t="shared" si="50"/>
        <v>LP_MineOnMove_01</v>
      </c>
      <c r="B666" t="s">
        <v>456</v>
      </c>
      <c r="C666" t="str">
        <f>IF(ISERROR(VLOOKUP(B666,AffectorValueTable!$A:$A,1,0)),"어펙터밸류없음","")</f>
        <v/>
      </c>
      <c r="D666">
        <v>1</v>
      </c>
      <c r="E666" t="str">
        <f>VLOOKUP($B666,AffectorValueTable!$1:$1048576,MATCH(AffectorValueTable!$B$1,AffectorValueTable!$1:$1,0),0)</f>
        <v>CreateHitObjectMoving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5</v>
      </c>
      <c r="O666" s="2" t="str">
        <f t="shared" ca="1" si="52"/>
        <v/>
      </c>
      <c r="S666" s="2" t="str">
        <f t="shared" ca="1" si="51"/>
        <v/>
      </c>
      <c r="T666" t="s">
        <v>745</v>
      </c>
    </row>
    <row r="667" spans="1:23" x14ac:dyDescent="0.3">
      <c r="A667" t="str">
        <f t="shared" si="50"/>
        <v>LP_MineOnMove_02</v>
      </c>
      <c r="B667" t="s">
        <v>456</v>
      </c>
      <c r="C667" t="str">
        <f>IF(ISERROR(VLOOKUP(B667,AffectorValueTable!$A:$A,1,0)),"어펙터밸류없음","")</f>
        <v/>
      </c>
      <c r="D667">
        <v>2</v>
      </c>
      <c r="E667" t="str">
        <f>VLOOKUP($B667,AffectorValueTable!$1:$1048576,MATCH(AffectorValueTable!$B$1,AffectorValueTable!$1:$1,0),0)</f>
        <v>CreateHitObjectMoving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5</v>
      </c>
      <c r="O667" s="2" t="str">
        <f t="shared" ca="1" si="52"/>
        <v/>
      </c>
      <c r="S667" s="2" t="str">
        <f t="shared" ca="1" si="51"/>
        <v/>
      </c>
      <c r="T667" t="s">
        <v>745</v>
      </c>
    </row>
    <row r="668" spans="1:23" x14ac:dyDescent="0.3">
      <c r="A668" t="str">
        <f t="shared" si="50"/>
        <v>LP_MineOnMove_03</v>
      </c>
      <c r="B668" t="s">
        <v>456</v>
      </c>
      <c r="C668" t="str">
        <f>IF(ISERROR(VLOOKUP(B668,AffectorValueTable!$A:$A,1,0)),"어펙터밸류없음","")</f>
        <v/>
      </c>
      <c r="D668">
        <v>3</v>
      </c>
      <c r="E668" t="str">
        <f>VLOOKUP($B668,AffectorValueTable!$1:$1048576,MATCH(AffectorValueTable!$B$1,AffectorValueTable!$1:$1,0),0)</f>
        <v>CreateHitObjectMoving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5</v>
      </c>
      <c r="O668" s="2" t="str">
        <f t="shared" ca="1" si="52"/>
        <v/>
      </c>
      <c r="S668" s="2" t="str">
        <f t="shared" ca="1" si="51"/>
        <v/>
      </c>
      <c r="T668" t="s">
        <v>745</v>
      </c>
    </row>
    <row r="669" spans="1:23" x14ac:dyDescent="0.3">
      <c r="A669" t="str">
        <f t="shared" si="50"/>
        <v>LP_MineOnMove_Damage_01</v>
      </c>
      <c r="B669" t="s">
        <v>746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CollisionDamage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1.7730496453900713</v>
      </c>
      <c r="O669" s="2" t="str">
        <f t="shared" ca="1" si="52"/>
        <v/>
      </c>
      <c r="P669">
        <v>1</v>
      </c>
      <c r="S669" s="2" t="str">
        <f t="shared" ca="1" si="51"/>
        <v/>
      </c>
    </row>
    <row r="670" spans="1:23" x14ac:dyDescent="0.3">
      <c r="A670" t="str">
        <f t="shared" si="50"/>
        <v>LP_MineOnMove_Damage_02</v>
      </c>
      <c r="B670" t="s">
        <v>746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CollisionDamage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3.7234042553191498</v>
      </c>
      <c r="O670" s="2" t="str">
        <f t="shared" ca="1" si="52"/>
        <v/>
      </c>
      <c r="P670">
        <v>1</v>
      </c>
      <c r="S670" s="2" t="str">
        <f t="shared" ca="1" si="51"/>
        <v/>
      </c>
    </row>
    <row r="671" spans="1:23" x14ac:dyDescent="0.3">
      <c r="A671" t="str">
        <f t="shared" si="50"/>
        <v>LP_MineOnMove_Damage_03</v>
      </c>
      <c r="B671" t="s">
        <v>746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CollisionDamage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5.8510638297872362</v>
      </c>
      <c r="O671" s="2" t="str">
        <f t="shared" ca="1" si="52"/>
        <v/>
      </c>
      <c r="P671">
        <v>1</v>
      </c>
      <c r="S671" s="2" t="str">
        <f t="shared" ca="1" si="51"/>
        <v/>
      </c>
    </row>
    <row r="672" spans="1:23" x14ac:dyDescent="0.3">
      <c r="A672" t="str">
        <f t="shared" si="50"/>
        <v>LP_SlowHitObject_01</v>
      </c>
      <c r="B672" t="s">
        <v>458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SlowHitObjectSpeed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0.02</v>
      </c>
      <c r="O672" s="2" t="str">
        <f t="shared" ca="1" si="52"/>
        <v/>
      </c>
      <c r="S672" s="2" t="str">
        <f t="shared" ca="1" si="51"/>
        <v/>
      </c>
    </row>
    <row r="673" spans="1:23" x14ac:dyDescent="0.3">
      <c r="A673" t="str">
        <f t="shared" si="50"/>
        <v>LP_SlowHitObject_02</v>
      </c>
      <c r="B673" t="s">
        <v>458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SlowHitObjectSpeed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4.2000000000000003E-2</v>
      </c>
      <c r="O673" s="2" t="str">
        <f t="shared" ca="1" si="52"/>
        <v/>
      </c>
      <c r="S673" s="2" t="str">
        <f t="shared" ca="1" si="51"/>
        <v/>
      </c>
    </row>
    <row r="674" spans="1:23" x14ac:dyDescent="0.3">
      <c r="A674" t="str">
        <f t="shared" si="50"/>
        <v>LP_SlowHitObject_03</v>
      </c>
      <c r="B674" t="s">
        <v>458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SlowHitObjectSpeed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6.6000000000000003E-2</v>
      </c>
      <c r="O674" s="2" t="str">
        <f t="shared" ca="1" si="52"/>
        <v/>
      </c>
      <c r="S674" s="2" t="str">
        <f t="shared" ca="1" si="51"/>
        <v/>
      </c>
    </row>
    <row r="675" spans="1:23" x14ac:dyDescent="0.3">
      <c r="A675" t="str">
        <f t="shared" si="50"/>
        <v>LP_SlowHitObject_04</v>
      </c>
      <c r="B675" t="s">
        <v>458</v>
      </c>
      <c r="C675" t="str">
        <f>IF(ISERROR(VLOOKUP(B675,AffectorValueTable!$A:$A,1,0)),"어펙터밸류없음","")</f>
        <v/>
      </c>
      <c r="D675">
        <v>4</v>
      </c>
      <c r="E675" t="str">
        <f>VLOOKUP($B675,AffectorValueTable!$1:$1048576,MATCH(AffectorValueTable!$B$1,AffectorValueTable!$1:$1,0),0)</f>
        <v>SlowHitObjectSpeed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v>9.1999999999999998E-2</v>
      </c>
      <c r="O675" s="2" t="str">
        <f t="shared" ca="1" si="52"/>
        <v/>
      </c>
      <c r="S675" s="2" t="str">
        <f t="shared" ca="1" si="51"/>
        <v/>
      </c>
    </row>
    <row r="676" spans="1:23" x14ac:dyDescent="0.3">
      <c r="A676" t="str">
        <f t="shared" si="50"/>
        <v>LP_SlowHitObject_05</v>
      </c>
      <c r="B676" t="s">
        <v>458</v>
      </c>
      <c r="C676" t="str">
        <f>IF(ISERROR(VLOOKUP(B676,AffectorValueTable!$A:$A,1,0)),"어펙터밸류없음","")</f>
        <v/>
      </c>
      <c r="D676">
        <v>5</v>
      </c>
      <c r="E676" t="str">
        <f>VLOOKUP($B676,AffectorValueTable!$1:$1048576,MATCH(AffectorValueTable!$B$1,AffectorValueTable!$1:$1,0),0)</f>
        <v>SlowHitObjectSpeed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v>0.12</v>
      </c>
      <c r="O676" s="2" t="str">
        <f t="shared" ca="1" si="52"/>
        <v/>
      </c>
      <c r="S676" s="2" t="str">
        <f t="shared" ca="1" si="51"/>
        <v/>
      </c>
    </row>
    <row r="677" spans="1:23" x14ac:dyDescent="0.3">
      <c r="A677" t="str">
        <f t="shared" si="50"/>
        <v>LP_SlowHitObjectBetter_01</v>
      </c>
      <c r="B677" t="s">
        <v>459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SlowHitObjectSpeed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ref="J677:J681" si="53">J672*5/3</f>
        <v>3.3333333333333333E-2</v>
      </c>
      <c r="O677" s="2" t="str">
        <f t="shared" ca="1" si="52"/>
        <v/>
      </c>
      <c r="S677" s="2" t="str">
        <f t="shared" ca="1" si="51"/>
        <v/>
      </c>
    </row>
    <row r="678" spans="1:23" x14ac:dyDescent="0.3">
      <c r="A678" t="str">
        <f t="shared" si="50"/>
        <v>LP_SlowHitObjectBetter_02</v>
      </c>
      <c r="B678" t="s">
        <v>459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53"/>
        <v>7.0000000000000007E-2</v>
      </c>
      <c r="O678" s="2" t="str">
        <f t="shared" ca="1" si="52"/>
        <v/>
      </c>
      <c r="S678" s="2" t="str">
        <f t="shared" ca="1" si="51"/>
        <v/>
      </c>
    </row>
    <row r="679" spans="1:23" x14ac:dyDescent="0.3">
      <c r="A679" t="str">
        <f t="shared" si="50"/>
        <v>LP_SlowHitObjectBetter_03</v>
      </c>
      <c r="B679" t="s">
        <v>459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53"/>
        <v>0.11</v>
      </c>
      <c r="O679" s="2" t="str">
        <f t="shared" ca="1" si="52"/>
        <v/>
      </c>
      <c r="S679" s="2" t="str">
        <f t="shared" ca="1" si="51"/>
        <v/>
      </c>
    </row>
    <row r="680" spans="1:23" x14ac:dyDescent="0.3">
      <c r="A680" t="str">
        <f t="shared" si="50"/>
        <v>LP_SlowHitObjectBetter_04</v>
      </c>
      <c r="B680" t="s">
        <v>459</v>
      </c>
      <c r="C680" t="str">
        <f>IF(ISERROR(VLOOKUP(B680,AffectorValueTable!$A:$A,1,0)),"어펙터밸류없음","")</f>
        <v/>
      </c>
      <c r="D680">
        <v>4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53"/>
        <v>0.15333333333333332</v>
      </c>
      <c r="O680" s="2" t="str">
        <f t="shared" ca="1" si="52"/>
        <v/>
      </c>
      <c r="S680" s="2" t="str">
        <f t="shared" ca="1" si="51"/>
        <v/>
      </c>
    </row>
    <row r="681" spans="1:23" x14ac:dyDescent="0.3">
      <c r="A681" t="str">
        <f t="shared" si="50"/>
        <v>LP_SlowHitObjectBetter_05</v>
      </c>
      <c r="B681" t="s">
        <v>459</v>
      </c>
      <c r="C681" t="str">
        <f>IF(ISERROR(VLOOKUP(B681,AffectorValueTable!$A:$A,1,0)),"어펙터밸류없음","")</f>
        <v/>
      </c>
      <c r="D681">
        <v>5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53"/>
        <v>0.19999999999999998</v>
      </c>
      <c r="O681" s="2" t="str">
        <f t="shared" ca="1" si="52"/>
        <v/>
      </c>
      <c r="S681" s="2" t="str">
        <f t="shared" ca="1" si="51"/>
        <v/>
      </c>
    </row>
    <row r="682" spans="1:23" x14ac:dyDescent="0.3">
      <c r="A682" t="str">
        <f t="shared" si="50"/>
        <v>LP_Paralyze_01</v>
      </c>
      <c r="B682" t="s">
        <v>460</v>
      </c>
      <c r="C682" t="str">
        <f>IF(ISERROR(VLOOKUP(B682,AffectorValueTable!$A:$A,1,0)),"어펙터밸류없음","")</f>
        <v/>
      </c>
      <c r="D682">
        <v>1</v>
      </c>
      <c r="E682" t="str">
        <f>VLOOKUP($B682,AffectorValueTable!$1:$1048576,MATCH(AffectorValueTable!$B$1,AffectorValueTable!$1:$1,0),0)</f>
        <v>CertainHpHitObject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>
        <v>0.33</v>
      </c>
      <c r="O682" s="2" t="str">
        <f t="shared" ca="1" si="52"/>
        <v/>
      </c>
      <c r="P682">
        <v>1</v>
      </c>
      <c r="S682" s="2" t="str">
        <f t="shared" ca="1" si="51"/>
        <v/>
      </c>
      <c r="U682" t="s">
        <v>747</v>
      </c>
      <c r="V682">
        <v>0.7</v>
      </c>
      <c r="W682" t="s">
        <v>748</v>
      </c>
    </row>
    <row r="683" spans="1:23" x14ac:dyDescent="0.3">
      <c r="A683" t="str">
        <f t="shared" si="50"/>
        <v>LP_Paralyze_02</v>
      </c>
      <c r="B683" t="s">
        <v>460</v>
      </c>
      <c r="C683" t="str">
        <f>IF(ISERROR(VLOOKUP(B683,AffectorValueTable!$A:$A,1,0)),"어펙터밸류없음","")</f>
        <v/>
      </c>
      <c r="D683">
        <v>2</v>
      </c>
      <c r="E683" t="str">
        <f>VLOOKUP($B683,AffectorValueTable!$1:$1048576,MATCH(AffectorValueTable!$B$1,AffectorValueTable!$1:$1,0),0)</f>
        <v>CertainHpHitObject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>
        <v>0.34</v>
      </c>
      <c r="O683" s="2" t="str">
        <f t="shared" ca="1" si="52"/>
        <v/>
      </c>
      <c r="P683">
        <v>1</v>
      </c>
      <c r="S683" s="2" t="str">
        <f t="shared" ca="1" si="51"/>
        <v/>
      </c>
      <c r="U683" t="s">
        <v>747</v>
      </c>
      <c r="V683" t="s">
        <v>749</v>
      </c>
      <c r="W683" t="s">
        <v>750</v>
      </c>
    </row>
    <row r="684" spans="1:23" x14ac:dyDescent="0.3">
      <c r="A684" t="str">
        <f t="shared" si="50"/>
        <v>LP_Paralyze_03</v>
      </c>
      <c r="B684" t="s">
        <v>460</v>
      </c>
      <c r="C684" t="str">
        <f>IF(ISERROR(VLOOKUP(B684,AffectorValueTable!$A:$A,1,0)),"어펙터밸류없음","")</f>
        <v/>
      </c>
      <c r="D684">
        <v>3</v>
      </c>
      <c r="E684" t="str">
        <f>VLOOKUP($B684,AffectorValueTable!$1:$1048576,MATCH(AffectorValueTable!$B$1,AffectorValueTable!$1:$1,0),0)</f>
        <v>CertainHpHitObject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>
        <v>0.35</v>
      </c>
      <c r="O684" s="2" t="str">
        <f t="shared" ca="1" si="52"/>
        <v/>
      </c>
      <c r="P684">
        <v>1</v>
      </c>
      <c r="S684" s="2" t="str">
        <f t="shared" ca="1" si="51"/>
        <v/>
      </c>
      <c r="U684" t="s">
        <v>747</v>
      </c>
      <c r="V684" t="s">
        <v>751</v>
      </c>
      <c r="W684" t="s">
        <v>752</v>
      </c>
    </row>
    <row r="685" spans="1:23" x14ac:dyDescent="0.3">
      <c r="A685" t="str">
        <f t="shared" si="50"/>
        <v>LP_Paralyze_CannotAction_01</v>
      </c>
      <c r="B685" t="s">
        <v>747</v>
      </c>
      <c r="C685" t="str">
        <f>IF(ISERROR(VLOOKUP(B685,AffectorValueTable!$A:$A,1,0)),"어펙터밸류없음","")</f>
        <v/>
      </c>
      <c r="D685">
        <v>1</v>
      </c>
      <c r="E685" t="str">
        <f>VLOOKUP($B685,AffectorValueTable!$1:$1048576,MATCH(AffectorValueTable!$B$1,AffectorValueTable!$1:$1,0),0)</f>
        <v>CannotAction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1.4</v>
      </c>
      <c r="O685" s="2" t="str">
        <f t="shared" ca="1" si="52"/>
        <v/>
      </c>
      <c r="S685" s="2" t="str">
        <f t="shared" ca="1" si="51"/>
        <v/>
      </c>
    </row>
    <row r="686" spans="1:23" x14ac:dyDescent="0.3">
      <c r="A686" t="str">
        <f t="shared" si="50"/>
        <v>LP_Paralyze_CannotAction_02</v>
      </c>
      <c r="B686" t="s">
        <v>747</v>
      </c>
      <c r="C686" t="str">
        <f>IF(ISERROR(VLOOKUP(B686,AffectorValueTable!$A:$A,1,0)),"어펙터밸류없음","")</f>
        <v/>
      </c>
      <c r="D686">
        <v>2</v>
      </c>
      <c r="E686" t="str">
        <f>VLOOKUP($B686,AffectorValueTable!$1:$1048576,MATCH(AffectorValueTable!$B$1,AffectorValueTable!$1:$1,0),0)</f>
        <v>CannotAction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2</v>
      </c>
      <c r="O686" s="2" t="str">
        <f t="shared" ca="1" si="52"/>
        <v/>
      </c>
      <c r="S686" s="2" t="str">
        <f t="shared" ca="1" si="51"/>
        <v/>
      </c>
    </row>
    <row r="687" spans="1:23" x14ac:dyDescent="0.3">
      <c r="A687" t="str">
        <f t="shared" si="50"/>
        <v>LP_Paralyze_CannotAction_03</v>
      </c>
      <c r="B687" t="s">
        <v>747</v>
      </c>
      <c r="C687" t="str">
        <f>IF(ISERROR(VLOOKUP(B687,AffectorValueTable!$A:$A,1,0)),"어펙터밸류없음","")</f>
        <v/>
      </c>
      <c r="D687">
        <v>3</v>
      </c>
      <c r="E687" t="str">
        <f>VLOOKUP($B687,AffectorValueTable!$1:$1048576,MATCH(AffectorValueTable!$B$1,AffectorValueTable!$1:$1,0),0)</f>
        <v>CannotAction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2.6</v>
      </c>
      <c r="O687" s="2" t="str">
        <f t="shared" ca="1" si="52"/>
        <v/>
      </c>
      <c r="S687" s="2" t="str">
        <f t="shared" ca="1" si="51"/>
        <v/>
      </c>
    </row>
    <row r="688" spans="1:23" x14ac:dyDescent="0.3">
      <c r="A688" t="str">
        <f t="shared" si="50"/>
        <v>LP_Hold_01</v>
      </c>
      <c r="B688" t="s">
        <v>462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AttackWeightHitObject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0.25</v>
      </c>
      <c r="K688">
        <v>7.0000000000000007E-2</v>
      </c>
      <c r="O688" s="2" t="str">
        <f t="shared" ca="1" si="52"/>
        <v/>
      </c>
      <c r="P688">
        <v>1</v>
      </c>
      <c r="S688" s="2" t="str">
        <f t="shared" ca="1" si="51"/>
        <v/>
      </c>
      <c r="U688" t="s">
        <v>753</v>
      </c>
    </row>
    <row r="689" spans="1:23" x14ac:dyDescent="0.3">
      <c r="A689" t="str">
        <f t="shared" si="50"/>
        <v>LP_Hold_02</v>
      </c>
      <c r="B689" t="s">
        <v>462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AttackWeightHitObject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J689">
        <v>0.35</v>
      </c>
      <c r="K689">
        <v>0.09</v>
      </c>
      <c r="O689" s="2" t="str">
        <f t="shared" ca="1" si="52"/>
        <v/>
      </c>
      <c r="P689">
        <v>1</v>
      </c>
      <c r="S689" s="2" t="str">
        <f t="shared" ca="1" si="51"/>
        <v/>
      </c>
      <c r="U689" t="s">
        <v>753</v>
      </c>
    </row>
    <row r="690" spans="1:23" x14ac:dyDescent="0.3">
      <c r="A690" t="str">
        <f t="shared" si="50"/>
        <v>LP_Hold_03</v>
      </c>
      <c r="B690" t="s">
        <v>462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AttackWeightHitObject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0.45</v>
      </c>
      <c r="K690">
        <v>0.11</v>
      </c>
      <c r="O690" s="2" t="str">
        <f t="shared" ca="1" si="52"/>
        <v/>
      </c>
      <c r="P690">
        <v>1</v>
      </c>
      <c r="S690" s="2" t="str">
        <f t="shared" ca="1" si="51"/>
        <v/>
      </c>
      <c r="U690" t="s">
        <v>753</v>
      </c>
    </row>
    <row r="691" spans="1:23" x14ac:dyDescent="0.3">
      <c r="A691" t="str">
        <f t="shared" si="50"/>
        <v>LP_Hold_CannotMove_01</v>
      </c>
      <c r="B691" t="s">
        <v>463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CannotMove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1.5</v>
      </c>
      <c r="O691" s="2" t="str">
        <f t="shared" ca="1" si="52"/>
        <v/>
      </c>
      <c r="S691" s="2" t="str">
        <f t="shared" ca="1" si="51"/>
        <v/>
      </c>
      <c r="V691" t="s">
        <v>754</v>
      </c>
    </row>
    <row r="692" spans="1:23" x14ac:dyDescent="0.3">
      <c r="A692" t="str">
        <f t="shared" si="50"/>
        <v>LP_Hold_CannotMove_02</v>
      </c>
      <c r="B692" t="s">
        <v>463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CannotMove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3.1500000000000004</v>
      </c>
      <c r="O692" s="2" t="str">
        <f t="shared" ca="1" si="52"/>
        <v/>
      </c>
      <c r="S692" s="2" t="str">
        <f t="shared" ca="1" si="51"/>
        <v/>
      </c>
      <c r="V692" t="s">
        <v>754</v>
      </c>
    </row>
    <row r="693" spans="1:23" x14ac:dyDescent="0.3">
      <c r="A693" t="str">
        <f t="shared" si="50"/>
        <v>LP_Hold_CannotMove_03</v>
      </c>
      <c r="B693" t="s">
        <v>463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CannotMove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4.95</v>
      </c>
      <c r="O693" s="2" t="str">
        <f t="shared" ca="1" si="52"/>
        <v/>
      </c>
      <c r="S693" s="2" t="str">
        <f t="shared" ca="1" si="51"/>
        <v/>
      </c>
      <c r="V693" t="s">
        <v>754</v>
      </c>
    </row>
    <row r="694" spans="1:23" x14ac:dyDescent="0.3">
      <c r="A694" t="str">
        <f t="shared" si="50"/>
        <v>LP_Transport_01</v>
      </c>
      <c r="B694" t="s">
        <v>755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TeleportingHitObject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0.15</v>
      </c>
      <c r="K694">
        <v>0.1</v>
      </c>
      <c r="L694">
        <v>0.1</v>
      </c>
      <c r="N694">
        <v>3</v>
      </c>
      <c r="O694" s="2">
        <f t="shared" ca="1" si="52"/>
        <v>3</v>
      </c>
      <c r="P694">
        <v>1</v>
      </c>
      <c r="R694">
        <v>1</v>
      </c>
      <c r="S694" s="2">
        <f t="shared" ca="1" si="51"/>
        <v>1</v>
      </c>
      <c r="U694" t="s">
        <v>465</v>
      </c>
    </row>
    <row r="695" spans="1:23" x14ac:dyDescent="0.3">
      <c r="A695" t="str">
        <f t="shared" si="50"/>
        <v>LP_Transport_02</v>
      </c>
      <c r="B695" t="s">
        <v>755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TeleportingHitObject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J695">
        <v>0.22500000000000001</v>
      </c>
      <c r="K695">
        <v>0.1</v>
      </c>
      <c r="L695">
        <v>0.1</v>
      </c>
      <c r="N695">
        <v>6</v>
      </c>
      <c r="O695" s="2">
        <f t="shared" ca="1" si="52"/>
        <v>6</v>
      </c>
      <c r="P695">
        <v>1</v>
      </c>
      <c r="R695">
        <v>2</v>
      </c>
      <c r="S695" s="2">
        <f t="shared" ca="1" si="51"/>
        <v>2</v>
      </c>
      <c r="U695" t="s">
        <v>465</v>
      </c>
    </row>
    <row r="696" spans="1:23" x14ac:dyDescent="0.3">
      <c r="A696" t="str">
        <f t="shared" si="50"/>
        <v>LP_Transport_03</v>
      </c>
      <c r="B696" t="s">
        <v>755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TeleportingHitObject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0.3</v>
      </c>
      <c r="K696">
        <v>0.1</v>
      </c>
      <c r="L696">
        <v>0.1</v>
      </c>
      <c r="N696">
        <v>9</v>
      </c>
      <c r="O696" s="2">
        <f t="shared" ca="1" si="52"/>
        <v>9</v>
      </c>
      <c r="P696">
        <v>1</v>
      </c>
      <c r="R696">
        <v>3</v>
      </c>
      <c r="S696" s="2">
        <f t="shared" ca="1" si="51"/>
        <v>3</v>
      </c>
      <c r="U696" t="s">
        <v>465</v>
      </c>
    </row>
    <row r="697" spans="1:23" x14ac:dyDescent="0.3">
      <c r="A697" t="str">
        <f t="shared" si="50"/>
        <v>LP_Transport_Teleported_01</v>
      </c>
      <c r="B697" t="s">
        <v>465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Teleported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10</v>
      </c>
      <c r="J697">
        <v>10</v>
      </c>
      <c r="O697" s="2" t="str">
        <f t="shared" ca="1" si="52"/>
        <v/>
      </c>
      <c r="S697" s="2" t="str">
        <f t="shared" ca="1" si="51"/>
        <v/>
      </c>
      <c r="U697" t="s">
        <v>756</v>
      </c>
      <c r="V697" t="s">
        <v>757</v>
      </c>
      <c r="W697" t="s">
        <v>758</v>
      </c>
    </row>
    <row r="698" spans="1:23" x14ac:dyDescent="0.3">
      <c r="A698" t="str">
        <f t="shared" si="50"/>
        <v>LP_Transport_Teleported_02</v>
      </c>
      <c r="B698" t="s">
        <v>465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Teleported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14</v>
      </c>
      <c r="J698">
        <v>10</v>
      </c>
      <c r="O698" s="2" t="str">
        <f t="shared" ca="1" si="52"/>
        <v/>
      </c>
      <c r="S698" s="2" t="str">
        <f t="shared" ca="1" si="51"/>
        <v/>
      </c>
      <c r="U698" t="s">
        <v>756</v>
      </c>
      <c r="V698" t="s">
        <v>757</v>
      </c>
      <c r="W698" t="s">
        <v>758</v>
      </c>
    </row>
    <row r="699" spans="1:23" x14ac:dyDescent="0.3">
      <c r="A699" t="str">
        <f t="shared" si="50"/>
        <v>LP_Transport_Teleported_03</v>
      </c>
      <c r="B699" t="s">
        <v>465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Teleported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18</v>
      </c>
      <c r="J699">
        <v>10</v>
      </c>
      <c r="O699" s="2" t="str">
        <f t="shared" ca="1" si="52"/>
        <v/>
      </c>
      <c r="S699" s="2" t="str">
        <f t="shared" ca="1" si="51"/>
        <v/>
      </c>
      <c r="U699" t="s">
        <v>756</v>
      </c>
      <c r="V699" t="s">
        <v>757</v>
      </c>
      <c r="W699" t="s">
        <v>758</v>
      </c>
    </row>
    <row r="700" spans="1:23" x14ac:dyDescent="0.3">
      <c r="A700" t="str">
        <f t="shared" si="50"/>
        <v>LP_SummonShield_01</v>
      </c>
      <c r="B700" t="s">
        <v>466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CreateWall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J700">
        <v>3</v>
      </c>
      <c r="K700">
        <v>3</v>
      </c>
      <c r="O700" s="2" t="str">
        <f t="shared" ca="1" si="52"/>
        <v/>
      </c>
      <c r="S700" s="2" t="str">
        <f t="shared" ca="1" si="51"/>
        <v/>
      </c>
      <c r="T700" t="s">
        <v>759</v>
      </c>
    </row>
    <row r="701" spans="1:23" x14ac:dyDescent="0.3">
      <c r="A701" t="str">
        <f t="shared" si="50"/>
        <v>LP_SummonShield_02</v>
      </c>
      <c r="B701" t="s">
        <v>466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CreateWall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J701">
        <v>1.9672131147540985</v>
      </c>
      <c r="K701">
        <v>3</v>
      </c>
      <c r="O701" s="2" t="str">
        <f t="shared" ca="1" si="52"/>
        <v/>
      </c>
      <c r="S701" s="2" t="str">
        <f t="shared" ca="1" si="51"/>
        <v/>
      </c>
      <c r="T701" t="s">
        <v>759</v>
      </c>
    </row>
    <row r="702" spans="1:23" x14ac:dyDescent="0.3">
      <c r="A702" t="str">
        <f t="shared" si="50"/>
        <v>LP_SummonShield_03</v>
      </c>
      <c r="B702" t="s">
        <v>466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CreateWall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v>1.4285714285714284</v>
      </c>
      <c r="K702">
        <v>3</v>
      </c>
      <c r="O702" s="2" t="str">
        <f t="shared" ca="1" si="52"/>
        <v/>
      </c>
      <c r="S702" s="2" t="str">
        <f t="shared" ca="1" si="51"/>
        <v/>
      </c>
      <c r="T702" t="s">
        <v>759</v>
      </c>
    </row>
    <row r="703" spans="1:23" x14ac:dyDescent="0.3">
      <c r="A703" t="str">
        <f t="shared" si="50"/>
        <v>LP_SummonShield_04</v>
      </c>
      <c r="B703" t="s">
        <v>466</v>
      </c>
      <c r="C703" t="str">
        <f>IF(ISERROR(VLOOKUP(B703,AffectorValueTable!$A:$A,1,0)),"어펙터밸류없음","")</f>
        <v/>
      </c>
      <c r="D703">
        <v>4</v>
      </c>
      <c r="E703" t="str">
        <f>VLOOKUP($B703,AffectorValueTable!$1:$1048576,MATCH(AffectorValueTable!$B$1,AffectorValueTable!$1:$1,0),0)</f>
        <v>CreateWall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J703">
        <v>1.1009174311926606</v>
      </c>
      <c r="K703">
        <v>3</v>
      </c>
      <c r="O703" s="2" t="str">
        <f t="shared" ca="1" si="52"/>
        <v/>
      </c>
      <c r="S703" s="2" t="str">
        <f t="shared" ca="1" si="51"/>
        <v/>
      </c>
      <c r="T703" t="s">
        <v>759</v>
      </c>
    </row>
    <row r="704" spans="1:23" x14ac:dyDescent="0.3">
      <c r="A704" t="str">
        <f t="shared" si="50"/>
        <v>LP_SummonShield_05</v>
      </c>
      <c r="B704" t="s">
        <v>466</v>
      </c>
      <c r="C704" t="str">
        <f>IF(ISERROR(VLOOKUP(B704,AffectorValueTable!$A:$A,1,0)),"어펙터밸류없음","")</f>
        <v/>
      </c>
      <c r="D704">
        <v>5</v>
      </c>
      <c r="E704" t="str">
        <f>VLOOKUP($B704,AffectorValueTable!$1:$1048576,MATCH(AffectorValueTable!$B$1,AffectorValueTable!$1:$1,0),0)</f>
        <v>CreateWall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v>0.88235294117647056</v>
      </c>
      <c r="K704">
        <v>3</v>
      </c>
      <c r="O704" s="2" t="str">
        <f t="shared" ca="1" si="52"/>
        <v/>
      </c>
      <c r="S704" s="2" t="str">
        <f t="shared" ca="1" si="51"/>
        <v/>
      </c>
      <c r="T704" t="s">
        <v>759</v>
      </c>
    </row>
    <row r="705" spans="1:19" x14ac:dyDescent="0.3">
      <c r="A705" t="str">
        <f t="shared" si="50"/>
        <v>LP_HealSpOnAttack_01</v>
      </c>
      <c r="B705" t="s">
        <v>760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HealSpOnHit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v>1</v>
      </c>
      <c r="K705">
        <v>1</v>
      </c>
      <c r="O705" s="2" t="str">
        <f t="shared" ca="1" si="52"/>
        <v/>
      </c>
      <c r="S705" s="2" t="str">
        <f t="shared" ca="1" si="51"/>
        <v/>
      </c>
    </row>
    <row r="706" spans="1:19" x14ac:dyDescent="0.3">
      <c r="A706" t="str">
        <f t="shared" ref="A706:A747" si="54">B706&amp;"_"&amp;TEXT(D706,"00")</f>
        <v>LP_HealSpOnAttack_02</v>
      </c>
      <c r="B706" t="s">
        <v>760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HealSpOnHit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2.1</v>
      </c>
      <c r="K706">
        <v>2.1</v>
      </c>
      <c r="O706" s="2" t="str">
        <f t="shared" ca="1" si="52"/>
        <v/>
      </c>
      <c r="S706" s="2" t="str">
        <f t="shared" ca="1" si="51"/>
        <v/>
      </c>
    </row>
    <row r="707" spans="1:19" x14ac:dyDescent="0.3">
      <c r="A707" t="str">
        <f t="shared" si="54"/>
        <v>LP_HealSpOnAttack_03</v>
      </c>
      <c r="B707" t="s">
        <v>760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HealSpOnHit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3.3000000000000003</v>
      </c>
      <c r="K707">
        <v>3.3000000000000003</v>
      </c>
      <c r="O707" s="2" t="str">
        <f t="shared" ca="1" si="52"/>
        <v/>
      </c>
      <c r="S707" s="2" t="str">
        <f t="shared" ca="1" si="51"/>
        <v/>
      </c>
    </row>
    <row r="708" spans="1:19" x14ac:dyDescent="0.3">
      <c r="A708" t="str">
        <f t="shared" si="54"/>
        <v>LP_HealSpOnAttack_04</v>
      </c>
      <c r="B708" t="s">
        <v>760</v>
      </c>
      <c r="C708" t="str">
        <f>IF(ISERROR(VLOOKUP(B708,AffectorValueTable!$A:$A,1,0)),"어펙터밸류없음","")</f>
        <v/>
      </c>
      <c r="D708">
        <v>4</v>
      </c>
      <c r="E708" t="str">
        <f>VLOOKUP($B708,AffectorValueTable!$1:$1048576,MATCH(AffectorValueTable!$B$1,AffectorValueTable!$1:$1,0),0)</f>
        <v>HealSpOnHit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4.5999999999999996</v>
      </c>
      <c r="K708">
        <v>4.5999999999999996</v>
      </c>
      <c r="O708" s="2" t="str">
        <f t="shared" ca="1" si="52"/>
        <v/>
      </c>
    </row>
    <row r="709" spans="1:19" x14ac:dyDescent="0.3">
      <c r="A709" t="str">
        <f t="shared" si="54"/>
        <v>LP_HealSpOnAttack_05</v>
      </c>
      <c r="B709" t="s">
        <v>760</v>
      </c>
      <c r="C709" t="str">
        <f>IF(ISERROR(VLOOKUP(B709,AffectorValueTable!$A:$A,1,0)),"어펙터밸류없음","")</f>
        <v/>
      </c>
      <c r="D709">
        <v>5</v>
      </c>
      <c r="E709" t="str">
        <f>VLOOKUP($B709,AffectorValueTable!$1:$1048576,MATCH(AffectorValueTable!$B$1,AffectorValueTable!$1:$1,0),0)</f>
        <v>HealSpOnHit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6</v>
      </c>
      <c r="K709">
        <v>6</v>
      </c>
      <c r="O709" s="2" t="str">
        <f t="shared" ca="1" si="52"/>
        <v/>
      </c>
    </row>
    <row r="710" spans="1:19" x14ac:dyDescent="0.3">
      <c r="A710" t="str">
        <f t="shared" si="54"/>
        <v>LP_HealSpOnAttackBetter_01</v>
      </c>
      <c r="B710" t="s">
        <v>761</v>
      </c>
      <c r="C710" t="str">
        <f>IF(ISERROR(VLOOKUP(B710,AffectorValueTable!$A:$A,1,0)),"어펙터밸류없음","")</f>
        <v/>
      </c>
      <c r="D710">
        <v>1</v>
      </c>
      <c r="E710" t="str">
        <f>VLOOKUP($B710,AffectorValueTable!$1:$1048576,MATCH(AffectorValueTable!$B$1,AffectorValueTable!$1:$1,0),0)</f>
        <v>HealSpOnHit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1.6666666666666667</v>
      </c>
      <c r="K710">
        <v>1.6666666666666667</v>
      </c>
      <c r="O710" s="2" t="str">
        <f t="shared" ca="1" si="52"/>
        <v/>
      </c>
      <c r="S710" s="2" t="str">
        <f t="shared" ca="1" si="51"/>
        <v/>
      </c>
    </row>
    <row r="711" spans="1:19" x14ac:dyDescent="0.3">
      <c r="A711" t="str">
        <f t="shared" si="54"/>
        <v>LP_HealSpOnAttackBetter_02</v>
      </c>
      <c r="B711" t="s">
        <v>761</v>
      </c>
      <c r="C711" t="str">
        <f>IF(ISERROR(VLOOKUP(B711,AffectorValueTable!$A:$A,1,0)),"어펙터밸류없음","")</f>
        <v/>
      </c>
      <c r="D711">
        <v>2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3.5000000000000004</v>
      </c>
      <c r="K711">
        <v>3.5000000000000004</v>
      </c>
      <c r="O711" s="2" t="str">
        <f t="shared" ca="1" si="52"/>
        <v/>
      </c>
      <c r="S711" s="2" t="str">
        <f t="shared" ca="1" si="51"/>
        <v/>
      </c>
    </row>
    <row r="712" spans="1:19" x14ac:dyDescent="0.3">
      <c r="A712" t="str">
        <f t="shared" si="54"/>
        <v>LP_HealSpOnAttackBetter_03</v>
      </c>
      <c r="B712" t="s">
        <v>761</v>
      </c>
      <c r="C712" t="str">
        <f>IF(ISERROR(VLOOKUP(B712,AffectorValueTable!$A:$A,1,0)),"어펙터밸류없음","")</f>
        <v/>
      </c>
      <c r="D712">
        <v>3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5.5</v>
      </c>
      <c r="K712">
        <v>5.5</v>
      </c>
      <c r="O712" s="2" t="str">
        <f t="shared" ca="1" si="52"/>
        <v/>
      </c>
      <c r="S712" s="2" t="str">
        <f t="shared" ca="1" si="51"/>
        <v/>
      </c>
    </row>
    <row r="713" spans="1:19" x14ac:dyDescent="0.3">
      <c r="A713" t="str">
        <f t="shared" si="54"/>
        <v>LP_HealSpOnAttackBetter_04</v>
      </c>
      <c r="B713" t="s">
        <v>761</v>
      </c>
      <c r="C713" t="str">
        <f>IF(ISERROR(VLOOKUP(B713,AffectorValueTable!$A:$A,1,0)),"어펙터밸류없음","")</f>
        <v/>
      </c>
      <c r="D713">
        <v>4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5.5</v>
      </c>
      <c r="K713">
        <v>5.5</v>
      </c>
      <c r="O713" s="2" t="str">
        <f t="shared" ca="1" si="52"/>
        <v/>
      </c>
      <c r="S713" s="2" t="str">
        <f t="shared" ca="1" si="51"/>
        <v/>
      </c>
    </row>
    <row r="714" spans="1:19" x14ac:dyDescent="0.3">
      <c r="A714" t="str">
        <f t="shared" si="54"/>
        <v>LP_PaybackSp_01</v>
      </c>
      <c r="B714" t="s">
        <v>762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PaybackSp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7.9999999999999988E-2</v>
      </c>
      <c r="K714">
        <v>0.31999999999999995</v>
      </c>
      <c r="O714" s="2" t="str">
        <f t="shared" ca="1" si="52"/>
        <v/>
      </c>
      <c r="S714" s="2" t="str">
        <f t="shared" ca="1" si="51"/>
        <v/>
      </c>
    </row>
    <row r="715" spans="1:19" x14ac:dyDescent="0.3">
      <c r="A715" t="str">
        <f t="shared" si="54"/>
        <v>LP_PaybackSp_02</v>
      </c>
      <c r="B715" t="s">
        <v>762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PaybackSp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0.13770491803278687</v>
      </c>
      <c r="K715">
        <v>0.55081967213114746</v>
      </c>
      <c r="O715" s="2" t="str">
        <f t="shared" ca="1" si="52"/>
        <v/>
      </c>
      <c r="S715" s="2" t="str">
        <f t="shared" ca="1" si="51"/>
        <v/>
      </c>
    </row>
    <row r="716" spans="1:19" x14ac:dyDescent="0.3">
      <c r="A716" t="str">
        <f t="shared" si="54"/>
        <v>LP_PaybackSp_03</v>
      </c>
      <c r="B716" t="s">
        <v>762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PaybackSp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0.18082191780821921</v>
      </c>
      <c r="K716">
        <v>0.72328767123287674</v>
      </c>
      <c r="O716" s="2" t="str">
        <f t="shared" ca="1" si="52"/>
        <v/>
      </c>
      <c r="S716" s="2" t="str">
        <f t="shared" ca="1" si="51"/>
        <v/>
      </c>
    </row>
    <row r="717" spans="1:19" x14ac:dyDescent="0.3">
      <c r="A717" t="str">
        <f t="shared" si="54"/>
        <v>LP_PaybackSp_04</v>
      </c>
      <c r="B717" t="s">
        <v>762</v>
      </c>
      <c r="C717" t="str">
        <f>IF(ISERROR(VLOOKUP(B717,AffectorValueTable!$A:$A,1,0)),"어펙터밸류없음","")</f>
        <v/>
      </c>
      <c r="D717">
        <v>4</v>
      </c>
      <c r="E717" t="str">
        <f>VLOOKUP($B717,AffectorValueTable!$1:$1048576,MATCH(AffectorValueTable!$B$1,AffectorValueTable!$1:$1,0),0)</f>
        <v>PaybackSp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0.21395348837209305</v>
      </c>
      <c r="K717">
        <v>0.85581395348837219</v>
      </c>
      <c r="O717" s="2" t="str">
        <f t="shared" ca="1" si="52"/>
        <v/>
      </c>
      <c r="S717" s="2" t="str">
        <f t="shared" ref="S717:S747" ca="1" si="55">IF(NOT(ISBLANK(R717)),R717,
IF(ISBLANK(Q717),"",
VLOOKUP(Q717,OFFSET(INDIRECT("$A:$B"),0,MATCH(Q$1&amp;"_Verify",INDIRECT("$1:$1"),0)-1),2,0)
))</f>
        <v/>
      </c>
    </row>
    <row r="718" spans="1:19" x14ac:dyDescent="0.3">
      <c r="A718" t="str">
        <f t="shared" si="54"/>
        <v>LP_PaybackSp_05</v>
      </c>
      <c r="B718" t="s">
        <v>762</v>
      </c>
      <c r="C718" t="str">
        <f>IF(ISERROR(VLOOKUP(B718,AffectorValueTable!$A:$A,1,0)),"어펙터밸류없음","")</f>
        <v/>
      </c>
      <c r="D718">
        <v>5</v>
      </c>
      <c r="E718" t="str">
        <f>VLOOKUP($B718,AffectorValueTable!$1:$1048576,MATCH(AffectorValueTable!$B$1,AffectorValueTable!$1:$1,0),0)</f>
        <v>PaybackSp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0.24</v>
      </c>
      <c r="K718">
        <v>0.96</v>
      </c>
      <c r="O718" s="2" t="str">
        <f t="shared" ca="1" si="52"/>
        <v/>
      </c>
      <c r="S718" s="2" t="str">
        <f t="shared" ca="1" si="55"/>
        <v/>
      </c>
    </row>
    <row r="719" spans="1:19" x14ac:dyDescent="0.3">
      <c r="A719" t="str">
        <f t="shared" si="54"/>
        <v>LP_PaybackSp_06</v>
      </c>
      <c r="B719" t="s">
        <v>762</v>
      </c>
      <c r="C719" t="str">
        <f>IF(ISERROR(VLOOKUP(B719,AffectorValueTable!$A:$A,1,0)),"어펙터밸류없음","")</f>
        <v/>
      </c>
      <c r="D719">
        <v>6</v>
      </c>
      <c r="E719" t="str">
        <f>VLOOKUP($B719,AffectorValueTable!$1:$1048576,MATCH(AffectorValueTable!$B$1,AffectorValueTable!$1:$1,0),0)</f>
        <v>PaybackSp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0.29724933451641522</v>
      </c>
      <c r="K719">
        <v>1.0070984915705412</v>
      </c>
      <c r="O719" s="2" t="str">
        <f t="shared" ca="1" si="52"/>
        <v/>
      </c>
      <c r="S719" s="2" t="str">
        <f t="shared" ca="1" si="55"/>
        <v/>
      </c>
    </row>
    <row r="720" spans="1:19" x14ac:dyDescent="0.3">
      <c r="A720" t="str">
        <f t="shared" si="54"/>
        <v>LP_PaybackSp_07</v>
      </c>
      <c r="B720" t="s">
        <v>762</v>
      </c>
      <c r="C720" t="str">
        <f>IF(ISERROR(VLOOKUP(B720,AffectorValueTable!$A:$A,1,0)),"어펙터밸류없음","")</f>
        <v/>
      </c>
      <c r="D720">
        <v>7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0.37659033078880416</v>
      </c>
      <c r="K720">
        <v>1.0127226463104326</v>
      </c>
      <c r="O720" s="2" t="str">
        <f t="shared" ca="1" si="52"/>
        <v/>
      </c>
      <c r="S720" s="2" t="str">
        <f t="shared" ca="1" si="55"/>
        <v/>
      </c>
    </row>
    <row r="721" spans="1:19" x14ac:dyDescent="0.3">
      <c r="A721" t="str">
        <f t="shared" si="54"/>
        <v>LP_PaybackSp_08</v>
      </c>
      <c r="B721" t="s">
        <v>762</v>
      </c>
      <c r="C721" t="str">
        <f>IF(ISERROR(VLOOKUP(B721,AffectorValueTable!$A:$A,1,0)),"어펙터밸류없음","")</f>
        <v/>
      </c>
      <c r="D721">
        <v>8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0.43595769682726226</v>
      </c>
      <c r="K721">
        <v>1.0235017626321974</v>
      </c>
      <c r="O721" s="2" t="str">
        <f t="shared" ca="1" si="52"/>
        <v/>
      </c>
      <c r="S721" s="2" t="str">
        <f t="shared" ca="1" si="55"/>
        <v/>
      </c>
    </row>
    <row r="722" spans="1:19" x14ac:dyDescent="0.3">
      <c r="A722" t="str">
        <f t="shared" si="54"/>
        <v>LP_PaybackSp_09</v>
      </c>
      <c r="B722" t="s">
        <v>762</v>
      </c>
      <c r="C722" t="str">
        <f>IF(ISERROR(VLOOKUP(B722,AffectorValueTable!$A:$A,1,0)),"어펙터밸류없음","")</f>
        <v/>
      </c>
      <c r="D722">
        <v>9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0.47884561501821238</v>
      </c>
      <c r="K722">
        <v>1.0392266741384142</v>
      </c>
      <c r="O722" s="2" t="str">
        <f t="shared" ca="1" si="52"/>
        <v/>
      </c>
      <c r="S722" s="2" t="str">
        <f t="shared" ca="1" si="55"/>
        <v/>
      </c>
    </row>
    <row r="723" spans="1:19" x14ac:dyDescent="0.3">
      <c r="A723" t="str">
        <f t="shared" si="54"/>
        <v>LP_SpUpOverHalfHp_01</v>
      </c>
      <c r="B723" t="s">
        <v>472</v>
      </c>
      <c r="C723" t="str">
        <f>IF(ISERROR(VLOOKUP(B723,AffectorValueTable!$A:$A,1,0)),"어펙터밸류없음","")</f>
        <v/>
      </c>
      <c r="D723">
        <v>1</v>
      </c>
      <c r="E723" t="str">
        <f>VLOOKUP($B723,AffectorValueTable!$1:$1048576,MATCH(AffectorValueTable!$B$1,AffectorValueTable!$1:$1,0),0)</f>
        <v>AddSpGainByHp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f t="shared" ref="J723:J727" si="56">J256*7/3</f>
        <v>0.35000000000000003</v>
      </c>
      <c r="N723">
        <v>2</v>
      </c>
      <c r="O723" s="2">
        <f t="shared" ca="1" si="52"/>
        <v>2</v>
      </c>
      <c r="S723" s="2" t="str">
        <f t="shared" ca="1" si="55"/>
        <v/>
      </c>
    </row>
    <row r="724" spans="1:19" x14ac:dyDescent="0.3">
      <c r="A724" t="str">
        <f t="shared" si="54"/>
        <v>LP_SpUpOverHalfHp_02</v>
      </c>
      <c r="B724" t="s">
        <v>472</v>
      </c>
      <c r="C724" t="str">
        <f>IF(ISERROR(VLOOKUP(B724,AffectorValueTable!$A:$A,1,0)),"어펙터밸류없음","")</f>
        <v/>
      </c>
      <c r="D724">
        <v>2</v>
      </c>
      <c r="E724" t="str">
        <f>VLOOKUP($B724,AffectorValueTable!$1:$1048576,MATCH(AffectorValueTable!$B$1,AffectorValueTable!$1:$1,0),0)</f>
        <v>AddSpGainByHp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f t="shared" si="56"/>
        <v>0.73499999999999999</v>
      </c>
      <c r="N724">
        <v>2</v>
      </c>
      <c r="O724" s="2">
        <f t="shared" ca="1" si="52"/>
        <v>2</v>
      </c>
      <c r="S724" s="2" t="str">
        <f t="shared" ca="1" si="55"/>
        <v/>
      </c>
    </row>
    <row r="725" spans="1:19" x14ac:dyDescent="0.3">
      <c r="A725" t="str">
        <f t="shared" si="54"/>
        <v>LP_SpUpOverHalfHp_03</v>
      </c>
      <c r="B725" t="s">
        <v>472</v>
      </c>
      <c r="C725" t="str">
        <f>IF(ISERROR(VLOOKUP(B725,AffectorValueTable!$A:$A,1,0)),"어펙터밸류없음","")</f>
        <v/>
      </c>
      <c r="D725">
        <v>3</v>
      </c>
      <c r="E725" t="str">
        <f>VLOOKUP($B725,AffectorValueTable!$1:$1048576,MATCH(AffectorValueTable!$B$1,AffectorValueTable!$1:$1,0),0)</f>
        <v>AddSpGainByHp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si="56"/>
        <v>1.155</v>
      </c>
      <c r="N725">
        <v>2</v>
      </c>
      <c r="O725" s="2">
        <f t="shared" ca="1" si="52"/>
        <v>2</v>
      </c>
      <c r="S725" s="2" t="str">
        <f t="shared" ca="1" si="55"/>
        <v/>
      </c>
    </row>
    <row r="726" spans="1:19" x14ac:dyDescent="0.3">
      <c r="A726" t="str">
        <f t="shared" si="54"/>
        <v>LP_SpUpOverHalfHp_04</v>
      </c>
      <c r="B726" t="s">
        <v>472</v>
      </c>
      <c r="C726" t="str">
        <f>IF(ISERROR(VLOOKUP(B726,AffectorValueTable!$A:$A,1,0)),"어펙터밸류없음","")</f>
        <v/>
      </c>
      <c r="D726">
        <v>4</v>
      </c>
      <c r="E726" t="str">
        <f>VLOOKUP($B726,AffectorValueTable!$1:$1048576,MATCH(AffectorValueTable!$B$1,AffectorValueTable!$1:$1,0),0)</f>
        <v>AddSpGainByHp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si="56"/>
        <v>1.61</v>
      </c>
      <c r="N726">
        <v>2</v>
      </c>
      <c r="O726" s="2">
        <f t="shared" ref="O726:O747" ca="1" si="57">IF(NOT(ISBLANK(N726)),N726,
IF(ISBLANK(M726),"",
VLOOKUP(M726,OFFSET(INDIRECT("$A:$B"),0,MATCH(M$1&amp;"_Verify",INDIRECT("$1:$1"),0)-1),2,0)
))</f>
        <v>2</v>
      </c>
      <c r="S726" s="2" t="str">
        <f t="shared" ca="1" si="55"/>
        <v/>
      </c>
    </row>
    <row r="727" spans="1:19" x14ac:dyDescent="0.3">
      <c r="A727" t="str">
        <f t="shared" si="54"/>
        <v>LP_SpUpOverHalfHp_05</v>
      </c>
      <c r="B727" t="s">
        <v>472</v>
      </c>
      <c r="C727" t="str">
        <f>IF(ISERROR(VLOOKUP(B727,AffectorValueTable!$A:$A,1,0)),"어펙터밸류없음","")</f>
        <v/>
      </c>
      <c r="D727">
        <v>5</v>
      </c>
      <c r="E727" t="str">
        <f>VLOOKUP($B727,AffectorValueTable!$1:$1048576,MATCH(AffectorValueTable!$B$1,AffectorValueTable!$1:$1,0),0)</f>
        <v>AddSpGainByHp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f t="shared" si="56"/>
        <v>2.0999999999999996</v>
      </c>
      <c r="N727">
        <v>2</v>
      </c>
      <c r="O727" s="2">
        <f t="shared" ca="1" si="57"/>
        <v>2</v>
      </c>
      <c r="S727" s="2" t="str">
        <f t="shared" ca="1" si="55"/>
        <v/>
      </c>
    </row>
    <row r="728" spans="1:19" x14ac:dyDescent="0.3">
      <c r="A728" t="str">
        <f t="shared" si="54"/>
        <v>LP_SpUpOverHalfHpBetter_01</v>
      </c>
      <c r="B728" t="s">
        <v>763</v>
      </c>
      <c r="C728" t="str">
        <f>IF(ISERROR(VLOOKUP(B728,AffectorValueTable!$A:$A,1,0)),"어펙터밸류없음","")</f>
        <v/>
      </c>
      <c r="D728">
        <v>1</v>
      </c>
      <c r="E728" t="str">
        <f>VLOOKUP($B728,AffectorValueTable!$1:$1048576,MATCH(AffectorValueTable!$B$1,AffectorValueTable!$1:$1,0),0)</f>
        <v>AddSpGainByHp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f t="shared" ref="J728:J730" si="58">J265*7/3</f>
        <v>0.58333333333333337</v>
      </c>
      <c r="N728">
        <v>2</v>
      </c>
      <c r="O728" s="2">
        <f t="shared" ca="1" si="57"/>
        <v>2</v>
      </c>
      <c r="S728" s="2" t="str">
        <f t="shared" ca="1" si="55"/>
        <v/>
      </c>
    </row>
    <row r="729" spans="1:19" x14ac:dyDescent="0.3">
      <c r="A729" t="str">
        <f t="shared" si="54"/>
        <v>LP_SpUpOverHalfHpBetter_02</v>
      </c>
      <c r="B729" t="s">
        <v>474</v>
      </c>
      <c r="C729" t="str">
        <f>IF(ISERROR(VLOOKUP(B729,AffectorValueTable!$A:$A,1,0)),"어펙터밸류없음","")</f>
        <v/>
      </c>
      <c r="D729">
        <v>2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si="58"/>
        <v>1.2250000000000001</v>
      </c>
      <c r="N729">
        <v>2</v>
      </c>
      <c r="O729" s="2">
        <f t="shared" ca="1" si="57"/>
        <v>2</v>
      </c>
      <c r="S729" s="2" t="str">
        <f t="shared" ca="1" si="55"/>
        <v/>
      </c>
    </row>
    <row r="730" spans="1:19" x14ac:dyDescent="0.3">
      <c r="A730" t="str">
        <f t="shared" si="54"/>
        <v>LP_SpUpOverHalfHpBetter_03</v>
      </c>
      <c r="B730" t="s">
        <v>474</v>
      </c>
      <c r="C730" t="str">
        <f>IF(ISERROR(VLOOKUP(B730,AffectorValueTable!$A:$A,1,0)),"어펙터밸류없음","")</f>
        <v/>
      </c>
      <c r="D730">
        <v>3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58"/>
        <v>1.925</v>
      </c>
      <c r="N730">
        <v>2</v>
      </c>
      <c r="O730" s="2">
        <f t="shared" ca="1" si="57"/>
        <v>2</v>
      </c>
      <c r="S730" s="2" t="str">
        <f t="shared" ca="1" si="55"/>
        <v/>
      </c>
    </row>
    <row r="731" spans="1:19" x14ac:dyDescent="0.3">
      <c r="A731" t="str">
        <f t="shared" si="54"/>
        <v>LP_HitSizeDown_01</v>
      </c>
      <c r="B731" t="s">
        <v>475</v>
      </c>
      <c r="C731" t="str">
        <f>IF(ISERROR(VLOOKUP(B731,AffectorValueTable!$A:$A,1,0)),"어펙터밸류없음","")</f>
        <v/>
      </c>
      <c r="D731">
        <v>1</v>
      </c>
      <c r="E731" t="str">
        <f>VLOOKUP($B731,AffectorValueTable!$1:$1048576,MATCH(AffectorValueTable!$B$1,AffectorValueTable!$1:$1,0),0)</f>
        <v>ChangeHitColliderSize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0.9</v>
      </c>
      <c r="O731" s="2" t="str">
        <f t="shared" ca="1" si="57"/>
        <v/>
      </c>
      <c r="S731" s="2" t="str">
        <f t="shared" ca="1" si="55"/>
        <v/>
      </c>
    </row>
    <row r="732" spans="1:19" x14ac:dyDescent="0.3">
      <c r="A732" t="str">
        <f t="shared" si="54"/>
        <v>LP_HitSizeDown_02</v>
      </c>
      <c r="B732" t="s">
        <v>475</v>
      </c>
      <c r="C732" t="str">
        <f>IF(ISERROR(VLOOKUP(B732,AffectorValueTable!$A:$A,1,0)),"어펙터밸류없음","")</f>
        <v/>
      </c>
      <c r="D732">
        <v>2</v>
      </c>
      <c r="E732" t="str">
        <f>VLOOKUP($B732,AffectorValueTable!$1:$1048576,MATCH(AffectorValueTable!$B$1,AffectorValueTable!$1:$1,0),0)</f>
        <v>ChangeHitColliderSize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0.8</v>
      </c>
      <c r="O732" s="2" t="str">
        <f t="shared" ca="1" si="57"/>
        <v/>
      </c>
      <c r="S732" s="2" t="str">
        <f t="shared" ca="1" si="55"/>
        <v/>
      </c>
    </row>
    <row r="733" spans="1:19" x14ac:dyDescent="0.3">
      <c r="A733" t="str">
        <f t="shared" si="54"/>
        <v>LP_HitSizeDown_03</v>
      </c>
      <c r="B733" t="s">
        <v>475</v>
      </c>
      <c r="C733" t="str">
        <f>IF(ISERROR(VLOOKUP(B733,AffectorValueTable!$A:$A,1,0)),"어펙터밸류없음","")</f>
        <v/>
      </c>
      <c r="D733">
        <v>3</v>
      </c>
      <c r="E733" t="str">
        <f>VLOOKUP($B733,AffectorValueTable!$1:$1048576,MATCH(AffectorValueTable!$B$1,AffectorValueTable!$1:$1,0),0)</f>
        <v>ChangeHitColliderSize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0.7</v>
      </c>
      <c r="O733" s="2" t="str">
        <f t="shared" ca="1" si="57"/>
        <v/>
      </c>
      <c r="S733" s="2" t="str">
        <f t="shared" ca="1" si="55"/>
        <v/>
      </c>
    </row>
    <row r="734" spans="1:19" x14ac:dyDescent="0.3">
      <c r="A734" t="str">
        <f t="shared" si="54"/>
        <v>LP_HitSizeDown_04</v>
      </c>
      <c r="B734" t="s">
        <v>475</v>
      </c>
      <c r="C734" t="str">
        <f>IF(ISERROR(VLOOKUP(B734,AffectorValueTable!$A:$A,1,0)),"어펙터밸류없음","")</f>
        <v/>
      </c>
      <c r="D734">
        <v>4</v>
      </c>
      <c r="E734" t="str">
        <f>VLOOKUP($B734,AffectorValueTable!$1:$1048576,MATCH(AffectorValueTable!$B$1,AffectorValueTable!$1:$1,0),0)</f>
        <v>ChangeHitColliderSize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0.6</v>
      </c>
      <c r="O734" s="2" t="str">
        <f t="shared" ca="1" si="57"/>
        <v/>
      </c>
      <c r="S734" s="2" t="str">
        <f t="shared" ca="1" si="55"/>
        <v/>
      </c>
    </row>
    <row r="735" spans="1:19" x14ac:dyDescent="0.3">
      <c r="A735" t="str">
        <f t="shared" si="54"/>
        <v>LP_HitSizeDown_05</v>
      </c>
      <c r="B735" t="s">
        <v>475</v>
      </c>
      <c r="C735" t="str">
        <f>IF(ISERROR(VLOOKUP(B735,AffectorValueTable!$A:$A,1,0)),"어펙터밸류없음","")</f>
        <v/>
      </c>
      <c r="D735">
        <v>5</v>
      </c>
      <c r="E735" t="str">
        <f>VLOOKUP($B735,AffectorValueTable!$1:$1048576,MATCH(AffectorValueTable!$B$1,AffectorValueTable!$1:$1,0),0)</f>
        <v>ChangeHitColliderSize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0.5</v>
      </c>
      <c r="O735" s="2" t="str">
        <f t="shared" ca="1" si="57"/>
        <v/>
      </c>
      <c r="S735" s="2" t="str">
        <f t="shared" ca="1" si="55"/>
        <v/>
      </c>
    </row>
    <row r="736" spans="1:19" x14ac:dyDescent="0.3">
      <c r="A736" t="str">
        <f t="shared" si="54"/>
        <v>PN_Magic1.5Times_01</v>
      </c>
      <c r="B736" t="s">
        <v>476</v>
      </c>
      <c r="C736" t="str">
        <f>IF(ISERROR(VLOOKUP(B736,AffectorValueTable!$A:$A,1,0)),"어펙터밸류없음","")</f>
        <v/>
      </c>
      <c r="D736">
        <v>1</v>
      </c>
      <c r="E736" t="str">
        <f>VLOOKUP($B736,AffectorValueTable!$1:$1048576,MATCH(AffectorValueTable!$B$1,AffectorValueTable!$1:$1,0),0)</f>
        <v>EnlargeDamage</v>
      </c>
      <c r="G736" t="s">
        <v>764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0.5</v>
      </c>
      <c r="O736" s="2" t="str">
        <f t="shared" ca="1" si="57"/>
        <v/>
      </c>
      <c r="S736" s="2" t="str">
        <f t="shared" ca="1" si="55"/>
        <v/>
      </c>
    </row>
    <row r="737" spans="1:19" x14ac:dyDescent="0.3">
      <c r="A737" t="str">
        <f t="shared" si="54"/>
        <v>PN_Machine1.5Times_01</v>
      </c>
      <c r="B737" t="s">
        <v>765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EnlargeDamage</v>
      </c>
      <c r="G737" t="s">
        <v>766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0.5</v>
      </c>
      <c r="O737" s="2" t="str">
        <f t="shared" ca="1" si="57"/>
        <v/>
      </c>
      <c r="S737" s="2" t="str">
        <f t="shared" ca="1" si="55"/>
        <v/>
      </c>
    </row>
    <row r="738" spans="1:19" x14ac:dyDescent="0.3">
      <c r="A738" t="str">
        <f t="shared" si="54"/>
        <v>PN_Nature1.5Times_01</v>
      </c>
      <c r="B738" t="s">
        <v>767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EnlargeDamage</v>
      </c>
      <c r="G738" t="s">
        <v>768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0.5</v>
      </c>
      <c r="O738" s="2" t="str">
        <f t="shared" ca="1" si="57"/>
        <v/>
      </c>
      <c r="S738" s="2" t="str">
        <f t="shared" ca="1" si="55"/>
        <v/>
      </c>
    </row>
    <row r="739" spans="1:19" x14ac:dyDescent="0.3">
      <c r="A739" t="str">
        <f t="shared" si="54"/>
        <v>PN_Qigong1.5Times_01</v>
      </c>
      <c r="B739" t="s">
        <v>769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EnlargeDamage</v>
      </c>
      <c r="G739" t="s">
        <v>770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0.5</v>
      </c>
      <c r="O739" s="2" t="str">
        <f t="shared" ca="1" si="57"/>
        <v/>
      </c>
      <c r="S739" s="2" t="str">
        <f t="shared" ca="1" si="55"/>
        <v/>
      </c>
    </row>
    <row r="740" spans="1:19" x14ac:dyDescent="0.3">
      <c r="A740" t="str">
        <f t="shared" si="54"/>
        <v>PN_Magic2Times_01</v>
      </c>
      <c r="B740" t="s">
        <v>771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EnlargeDamage</v>
      </c>
      <c r="G740" t="s">
        <v>764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1</v>
      </c>
      <c r="O740" s="2" t="str">
        <f t="shared" ca="1" si="57"/>
        <v/>
      </c>
      <c r="S740" s="2" t="str">
        <f t="shared" ca="1" si="55"/>
        <v/>
      </c>
    </row>
    <row r="741" spans="1:19" x14ac:dyDescent="0.3">
      <c r="A741" t="str">
        <f t="shared" si="54"/>
        <v>PN_Machine2Times_01</v>
      </c>
      <c r="B741" t="s">
        <v>482</v>
      </c>
      <c r="C741" t="str">
        <f>IF(ISERROR(VLOOKUP(B741,AffectorValueTable!$A:$A,1,0)),"어펙터밸류없음","")</f>
        <v/>
      </c>
      <c r="D741">
        <v>1</v>
      </c>
      <c r="E741" t="str">
        <f>VLOOKUP($B741,AffectorValueTable!$1:$1048576,MATCH(AffectorValueTable!$B$1,AffectorValueTable!$1:$1,0),0)</f>
        <v>EnlargeDamage</v>
      </c>
      <c r="G741" t="s">
        <v>772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1</v>
      </c>
      <c r="O741" s="2" t="str">
        <f t="shared" ca="1" si="57"/>
        <v/>
      </c>
      <c r="S741" s="2" t="str">
        <f t="shared" ca="1" si="55"/>
        <v/>
      </c>
    </row>
    <row r="742" spans="1:19" x14ac:dyDescent="0.3">
      <c r="A742" t="str">
        <f t="shared" si="54"/>
        <v>PN_Nature2Times_01</v>
      </c>
      <c r="B742" t="s">
        <v>773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768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1</v>
      </c>
      <c r="O742" s="2" t="str">
        <f t="shared" ca="1" si="57"/>
        <v/>
      </c>
      <c r="S742" s="2" t="str">
        <f t="shared" ca="1" si="55"/>
        <v/>
      </c>
    </row>
    <row r="743" spans="1:19" x14ac:dyDescent="0.3">
      <c r="A743" t="str">
        <f t="shared" si="54"/>
        <v>PN_Qigong2Times_01</v>
      </c>
      <c r="B743" t="s">
        <v>484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774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1</v>
      </c>
      <c r="O743" s="2" t="str">
        <f t="shared" ca="1" si="57"/>
        <v/>
      </c>
      <c r="S743" s="2" t="str">
        <f t="shared" ca="1" si="55"/>
        <v/>
      </c>
    </row>
    <row r="744" spans="1:19" x14ac:dyDescent="0.3">
      <c r="A744" t="str">
        <f t="shared" si="54"/>
        <v>PN_Magic3Times_01</v>
      </c>
      <c r="B744" t="s">
        <v>485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764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2</v>
      </c>
      <c r="O744" s="2" t="str">
        <f t="shared" ca="1" si="57"/>
        <v/>
      </c>
      <c r="S744" s="2" t="str">
        <f t="shared" ca="1" si="55"/>
        <v/>
      </c>
    </row>
    <row r="745" spans="1:19" x14ac:dyDescent="0.3">
      <c r="A745" t="str">
        <f t="shared" si="54"/>
        <v>PN_Machine3Times_01</v>
      </c>
      <c r="B745" t="s">
        <v>486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772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2</v>
      </c>
      <c r="O745" s="2" t="str">
        <f t="shared" ca="1" si="57"/>
        <v/>
      </c>
      <c r="S745" s="2" t="str">
        <f t="shared" ca="1" si="55"/>
        <v/>
      </c>
    </row>
    <row r="746" spans="1:19" x14ac:dyDescent="0.3">
      <c r="A746" t="str">
        <f t="shared" si="54"/>
        <v>PN_Nature3Times_01</v>
      </c>
      <c r="B746" t="s">
        <v>487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768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2</v>
      </c>
      <c r="O746" s="2" t="str">
        <f t="shared" ca="1" si="57"/>
        <v/>
      </c>
      <c r="S746" s="2" t="str">
        <f t="shared" ca="1" si="55"/>
        <v/>
      </c>
    </row>
    <row r="747" spans="1:19" x14ac:dyDescent="0.3">
      <c r="A747" t="str">
        <f t="shared" si="54"/>
        <v>PN_Qigong3Times_01</v>
      </c>
      <c r="B747" t="s">
        <v>488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774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2</v>
      </c>
      <c r="O747" s="2" t="str">
        <f t="shared" ca="1" si="57"/>
        <v/>
      </c>
      <c r="S747" s="2" t="str">
        <f t="shared" ca="1" si="55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0:Q747 Q3:Q501 M3:M747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6"/>
      <c r="F8" s="6"/>
      <c r="G8" s="3" t="s">
        <v>1125</v>
      </c>
      <c r="H8" s="3" t="s">
        <v>1124</v>
      </c>
      <c r="I8" s="3" t="s">
        <v>1123</v>
      </c>
      <c r="J8" s="6"/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2023-01-28T08:26:25Z</dcterms:modified>
</cp:coreProperties>
</file>