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AB23CF8-6B87-4EB0-B317-BE7AE24FB0D6}" xr6:coauthVersionLast="47" xr6:coauthVersionMax="47" xr10:uidLastSave="{00000000-0000-0000-0000-000000000000}"/>
  <bookViews>
    <workbookView xWindow="28680" yWindow="2670" windowWidth="24240" windowHeight="13140" xr2:uid="{12B46260-A33A-4884-82BA-34172A8E63DC}"/>
  </bookViews>
  <sheets>
    <sheet name="Costume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F0341B9F-8D4C-466E-AF7F-1C609333B7AF}">
      <text>
        <r>
          <rPr>
            <sz val="9"/>
            <color indexed="81"/>
            <rFont val="돋움"/>
            <family val="3"/>
            <charset val="129"/>
          </rPr>
          <t>서버아이템아이디와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E1" authorId="0" shapeId="0" xr:uid="{6C894758-65E8-46CF-BD20-8E3D28477318}">
      <text>
        <r>
          <rPr>
            <sz val="9"/>
            <color indexed="81"/>
            <rFont val="돋움"/>
            <family val="3"/>
            <charset val="129"/>
          </rPr>
          <t>외부조건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켜진다</t>
        </r>
      </text>
    </comment>
  </commentList>
</comments>
</file>

<file path=xl/sharedStrings.xml><?xml version="1.0" encoding="utf-8"?>
<sst xmlns="http://schemas.openxmlformats.org/spreadsheetml/2006/main" count="69" uniqueCount="65">
  <si>
    <t>costumeId|String</t>
    <phoneticPr fontId="1" type="noConversion"/>
  </si>
  <si>
    <t>condition|Bool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</si>
  <si>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</si>
  <si>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</si>
  <si>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</si>
  <si>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goldCost|Int</t>
    <phoneticPr fontId="1" type="noConversion"/>
  </si>
  <si>
    <t>prefabAddress|String</t>
    <phoneticPr fontId="1" type="noConversion"/>
  </si>
  <si>
    <t>orderIndex|Int</t>
    <phoneticPr fontId="1" type="noConversion"/>
  </si>
  <si>
    <t>Portrait_P03_Tenebro_DB_A3</t>
  </si>
  <si>
    <t>Portrait_P03_Tenebro_DB_A1</t>
  </si>
  <si>
    <t>Portrait_P03_Tenebro_DB_C1</t>
  </si>
  <si>
    <t>Portrait_P03_Tenebro_DB_C2</t>
  </si>
  <si>
    <t>Portrait_P06_Mei</t>
  </si>
  <si>
    <t>Portrait_P06_Pai</t>
  </si>
  <si>
    <t>Portrait_P08_Federica_DB_A</t>
  </si>
  <si>
    <t>Portrait_P08_Federica_DB_B</t>
  </si>
  <si>
    <t>atk|Int</t>
    <phoneticPr fontId="1" type="noConversion"/>
  </si>
  <si>
    <t>spriteName|String</t>
    <phoneticPr fontId="1" type="noConversion"/>
  </si>
  <si>
    <t>Costume_02</t>
  </si>
  <si>
    <t>Costume_03</t>
  </si>
  <si>
    <t>Costume_04</t>
  </si>
  <si>
    <t>Costume_05</t>
  </si>
  <si>
    <t>Costume_06</t>
  </si>
  <si>
    <t>Costume_07</t>
  </si>
  <si>
    <t>Costume_08</t>
  </si>
  <si>
    <t>costume_02</t>
    <phoneticPr fontId="1" type="noConversion"/>
  </si>
  <si>
    <t>costume_03</t>
  </si>
  <si>
    <t>costume_04</t>
  </si>
  <si>
    <t>costume_05</t>
  </si>
  <si>
    <t>costume_07</t>
    <phoneticPr fontId="1" type="noConversion"/>
  </si>
  <si>
    <t>Costume_00</t>
  </si>
  <si>
    <t>Costume_01</t>
  </si>
  <si>
    <t>Portrait_P03_Tenebro_DB_B</t>
    <phoneticPr fontId="1" type="noConversion"/>
  </si>
  <si>
    <t>P03_Tenebro_DB_A3</t>
  </si>
  <si>
    <t>P03_Tenebro_DB_A1</t>
  </si>
  <si>
    <t>P03_Tenebro_DB_C1</t>
  </si>
  <si>
    <t>P03_Tenebro_DB_C2</t>
  </si>
  <si>
    <t>P06_Mei</t>
  </si>
  <si>
    <t>P06_Pai</t>
  </si>
  <si>
    <t>P08_Federica_DB_A</t>
  </si>
  <si>
    <t>P08_Federica_DB_B</t>
  </si>
  <si>
    <t>티어</t>
    <phoneticPr fontId="1" type="noConversion"/>
  </si>
  <si>
    <t>달러</t>
  </si>
  <si>
    <t>한화</t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</si>
  <si>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</si>
  <si>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</si>
  <si>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</si>
  <si>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</si>
  <si>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</si>
  <si>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</si>
  <si>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</si>
  <si>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</si>
  <si>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</si>
  <si>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</si>
  <si>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</si>
  <si>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</si>
  <si>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</si>
  <si>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순번</t>
    <phoneticPr fontId="1" type="noConversion"/>
  </si>
  <si>
    <t>카운트</t>
    <phoneticPr fontId="1" type="noConversion"/>
  </si>
  <si>
    <t>티어_Verify</t>
    <phoneticPr fontId="1" type="noConversion"/>
  </si>
  <si>
    <t>13Tier</t>
  </si>
  <si>
    <t>13Tier</t>
    <phoneticPr fontId="1" type="noConversion"/>
  </si>
  <si>
    <t>70Tier</t>
  </si>
  <si>
    <t>80Tier</t>
  </si>
  <si>
    <t>100Tier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</si>
</sst>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914D-880D-4561-A75B-504B8E28EC39}">
  <dimension ref="A1:R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outlineLevelCol="1"/>
  <cols>
    <col min="1" max="1" width="16.25" customWidth="1"/>
    <col min="3" max="3" width="23.75" customWidth="1"/>
    <col min="4" max="4" width="28.375" customWidth="1"/>
    <col min="5" max="5" width="11.375" customWidth="1"/>
    <col min="6" max="6" width="9" hidden="1" customWidth="1" outlineLevel="1"/>
    <col min="7" max="7" width="9" collapsed="1"/>
    <col min="9" max="9" width="18.25" customWidth="1"/>
    <col min="10" max="10" width="9.75" customWidth="1"/>
    <col min="13" max="17" width="9" hidden="1" customWidth="1" outlineLevel="1"/>
    <col min="18" max="18" width="9" collapsed="1"/>
  </cols>
  <sheetData>
    <row r="1" spans="1:17" ht="27" customHeight="1">
      <c r="A1" t="s">
        <v>0</v>
      </c>
      <c r="B1" t="s">
        <v>16</v>
      </c>
      <c r="C1" t="s">
        <v>6</v>
      </c>
      <c r="D1" t="s">
        <v>17</v>
      </c>
      <c r="E1" t="s">
        <v>1</v>
      </c>
      <c r="F1" t="s">
        <v>41</v>
      </c>
      <c r="G1" s="1" t="s">
        <v>2</v>
      </c>
      <c r="H1" s="1" t="s">
        <v>3</v>
      </c>
      <c r="I1" s="2" t="s">
        <v>4</v>
      </c>
      <c r="J1" t="s">
        <v>5</v>
      </c>
      <c r="K1" s="3" t="s">
        <v>7</v>
      </c>
      <c r="M1" t="s">
        <v>57</v>
      </c>
      <c r="N1" t="s">
        <v>59</v>
      </c>
      <c r="O1" t="s">
        <v>42</v>
      </c>
      <c r="P1" t="s">
        <v>43</v>
      </c>
      <c r="Q1" t="s">
        <v>58</v>
      </c>
    </row>
    <row r="2" spans="1:17">
      <c r="A2" t="s">
        <v>30</v>
      </c>
      <c r="B2">
        <v>0</v>
      </c>
      <c r="D2" t="s">
        <v>32</v>
      </c>
      <c r="E2" t="b">
        <v>0</v>
      </c>
      <c r="G2" t="str">
        <f t="shared" ref="G2:G10" si="0">IF(ISBLANK($F2),"",VLOOKUP($F2,$N:$P,MATCH($O$1,$N$1:$P$1,0),0))</f>
        <v/>
      </c>
      <c r="H2" t="str">
        <f t="shared" ref="H2:H10" si="1">IF(ISBLANK($F2),"",VLOOKUP($F2,$N:$P,MATCH($P$1,$N$1:$P$1,0),0))</f>
        <v/>
      </c>
      <c r="K2">
        <v>0</v>
      </c>
      <c r="M2">
        <v>1</v>
      </c>
      <c r="N2" t="s">
        <v>44</v>
      </c>
      <c r="O2">
        <v>0.99</v>
      </c>
      <c r="P2">
        <v>1100</v>
      </c>
      <c r="Q2">
        <f>COUNTIF(F:F,N2)</f>
        <v>0</v>
      </c>
    </row>
    <row r="3" spans="1:17">
      <c r="A3" t="s">
        <v>31</v>
      </c>
      <c r="B3">
        <v>450</v>
      </c>
      <c r="C3" t="s">
        <v>33</v>
      </c>
      <c r="D3" t="s">
        <v>8</v>
      </c>
      <c r="E3" t="b">
        <v>0</v>
      </c>
      <c r="G3" t="str">
        <f t="shared" si="0"/>
        <v/>
      </c>
      <c r="H3" t="str">
        <f t="shared" si="1"/>
        <v/>
      </c>
      <c r="J3">
        <v>990000</v>
      </c>
      <c r="K3">
        <v>1</v>
      </c>
      <c r="M3">
        <v>2</v>
      </c>
      <c r="N3" t="s">
        <v>45</v>
      </c>
      <c r="O3">
        <v>1.99</v>
      </c>
      <c r="P3">
        <v>3300</v>
      </c>
      <c r="Q3">
        <f t="shared" ref="Q3:Q18" si="2">COUNTIF(F:F,N3)</f>
        <v>0</v>
      </c>
    </row>
    <row r="4" spans="1:17">
      <c r="A4" t="s">
        <v>18</v>
      </c>
      <c r="B4">
        <v>799</v>
      </c>
      <c r="C4" t="s">
        <v>34</v>
      </c>
      <c r="D4" t="s">
        <v>9</v>
      </c>
      <c r="E4" t="b">
        <v>0</v>
      </c>
      <c r="F4" t="s">
        <v>50</v>
      </c>
      <c r="G4">
        <f t="shared" si="0"/>
        <v>6.99</v>
      </c>
      <c r="H4">
        <f t="shared" si="1"/>
        <v>9900</v>
      </c>
      <c r="I4" t="s">
        <v>25</v>
      </c>
      <c r="K4">
        <v>2</v>
      </c>
      <c r="M4">
        <v>3</v>
      </c>
      <c r="N4" t="s">
        <v>46</v>
      </c>
      <c r="O4">
        <v>2.99</v>
      </c>
      <c r="P4">
        <v>4400</v>
      </c>
      <c r="Q4">
        <f t="shared" si="2"/>
        <v>0</v>
      </c>
    </row>
    <row r="5" spans="1:17">
      <c r="A5" t="s">
        <v>19</v>
      </c>
      <c r="B5">
        <v>929</v>
      </c>
      <c r="C5" t="s">
        <v>35</v>
      </c>
      <c r="D5" t="s">
        <v>10</v>
      </c>
      <c r="E5" t="b">
        <v>0</v>
      </c>
      <c r="F5" t="s">
        <v>54</v>
      </c>
      <c r="G5">
        <f t="shared" si="0"/>
        <v>19.989999999999998</v>
      </c>
      <c r="H5">
        <f t="shared" si="1"/>
        <v>29000</v>
      </c>
      <c r="I5" t="s">
        <v>26</v>
      </c>
      <c r="K5">
        <v>3</v>
      </c>
      <c r="M5">
        <v>4</v>
      </c>
      <c r="N5" t="s">
        <v>47</v>
      </c>
      <c r="O5">
        <v>3.99</v>
      </c>
      <c r="P5">
        <v>5500</v>
      </c>
      <c r="Q5">
        <f t="shared" si="2"/>
        <v>0</v>
      </c>
    </row>
    <row r="6" spans="1:17">
      <c r="A6" t="s">
        <v>20</v>
      </c>
      <c r="B6">
        <v>959</v>
      </c>
      <c r="C6" t="s">
        <v>36</v>
      </c>
      <c r="D6" t="s">
        <v>11</v>
      </c>
      <c r="E6" t="b">
        <v>0</v>
      </c>
      <c r="F6" t="s">
        <v>55</v>
      </c>
      <c r="G6">
        <f t="shared" si="0"/>
        <v>29.99</v>
      </c>
      <c r="H6">
        <f t="shared" si="1"/>
        <v>44000</v>
      </c>
      <c r="I6" t="s">
        <v>27</v>
      </c>
      <c r="K6">
        <v>4</v>
      </c>
      <c r="M6">
        <v>5</v>
      </c>
      <c r="N6" t="s">
        <v>48</v>
      </c>
      <c r="O6">
        <v>4.99</v>
      </c>
      <c r="P6">
        <v>6600</v>
      </c>
      <c r="Q6">
        <f t="shared" si="2"/>
        <v>0</v>
      </c>
    </row>
    <row r="7" spans="1:17">
      <c r="A7" t="s">
        <v>21</v>
      </c>
      <c r="B7">
        <v>888</v>
      </c>
      <c r="C7" t="s">
        <v>37</v>
      </c>
      <c r="D7" t="s">
        <v>12</v>
      </c>
      <c r="E7" t="b">
        <v>0</v>
      </c>
      <c r="F7" t="s">
        <v>61</v>
      </c>
      <c r="G7">
        <f t="shared" si="0"/>
        <v>12.99</v>
      </c>
      <c r="H7">
        <f t="shared" si="1"/>
        <v>19000</v>
      </c>
      <c r="I7" t="s">
        <v>28</v>
      </c>
      <c r="K7">
        <v>5</v>
      </c>
      <c r="M7">
        <v>6</v>
      </c>
      <c r="N7" t="s">
        <v>49</v>
      </c>
      <c r="O7">
        <v>5.99</v>
      </c>
      <c r="P7">
        <v>8800</v>
      </c>
      <c r="Q7">
        <f t="shared" si="2"/>
        <v>0</v>
      </c>
    </row>
    <row r="8" spans="1:17">
      <c r="A8" t="s">
        <v>22</v>
      </c>
      <c r="B8">
        <v>939</v>
      </c>
      <c r="C8" t="s">
        <v>38</v>
      </c>
      <c r="D8" t="s">
        <v>13</v>
      </c>
      <c r="E8" t="b">
        <v>1</v>
      </c>
      <c r="G8" t="str">
        <f t="shared" si="0"/>
        <v/>
      </c>
      <c r="H8" t="str">
        <f t="shared" si="1"/>
        <v/>
      </c>
      <c r="K8">
        <v>6</v>
      </c>
      <c r="M8">
        <v>7</v>
      </c>
      <c r="N8" t="s">
        <v>50</v>
      </c>
      <c r="O8">
        <v>6.99</v>
      </c>
      <c r="P8">
        <v>9900</v>
      </c>
      <c r="Q8">
        <f t="shared" si="2"/>
        <v>1</v>
      </c>
    </row>
    <row r="9" spans="1:17">
      <c r="A9" t="s">
        <v>23</v>
      </c>
      <c r="B9">
        <v>979</v>
      </c>
      <c r="C9" t="s">
        <v>39</v>
      </c>
      <c r="D9" t="s">
        <v>14</v>
      </c>
      <c r="E9" t="b">
        <v>0</v>
      </c>
      <c r="F9" t="s">
        <v>55</v>
      </c>
      <c r="G9">
        <f t="shared" si="0"/>
        <v>29.99</v>
      </c>
      <c r="H9">
        <f t="shared" si="1"/>
        <v>44000</v>
      </c>
      <c r="I9" t="s">
        <v>29</v>
      </c>
      <c r="K9">
        <v>7</v>
      </c>
      <c r="M9">
        <v>8</v>
      </c>
      <c r="N9" t="s">
        <v>51</v>
      </c>
      <c r="O9">
        <v>7.99</v>
      </c>
      <c r="P9">
        <v>11000</v>
      </c>
      <c r="Q9">
        <f t="shared" si="2"/>
        <v>0</v>
      </c>
    </row>
    <row r="10" spans="1:17">
      <c r="A10" t="s">
        <v>24</v>
      </c>
      <c r="B10">
        <v>999</v>
      </c>
      <c r="C10" t="s">
        <v>40</v>
      </c>
      <c r="D10" t="s">
        <v>15</v>
      </c>
      <c r="E10" t="b">
        <v>1</v>
      </c>
      <c r="G10" t="str">
        <f t="shared" si="0"/>
        <v/>
      </c>
      <c r="H10" t="str">
        <f t="shared" si="1"/>
        <v/>
      </c>
      <c r="K10">
        <v>8</v>
      </c>
      <c r="M10">
        <v>9</v>
      </c>
      <c r="N10" t="s">
        <v>52</v>
      </c>
      <c r="O10">
        <v>8.99</v>
      </c>
      <c r="P10">
        <v>12000</v>
      </c>
      <c r="Q10">
        <f t="shared" si="2"/>
        <v>0</v>
      </c>
    </row>
    <row r="11" spans="1:17">
      <c r="M11">
        <v>10</v>
      </c>
      <c r="N11" t="s">
        <v>53</v>
      </c>
      <c r="O11">
        <v>9.99</v>
      </c>
      <c r="P11">
        <v>14000</v>
      </c>
      <c r="Q11">
        <f t="shared" si="2"/>
        <v>0</v>
      </c>
    </row>
    <row r="12" spans="1:17">
      <c r="M12">
        <v>11</v>
      </c>
      <c r="N12" t="s">
        <v>60</v>
      </c>
      <c r="O12">
        <v>12.99</v>
      </c>
      <c r="P12">
        <v>19000</v>
      </c>
      <c r="Q12">
        <f t="shared" si="2"/>
        <v>1</v>
      </c>
    </row>
    <row r="13" spans="1:17">
      <c r="M13">
        <v>12</v>
      </c>
      <c r="N13" t="s">
        <v>54</v>
      </c>
      <c r="O13">
        <v>19.989999999999998</v>
      </c>
      <c r="P13">
        <v>29000</v>
      </c>
      <c r="Q13">
        <f t="shared" si="2"/>
        <v>1</v>
      </c>
    </row>
    <row r="14" spans="1:17">
      <c r="M14">
        <v>13</v>
      </c>
      <c r="N14" t="s">
        <v>55</v>
      </c>
      <c r="O14">
        <v>29.99</v>
      </c>
      <c r="P14">
        <v>44000</v>
      </c>
      <c r="Q14">
        <f t="shared" si="2"/>
        <v>2</v>
      </c>
    </row>
    <row r="15" spans="1:17">
      <c r="M15">
        <v>14</v>
      </c>
      <c r="N15" t="s">
        <v>56</v>
      </c>
      <c r="O15">
        <v>49.99</v>
      </c>
      <c r="P15">
        <v>66000</v>
      </c>
      <c r="Q15">
        <f t="shared" si="2"/>
        <v>0</v>
      </c>
    </row>
    <row r="16" spans="1:17">
      <c r="M16">
        <v>15</v>
      </c>
      <c r="N16" t="s">
        <v>62</v>
      </c>
      <c r="O16">
        <v>69.989999999999995</v>
      </c>
      <c r="P16">
        <v>99000</v>
      </c>
      <c r="Q16">
        <f t="shared" si="2"/>
        <v>0</v>
      </c>
    </row>
    <row r="17" spans="13:17">
      <c r="M17">
        <v>16</v>
      </c>
      <c r="N17" t="s">
        <v>63</v>
      </c>
      <c r="O17">
        <v>79.989999999999995</v>
      </c>
      <c r="P17">
        <v>110000</v>
      </c>
      <c r="Q17">
        <f t="shared" si="2"/>
        <v>0</v>
      </c>
    </row>
    <row r="18" spans="13:17">
      <c r="M18">
        <v>17</v>
      </c>
      <c r="N18" t="s">
        <v>64</v>
      </c>
      <c r="O18">
        <v>99.99</v>
      </c>
      <c r="P18">
        <v>149000</v>
      </c>
      <c r="Q18">
        <f t="shared" si="2"/>
        <v>0</v>
      </c>
    </row>
  </sheetData>
  <phoneticPr fontId="1" type="noConversion"/>
  <dataValidations count="1">
    <dataValidation type="list" allowBlank="1" showInputMessage="1" showErrorMessage="1" sqref="F2:F10" xr:uid="{D8E22A50-2A5D-49D7-8391-825FECADB231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2022-10-21T17:05:00Z</dcterms:created>
  <dcterms:modified xsi:type="dcterms:W3CDTF">2023-05-22T17:11:31Z</dcterms:modified>
</cp:coreProperties>
</file>