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C5E449A-FC74-40A3-A752-7885682CC77C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9" i="2" l="1"/>
  <c r="M101" i="2"/>
  <c r="AX101" i="2"/>
  <c r="AV101" i="2"/>
  <c r="AU101" i="2"/>
  <c r="AS101" i="2"/>
  <c r="AR101" i="2"/>
  <c r="AP101" i="2"/>
  <c r="AO101" i="2"/>
  <c r="AM101" i="2"/>
  <c r="AL101" i="2"/>
  <c r="AJ101" i="2"/>
  <c r="AI101" i="2"/>
  <c r="AD101" i="2"/>
  <c r="AT101" i="2" s="1"/>
  <c r="Z101" i="2"/>
  <c r="AQ101" i="2" s="1"/>
  <c r="V101" i="2"/>
  <c r="AN101" i="2" s="1"/>
  <c r="R101" i="2"/>
  <c r="AK101" i="2" s="1"/>
  <c r="E101" i="2"/>
  <c r="D101" i="2"/>
  <c r="C101" i="2"/>
  <c r="AX100" i="2"/>
  <c r="AV100" i="2"/>
  <c r="AU100" i="2"/>
  <c r="AS100" i="2"/>
  <c r="AR100" i="2"/>
  <c r="AP100" i="2"/>
  <c r="AO100" i="2"/>
  <c r="AM100" i="2"/>
  <c r="AL100" i="2"/>
  <c r="AJ100" i="2"/>
  <c r="AI100" i="2"/>
  <c r="AD100" i="2"/>
  <c r="AT100" i="2" s="1"/>
  <c r="Z100" i="2"/>
  <c r="AQ100" i="2" s="1"/>
  <c r="V100" i="2"/>
  <c r="AN100" i="2" s="1"/>
  <c r="R100" i="2"/>
  <c r="AK100" i="2" s="1"/>
  <c r="M100" i="2"/>
  <c r="E100" i="2"/>
  <c r="D100" i="2"/>
  <c r="C100" i="2"/>
  <c r="AX99" i="2"/>
  <c r="AV99" i="2"/>
  <c r="AU99" i="2"/>
  <c r="AS99" i="2"/>
  <c r="AR99" i="2"/>
  <c r="AP99" i="2"/>
  <c r="AO99" i="2"/>
  <c r="AM99" i="2"/>
  <c r="AL99" i="2"/>
  <c r="AJ99" i="2"/>
  <c r="AI99" i="2"/>
  <c r="AD99" i="2"/>
  <c r="AT99" i="2" s="1"/>
  <c r="Z99" i="2"/>
  <c r="AQ99" i="2" s="1"/>
  <c r="V99" i="2"/>
  <c r="AN99" i="2" s="1"/>
  <c r="R99" i="2"/>
  <c r="AK99" i="2" s="1"/>
  <c r="E99" i="2"/>
  <c r="D99" i="2"/>
  <c r="C99" i="2"/>
  <c r="E6" i="6"/>
  <c r="E5" i="6"/>
  <c r="E4" i="6"/>
  <c r="E3" i="6"/>
  <c r="E2" i="6"/>
  <c r="N99" i="2"/>
  <c r="N101" i="2"/>
  <c r="N100" i="2"/>
  <c r="AH100" i="2" l="1"/>
  <c r="AH101" i="2"/>
  <c r="AH99" i="2"/>
  <c r="I6" i="6"/>
  <c r="I5" i="6"/>
  <c r="I4" i="6"/>
  <c r="I3" i="6"/>
  <c r="I2" i="6"/>
  <c r="H2" i="6" s="1"/>
  <c r="H3" i="6" s="1"/>
  <c r="H4" i="6" s="1"/>
  <c r="H5" i="6" s="1"/>
  <c r="H6" i="6" s="1"/>
  <c r="G6" i="6"/>
  <c r="F6" i="6"/>
  <c r="G5" i="6"/>
  <c r="F5" i="6"/>
  <c r="G4" i="6"/>
  <c r="F4" i="6"/>
  <c r="G3" i="6"/>
  <c r="F3" i="6"/>
  <c r="G2" i="6"/>
  <c r="F2" i="6"/>
  <c r="K2" i="6" l="1"/>
  <c r="E6" i="5" l="1"/>
  <c r="E5" i="5"/>
  <c r="E4" i="5"/>
  <c r="E3" i="5"/>
  <c r="E2" i="5"/>
  <c r="G6" i="5" l="1"/>
  <c r="F6" i="5"/>
  <c r="I6" i="5"/>
  <c r="G5" i="5"/>
  <c r="F5" i="5"/>
  <c r="I5" i="5"/>
  <c r="G4" i="5"/>
  <c r="F4" i="5"/>
  <c r="I4" i="5"/>
  <c r="G3" i="5"/>
  <c r="F3" i="5"/>
  <c r="G2" i="5"/>
  <c r="F2" i="5"/>
  <c r="I2" i="5"/>
  <c r="H2" i="5" s="1"/>
  <c r="B9" i="3"/>
  <c r="B8" i="3"/>
  <c r="B7" i="3"/>
  <c r="B6" i="3"/>
  <c r="B5" i="3"/>
  <c r="B4" i="3"/>
  <c r="B3" i="3"/>
  <c r="B2" i="3"/>
  <c r="I3" i="5" l="1"/>
  <c r="H3" i="5" s="1"/>
  <c r="H4" i="5" l="1"/>
  <c r="H5" i="5" s="1"/>
  <c r="H6" i="5" s="1"/>
  <c r="K2" i="5" l="1"/>
  <c r="M95" i="2" l="1"/>
  <c r="M96" i="2"/>
  <c r="AX98" i="2"/>
  <c r="AV98" i="2"/>
  <c r="AU98" i="2"/>
  <c r="AS98" i="2"/>
  <c r="AR98" i="2"/>
  <c r="AP98" i="2"/>
  <c r="AO98" i="2"/>
  <c r="AM98" i="2"/>
  <c r="AL98" i="2"/>
  <c r="AJ98" i="2"/>
  <c r="AI98" i="2"/>
  <c r="AD98" i="2"/>
  <c r="AT98" i="2" s="1"/>
  <c r="M98" i="2"/>
  <c r="E98" i="2"/>
  <c r="D98" i="2"/>
  <c r="C98" i="2"/>
  <c r="AX97" i="2"/>
  <c r="AV97" i="2"/>
  <c r="AU97" i="2"/>
  <c r="AS97" i="2"/>
  <c r="AR97" i="2"/>
  <c r="AP97" i="2"/>
  <c r="AO97" i="2"/>
  <c r="AM97" i="2"/>
  <c r="AL97" i="2"/>
  <c r="AJ97" i="2"/>
  <c r="AI97" i="2"/>
  <c r="AD97" i="2"/>
  <c r="AT97" i="2" s="1"/>
  <c r="M97" i="2"/>
  <c r="E97" i="2"/>
  <c r="D97" i="2"/>
  <c r="C97" i="2"/>
  <c r="AX96" i="2"/>
  <c r="AV96" i="2"/>
  <c r="AU96" i="2"/>
  <c r="AS96" i="2"/>
  <c r="AR96" i="2"/>
  <c r="AP96" i="2"/>
  <c r="AO96" i="2"/>
  <c r="AM96" i="2"/>
  <c r="AL96" i="2"/>
  <c r="AJ96" i="2"/>
  <c r="AI96" i="2"/>
  <c r="AD96" i="2"/>
  <c r="AT96" i="2" s="1"/>
  <c r="E96" i="2"/>
  <c r="D96" i="2"/>
  <c r="C96" i="2"/>
  <c r="AX95" i="2"/>
  <c r="AV95" i="2"/>
  <c r="AU95" i="2"/>
  <c r="AS95" i="2"/>
  <c r="AR95" i="2"/>
  <c r="AP95" i="2"/>
  <c r="AO95" i="2"/>
  <c r="AM95" i="2"/>
  <c r="AL95" i="2"/>
  <c r="AJ95" i="2"/>
  <c r="AI95" i="2"/>
  <c r="AD95" i="2"/>
  <c r="AT95" i="2" s="1"/>
  <c r="E95" i="2"/>
  <c r="D95" i="2"/>
  <c r="C95" i="2"/>
  <c r="R96" i="2"/>
  <c r="Z95" i="2"/>
  <c r="R95" i="2"/>
  <c r="Z96" i="2"/>
  <c r="V96" i="2"/>
  <c r="V95" i="2"/>
  <c r="Z98" i="2"/>
  <c r="V98" i="2"/>
  <c r="Z97" i="2"/>
  <c r="R97" i="2"/>
  <c r="R98" i="2"/>
  <c r="V97" i="2"/>
  <c r="N95" i="2"/>
  <c r="N98" i="2"/>
  <c r="N97" i="2"/>
  <c r="N96" i="2"/>
  <c r="AN97" i="2" l="1"/>
  <c r="AH98" i="2"/>
  <c r="AK98" i="2"/>
  <c r="AK97" i="2"/>
  <c r="AQ97" i="2"/>
  <c r="AN98" i="2"/>
  <c r="AQ98" i="2"/>
  <c r="AH97" i="2"/>
  <c r="AN95" i="2"/>
  <c r="AN96" i="2"/>
  <c r="AQ96" i="2"/>
  <c r="AH95" i="2"/>
  <c r="AK95" i="2"/>
  <c r="AQ95" i="2"/>
  <c r="AH96" i="2"/>
  <c r="AK96" i="2"/>
  <c r="M92" i="2" l="1"/>
  <c r="M93" i="2"/>
  <c r="M94" i="2"/>
  <c r="AX94" i="2"/>
  <c r="AV94" i="2"/>
  <c r="AU94" i="2"/>
  <c r="AS94" i="2"/>
  <c r="AR94" i="2"/>
  <c r="AP94" i="2"/>
  <c r="AO94" i="2"/>
  <c r="AM94" i="2"/>
  <c r="AL94" i="2"/>
  <c r="AJ94" i="2"/>
  <c r="AI94" i="2"/>
  <c r="AD94" i="2"/>
  <c r="AT94" i="2" s="1"/>
  <c r="E94" i="2"/>
  <c r="D94" i="2"/>
  <c r="C94" i="2"/>
  <c r="AX93" i="2"/>
  <c r="AV93" i="2"/>
  <c r="AU93" i="2"/>
  <c r="AS93" i="2"/>
  <c r="AR93" i="2"/>
  <c r="AP93" i="2"/>
  <c r="AO93" i="2"/>
  <c r="AM93" i="2"/>
  <c r="AL93" i="2"/>
  <c r="AJ93" i="2"/>
  <c r="AI93" i="2"/>
  <c r="AD93" i="2"/>
  <c r="AT93" i="2" s="1"/>
  <c r="E93" i="2"/>
  <c r="D93" i="2"/>
  <c r="C93" i="2"/>
  <c r="AX92" i="2"/>
  <c r="AV92" i="2"/>
  <c r="AU92" i="2"/>
  <c r="AS92" i="2"/>
  <c r="AR92" i="2"/>
  <c r="AP92" i="2"/>
  <c r="AO92" i="2"/>
  <c r="AM92" i="2"/>
  <c r="AL92" i="2"/>
  <c r="AJ92" i="2"/>
  <c r="AI92" i="2"/>
  <c r="AD92" i="2"/>
  <c r="AT92" i="2" s="1"/>
  <c r="E92" i="2"/>
  <c r="D92" i="2"/>
  <c r="C92" i="2"/>
  <c r="R92" i="2"/>
  <c r="Z93" i="2"/>
  <c r="V93" i="2"/>
  <c r="R93" i="2"/>
  <c r="V92" i="2"/>
  <c r="Z92" i="2"/>
  <c r="R94" i="2"/>
  <c r="Z94" i="2"/>
  <c r="N94" i="2"/>
  <c r="N92" i="2"/>
  <c r="V94" i="2"/>
  <c r="N93" i="2"/>
  <c r="AQ92" i="2" l="1"/>
  <c r="AN92" i="2"/>
  <c r="AH93" i="2"/>
  <c r="AK93" i="2"/>
  <c r="AK94" i="2"/>
  <c r="AN93" i="2"/>
  <c r="AH94" i="2"/>
  <c r="AQ93" i="2"/>
  <c r="AN94" i="2"/>
  <c r="AH92" i="2"/>
  <c r="AK92" i="2"/>
  <c r="AQ94" i="2"/>
  <c r="M33" i="2" l="1"/>
  <c r="M35" i="2"/>
  <c r="M36" i="2"/>
  <c r="M37" i="2"/>
  <c r="M38" i="2"/>
  <c r="M32" i="2"/>
  <c r="M17" i="2"/>
  <c r="M19" i="2"/>
  <c r="AV19" i="2"/>
  <c r="AU19" i="2"/>
  <c r="AS19" i="2"/>
  <c r="AR19" i="2"/>
  <c r="AP19" i="2"/>
  <c r="AO19" i="2"/>
  <c r="AM19" i="2"/>
  <c r="AL19" i="2"/>
  <c r="AJ19" i="2"/>
  <c r="AI19" i="2"/>
  <c r="AD19" i="2"/>
  <c r="AT19" i="2" s="1"/>
  <c r="Z19" i="2"/>
  <c r="AQ19" i="2" s="1"/>
  <c r="E19" i="2"/>
  <c r="D19" i="2"/>
  <c r="C19" i="2"/>
  <c r="AX17" i="2"/>
  <c r="AV17" i="2"/>
  <c r="AU17" i="2"/>
  <c r="AS17" i="2"/>
  <c r="AR17" i="2"/>
  <c r="AP17" i="2"/>
  <c r="AO17" i="2"/>
  <c r="AM17" i="2"/>
  <c r="AL17" i="2"/>
  <c r="AJ17" i="2"/>
  <c r="AI17" i="2"/>
  <c r="AD17" i="2"/>
  <c r="AT17" i="2" s="1"/>
  <c r="Z17" i="2"/>
  <c r="AQ17" i="2" s="1"/>
  <c r="V17" i="2"/>
  <c r="AN17" i="2" s="1"/>
  <c r="E17" i="2"/>
  <c r="D17" i="2"/>
  <c r="C17" i="2"/>
  <c r="AX16" i="2"/>
  <c r="AV16" i="2"/>
  <c r="AU16" i="2"/>
  <c r="AS16" i="2"/>
  <c r="AR16" i="2"/>
  <c r="AP16" i="2"/>
  <c r="AO16" i="2"/>
  <c r="AM16" i="2"/>
  <c r="AL16" i="2"/>
  <c r="AJ16" i="2"/>
  <c r="AI16" i="2"/>
  <c r="AD16" i="2"/>
  <c r="AT16" i="2" s="1"/>
  <c r="Z16" i="2"/>
  <c r="AQ16" i="2" s="1"/>
  <c r="V16" i="2"/>
  <c r="AN16" i="2" s="1"/>
  <c r="M16" i="2"/>
  <c r="E16" i="2"/>
  <c r="D16" i="2"/>
  <c r="C16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M42" i="2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M41" i="2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M40" i="2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M39" i="2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AX35" i="2"/>
  <c r="AV35" i="2"/>
  <c r="AU35" i="2"/>
  <c r="AS35" i="2"/>
  <c r="AR35" i="2"/>
  <c r="AP35" i="2"/>
  <c r="AO35" i="2"/>
  <c r="AM35" i="2"/>
  <c r="AL35" i="2"/>
  <c r="AJ35" i="2"/>
  <c r="AI35" i="2"/>
  <c r="AD35" i="2"/>
  <c r="AT35" i="2" s="1"/>
  <c r="Z35" i="2"/>
  <c r="AQ35" i="2" s="1"/>
  <c r="E35" i="2"/>
  <c r="C35" i="2"/>
  <c r="AX34" i="2"/>
  <c r="AV34" i="2"/>
  <c r="AU34" i="2"/>
  <c r="AS34" i="2"/>
  <c r="AR34" i="2"/>
  <c r="AP34" i="2"/>
  <c r="AO34" i="2"/>
  <c r="AM34" i="2"/>
  <c r="AL34" i="2"/>
  <c r="AJ34" i="2"/>
  <c r="AI34" i="2"/>
  <c r="AD34" i="2"/>
  <c r="AT34" i="2" s="1"/>
  <c r="Z34" i="2"/>
  <c r="AQ34" i="2" s="1"/>
  <c r="M34" i="2"/>
  <c r="E34" i="2"/>
  <c r="C34" i="2"/>
  <c r="AX33" i="2"/>
  <c r="AV33" i="2"/>
  <c r="AU33" i="2"/>
  <c r="AS33" i="2"/>
  <c r="AR33" i="2"/>
  <c r="AP33" i="2"/>
  <c r="AO33" i="2"/>
  <c r="AM33" i="2"/>
  <c r="AL33" i="2"/>
  <c r="AJ33" i="2"/>
  <c r="AI33" i="2"/>
  <c r="AD33" i="2"/>
  <c r="AT33" i="2" s="1"/>
  <c r="Z33" i="2"/>
  <c r="AQ33" i="2" s="1"/>
  <c r="E33" i="2"/>
  <c r="C33" i="2"/>
  <c r="AX32" i="2"/>
  <c r="AV32" i="2"/>
  <c r="AU32" i="2"/>
  <c r="AS32" i="2"/>
  <c r="AR32" i="2"/>
  <c r="AP32" i="2"/>
  <c r="AO32" i="2"/>
  <c r="AM32" i="2"/>
  <c r="AL32" i="2"/>
  <c r="AJ32" i="2"/>
  <c r="AI32" i="2"/>
  <c r="AD32" i="2"/>
  <c r="AT32" i="2" s="1"/>
  <c r="Z32" i="2"/>
  <c r="AQ32" i="2" s="1"/>
  <c r="E32" i="2"/>
  <c r="C32" i="2"/>
  <c r="R41" i="2"/>
  <c r="N32" i="2"/>
  <c r="V43" i="2"/>
  <c r="V42" i="2"/>
  <c r="N38" i="2"/>
  <c r="V34" i="2"/>
  <c r="R34" i="2"/>
  <c r="N36" i="2"/>
  <c r="R17" i="2"/>
  <c r="V19" i="2"/>
  <c r="N3" i="2"/>
  <c r="R32" i="2"/>
  <c r="N19" i="2"/>
  <c r="R33" i="2"/>
  <c r="N35" i="2"/>
  <c r="N40" i="2"/>
  <c r="R40" i="2"/>
  <c r="R16" i="2"/>
  <c r="R42" i="2"/>
  <c r="N34" i="2"/>
  <c r="R43" i="2"/>
  <c r="V36" i="2"/>
  <c r="V38" i="2"/>
  <c r="R35" i="2"/>
  <c r="N33" i="2"/>
  <c r="N43" i="2"/>
  <c r="N17" i="2"/>
  <c r="V41" i="2"/>
  <c r="R19" i="2"/>
  <c r="N42" i="2"/>
  <c r="V37" i="2"/>
  <c r="R39" i="2"/>
  <c r="R37" i="2"/>
  <c r="R36" i="2"/>
  <c r="V39" i="2"/>
  <c r="R38" i="2"/>
  <c r="V35" i="2"/>
  <c r="N39" i="2"/>
  <c r="N41" i="2"/>
  <c r="V33" i="2"/>
  <c r="V32" i="2"/>
  <c r="N37" i="2"/>
  <c r="N16" i="2"/>
  <c r="V40" i="2"/>
  <c r="AN19" i="2" l="1"/>
  <c r="AK19" i="2"/>
  <c r="AX19" i="2"/>
  <c r="AH19" i="2"/>
  <c r="AK16" i="2"/>
  <c r="AH17" i="2"/>
  <c r="AK17" i="2"/>
  <c r="AH16" i="2"/>
  <c r="AH3" i="2"/>
  <c r="AN41" i="2"/>
  <c r="AH43" i="2"/>
  <c r="AK43" i="2"/>
  <c r="AH32" i="2"/>
  <c r="AN37" i="2"/>
  <c r="AH38" i="2"/>
  <c r="AN43" i="2"/>
  <c r="AN36" i="2"/>
  <c r="AK32" i="2"/>
  <c r="AK38" i="2"/>
  <c r="AN42" i="2"/>
  <c r="AN32" i="2"/>
  <c r="AH33" i="2"/>
  <c r="AN38" i="2"/>
  <c r="AH39" i="2"/>
  <c r="AK33" i="2"/>
  <c r="AK39" i="2"/>
  <c r="AK42" i="2"/>
  <c r="AN33" i="2"/>
  <c r="AH34" i="2"/>
  <c r="AN39" i="2"/>
  <c r="AH40" i="2"/>
  <c r="AN35" i="2"/>
  <c r="AH42" i="2"/>
  <c r="AK37" i="2"/>
  <c r="AK34" i="2"/>
  <c r="AK40" i="2"/>
  <c r="AH36" i="2"/>
  <c r="AK36" i="2"/>
  <c r="AH37" i="2"/>
  <c r="AN34" i="2"/>
  <c r="AH35" i="2"/>
  <c r="AN40" i="2"/>
  <c r="AH41" i="2"/>
  <c r="AK35" i="2"/>
  <c r="AK41" i="2"/>
  <c r="M91" i="2" l="1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31" i="2"/>
  <c r="M30" i="2"/>
  <c r="M29" i="2"/>
  <c r="M28" i="2"/>
  <c r="M27" i="2"/>
  <c r="M26" i="2"/>
  <c r="M25" i="2"/>
  <c r="M24" i="2"/>
  <c r="M23" i="2"/>
  <c r="M22" i="2"/>
  <c r="M21" i="2"/>
  <c r="M20" i="2"/>
  <c r="M18" i="2"/>
  <c r="M15" i="2"/>
  <c r="M14" i="2"/>
  <c r="M13" i="2"/>
  <c r="M12" i="2"/>
  <c r="M11" i="2"/>
  <c r="M10" i="2"/>
  <c r="M9" i="2"/>
  <c r="M8" i="2"/>
  <c r="M7" i="2"/>
  <c r="M6" i="2"/>
  <c r="M5" i="2"/>
  <c r="AV18" i="2"/>
  <c r="AU18" i="2"/>
  <c r="AS18" i="2"/>
  <c r="AR18" i="2"/>
  <c r="AP18" i="2"/>
  <c r="AO18" i="2"/>
  <c r="AM18" i="2"/>
  <c r="AL18" i="2"/>
  <c r="AJ18" i="2"/>
  <c r="AI18" i="2"/>
  <c r="AD18" i="2"/>
  <c r="AT18" i="2" s="1"/>
  <c r="E18" i="2"/>
  <c r="C18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E5" i="2"/>
  <c r="C5" i="2"/>
  <c r="AX91" i="2"/>
  <c r="AV91" i="2"/>
  <c r="AU91" i="2"/>
  <c r="AS91" i="2"/>
  <c r="AR91" i="2"/>
  <c r="AP91" i="2"/>
  <c r="AO91" i="2"/>
  <c r="AM91" i="2"/>
  <c r="AL91" i="2"/>
  <c r="AJ91" i="2"/>
  <c r="AI91" i="2"/>
  <c r="AD91" i="2"/>
  <c r="AT91" i="2" s="1"/>
  <c r="AX90" i="2"/>
  <c r="AV90" i="2"/>
  <c r="AU90" i="2"/>
  <c r="AS90" i="2"/>
  <c r="AR90" i="2"/>
  <c r="AP90" i="2"/>
  <c r="AO90" i="2"/>
  <c r="AM90" i="2"/>
  <c r="AL90" i="2"/>
  <c r="AJ90" i="2"/>
  <c r="AI90" i="2"/>
  <c r="AD90" i="2"/>
  <c r="AT90" i="2" s="1"/>
  <c r="Z90" i="2"/>
  <c r="AQ90" i="2" s="1"/>
  <c r="AX89" i="2"/>
  <c r="AV89" i="2"/>
  <c r="AU89" i="2"/>
  <c r="AS89" i="2"/>
  <c r="AR89" i="2"/>
  <c r="AP89" i="2"/>
  <c r="AO89" i="2"/>
  <c r="AM89" i="2"/>
  <c r="AL89" i="2"/>
  <c r="AJ89" i="2"/>
  <c r="AI89" i="2"/>
  <c r="AD89" i="2"/>
  <c r="AT89" i="2" s="1"/>
  <c r="Z89" i="2"/>
  <c r="AQ89" i="2" s="1"/>
  <c r="AX88" i="2"/>
  <c r="AV88" i="2"/>
  <c r="AU88" i="2"/>
  <c r="AS88" i="2"/>
  <c r="AR88" i="2"/>
  <c r="AP88" i="2"/>
  <c r="AO88" i="2"/>
  <c r="AM88" i="2"/>
  <c r="AL88" i="2"/>
  <c r="AJ88" i="2"/>
  <c r="AI88" i="2"/>
  <c r="AD88" i="2"/>
  <c r="AT88" i="2" s="1"/>
  <c r="Z88" i="2"/>
  <c r="AQ88" i="2" s="1"/>
  <c r="AX87" i="2"/>
  <c r="AV87" i="2"/>
  <c r="AU87" i="2"/>
  <c r="AS87" i="2"/>
  <c r="AR87" i="2"/>
  <c r="AP87" i="2"/>
  <c r="AO87" i="2"/>
  <c r="AM87" i="2"/>
  <c r="AL87" i="2"/>
  <c r="AJ87" i="2"/>
  <c r="AI87" i="2"/>
  <c r="AD87" i="2"/>
  <c r="AT87" i="2" s="1"/>
  <c r="AX86" i="2"/>
  <c r="AV86" i="2"/>
  <c r="AU86" i="2"/>
  <c r="AS86" i="2"/>
  <c r="AR86" i="2"/>
  <c r="AP86" i="2"/>
  <c r="AO86" i="2"/>
  <c r="AM86" i="2"/>
  <c r="AL86" i="2"/>
  <c r="AJ86" i="2"/>
  <c r="AI86" i="2"/>
  <c r="AD86" i="2"/>
  <c r="AT86" i="2" s="1"/>
  <c r="Z86" i="2"/>
  <c r="AQ86" i="2" s="1"/>
  <c r="AX85" i="2"/>
  <c r="AV85" i="2"/>
  <c r="AU85" i="2"/>
  <c r="AS85" i="2"/>
  <c r="AR85" i="2"/>
  <c r="AP85" i="2"/>
  <c r="AO85" i="2"/>
  <c r="AM85" i="2"/>
  <c r="AL85" i="2"/>
  <c r="AJ85" i="2"/>
  <c r="AI85" i="2"/>
  <c r="AD85" i="2"/>
  <c r="AT85" i="2" s="1"/>
  <c r="Z85" i="2"/>
  <c r="AQ85" i="2" s="1"/>
  <c r="AX84" i="2"/>
  <c r="AV84" i="2"/>
  <c r="AU84" i="2"/>
  <c r="AS84" i="2"/>
  <c r="AR84" i="2"/>
  <c r="AP84" i="2"/>
  <c r="AO84" i="2"/>
  <c r="AM84" i="2"/>
  <c r="AL84" i="2"/>
  <c r="AJ84" i="2"/>
  <c r="AI84" i="2"/>
  <c r="AD84" i="2"/>
  <c r="AT84" i="2" s="1"/>
  <c r="AX83" i="2"/>
  <c r="AV83" i="2"/>
  <c r="AU83" i="2"/>
  <c r="AS83" i="2"/>
  <c r="AR83" i="2"/>
  <c r="AP83" i="2"/>
  <c r="AO83" i="2"/>
  <c r="AM83" i="2"/>
  <c r="AL83" i="2"/>
  <c r="AJ83" i="2"/>
  <c r="AI83" i="2"/>
  <c r="AD83" i="2"/>
  <c r="AT83" i="2" s="1"/>
  <c r="Z83" i="2"/>
  <c r="AQ83" i="2" s="1"/>
  <c r="AX82" i="2"/>
  <c r="AV82" i="2"/>
  <c r="AU82" i="2"/>
  <c r="AS82" i="2"/>
  <c r="AR82" i="2"/>
  <c r="AP82" i="2"/>
  <c r="AO82" i="2"/>
  <c r="AM82" i="2"/>
  <c r="AL82" i="2"/>
  <c r="AJ82" i="2"/>
  <c r="AI82" i="2"/>
  <c r="AD82" i="2"/>
  <c r="AT82" i="2" s="1"/>
  <c r="Z82" i="2"/>
  <c r="AQ82" i="2" s="1"/>
  <c r="E91" i="2"/>
  <c r="E90" i="2"/>
  <c r="E89" i="2"/>
  <c r="E88" i="2"/>
  <c r="E87" i="2"/>
  <c r="E86" i="2"/>
  <c r="E85" i="2"/>
  <c r="E84" i="2"/>
  <c r="E83" i="2"/>
  <c r="E82" i="2"/>
  <c r="C91" i="2"/>
  <c r="C90" i="2"/>
  <c r="C89" i="2"/>
  <c r="C88" i="2"/>
  <c r="C87" i="2"/>
  <c r="C86" i="2"/>
  <c r="C85" i="2"/>
  <c r="C84" i="2"/>
  <c r="C83" i="2"/>
  <c r="C82" i="2"/>
  <c r="AX81" i="2"/>
  <c r="AV81" i="2"/>
  <c r="AU81" i="2"/>
  <c r="AS81" i="2"/>
  <c r="AR81" i="2"/>
  <c r="AP81" i="2"/>
  <c r="AO81" i="2"/>
  <c r="AM81" i="2"/>
  <c r="AL81" i="2"/>
  <c r="AJ81" i="2"/>
  <c r="AI81" i="2"/>
  <c r="AD81" i="2"/>
  <c r="AT81" i="2" s="1"/>
  <c r="Z81" i="2"/>
  <c r="AQ81" i="2" s="1"/>
  <c r="V81" i="2"/>
  <c r="AN81" i="2" s="1"/>
  <c r="E81" i="2"/>
  <c r="C81" i="2"/>
  <c r="AX80" i="2"/>
  <c r="AV80" i="2"/>
  <c r="AU80" i="2"/>
  <c r="AS80" i="2"/>
  <c r="AR80" i="2"/>
  <c r="AP80" i="2"/>
  <c r="AO80" i="2"/>
  <c r="AM80" i="2"/>
  <c r="AL80" i="2"/>
  <c r="AJ80" i="2"/>
  <c r="AI80" i="2"/>
  <c r="AD80" i="2"/>
  <c r="AT80" i="2" s="1"/>
  <c r="Z80" i="2"/>
  <c r="AQ80" i="2" s="1"/>
  <c r="V80" i="2"/>
  <c r="AN80" i="2" s="1"/>
  <c r="E80" i="2"/>
  <c r="C80" i="2"/>
  <c r="AX79" i="2"/>
  <c r="AV79" i="2"/>
  <c r="AU79" i="2"/>
  <c r="AT79" i="2"/>
  <c r="AS79" i="2"/>
  <c r="AR79" i="2"/>
  <c r="AP79" i="2"/>
  <c r="AO79" i="2"/>
  <c r="AM79" i="2"/>
  <c r="AL79" i="2"/>
  <c r="AJ79" i="2"/>
  <c r="AI79" i="2"/>
  <c r="AX78" i="2"/>
  <c r="AV78" i="2"/>
  <c r="AU78" i="2"/>
  <c r="AT78" i="2"/>
  <c r="AS78" i="2"/>
  <c r="AR78" i="2"/>
  <c r="AP78" i="2"/>
  <c r="AO78" i="2"/>
  <c r="AM78" i="2"/>
  <c r="AL78" i="2"/>
  <c r="AJ78" i="2"/>
  <c r="AI78" i="2"/>
  <c r="AX77" i="2"/>
  <c r="AV77" i="2"/>
  <c r="AU77" i="2"/>
  <c r="AT77" i="2"/>
  <c r="AS77" i="2"/>
  <c r="AR77" i="2"/>
  <c r="AP77" i="2"/>
  <c r="AO77" i="2"/>
  <c r="AM77" i="2"/>
  <c r="AL77" i="2"/>
  <c r="AJ77" i="2"/>
  <c r="AI77" i="2"/>
  <c r="AX76" i="2"/>
  <c r="AV76" i="2"/>
  <c r="AU76" i="2"/>
  <c r="AT76" i="2"/>
  <c r="AS76" i="2"/>
  <c r="AR76" i="2"/>
  <c r="AP76" i="2"/>
  <c r="AO76" i="2"/>
  <c r="AM76" i="2"/>
  <c r="AL76" i="2"/>
  <c r="AJ76" i="2"/>
  <c r="AI76" i="2"/>
  <c r="AX75" i="2"/>
  <c r="AV75" i="2"/>
  <c r="AU75" i="2"/>
  <c r="AT75" i="2"/>
  <c r="AS75" i="2"/>
  <c r="AR75" i="2"/>
  <c r="AP75" i="2"/>
  <c r="AO75" i="2"/>
  <c r="AM75" i="2"/>
  <c r="AL75" i="2"/>
  <c r="AJ75" i="2"/>
  <c r="AI75" i="2"/>
  <c r="E79" i="2"/>
  <c r="E78" i="2"/>
  <c r="E77" i="2"/>
  <c r="E76" i="2"/>
  <c r="E75" i="2"/>
  <c r="C79" i="2"/>
  <c r="C78" i="2"/>
  <c r="C77" i="2"/>
  <c r="C76" i="2"/>
  <c r="C75" i="2"/>
  <c r="Z18" i="2"/>
  <c r="V18" i="2"/>
  <c r="R18" i="2"/>
  <c r="R76" i="2"/>
  <c r="N80" i="2"/>
  <c r="V79" i="2"/>
  <c r="N89" i="2"/>
  <c r="V83" i="2"/>
  <c r="N71" i="2"/>
  <c r="N88" i="2"/>
  <c r="N5" i="2"/>
  <c r="V86" i="2"/>
  <c r="V82" i="2"/>
  <c r="R82" i="2"/>
  <c r="N70" i="2"/>
  <c r="N86" i="2"/>
  <c r="N81" i="2"/>
  <c r="R80" i="2"/>
  <c r="N69" i="2"/>
  <c r="R77" i="2"/>
  <c r="N79" i="2"/>
  <c r="R88" i="2"/>
  <c r="N91" i="2"/>
  <c r="N75" i="2"/>
  <c r="R75" i="2"/>
  <c r="N84" i="2"/>
  <c r="V76" i="2"/>
  <c r="N76" i="2"/>
  <c r="Z79" i="2"/>
  <c r="V87" i="2"/>
  <c r="N77" i="2"/>
  <c r="R89" i="2"/>
  <c r="V85" i="2"/>
  <c r="V91" i="2"/>
  <c r="V90" i="2"/>
  <c r="Z75" i="2"/>
  <c r="R86" i="2"/>
  <c r="V77" i="2"/>
  <c r="V89" i="2"/>
  <c r="R87" i="2"/>
  <c r="V84" i="2"/>
  <c r="Z76" i="2"/>
  <c r="R78" i="2"/>
  <c r="N72" i="2"/>
  <c r="V88" i="2"/>
  <c r="Z78" i="2"/>
  <c r="R83" i="2"/>
  <c r="N90" i="2"/>
  <c r="Z91" i="2"/>
  <c r="R5" i="2"/>
  <c r="N78" i="2"/>
  <c r="N85" i="2"/>
  <c r="R90" i="2"/>
  <c r="R79" i="2"/>
  <c r="R85" i="2"/>
  <c r="Z84" i="2"/>
  <c r="N82" i="2"/>
  <c r="N87" i="2"/>
  <c r="R84" i="2"/>
  <c r="V78" i="2"/>
  <c r="Z77" i="2"/>
  <c r="R91" i="2"/>
  <c r="Z87" i="2"/>
  <c r="V75" i="2"/>
  <c r="N83" i="2"/>
  <c r="R81" i="2"/>
  <c r="N18" i="2"/>
  <c r="N74" i="2"/>
  <c r="AK5" i="2" l="1"/>
  <c r="AK18" i="2"/>
  <c r="AH18" i="2"/>
  <c r="AN18" i="2"/>
  <c r="AQ18" i="2"/>
  <c r="AX18" i="2"/>
  <c r="AH5" i="2"/>
  <c r="AH91" i="2"/>
  <c r="AK91" i="2"/>
  <c r="AH90" i="2"/>
  <c r="AN91" i="2"/>
  <c r="AK90" i="2"/>
  <c r="AQ91" i="2"/>
  <c r="AH89" i="2"/>
  <c r="AN90" i="2"/>
  <c r="AK89" i="2"/>
  <c r="AN89" i="2"/>
  <c r="AH88" i="2"/>
  <c r="AK88" i="2"/>
  <c r="AN88" i="2"/>
  <c r="AK87" i="2"/>
  <c r="AH87" i="2"/>
  <c r="AH86" i="2"/>
  <c r="AN87" i="2"/>
  <c r="AK86" i="2"/>
  <c r="AQ87" i="2"/>
  <c r="AH85" i="2"/>
  <c r="AN86" i="2"/>
  <c r="AK85" i="2"/>
  <c r="AN85" i="2"/>
  <c r="AH84" i="2"/>
  <c r="AK84" i="2"/>
  <c r="AH83" i="2"/>
  <c r="AN84" i="2"/>
  <c r="AK83" i="2"/>
  <c r="AQ84" i="2"/>
  <c r="AH82" i="2"/>
  <c r="AN83" i="2"/>
  <c r="AK82" i="2"/>
  <c r="AN82" i="2"/>
  <c r="AH81" i="2"/>
  <c r="AK81" i="2"/>
  <c r="AH80" i="2"/>
  <c r="AK80" i="2"/>
  <c r="AN75" i="2"/>
  <c r="AH75" i="2"/>
  <c r="AK75" i="2"/>
  <c r="AH76" i="2"/>
  <c r="AK76" i="2"/>
  <c r="AN76" i="2"/>
  <c r="AH77" i="2"/>
  <c r="AK77" i="2"/>
  <c r="AN77" i="2"/>
  <c r="AQ77" i="2"/>
  <c r="AQ76" i="2"/>
  <c r="AQ75" i="2"/>
  <c r="AH78" i="2"/>
  <c r="AK78" i="2"/>
  <c r="AN78" i="2"/>
  <c r="AQ78" i="2"/>
  <c r="AH79" i="2"/>
  <c r="AK79" i="2"/>
  <c r="AN79" i="2"/>
  <c r="AQ79" i="2"/>
  <c r="AX74" i="2" l="1"/>
  <c r="AV74" i="2"/>
  <c r="AU74" i="2"/>
  <c r="AS74" i="2"/>
  <c r="AR74" i="2"/>
  <c r="AP74" i="2"/>
  <c r="AO74" i="2"/>
  <c r="AM74" i="2"/>
  <c r="AL74" i="2"/>
  <c r="AJ74" i="2"/>
  <c r="AI74" i="2"/>
  <c r="AX73" i="2"/>
  <c r="AV73" i="2"/>
  <c r="AU73" i="2"/>
  <c r="AS73" i="2"/>
  <c r="AR73" i="2"/>
  <c r="AP73" i="2"/>
  <c r="AO73" i="2"/>
  <c r="AM73" i="2"/>
  <c r="AL73" i="2"/>
  <c r="AJ73" i="2"/>
  <c r="AI73" i="2"/>
  <c r="AX72" i="2"/>
  <c r="AV72" i="2"/>
  <c r="AU72" i="2"/>
  <c r="AS72" i="2"/>
  <c r="AR72" i="2"/>
  <c r="AP72" i="2"/>
  <c r="AO72" i="2"/>
  <c r="AM72" i="2"/>
  <c r="AL72" i="2"/>
  <c r="AJ72" i="2"/>
  <c r="AI72" i="2"/>
  <c r="AX71" i="2"/>
  <c r="AV71" i="2"/>
  <c r="AU71" i="2"/>
  <c r="AS71" i="2"/>
  <c r="AR71" i="2"/>
  <c r="AP71" i="2"/>
  <c r="AO71" i="2"/>
  <c r="AM71" i="2"/>
  <c r="AL71" i="2"/>
  <c r="AJ71" i="2"/>
  <c r="AI71" i="2"/>
  <c r="AX70" i="2"/>
  <c r="AV70" i="2"/>
  <c r="AU70" i="2"/>
  <c r="AS70" i="2"/>
  <c r="AR70" i="2"/>
  <c r="AP70" i="2"/>
  <c r="AO70" i="2"/>
  <c r="AM70" i="2"/>
  <c r="AL70" i="2"/>
  <c r="AJ70" i="2"/>
  <c r="AI70" i="2"/>
  <c r="AX69" i="2"/>
  <c r="AV69" i="2"/>
  <c r="AU69" i="2"/>
  <c r="AS69" i="2"/>
  <c r="AR69" i="2"/>
  <c r="AP69" i="2"/>
  <c r="AO69" i="2"/>
  <c r="AM69" i="2"/>
  <c r="AL69" i="2"/>
  <c r="AJ69" i="2"/>
  <c r="AI69" i="2"/>
  <c r="AX68" i="2"/>
  <c r="AV68" i="2"/>
  <c r="AU68" i="2"/>
  <c r="AS68" i="2"/>
  <c r="AR68" i="2"/>
  <c r="AP68" i="2"/>
  <c r="AO68" i="2"/>
  <c r="AM68" i="2"/>
  <c r="AL68" i="2"/>
  <c r="AJ68" i="2"/>
  <c r="AI68" i="2"/>
  <c r="AD74" i="2"/>
  <c r="AT74" i="2" s="1"/>
  <c r="Z74" i="2"/>
  <c r="AQ74" i="2" s="1"/>
  <c r="V74" i="2"/>
  <c r="AN74" i="2" s="1"/>
  <c r="R74" i="2"/>
  <c r="AK74" i="2" s="1"/>
  <c r="AH74" i="2"/>
  <c r="AD73" i="2"/>
  <c r="AT73" i="2" s="1"/>
  <c r="Z73" i="2"/>
  <c r="AQ73" i="2" s="1"/>
  <c r="V73" i="2"/>
  <c r="AN73" i="2" s="1"/>
  <c r="R73" i="2"/>
  <c r="AK73" i="2" s="1"/>
  <c r="E74" i="2"/>
  <c r="E73" i="2"/>
  <c r="C74" i="2"/>
  <c r="C73" i="2"/>
  <c r="AD72" i="2"/>
  <c r="AT72" i="2" s="1"/>
  <c r="AD71" i="2"/>
  <c r="AT71" i="2" s="1"/>
  <c r="AD70" i="2"/>
  <c r="AT70" i="2" s="1"/>
  <c r="AD69" i="2"/>
  <c r="AT69" i="2" s="1"/>
  <c r="AD68" i="2"/>
  <c r="AT68" i="2" s="1"/>
  <c r="Z72" i="2"/>
  <c r="AQ72" i="2" s="1"/>
  <c r="Z71" i="2"/>
  <c r="AQ71" i="2" s="1"/>
  <c r="Z70" i="2"/>
  <c r="AQ70" i="2" s="1"/>
  <c r="Z69" i="2"/>
  <c r="AQ69" i="2" s="1"/>
  <c r="Z68" i="2"/>
  <c r="AQ68" i="2" s="1"/>
  <c r="V72" i="2"/>
  <c r="AN72" i="2" s="1"/>
  <c r="V71" i="2"/>
  <c r="AN71" i="2" s="1"/>
  <c r="V70" i="2"/>
  <c r="AN70" i="2" s="1"/>
  <c r="V69" i="2"/>
  <c r="AN69" i="2" s="1"/>
  <c r="V68" i="2"/>
  <c r="AN68" i="2" s="1"/>
  <c r="R72" i="2"/>
  <c r="AK72" i="2" s="1"/>
  <c r="R71" i="2"/>
  <c r="AK71" i="2" s="1"/>
  <c r="R70" i="2"/>
  <c r="AK70" i="2" s="1"/>
  <c r="R68" i="2"/>
  <c r="AK68" i="2" s="1"/>
  <c r="AH72" i="2"/>
  <c r="AH71" i="2"/>
  <c r="AH70" i="2"/>
  <c r="AH69" i="2"/>
  <c r="E72" i="2"/>
  <c r="E71" i="2"/>
  <c r="E70" i="2"/>
  <c r="E69" i="2"/>
  <c r="E68" i="2"/>
  <c r="C72" i="2"/>
  <c r="C71" i="2"/>
  <c r="C70" i="2"/>
  <c r="C69" i="2"/>
  <c r="C68" i="2"/>
  <c r="AJ51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J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E44" i="2"/>
  <c r="C44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AV31" i="2"/>
  <c r="AU31" i="2"/>
  <c r="AS31" i="2"/>
  <c r="AR31" i="2"/>
  <c r="AP31" i="2"/>
  <c r="AO31" i="2"/>
  <c r="AM31" i="2"/>
  <c r="AL31" i="2"/>
  <c r="AJ31" i="2"/>
  <c r="AI31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X28" i="2"/>
  <c r="AV28" i="2"/>
  <c r="AU28" i="2"/>
  <c r="AS28" i="2"/>
  <c r="AR28" i="2"/>
  <c r="AP28" i="2"/>
  <c r="AO28" i="2"/>
  <c r="AM28" i="2"/>
  <c r="AL28" i="2"/>
  <c r="AJ28" i="2"/>
  <c r="AI28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V24" i="2"/>
  <c r="AU24" i="2"/>
  <c r="AS24" i="2"/>
  <c r="AR24" i="2"/>
  <c r="AP24" i="2"/>
  <c r="AO24" i="2"/>
  <c r="AM24" i="2"/>
  <c r="AL24" i="2"/>
  <c r="AJ24" i="2"/>
  <c r="AI24" i="2"/>
  <c r="AX23" i="2"/>
  <c r="AV23" i="2"/>
  <c r="AU23" i="2"/>
  <c r="AS23" i="2"/>
  <c r="AR23" i="2"/>
  <c r="AP23" i="2"/>
  <c r="AO23" i="2"/>
  <c r="AM23" i="2"/>
  <c r="AL23" i="2"/>
  <c r="AJ23" i="2"/>
  <c r="AI23" i="2"/>
  <c r="AX22" i="2"/>
  <c r="AV22" i="2"/>
  <c r="AU22" i="2"/>
  <c r="AS22" i="2"/>
  <c r="AR22" i="2"/>
  <c r="AP22" i="2"/>
  <c r="AO22" i="2"/>
  <c r="AM22" i="2"/>
  <c r="AL22" i="2"/>
  <c r="AJ22" i="2"/>
  <c r="AI22" i="2"/>
  <c r="AX21" i="2"/>
  <c r="AV21" i="2"/>
  <c r="AU21" i="2"/>
  <c r="AS21" i="2"/>
  <c r="AR21" i="2"/>
  <c r="AP21" i="2"/>
  <c r="AO21" i="2"/>
  <c r="AM21" i="2"/>
  <c r="AL21" i="2"/>
  <c r="AJ21" i="2"/>
  <c r="AI21" i="2"/>
  <c r="AX20" i="2"/>
  <c r="AV20" i="2"/>
  <c r="AU20" i="2"/>
  <c r="AS20" i="2"/>
  <c r="AR20" i="2"/>
  <c r="AP20" i="2"/>
  <c r="AO20" i="2"/>
  <c r="AM20" i="2"/>
  <c r="AL20" i="2"/>
  <c r="AJ20" i="2"/>
  <c r="AI20" i="2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AD23" i="2"/>
  <c r="AT23" i="2" s="1"/>
  <c r="AD22" i="2"/>
  <c r="AT22" i="2" s="1"/>
  <c r="AD21" i="2"/>
  <c r="AT21" i="2" s="1"/>
  <c r="AD20" i="2"/>
  <c r="AT20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Z23" i="2"/>
  <c r="AQ23" i="2" s="1"/>
  <c r="Z22" i="2"/>
  <c r="AQ22" i="2" s="1"/>
  <c r="Z21" i="2"/>
  <c r="AQ21" i="2" s="1"/>
  <c r="Z20" i="2"/>
  <c r="AQ20" i="2" s="1"/>
  <c r="E22" i="2"/>
  <c r="E21" i="2"/>
  <c r="E20" i="2"/>
  <c r="C22" i="2"/>
  <c r="C21" i="2"/>
  <c r="R65" i="2"/>
  <c r="R62" i="2"/>
  <c r="R59" i="2"/>
  <c r="R56" i="2"/>
  <c r="R53" i="2"/>
  <c r="R50" i="2"/>
  <c r="R47" i="2"/>
  <c r="R44" i="2"/>
  <c r="V58" i="2"/>
  <c r="V55" i="2"/>
  <c r="V49" i="2"/>
  <c r="V46" i="2"/>
  <c r="V67" i="2"/>
  <c r="V64" i="2"/>
  <c r="V61" i="2"/>
  <c r="V52" i="2"/>
  <c r="R67" i="2"/>
  <c r="R64" i="2"/>
  <c r="R61" i="2"/>
  <c r="R58" i="2"/>
  <c r="R55" i="2"/>
  <c r="R52" i="2"/>
  <c r="R49" i="2"/>
  <c r="R46" i="2"/>
  <c r="V66" i="2"/>
  <c r="V63" i="2"/>
  <c r="V60" i="2"/>
  <c r="V57" i="2"/>
  <c r="V54" i="2"/>
  <c r="V51" i="2"/>
  <c r="V48" i="2"/>
  <c r="V45" i="2"/>
  <c r="V62" i="2"/>
  <c r="V56" i="2"/>
  <c r="V53" i="2"/>
  <c r="R66" i="2"/>
  <c r="R63" i="2"/>
  <c r="R60" i="2"/>
  <c r="R57" i="2"/>
  <c r="R54" i="2"/>
  <c r="R51" i="2"/>
  <c r="R48" i="2"/>
  <c r="R45" i="2"/>
  <c r="V65" i="2"/>
  <c r="V59" i="2"/>
  <c r="V50" i="2"/>
  <c r="V47" i="2"/>
  <c r="V44" i="2"/>
  <c r="R69" i="2"/>
  <c r="AK69" i="2" s="1"/>
  <c r="N48" i="2"/>
  <c r="N49" i="2"/>
  <c r="N57" i="2"/>
  <c r="V28" i="2"/>
  <c r="N50" i="2"/>
  <c r="N47" i="2"/>
  <c r="V20" i="2"/>
  <c r="N51" i="2"/>
  <c r="N44" i="2"/>
  <c r="R25" i="2"/>
  <c r="N22" i="2"/>
  <c r="N52" i="2"/>
  <c r="N21" i="2"/>
  <c r="N60" i="2"/>
  <c r="N59" i="2"/>
  <c r="V27" i="2"/>
  <c r="R23" i="2"/>
  <c r="N29" i="2"/>
  <c r="N26" i="2"/>
  <c r="N25" i="2"/>
  <c r="R30" i="2"/>
  <c r="V22" i="2"/>
  <c r="R21" i="2"/>
  <c r="V26" i="2"/>
  <c r="R29" i="2"/>
  <c r="N54" i="2"/>
  <c r="R28" i="2"/>
  <c r="N24" i="2"/>
  <c r="N46" i="2"/>
  <c r="R26" i="2"/>
  <c r="N27" i="2"/>
  <c r="V23" i="2"/>
  <c r="V29" i="2"/>
  <c r="N30" i="2"/>
  <c r="N56" i="2"/>
  <c r="R27" i="2"/>
  <c r="N53" i="2"/>
  <c r="R22" i="2"/>
  <c r="V24" i="2"/>
  <c r="R24" i="2"/>
  <c r="V21" i="2"/>
  <c r="V25" i="2"/>
  <c r="N73" i="2"/>
  <c r="N68" i="2"/>
  <c r="R31" i="2"/>
  <c r="N63" i="2"/>
  <c r="N61" i="2"/>
  <c r="N65" i="2"/>
  <c r="N62" i="2"/>
  <c r="N55" i="2"/>
  <c r="N28" i="2"/>
  <c r="R20" i="2"/>
  <c r="N31" i="2"/>
  <c r="V31" i="2"/>
  <c r="N64" i="2"/>
  <c r="N23" i="2"/>
  <c r="N45" i="2"/>
  <c r="N67" i="2"/>
  <c r="N66" i="2"/>
  <c r="N58" i="2"/>
  <c r="V30" i="2"/>
  <c r="N20" i="2"/>
  <c r="AH68" i="2" l="1"/>
  <c r="AH73" i="2"/>
  <c r="AN44" i="2"/>
  <c r="AN47" i="2"/>
  <c r="AH48" i="2"/>
  <c r="AN50" i="2"/>
  <c r="AH51" i="2"/>
  <c r="AN59" i="2"/>
  <c r="AH60" i="2"/>
  <c r="AN65" i="2"/>
  <c r="AH66" i="2"/>
  <c r="AK45" i="2"/>
  <c r="AK48" i="2"/>
  <c r="AK51" i="2"/>
  <c r="AK54" i="2"/>
  <c r="AK57" i="2"/>
  <c r="AK60" i="2"/>
  <c r="AK63" i="2"/>
  <c r="AK66" i="2"/>
  <c r="AN53" i="2"/>
  <c r="AH54" i="2"/>
  <c r="AN56" i="2"/>
  <c r="AH57" i="2"/>
  <c r="AN62" i="2"/>
  <c r="AH63" i="2"/>
  <c r="AN45" i="2"/>
  <c r="AH46" i="2"/>
  <c r="AN48" i="2"/>
  <c r="AH49" i="2"/>
  <c r="AN51" i="2"/>
  <c r="AH52" i="2"/>
  <c r="AN54" i="2"/>
  <c r="AH55" i="2"/>
  <c r="AN57" i="2"/>
  <c r="AH58" i="2"/>
  <c r="AN60" i="2"/>
  <c r="AH61" i="2"/>
  <c r="AN63" i="2"/>
  <c r="AH64" i="2"/>
  <c r="AN66" i="2"/>
  <c r="AH67" i="2"/>
  <c r="AH45" i="2"/>
  <c r="AK46" i="2"/>
  <c r="AK49" i="2"/>
  <c r="AK52" i="2"/>
  <c r="AK55" i="2"/>
  <c r="AK58" i="2"/>
  <c r="AK61" i="2"/>
  <c r="AK64" i="2"/>
  <c r="AK67" i="2"/>
  <c r="AN52" i="2"/>
  <c r="AH56" i="2"/>
  <c r="AH59" i="2"/>
  <c r="AN61" i="2"/>
  <c r="AH62" i="2"/>
  <c r="AN64" i="2"/>
  <c r="AH65" i="2"/>
  <c r="AN67" i="2"/>
  <c r="AH44" i="2"/>
  <c r="AN46" i="2"/>
  <c r="AH47" i="2"/>
  <c r="AN49" i="2"/>
  <c r="AH50" i="2"/>
  <c r="AH53" i="2"/>
  <c r="AN55" i="2"/>
  <c r="AN58" i="2"/>
  <c r="AK44" i="2"/>
  <c r="AK47" i="2"/>
  <c r="AK50" i="2"/>
  <c r="AK53" i="2"/>
  <c r="AK56" i="2"/>
  <c r="AK59" i="2"/>
  <c r="AK62" i="2"/>
  <c r="AK65" i="2"/>
  <c r="AX31" i="2"/>
  <c r="AX24" i="2"/>
  <c r="AX30" i="2"/>
  <c r="AX27" i="2"/>
  <c r="AN28" i="2"/>
  <c r="AN30" i="2"/>
  <c r="AK30" i="2"/>
  <c r="AK29" i="2"/>
  <c r="AK31" i="2"/>
  <c r="AK28" i="2"/>
  <c r="AN29" i="2"/>
  <c r="AN31" i="2"/>
  <c r="AK26" i="2"/>
  <c r="AN24" i="2"/>
  <c r="AK24" i="2"/>
  <c r="AK25" i="2"/>
  <c r="AK27" i="2"/>
  <c r="AN26" i="2"/>
  <c r="AN25" i="2"/>
  <c r="AN27" i="2"/>
  <c r="AH24" i="2"/>
  <c r="AH30" i="2"/>
  <c r="AH25" i="2"/>
  <c r="AH26" i="2"/>
  <c r="AH28" i="2"/>
  <c r="AH31" i="2"/>
  <c r="AH27" i="2"/>
  <c r="AH29" i="2"/>
  <c r="AN21" i="2"/>
  <c r="AK21" i="2"/>
  <c r="AK22" i="2"/>
  <c r="AN22" i="2"/>
  <c r="AK23" i="2"/>
  <c r="AN23" i="2"/>
  <c r="AH20" i="2"/>
  <c r="AH22" i="2"/>
  <c r="AH21" i="2"/>
  <c r="AH23" i="2"/>
  <c r="AK20" i="2"/>
  <c r="AN20" i="2"/>
  <c r="C20" i="2" l="1"/>
  <c r="E12" i="2" l="1"/>
  <c r="E11" i="2"/>
  <c r="E10" i="2"/>
  <c r="E9" i="2"/>
  <c r="E8" i="2"/>
  <c r="E7" i="2"/>
  <c r="E6" i="2"/>
  <c r="E15" i="2"/>
  <c r="E14" i="2"/>
  <c r="E13" i="2"/>
  <c r="E4" i="2"/>
  <c r="E2" i="2"/>
  <c r="AX11" i="2" l="1"/>
  <c r="AX8" i="2"/>
  <c r="AX7" i="2"/>
  <c r="AX6" i="2"/>
  <c r="AX13" i="2"/>
  <c r="AX4" i="2"/>
  <c r="AX2" i="2"/>
  <c r="M2" i="2"/>
  <c r="M4" i="2"/>
  <c r="AW2" i="2" l="1"/>
  <c r="R11" i="2"/>
  <c r="Z11" i="2"/>
  <c r="AW3" i="2" l="1"/>
  <c r="AW4" i="2" s="1"/>
  <c r="AW5" i="2" s="1"/>
  <c r="AV8" i="2"/>
  <c r="AU8" i="2"/>
  <c r="AS8" i="2"/>
  <c r="AR8" i="2"/>
  <c r="AP8" i="2"/>
  <c r="AO8" i="2"/>
  <c r="AM8" i="2"/>
  <c r="AL8" i="2"/>
  <c r="AJ8" i="2"/>
  <c r="AI8" i="2"/>
  <c r="AD8" i="2"/>
  <c r="AT8" i="2" s="1"/>
  <c r="C8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C7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C6" i="2"/>
  <c r="AV12" i="2"/>
  <c r="AU12" i="2"/>
  <c r="AS12" i="2"/>
  <c r="AR12" i="2"/>
  <c r="AP12" i="2"/>
  <c r="AO12" i="2"/>
  <c r="AM12" i="2"/>
  <c r="AL12" i="2"/>
  <c r="AJ12" i="2"/>
  <c r="AI12" i="2"/>
  <c r="AV11" i="2"/>
  <c r="AU11" i="2"/>
  <c r="AS11" i="2"/>
  <c r="AR11" i="2"/>
  <c r="AP11" i="2"/>
  <c r="AO11" i="2"/>
  <c r="AM11" i="2"/>
  <c r="AL11" i="2"/>
  <c r="AJ11" i="2"/>
  <c r="AI11" i="2"/>
  <c r="AV10" i="2"/>
  <c r="AU10" i="2"/>
  <c r="AS10" i="2"/>
  <c r="AR10" i="2"/>
  <c r="AP10" i="2"/>
  <c r="AO10" i="2"/>
  <c r="AM10" i="2"/>
  <c r="AL10" i="2"/>
  <c r="AJ10" i="2"/>
  <c r="AI10" i="2"/>
  <c r="AV9" i="2"/>
  <c r="AU9" i="2"/>
  <c r="AS9" i="2"/>
  <c r="AR9" i="2"/>
  <c r="AP9" i="2"/>
  <c r="AO9" i="2"/>
  <c r="AM9" i="2"/>
  <c r="AL9" i="2"/>
  <c r="AJ9" i="2"/>
  <c r="AI9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4" i="2"/>
  <c r="AU4" i="2"/>
  <c r="AS4" i="2"/>
  <c r="AR4" i="2"/>
  <c r="AP4" i="2"/>
  <c r="AO4" i="2"/>
  <c r="AM4" i="2"/>
  <c r="AL4" i="2"/>
  <c r="AJ4" i="2"/>
  <c r="AI4" i="2"/>
  <c r="AV2" i="2"/>
  <c r="AU2" i="2"/>
  <c r="AS2" i="2"/>
  <c r="AR2" i="2"/>
  <c r="AP2" i="2"/>
  <c r="AO2" i="2"/>
  <c r="AM2" i="2"/>
  <c r="AL2" i="2"/>
  <c r="AJ2" i="2"/>
  <c r="AI2" i="2"/>
  <c r="AD12" i="2"/>
  <c r="AT12" i="2" s="1"/>
  <c r="Z12" i="2"/>
  <c r="AQ12" i="2" s="1"/>
  <c r="V12" i="2"/>
  <c r="AD11" i="2"/>
  <c r="AQ11" i="2"/>
  <c r="AK11" i="2"/>
  <c r="AD10" i="2"/>
  <c r="AT10" i="2" s="1"/>
  <c r="Z10" i="2"/>
  <c r="AQ10" i="2" s="1"/>
  <c r="V10" i="2"/>
  <c r="AN10" i="2" s="1"/>
  <c r="R10" i="2"/>
  <c r="AD9" i="2"/>
  <c r="AT9" i="2" s="1"/>
  <c r="AD15" i="2"/>
  <c r="AT15" i="2" s="1"/>
  <c r="C12" i="2"/>
  <c r="C11" i="2"/>
  <c r="C10" i="2"/>
  <c r="C9" i="2"/>
  <c r="C15" i="2"/>
  <c r="C14" i="2"/>
  <c r="C13" i="2"/>
  <c r="C4" i="2"/>
  <c r="C2" i="2"/>
  <c r="AD14" i="2"/>
  <c r="AT14" i="2" s="1"/>
  <c r="Z14" i="2"/>
  <c r="AQ14" i="2" s="1"/>
  <c r="AD13" i="2"/>
  <c r="AT13" i="2" s="1"/>
  <c r="AD4" i="2"/>
  <c r="AT4" i="2" s="1"/>
  <c r="AD2" i="2"/>
  <c r="AT2" i="2" s="1"/>
  <c r="Z4" i="2"/>
  <c r="AQ4" i="2" s="1"/>
  <c r="Z2" i="2"/>
  <c r="AQ2" i="2" s="1"/>
  <c r="V4" i="2"/>
  <c r="AN4" i="2" s="1"/>
  <c r="V2" i="2"/>
  <c r="AN2" i="2" s="1"/>
  <c r="R2" i="2"/>
  <c r="Z9" i="2"/>
  <c r="N9" i="2"/>
  <c r="V13" i="2"/>
  <c r="Z8" i="2"/>
  <c r="R15" i="2"/>
  <c r="R8" i="2"/>
  <c r="V14" i="2"/>
  <c r="R12" i="2"/>
  <c r="Z13" i="2"/>
  <c r="V15" i="2"/>
  <c r="V8" i="2"/>
  <c r="R14" i="2"/>
  <c r="N7" i="2"/>
  <c r="N8" i="2"/>
  <c r="N14" i="2"/>
  <c r="N15" i="2"/>
  <c r="V9" i="2"/>
  <c r="Z15" i="2"/>
  <c r="N10" i="2"/>
  <c r="V6" i="2"/>
  <c r="N2" i="2"/>
  <c r="R6" i="2"/>
  <c r="N13" i="2"/>
  <c r="R9" i="2"/>
  <c r="R13" i="2"/>
  <c r="R7" i="2"/>
  <c r="V11" i="2"/>
  <c r="N6" i="2"/>
  <c r="N4" i="2"/>
  <c r="N11" i="2"/>
  <c r="N12" i="2"/>
  <c r="V7" i="2"/>
  <c r="R4" i="2"/>
  <c r="AN14" i="2" l="1"/>
  <c r="AQ15" i="2"/>
  <c r="AN15" i="2"/>
  <c r="AK15" i="2"/>
  <c r="AK14" i="2"/>
  <c r="AQ13" i="2"/>
  <c r="AN13" i="2"/>
  <c r="AQ6" i="2"/>
  <c r="AK10" i="2"/>
  <c r="AQ7" i="2"/>
  <c r="AT11" i="2"/>
  <c r="AN12" i="2"/>
  <c r="AX9" i="2"/>
  <c r="AX15" i="2"/>
  <c r="AX10" i="2"/>
  <c r="AX12" i="2"/>
  <c r="AX14" i="2"/>
  <c r="AK12" i="2"/>
  <c r="AN11" i="2"/>
  <c r="AQ9" i="2"/>
  <c r="AN9" i="2"/>
  <c r="AK9" i="2"/>
  <c r="AQ8" i="2"/>
  <c r="AN6" i="2"/>
  <c r="AN7" i="2"/>
  <c r="AN8" i="2"/>
  <c r="AK7" i="2"/>
  <c r="AK6" i="2"/>
  <c r="AK8" i="2"/>
  <c r="AH8" i="2"/>
  <c r="AH7" i="2"/>
  <c r="AH6" i="2"/>
  <c r="AH2" i="2"/>
  <c r="AH4" i="2"/>
  <c r="AK2" i="2"/>
  <c r="AH13" i="2"/>
  <c r="AH11" i="2"/>
  <c r="AH15" i="2"/>
  <c r="AH10" i="2"/>
  <c r="AH14" i="2"/>
  <c r="AH9" i="2"/>
  <c r="AH12" i="2"/>
  <c r="AK13" i="2"/>
  <c r="AK4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6" i="2" l="1"/>
  <c r="AW7" i="2" s="1"/>
  <c r="AW8" i="2" s="1"/>
  <c r="AW9" i="2" l="1"/>
  <c r="AW10" i="2" s="1"/>
  <c r="AW11" i="2" s="1"/>
  <c r="AW12" i="2" s="1"/>
  <c r="AW13" i="2" s="1"/>
  <c r="AW14" i="2" s="1"/>
  <c r="AW15" i="2" s="1"/>
  <c r="AW16" i="2" s="1"/>
  <c r="AW17" i="2" s="1"/>
  <c r="AW18" i="2" l="1"/>
  <c r="AW19" i="2" l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l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0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2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P68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P73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75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80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P95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<sst xmlns="http://schemas.openxmlformats.org/spreadsheetml/2006/main" count="784" uniqueCount="259">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</sst>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101"/>
  <sheetViews>
    <sheetView tabSelected="1" workbookViewId="0">
      <pane xSplit="2" ySplit="1" topLeftCell="AJ50" activePane="bottomRight" state="frozen"/>
      <selection pane="topRight" activeCell="C1" sqref="C1"/>
      <selection pane="bottomLeft" activeCell="A2" sqref="A2"/>
      <selection pane="bottomRight" activeCell="A56" sqref="A56"/>
    </sheetView>
  </sheetViews>
  <sheetFormatPr defaultRowHeight="16.5" outlineLevelCol="1"/>
  <cols>
    <col min="1" max="1" width="25.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8" width="9.25" customWidth="1"/>
    <col min="10" max="10" width="9.25" bestFit="1" customWidth="1"/>
    <col min="11" max="11" width="27" bestFit="1" customWidth="1"/>
    <col min="12" max="12" width="6.625" customWidth="1" outlineLevel="1"/>
    <col min="13" max="13" width="6.625" customWidth="1"/>
    <col min="14" max="14" width="3.5" customWidth="1" outlineLevel="1"/>
    <col min="15" max="15" width="9" customWidth="1" outlineLevel="1"/>
    <col min="16" max="16" width="27.5" customWidth="1" outlineLevel="1"/>
    <col min="17" max="17" width="9" customWidth="1" outlineLevel="1"/>
    <col min="18" max="18" width="3.5" customWidth="1" outlineLevel="1"/>
    <col min="19" max="19" width="9" customWidth="1" outlineLevel="1"/>
    <col min="20" max="20" width="18.7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5" max="35" width="28.87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customWidth="1" outlineLevel="1"/>
    <col min="52" max="53" width="9" customWidth="1" outlineLevel="1"/>
    <col min="55" max="55" width="9" customWidth="1" outlineLevel="1"/>
    <col min="57" max="57" width="9" customWidth="1" outlineLevel="1"/>
    <col min="59" max="59" width="9" customWidth="1" outlineLevel="1"/>
    <col min="61" max="61" width="9" customWidth="1" outlineLevel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74</v>
      </c>
      <c r="E1" s="1" t="s">
        <v>75</v>
      </c>
      <c r="F1" s="1" t="s">
        <v>60</v>
      </c>
      <c r="G1" s="1" t="s">
        <v>12</v>
      </c>
      <c r="H1" s="6" t="s">
        <v>204</v>
      </c>
      <c r="I1" s="2" t="s">
        <v>2</v>
      </c>
      <c r="J1" s="2" t="s">
        <v>3</v>
      </c>
      <c r="K1" s="3" t="s">
        <v>4</v>
      </c>
      <c r="L1" s="2" t="s">
        <v>72</v>
      </c>
      <c r="M1" s="1" t="s">
        <v>73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94</v>
      </c>
      <c r="BE1" t="s">
        <v>92</v>
      </c>
      <c r="BG1" t="s">
        <v>88</v>
      </c>
      <c r="BI1" t="s">
        <v>71</v>
      </c>
    </row>
    <row r="2" spans="1:61">
      <c r="A2" t="s">
        <v>170</v>
      </c>
      <c r="B2" t="s">
        <v>7</v>
      </c>
      <c r="C2" t="str">
        <f t="shared" ref="C2:C43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170</v>
      </c>
      <c r="L2">
        <v>744</v>
      </c>
      <c r="M2">
        <f>L2</f>
        <v>744</v>
      </c>
      <c r="N2" t="str">
        <f t="shared" ref="N2:N4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4" ca="1" si="2">IF(ISBLANK(S2),"",
VLOOKUP(S2,OFFSET(INDIRECT("$A:$B"),0,MATCH(S$1&amp;"_Verify",INDIRECT("$1:$1"),0)-1),2,0)
)</f>
        <v/>
      </c>
      <c r="V2" t="str">
        <f t="shared" ref="V2:V4" ca="1" si="3">IF(ISBLANK(W2),"",
VLOOKUP(W2,OFFSET(INDIRECT("$A:$B"),0,MATCH(W$1&amp;"_Verify",INDIRECT("$1:$1"),0)-1),2,0)
)</f>
        <v/>
      </c>
      <c r="Z2" t="str">
        <f t="shared" ref="Z2:Z4" ca="1" si="4">IF(ISBLANK(AA2),"",
VLOOKUP(AA2,OFFSET(INDIRECT("$A:$B"),0,MATCH(AA$1&amp;"_Verify",INDIRECT("$1:$1"),0)-1),2,0)
)</f>
        <v/>
      </c>
      <c r="AD2" t="str">
        <f t="shared" ref="AD2:AD4" ca="1" si="5">IF(ISBLANK(AE2),"",
VLOOKUP(AE2,OFFSET(INDIRECT("$A:$B"),0,MATCH(AE$1&amp;"_Verify",INDIRECT("$1:$1"),0)-1),2,0)
)</f>
        <v/>
      </c>
      <c r="AH2" t="str">
        <f t="shared" ref="AH2:AH12" ca="1" si="6">IF(LEN(N2)=0,"",N2)</f>
        <v>it</v>
      </c>
      <c r="AI2" t="str">
        <f t="shared" ref="AI2:AI12" si="7">IF(LEN(P2)=0,"",P2)</f>
        <v>Cash_bLevelPass</v>
      </c>
      <c r="AJ2">
        <f t="shared" ref="AJ2:AJ12" si="8">IF(LEN(Q2)=0,"",Q2)</f>
        <v>1</v>
      </c>
      <c r="AK2" t="str">
        <f t="shared" ref="AK2:AK12" ca="1" si="9">IF(LEN(R2)=0,"",R2)</f>
        <v/>
      </c>
      <c r="AL2" t="str">
        <f t="shared" ref="AL2:AL12" si="10">IF(LEN(T2)=0,"",T2)</f>
        <v/>
      </c>
      <c r="AM2" t="str">
        <f t="shared" ref="AM2:AM12" si="11">IF(LEN(U2)=0,"",U2)</f>
        <v/>
      </c>
      <c r="AN2" t="str">
        <f t="shared" ref="AN2:AN12" ca="1" si="12">IF(LEN(V2)=0,"",V2)</f>
        <v/>
      </c>
      <c r="AO2" t="str">
        <f t="shared" ref="AO2:AO12" si="13">IF(LEN(X2)=0,"",X2)</f>
        <v/>
      </c>
      <c r="AP2" t="str">
        <f t="shared" ref="AP2:AP12" si="14">IF(LEN(Y2)=0,"",Y2)</f>
        <v/>
      </c>
      <c r="AQ2" t="str">
        <f t="shared" ref="AQ2:AQ12" ca="1" si="15">IF(LEN(Z2)=0,"",Z2)</f>
        <v/>
      </c>
      <c r="AR2" t="str">
        <f t="shared" ref="AR2:AR12" si="16">IF(LEN(AB2)=0,"",AB2)</f>
        <v/>
      </c>
      <c r="AS2" t="str">
        <f t="shared" ref="AS2:AS12" si="17">IF(LEN(AC2)=0,"",AC2)</f>
        <v/>
      </c>
      <c r="AT2" t="str">
        <f t="shared" ref="AT2:AT12" ca="1" si="18">IF(LEN(AD2)=0,"",AD2)</f>
        <v/>
      </c>
      <c r="AU2" t="str">
        <f t="shared" ref="AU2:AU12" si="19">IF(LEN(AF2)=0,"",AF2)</f>
        <v/>
      </c>
      <c r="AV2" t="str">
        <f t="shared" ref="AV2:AV12" si="20">IF(LEN(AG2)=0,"",AG2)</f>
        <v/>
      </c>
      <c r="AW2" t="str">
        <f ca="1">IF(ROW()=2,AX2,OFFSET(AW2,-1,0)&amp;IF(LEN(AX2)=0,"",","&amp;AX2))</f>
        <v/>
      </c>
      <c r="AX2" t="str">
        <f t="shared" ref="AX2:AX37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93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169</v>
      </c>
      <c r="C3" t="str">
        <f t="shared" ref="C3" si="22">A3</f>
        <v>brokenenergy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169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89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89</v>
      </c>
    </row>
    <row r="4" spans="1:61">
      <c r="A4" t="s">
        <v>193</v>
      </c>
      <c r="B4" t="s">
        <v>6</v>
      </c>
      <c r="C4" t="str">
        <f t="shared" si="0"/>
        <v>ev1_bigboost</v>
      </c>
      <c r="D4" t="str">
        <f t="shared" ref="D4:D70" si="27">IF(ISERROR(FIND("_",A4)),A4,
LEFT(A4,FIND("_",A4)-1))</f>
        <v>ev1</v>
      </c>
      <c r="E4">
        <f t="shared" ref="E4:E12" si="28">COUNTA(O4,S4,W4,AA4,AE4)</f>
        <v>2</v>
      </c>
      <c r="G4" t="b">
        <v>0</v>
      </c>
      <c r="I4">
        <v>9.99</v>
      </c>
      <c r="J4">
        <v>13000</v>
      </c>
      <c r="K4" t="s">
        <v>192</v>
      </c>
      <c r="L4">
        <v>234</v>
      </c>
      <c r="M4">
        <f t="shared" ref="M4:M78" si="29">L4</f>
        <v>234</v>
      </c>
      <c r="N4" t="str">
        <f t="shared" ca="1" si="1"/>
        <v>cu</v>
      </c>
      <c r="O4" t="s">
        <v>16</v>
      </c>
      <c r="P4" t="s">
        <v>36</v>
      </c>
      <c r="Q4">
        <v>600</v>
      </c>
      <c r="R4" t="str">
        <f t="shared" ca="1" si="2"/>
        <v>cu</v>
      </c>
      <c r="S4" t="s">
        <v>16</v>
      </c>
      <c r="T4" t="s">
        <v>15</v>
      </c>
      <c r="U4">
        <v>50000</v>
      </c>
      <c r="V4" t="str">
        <f t="shared" ca="1" si="3"/>
        <v/>
      </c>
      <c r="Z4" t="str">
        <f t="shared" ca="1" si="4"/>
        <v/>
      </c>
      <c r="AD4" t="str">
        <f t="shared" ca="1" si="5"/>
        <v/>
      </c>
      <c r="AH4" t="str">
        <f t="shared" ca="1" si="6"/>
        <v>cu</v>
      </c>
      <c r="AI4" t="str">
        <f t="shared" si="7"/>
        <v>EN</v>
      </c>
      <c r="AJ4">
        <f t="shared" si="8"/>
        <v>600</v>
      </c>
      <c r="AK4" t="str">
        <f t="shared" ca="1" si="9"/>
        <v>cu</v>
      </c>
      <c r="AL4" t="str">
        <f t="shared" si="10"/>
        <v>GO</v>
      </c>
      <c r="AM4">
        <f t="shared" si="11"/>
        <v>50000</v>
      </c>
      <c r="AN4" t="str">
        <f t="shared" ca="1" si="12"/>
        <v/>
      </c>
      <c r="AO4" t="str">
        <f t="shared" si="13"/>
        <v/>
      </c>
      <c r="AP4" t="str">
        <f t="shared" si="14"/>
        <v/>
      </c>
      <c r="AQ4" t="str">
        <f t="shared" ca="1" si="15"/>
        <v/>
      </c>
      <c r="AR4" t="str">
        <f t="shared" si="16"/>
        <v/>
      </c>
      <c r="AS4" t="str">
        <f t="shared" si="17"/>
        <v/>
      </c>
      <c r="AT4" t="str">
        <f t="shared" ca="1" si="18"/>
        <v/>
      </c>
      <c r="AU4" t="str">
        <f t="shared" si="19"/>
        <v/>
      </c>
      <c r="AV4" t="str">
        <f t="shared" si="20"/>
        <v/>
      </c>
      <c r="AW4" t="str">
        <f t="shared" ref="AW4:AW12" ca="1" si="30">IF(ROW()=2,AX4,OFFSET(AW4,-1,0)&amp;IF(LEN(AX4)=0,"",","&amp;AX4))</f>
        <v/>
      </c>
      <c r="AX4" t="str">
        <f t="shared" si="21"/>
        <v/>
      </c>
      <c r="BC4" t="s">
        <v>148</v>
      </c>
      <c r="BE4" t="s">
        <v>164</v>
      </c>
    </row>
    <row r="5" spans="1:61">
      <c r="A5" t="s">
        <v>205</v>
      </c>
      <c r="C5" t="str">
        <f t="shared" si="0"/>
        <v>ev2_almostthere</v>
      </c>
      <c r="D5" t="str">
        <f t="shared" si="27"/>
        <v>ev2</v>
      </c>
      <c r="E5">
        <f t="shared" ref="E5" si="31">COUNTA(O5,S5,W5,AA5,AE5)</f>
        <v>2</v>
      </c>
      <c r="G5" t="b">
        <v>0</v>
      </c>
      <c r="I5">
        <v>4.99</v>
      </c>
      <c r="J5">
        <v>6500</v>
      </c>
      <c r="K5" t="s">
        <v>205</v>
      </c>
      <c r="L5">
        <v>125</v>
      </c>
      <c r="M5">
        <f t="shared" si="29"/>
        <v>125</v>
      </c>
      <c r="N5" t="str">
        <f t="shared" ref="N5" ca="1" si="32">IF(ISBLANK(O5),"",
VLOOKUP(O5,OFFSET(INDIRECT("$A:$B"),0,MATCH(O$1&amp;"_Verify",INDIRECT("$1:$1"),0)-1),2,0)
)</f>
        <v>cu</v>
      </c>
      <c r="O5" t="s">
        <v>16</v>
      </c>
      <c r="P5" t="s">
        <v>56</v>
      </c>
      <c r="Q5">
        <v>500</v>
      </c>
      <c r="R5" t="str">
        <f t="shared" ref="R5" ca="1" si="33">IF(ISBLANK(S5),"",
VLOOKUP(S5,OFFSET(INDIRECT("$A:$B"),0,MATCH(S$1&amp;"_Verify",INDIRECT("$1:$1"),0)-1),2,0)
)</f>
        <v>cu</v>
      </c>
      <c r="S5" t="s">
        <v>16</v>
      </c>
      <c r="T5" t="s">
        <v>15</v>
      </c>
      <c r="U5">
        <v>40000</v>
      </c>
      <c r="V5" t="str">
        <f t="shared" ref="V5" ca="1" si="34">IF(ISBLANK(W5),"",
VLOOKUP(W5,OFFSET(INDIRECT("$A:$B"),0,MATCH(W$1&amp;"_Verify",INDIRECT("$1:$1"),0)-1),2,0)
)</f>
        <v/>
      </c>
      <c r="Z5" t="str">
        <f t="shared" ref="Z5" ca="1" si="35">IF(ISBLANK(AA5),"",
VLOOKUP(AA5,OFFSET(INDIRECT("$A:$B"),0,MATCH(AA$1&amp;"_Verify",INDIRECT("$1:$1"),0)-1),2,0)
)</f>
        <v/>
      </c>
      <c r="AD5" t="str">
        <f t="shared" ref="AD5" ca="1" si="36">IF(ISBLANK(AE5),"",
VLOOKUP(AE5,OFFSET(INDIRECT("$A:$B"),0,MATCH(AE$1&amp;"_Verify",INDIRECT("$1:$1"),0)-1),2,0)
)</f>
        <v/>
      </c>
      <c r="AH5" t="str">
        <f t="shared" ref="AH5" ca="1" si="37">IF(LEN(N5)=0,"",N5)</f>
        <v>cu</v>
      </c>
      <c r="AI5" t="str">
        <f t="shared" ref="AI5" si="38">IF(LEN(P5)=0,"",P5)</f>
        <v>EN</v>
      </c>
      <c r="AJ5">
        <f t="shared" ref="AJ5" si="39">IF(LEN(Q5)=0,"",Q5)</f>
        <v>500</v>
      </c>
      <c r="AK5" t="str">
        <f t="shared" ref="AK5" ca="1" si="40">IF(LEN(R5)=0,"",R5)</f>
        <v>cu</v>
      </c>
      <c r="AL5" t="str">
        <f t="shared" ref="AL5" si="41">IF(LEN(T5)=0,"",T5)</f>
        <v>GO</v>
      </c>
      <c r="AM5">
        <f t="shared" ref="AM5" si="42">IF(LEN(U5)=0,"",U5)</f>
        <v>40000</v>
      </c>
      <c r="AN5" t="str">
        <f t="shared" ref="AN5" ca="1" si="43">IF(LEN(V5)=0,"",V5)</f>
        <v/>
      </c>
      <c r="AO5" t="str">
        <f t="shared" ref="AO5" si="44">IF(LEN(X5)=0,"",X5)</f>
        <v/>
      </c>
      <c r="AP5" t="str">
        <f t="shared" ref="AP5" si="45">IF(LEN(Y5)=0,"",Y5)</f>
        <v/>
      </c>
      <c r="AQ5" t="str">
        <f t="shared" ref="AQ5" ca="1" si="46">IF(LEN(Z5)=0,"",Z5)</f>
        <v/>
      </c>
      <c r="AR5" t="str">
        <f t="shared" ref="AR5" si="47">IF(LEN(AB5)=0,"",AB5)</f>
        <v/>
      </c>
      <c r="AS5" t="str">
        <f t="shared" ref="AS5" si="48">IF(LEN(AC5)=0,"",AC5)</f>
        <v/>
      </c>
      <c r="AT5" t="str">
        <f t="shared" ref="AT5" ca="1" si="49">IF(LEN(AD5)=0,"",AD5)</f>
        <v/>
      </c>
      <c r="AU5" t="str">
        <f t="shared" ref="AU5" si="50">IF(LEN(AF5)=0,"",AF5)</f>
        <v/>
      </c>
      <c r="AV5" t="str">
        <f t="shared" ref="AV5" si="51">IF(LEN(AG5)=0,"",AG5)</f>
        <v/>
      </c>
      <c r="AW5" t="str">
        <f ca="1">IF(ROW()=2,AX5,OFFSET(AW5,-1,0)&amp;IF(LEN(AX5)=0,"",","&amp;AX5))</f>
        <v/>
      </c>
      <c r="AX5" t="str">
        <f t="shared" si="21"/>
        <v/>
      </c>
      <c r="BE5" t="s">
        <v>165</v>
      </c>
    </row>
    <row r="6" spans="1:61">
      <c r="A6" t="s">
        <v>66</v>
      </c>
      <c r="C6" t="str">
        <f t="shared" ref="C6:C8" si="52">A6</f>
        <v>ev3_oneofthree_1</v>
      </c>
      <c r="D6" t="str">
        <f t="shared" si="27"/>
        <v>ev3</v>
      </c>
      <c r="E6">
        <f t="shared" si="28"/>
        <v>3</v>
      </c>
      <c r="G6" t="b">
        <v>0</v>
      </c>
      <c r="I6">
        <v>14.99</v>
      </c>
      <c r="J6">
        <v>19000</v>
      </c>
      <c r="K6" t="s">
        <v>66</v>
      </c>
      <c r="L6">
        <v>348</v>
      </c>
      <c r="M6">
        <f t="shared" si="29"/>
        <v>348</v>
      </c>
      <c r="N6" t="str">
        <f t="shared" ref="N6:N8" ca="1" si="53">IF(ISBLANK(O6),"",
VLOOKUP(O6,OFFSET(INDIRECT("$A:$B"),0,MATCH(O$1&amp;"_Verify",INDIRECT("$1:$1"),0)-1),2,0)
)</f>
        <v>cu</v>
      </c>
      <c r="O6" t="s">
        <v>16</v>
      </c>
      <c r="P6" t="s">
        <v>56</v>
      </c>
      <c r="Q6">
        <v>30</v>
      </c>
      <c r="R6" t="str">
        <f t="shared" ref="R6:R8" ca="1" si="54">IF(ISBLANK(S6),"",
VLOOKUP(S6,OFFSET(INDIRECT("$A:$B"),0,MATCH(S$1&amp;"_Verify",INDIRECT("$1:$1"),0)-1),2,0)
)</f>
        <v>cu</v>
      </c>
      <c r="S6" t="s">
        <v>16</v>
      </c>
      <c r="T6" t="s">
        <v>15</v>
      </c>
      <c r="U6">
        <v>25000</v>
      </c>
      <c r="V6" t="str">
        <f t="shared" ref="V6:V8" ca="1" si="55">IF(ISBLANK(W6),"",
VLOOKUP(W6,OFFSET(INDIRECT("$A:$B"),0,MATCH(W$1&amp;"_Verify",INDIRECT("$1:$1"),0)-1),2,0)
)</f>
        <v>cu</v>
      </c>
      <c r="W6" t="s">
        <v>16</v>
      </c>
      <c r="X6" t="s">
        <v>56</v>
      </c>
      <c r="Y6">
        <v>100</v>
      </c>
      <c r="Z6" t="str">
        <f t="shared" ref="Z6:Z8" ca="1" si="56">IF(ISBLANK(AA6),"",
VLOOKUP(AA6,OFFSET(INDIRECT("$A:$B"),0,MATCH(AA$1&amp;"_Verify",INDIRECT("$1:$1"),0)-1),2,0)
)</f>
        <v/>
      </c>
      <c r="AD6" t="str">
        <f t="shared" ref="AD6:AD8" ca="1" si="57">IF(ISBLANK(AE6),"",
VLOOKUP(AE6,OFFSET(INDIRECT("$A:$B"),0,MATCH(AE$1&amp;"_Verify",INDIRECT("$1:$1"),0)-1),2,0)
)</f>
        <v/>
      </c>
      <c r="AH6" t="str">
        <f t="shared" ref="AH6:AH8" ca="1" si="58">IF(LEN(N6)=0,"",N6)</f>
        <v>cu</v>
      </c>
      <c r="AI6" t="str">
        <f t="shared" ref="AI6:AI8" si="59">IF(LEN(P6)=0,"",P6)</f>
        <v>EN</v>
      </c>
      <c r="AJ6">
        <f t="shared" ref="AJ6:AJ8" si="60">IF(LEN(Q6)=0,"",Q6)</f>
        <v>30</v>
      </c>
      <c r="AK6" t="str">
        <f t="shared" ref="AK6:AK8" ca="1" si="61">IF(LEN(R6)=0,"",R6)</f>
        <v>cu</v>
      </c>
      <c r="AL6" t="str">
        <f t="shared" ref="AL6:AL8" si="62">IF(LEN(T6)=0,"",T6)</f>
        <v>GO</v>
      </c>
      <c r="AM6">
        <f t="shared" ref="AM6:AM8" si="63">IF(LEN(U6)=0,"",U6)</f>
        <v>25000</v>
      </c>
      <c r="AN6" t="str">
        <f t="shared" ref="AN6:AN8" ca="1" si="64">IF(LEN(V6)=0,"",V6)</f>
        <v>cu</v>
      </c>
      <c r="AO6" t="str">
        <f t="shared" ref="AO6:AO8" si="65">IF(LEN(X6)=0,"",X6)</f>
        <v>EN</v>
      </c>
      <c r="AP6">
        <f t="shared" ref="AP6:AP8" si="66">IF(LEN(Y6)=0,"",Y6)</f>
        <v>100</v>
      </c>
      <c r="AQ6" t="str">
        <f t="shared" ref="AQ6:AQ8" ca="1" si="67">IF(LEN(Z6)=0,"",Z6)</f>
        <v/>
      </c>
      <c r="AR6" t="str">
        <f t="shared" ref="AR6:AR8" si="68">IF(LEN(AB6)=0,"",AB6)</f>
        <v/>
      </c>
      <c r="AS6" t="str">
        <f t="shared" ref="AS6:AS8" si="69">IF(LEN(AC6)=0,"",AC6)</f>
        <v/>
      </c>
      <c r="AT6" t="str">
        <f t="shared" ref="AT6:AT8" ca="1" si="70">IF(LEN(AD6)=0,"",AD6)</f>
        <v/>
      </c>
      <c r="AU6" t="str">
        <f t="shared" ref="AU6:AU8" si="71">IF(LEN(AF6)=0,"",AF6)</f>
        <v/>
      </c>
      <c r="AV6" t="str">
        <f t="shared" ref="AV6:AV8" si="72">IF(LEN(AG6)=0,"",AG6)</f>
        <v/>
      </c>
      <c r="AW6" t="str">
        <f t="shared" ca="1" si="30"/>
        <v/>
      </c>
      <c r="AX6" t="str">
        <f t="shared" si="21"/>
        <v/>
      </c>
      <c r="BE6" t="s">
        <v>90</v>
      </c>
    </row>
    <row r="7" spans="1:61">
      <c r="A7" t="s">
        <v>67</v>
      </c>
      <c r="C7" t="str">
        <f t="shared" si="52"/>
        <v>ev3_oneofthree_2</v>
      </c>
      <c r="D7" t="str">
        <f t="shared" si="27"/>
        <v>ev3</v>
      </c>
      <c r="E7">
        <f t="shared" si="28"/>
        <v>3</v>
      </c>
      <c r="G7" t="b">
        <v>0</v>
      </c>
      <c r="I7">
        <v>29.99</v>
      </c>
      <c r="J7">
        <v>39000</v>
      </c>
      <c r="K7" t="s">
        <v>67</v>
      </c>
      <c r="L7">
        <v>431</v>
      </c>
      <c r="M7">
        <f t="shared" si="29"/>
        <v>431</v>
      </c>
      <c r="N7" t="str">
        <f t="shared" ca="1" si="53"/>
        <v>cu</v>
      </c>
      <c r="O7" t="s">
        <v>16</v>
      </c>
      <c r="P7" t="s">
        <v>56</v>
      </c>
      <c r="Q7">
        <v>60</v>
      </c>
      <c r="R7" t="str">
        <f t="shared" ca="1" si="54"/>
        <v>cu</v>
      </c>
      <c r="S7" t="s">
        <v>16</v>
      </c>
      <c r="T7" t="s">
        <v>15</v>
      </c>
      <c r="U7">
        <v>15000</v>
      </c>
      <c r="V7" t="str">
        <f t="shared" ca="1" si="55"/>
        <v>cu</v>
      </c>
      <c r="W7" t="s">
        <v>16</v>
      </c>
      <c r="X7" t="s">
        <v>56</v>
      </c>
      <c r="Y7">
        <v>120</v>
      </c>
      <c r="Z7" t="str">
        <f t="shared" ca="1" si="56"/>
        <v/>
      </c>
      <c r="AD7" t="str">
        <f t="shared" ca="1" si="57"/>
        <v/>
      </c>
      <c r="AH7" t="str">
        <f t="shared" ca="1" si="58"/>
        <v>cu</v>
      </c>
      <c r="AI7" t="str">
        <f t="shared" si="59"/>
        <v>EN</v>
      </c>
      <c r="AJ7">
        <f t="shared" si="60"/>
        <v>60</v>
      </c>
      <c r="AK7" t="str">
        <f t="shared" ca="1" si="61"/>
        <v>cu</v>
      </c>
      <c r="AL7" t="str">
        <f t="shared" si="62"/>
        <v>GO</v>
      </c>
      <c r="AM7">
        <f t="shared" si="63"/>
        <v>15000</v>
      </c>
      <c r="AN7" t="str">
        <f t="shared" ca="1" si="64"/>
        <v>cu</v>
      </c>
      <c r="AO7" t="str">
        <f t="shared" si="65"/>
        <v>EN</v>
      </c>
      <c r="AP7">
        <f t="shared" si="66"/>
        <v>120</v>
      </c>
      <c r="AQ7" t="str">
        <f t="shared" ca="1" si="67"/>
        <v/>
      </c>
      <c r="AR7" t="str">
        <f t="shared" si="68"/>
        <v/>
      </c>
      <c r="AS7" t="str">
        <f t="shared" si="69"/>
        <v/>
      </c>
      <c r="AT7" t="str">
        <f t="shared" ca="1" si="70"/>
        <v/>
      </c>
      <c r="AU7" t="str">
        <f t="shared" si="71"/>
        <v/>
      </c>
      <c r="AV7" t="str">
        <f t="shared" si="72"/>
        <v/>
      </c>
      <c r="AW7" t="str">
        <f t="shared" ca="1" si="30"/>
        <v/>
      </c>
      <c r="AX7" t="str">
        <f t="shared" si="21"/>
        <v/>
      </c>
      <c r="BE7" t="s">
        <v>91</v>
      </c>
    </row>
    <row r="8" spans="1:61">
      <c r="A8" t="s">
        <v>68</v>
      </c>
      <c r="C8" t="str">
        <f t="shared" si="52"/>
        <v>ev3_oneofthree_3</v>
      </c>
      <c r="D8" t="str">
        <f t="shared" si="27"/>
        <v>ev3</v>
      </c>
      <c r="E8">
        <f t="shared" si="28"/>
        <v>4</v>
      </c>
      <c r="G8" t="b">
        <v>0</v>
      </c>
      <c r="I8">
        <v>49.99</v>
      </c>
      <c r="J8">
        <v>69000</v>
      </c>
      <c r="K8" t="s">
        <v>68</v>
      </c>
      <c r="L8">
        <v>969</v>
      </c>
      <c r="M8">
        <f t="shared" si="29"/>
        <v>969</v>
      </c>
      <c r="N8" t="str">
        <f t="shared" ca="1" si="53"/>
        <v>cu</v>
      </c>
      <c r="O8" t="s">
        <v>16</v>
      </c>
      <c r="P8" t="s">
        <v>56</v>
      </c>
      <c r="Q8">
        <v>90</v>
      </c>
      <c r="R8" t="str">
        <f t="shared" ca="1" si="54"/>
        <v>cu</v>
      </c>
      <c r="S8" t="s">
        <v>16</v>
      </c>
      <c r="T8" t="s">
        <v>15</v>
      </c>
      <c r="U8">
        <v>30000</v>
      </c>
      <c r="V8" t="str">
        <f t="shared" ca="1" si="55"/>
        <v>cu</v>
      </c>
      <c r="W8" t="s">
        <v>16</v>
      </c>
      <c r="X8" t="s">
        <v>56</v>
      </c>
      <c r="Y8">
        <v>150</v>
      </c>
      <c r="Z8" t="str">
        <f t="shared" ca="1" si="56"/>
        <v>cu</v>
      </c>
      <c r="AA8" t="s">
        <v>16</v>
      </c>
      <c r="AB8" t="s">
        <v>56</v>
      </c>
      <c r="AC8">
        <v>300</v>
      </c>
      <c r="AD8" t="str">
        <f t="shared" ca="1" si="57"/>
        <v/>
      </c>
      <c r="AH8" t="str">
        <f t="shared" ca="1" si="58"/>
        <v>cu</v>
      </c>
      <c r="AI8" t="str">
        <f t="shared" si="59"/>
        <v>EN</v>
      </c>
      <c r="AJ8">
        <f t="shared" si="60"/>
        <v>90</v>
      </c>
      <c r="AK8" t="str">
        <f t="shared" ca="1" si="61"/>
        <v>cu</v>
      </c>
      <c r="AL8" t="str">
        <f t="shared" si="62"/>
        <v>GO</v>
      </c>
      <c r="AM8">
        <f t="shared" si="63"/>
        <v>30000</v>
      </c>
      <c r="AN8" t="str">
        <f t="shared" ca="1" si="64"/>
        <v>cu</v>
      </c>
      <c r="AO8" t="str">
        <f t="shared" si="65"/>
        <v>EN</v>
      </c>
      <c r="AP8">
        <f t="shared" si="66"/>
        <v>150</v>
      </c>
      <c r="AQ8" t="str">
        <f t="shared" ca="1" si="67"/>
        <v>cu</v>
      </c>
      <c r="AR8" t="str">
        <f t="shared" si="68"/>
        <v>EN</v>
      </c>
      <c r="AS8">
        <f t="shared" si="69"/>
        <v>300</v>
      </c>
      <c r="AT8" t="str">
        <f t="shared" ca="1" si="70"/>
        <v/>
      </c>
      <c r="AU8" t="str">
        <f t="shared" si="71"/>
        <v/>
      </c>
      <c r="AV8" t="str">
        <f t="shared" si="72"/>
        <v/>
      </c>
      <c r="AW8" t="str">
        <f t="shared" ca="1" si="30"/>
        <v/>
      </c>
      <c r="AX8" t="str">
        <f t="shared" si="21"/>
        <v/>
      </c>
      <c r="BE8" t="s">
        <v>166</v>
      </c>
    </row>
    <row r="9" spans="1:61">
      <c r="A9" t="s">
        <v>69</v>
      </c>
      <c r="C9" t="str">
        <f t="shared" si="0"/>
        <v>ev4_conti_1</v>
      </c>
      <c r="D9" t="str">
        <f t="shared" si="27"/>
        <v>ev4</v>
      </c>
      <c r="E9">
        <f t="shared" si="28"/>
        <v>3</v>
      </c>
      <c r="F9">
        <v>1</v>
      </c>
      <c r="G9" t="b">
        <v>1</v>
      </c>
      <c r="L9">
        <v>987</v>
      </c>
      <c r="M9">
        <f t="shared" si="29"/>
        <v>987</v>
      </c>
      <c r="N9" t="str">
        <f t="shared" ref="N9:N12" ca="1" si="73">IF(ISBLANK(O9),"",
VLOOKUP(O9,OFFSET(INDIRECT("$A:$B"),0,MATCH(O$1&amp;"_Verify",INDIRECT("$1:$1"),0)-1),2,0)
)</f>
        <v>cu</v>
      </c>
      <c r="O9" t="s">
        <v>16</v>
      </c>
      <c r="P9" t="s">
        <v>36</v>
      </c>
      <c r="Q9">
        <v>80</v>
      </c>
      <c r="R9" t="str">
        <f t="shared" ref="R9:R12" ca="1" si="74">IF(ISBLANK(S9),"",
VLOOKUP(S9,OFFSET(INDIRECT("$A:$B"),0,MATCH(S$1&amp;"_Verify",INDIRECT("$1:$1"),0)-1),2,0)
)</f>
        <v>cu</v>
      </c>
      <c r="S9" t="s">
        <v>16</v>
      </c>
      <c r="T9" t="s">
        <v>15</v>
      </c>
      <c r="U9">
        <v>35000</v>
      </c>
      <c r="V9" t="str">
        <f t="shared" ref="V9:V12" ca="1" si="75">IF(ISBLANK(W9),"",
VLOOKUP(W9,OFFSET(INDIRECT("$A:$B"),0,MATCH(W$1&amp;"_Verify",INDIRECT("$1:$1"),0)-1),2,0)
)</f>
        <v>cu</v>
      </c>
      <c r="W9" t="s">
        <v>16</v>
      </c>
      <c r="X9" t="s">
        <v>56</v>
      </c>
      <c r="Y9">
        <v>170</v>
      </c>
      <c r="Z9" t="str">
        <f t="shared" ref="Z9:Z12" ca="1" si="76">IF(ISBLANK(AA9),"",
VLOOKUP(AA9,OFFSET(INDIRECT("$A:$B"),0,MATCH(AA$1&amp;"_Verify",INDIRECT("$1:$1"),0)-1),2,0)
)</f>
        <v/>
      </c>
      <c r="AD9" t="str">
        <f t="shared" ref="AD9:AD12" ca="1" si="77">IF(ISBLANK(AE9),"",
VLOOKUP(AE9,OFFSET(INDIRECT("$A:$B"),0,MATCH(AE$1&amp;"_Verify",INDIRECT("$1:$1"),0)-1),2,0)
)</f>
        <v/>
      </c>
      <c r="AH9" t="str">
        <f t="shared" ca="1" si="6"/>
        <v>cu</v>
      </c>
      <c r="AI9" t="str">
        <f t="shared" si="7"/>
        <v>EN</v>
      </c>
      <c r="AJ9">
        <f t="shared" si="8"/>
        <v>80</v>
      </c>
      <c r="AK9" t="str">
        <f t="shared" ca="1" si="9"/>
        <v>cu</v>
      </c>
      <c r="AL9" t="str">
        <f t="shared" si="10"/>
        <v>GO</v>
      </c>
      <c r="AM9">
        <f t="shared" si="11"/>
        <v>35000</v>
      </c>
      <c r="AN9" t="str">
        <f t="shared" ca="1" si="12"/>
        <v>cu</v>
      </c>
      <c r="AO9" t="str">
        <f t="shared" si="13"/>
        <v>EN</v>
      </c>
      <c r="AP9">
        <f t="shared" si="14"/>
        <v>170</v>
      </c>
      <c r="AQ9" t="str">
        <f t="shared" ca="1" si="15"/>
        <v/>
      </c>
      <c r="AR9" t="str">
        <f t="shared" si="16"/>
        <v/>
      </c>
      <c r="AS9" t="str">
        <f t="shared" si="17"/>
        <v/>
      </c>
      <c r="AT9" t="str">
        <f t="shared" ca="1" si="18"/>
        <v/>
      </c>
      <c r="AU9" t="str">
        <f t="shared" si="19"/>
        <v/>
      </c>
      <c r="AV9" t="str">
        <f t="shared" si="20"/>
        <v/>
      </c>
      <c r="AW9" t="str">
        <f t="shared" ca="1" si="30"/>
        <v>,{"id":"ev4_conti_1","key":987,"tp1":"cu","vl1":"EN","cn1":80,"tp2":"cu","vl2":"GO","cn2":35000,"tp3":"cu","vl3":"EN","cn3":170}</v>
      </c>
      <c r="AX9" t="str">
        <f t="shared" ca="1" si="21"/>
        <v>{"id":"ev4_conti_1","key":987,"tp1":"cu","vl1":"EN","cn1":80,"tp2":"cu","vl2":"GO","cn2":35000,"tp3":"cu","vl3":"EN","cn3":170}</v>
      </c>
      <c r="BE9" t="s">
        <v>167</v>
      </c>
    </row>
    <row r="10" spans="1:61">
      <c r="A10" t="s">
        <v>70</v>
      </c>
      <c r="C10" t="str">
        <f t="shared" si="0"/>
        <v>ev4_conti_2</v>
      </c>
      <c r="D10" t="str">
        <f t="shared" si="27"/>
        <v>ev4</v>
      </c>
      <c r="E10">
        <f t="shared" si="28"/>
        <v>1</v>
      </c>
      <c r="F10">
        <v>2</v>
      </c>
      <c r="G10" t="b">
        <v>1</v>
      </c>
      <c r="L10">
        <v>261</v>
      </c>
      <c r="M10">
        <f t="shared" si="29"/>
        <v>261</v>
      </c>
      <c r="N10" t="str">
        <f t="shared" ca="1" si="73"/>
        <v>cu</v>
      </c>
      <c r="O10" t="s">
        <v>16</v>
      </c>
      <c r="P10" t="s">
        <v>36</v>
      </c>
      <c r="Q10">
        <v>150</v>
      </c>
      <c r="R10" t="str">
        <f t="shared" ca="1" si="74"/>
        <v/>
      </c>
      <c r="V10" t="str">
        <f t="shared" ca="1" si="75"/>
        <v/>
      </c>
      <c r="Z10" t="str">
        <f t="shared" ca="1" si="76"/>
        <v/>
      </c>
      <c r="AD10" t="str">
        <f t="shared" ca="1" si="77"/>
        <v/>
      </c>
      <c r="AH10" t="str">
        <f t="shared" ca="1" si="6"/>
        <v>cu</v>
      </c>
      <c r="AI10" t="str">
        <f t="shared" si="7"/>
        <v>EN</v>
      </c>
      <c r="AJ10">
        <f t="shared" si="8"/>
        <v>150</v>
      </c>
      <c r="AK10" t="str">
        <f t="shared" ca="1" si="9"/>
        <v/>
      </c>
      <c r="AL10" t="str">
        <f t="shared" si="10"/>
        <v/>
      </c>
      <c r="AM10" t="str">
        <f t="shared" si="11"/>
        <v/>
      </c>
      <c r="AN10" t="str">
        <f t="shared" ca="1" si="12"/>
        <v/>
      </c>
      <c r="AO10" t="str">
        <f t="shared" si="13"/>
        <v/>
      </c>
      <c r="AP10" t="str">
        <f t="shared" si="14"/>
        <v/>
      </c>
      <c r="AQ10" t="str">
        <f t="shared" ca="1" si="15"/>
        <v/>
      </c>
      <c r="AR10" t="str">
        <f t="shared" si="16"/>
        <v/>
      </c>
      <c r="AS10" t="str">
        <f t="shared" si="17"/>
        <v/>
      </c>
      <c r="AT10" t="str">
        <f t="shared" ca="1" si="18"/>
        <v/>
      </c>
      <c r="AU10" t="str">
        <f t="shared" si="19"/>
        <v/>
      </c>
      <c r="AV10" t="str">
        <f t="shared" si="20"/>
        <v/>
      </c>
      <c r="AW10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0" t="str">
        <f t="shared" ca="1" si="21"/>
        <v>{"id":"ev4_conti_2","key":261,"tp1":"cu","vl1":"EN","cn1":150}</v>
      </c>
      <c r="BE10" t="s">
        <v>195</v>
      </c>
    </row>
    <row r="11" spans="1:61">
      <c r="A11" t="s">
        <v>61</v>
      </c>
      <c r="C11" t="str">
        <f t="shared" si="0"/>
        <v>ev4_conti_3</v>
      </c>
      <c r="D11" t="str">
        <f t="shared" si="27"/>
        <v>ev4</v>
      </c>
      <c r="E11">
        <f t="shared" si="28"/>
        <v>4</v>
      </c>
      <c r="F11">
        <v>3</v>
      </c>
      <c r="G11" t="b">
        <v>0</v>
      </c>
      <c r="I11">
        <v>1.99</v>
      </c>
      <c r="J11">
        <v>2500</v>
      </c>
      <c r="K11" t="s">
        <v>61</v>
      </c>
      <c r="L11">
        <v>390</v>
      </c>
      <c r="M11">
        <f t="shared" si="29"/>
        <v>390</v>
      </c>
      <c r="N11" t="str">
        <f t="shared" ca="1" si="73"/>
        <v>cu</v>
      </c>
      <c r="O11" t="s">
        <v>16</v>
      </c>
      <c r="P11" t="s">
        <v>15</v>
      </c>
      <c r="Q11">
        <v>20000</v>
      </c>
      <c r="R11" t="str">
        <f t="shared" ca="1" si="74"/>
        <v>cu</v>
      </c>
      <c r="S11" t="s">
        <v>16</v>
      </c>
      <c r="T11" t="s">
        <v>36</v>
      </c>
      <c r="U11">
        <v>150</v>
      </c>
      <c r="V11" t="str">
        <f t="shared" ca="1" si="75"/>
        <v>cu</v>
      </c>
      <c r="W11" t="s">
        <v>16</v>
      </c>
      <c r="X11" t="s">
        <v>15</v>
      </c>
      <c r="Y11">
        <v>35000</v>
      </c>
      <c r="Z11" t="str">
        <f t="shared" ca="1" si="76"/>
        <v>cu</v>
      </c>
      <c r="AA11" t="s">
        <v>16</v>
      </c>
      <c r="AB11" t="s">
        <v>36</v>
      </c>
      <c r="AC11">
        <v>200</v>
      </c>
      <c r="AD11" t="str">
        <f t="shared" ca="1" si="77"/>
        <v/>
      </c>
      <c r="AH11" t="str">
        <f t="shared" ca="1" si="6"/>
        <v>cu</v>
      </c>
      <c r="AI11" t="str">
        <f t="shared" si="7"/>
        <v>GO</v>
      </c>
      <c r="AJ11">
        <f t="shared" si="8"/>
        <v>20000</v>
      </c>
      <c r="AK11" t="str">
        <f t="shared" ca="1" si="9"/>
        <v>cu</v>
      </c>
      <c r="AL11" t="str">
        <f t="shared" si="10"/>
        <v>EN</v>
      </c>
      <c r="AM11">
        <f t="shared" si="11"/>
        <v>150</v>
      </c>
      <c r="AN11" t="str">
        <f t="shared" ca="1" si="12"/>
        <v>cu</v>
      </c>
      <c r="AO11" t="str">
        <f t="shared" si="13"/>
        <v>GO</v>
      </c>
      <c r="AP11">
        <f t="shared" si="14"/>
        <v>35000</v>
      </c>
      <c r="AQ11" t="str">
        <f t="shared" ca="1" si="15"/>
        <v>cu</v>
      </c>
      <c r="AR11" t="str">
        <f t="shared" si="16"/>
        <v>EN</v>
      </c>
      <c r="AS11">
        <f t="shared" si="17"/>
        <v>200</v>
      </c>
      <c r="AT11" t="str">
        <f t="shared" ca="1" si="18"/>
        <v/>
      </c>
      <c r="AU11" t="str">
        <f t="shared" si="19"/>
        <v/>
      </c>
      <c r="AV11" t="str">
        <f t="shared" si="20"/>
        <v/>
      </c>
      <c r="AW11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1" t="str">
        <f t="shared" si="21"/>
        <v/>
      </c>
      <c r="BE11" t="s">
        <v>197</v>
      </c>
    </row>
    <row r="12" spans="1:61">
      <c r="A12" t="s">
        <v>62</v>
      </c>
      <c r="C12" t="str">
        <f t="shared" si="0"/>
        <v>ev4_conti_4</v>
      </c>
      <c r="D12" t="str">
        <f t="shared" si="27"/>
        <v>ev4</v>
      </c>
      <c r="E12">
        <f t="shared" si="28"/>
        <v>2</v>
      </c>
      <c r="F12">
        <v>4</v>
      </c>
      <c r="G12" t="b">
        <v>1</v>
      </c>
      <c r="L12">
        <v>997</v>
      </c>
      <c r="M12">
        <f t="shared" si="29"/>
        <v>997</v>
      </c>
      <c r="N12" t="str">
        <f t="shared" ca="1" si="73"/>
        <v>cu</v>
      </c>
      <c r="O12" t="s">
        <v>16</v>
      </c>
      <c r="P12" t="s">
        <v>36</v>
      </c>
      <c r="Q12">
        <v>150</v>
      </c>
      <c r="R12" t="str">
        <f t="shared" ca="1" si="74"/>
        <v>cu</v>
      </c>
      <c r="S12" t="s">
        <v>16</v>
      </c>
      <c r="T12" t="s">
        <v>15</v>
      </c>
      <c r="U12">
        <v>20000</v>
      </c>
      <c r="V12" t="str">
        <f t="shared" ca="1" si="75"/>
        <v/>
      </c>
      <c r="Z12" t="str">
        <f t="shared" ca="1" si="76"/>
        <v/>
      </c>
      <c r="AD12" t="str">
        <f t="shared" ca="1" si="77"/>
        <v/>
      </c>
      <c r="AH12" t="str">
        <f t="shared" ca="1" si="6"/>
        <v>cu</v>
      </c>
      <c r="AI12" t="str">
        <f t="shared" si="7"/>
        <v>EN</v>
      </c>
      <c r="AJ12">
        <f t="shared" si="8"/>
        <v>150</v>
      </c>
      <c r="AK12" t="str">
        <f t="shared" ca="1" si="9"/>
        <v>cu</v>
      </c>
      <c r="AL12" t="str">
        <f t="shared" si="10"/>
        <v>GO</v>
      </c>
      <c r="AM12">
        <f t="shared" si="11"/>
        <v>20000</v>
      </c>
      <c r="AN12" t="str">
        <f t="shared" ca="1" si="12"/>
        <v/>
      </c>
      <c r="AO12" t="str">
        <f t="shared" si="13"/>
        <v/>
      </c>
      <c r="AP12" t="str">
        <f t="shared" si="14"/>
        <v/>
      </c>
      <c r="AQ12" t="str">
        <f t="shared" ca="1" si="15"/>
        <v/>
      </c>
      <c r="AR12" t="str">
        <f t="shared" si="16"/>
        <v/>
      </c>
      <c r="AS12" t="str">
        <f t="shared" si="17"/>
        <v/>
      </c>
      <c r="AT12" t="str">
        <f t="shared" ca="1" si="18"/>
        <v/>
      </c>
      <c r="AU12" t="str">
        <f t="shared" si="19"/>
        <v/>
      </c>
      <c r="AV12" t="str">
        <f t="shared" si="20"/>
        <v/>
      </c>
      <c r="AW12" t="str">
        <f t="shared" ca="1" si="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2" t="str">
        <f t="shared" ca="1" si="21"/>
        <v>{"id":"ev4_conti_4","key":997,"tp1":"cu","vl1":"EN","cn1":150,"tp2":"cu","vl2":"GO","cn2":20000}</v>
      </c>
      <c r="BE12" t="s">
        <v>168</v>
      </c>
    </row>
    <row r="13" spans="1:61">
      <c r="A13" t="s">
        <v>63</v>
      </c>
      <c r="C13" t="str">
        <f>A13</f>
        <v>ev5_oneplustwo_1</v>
      </c>
      <c r="D13" t="str">
        <f t="shared" si="27"/>
        <v>ev5</v>
      </c>
      <c r="E13">
        <f>COUNTA(O13,S13,W13,AA13,AE13)</f>
        <v>4</v>
      </c>
      <c r="F13">
        <v>1</v>
      </c>
      <c r="G13" t="b">
        <v>0</v>
      </c>
      <c r="I13">
        <v>19.989999999999998</v>
      </c>
      <c r="J13">
        <v>25000</v>
      </c>
      <c r="K13" t="s">
        <v>63</v>
      </c>
      <c r="L13">
        <v>384</v>
      </c>
      <c r="M13">
        <f t="shared" si="29"/>
        <v>384</v>
      </c>
      <c r="N13" t="str">
        <f t="shared" ref="N13:N43" ca="1" si="78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350</v>
      </c>
      <c r="R13" t="str">
        <f ca="1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80000</v>
      </c>
      <c r="V13" t="str">
        <f ca="1">IF(ISBLANK(W13),"",
VLOOKUP(W13,OFFSET(INDIRECT("$A:$B"),0,MATCH(W$1&amp;"_Verify",INDIRECT("$1:$1"),0)-1),2,0)
)</f>
        <v>cu</v>
      </c>
      <c r="W13" t="s">
        <v>16</v>
      </c>
      <c r="X13" t="s">
        <v>36</v>
      </c>
      <c r="Y13">
        <v>800</v>
      </c>
      <c r="Z13" t="str">
        <f ca="1">IF(ISBLANK(AA13),"",
VLOOKUP(AA13,OFFSET(INDIRECT("$A:$B"),0,MATCH(AA$1&amp;"_Verify",INDIRECT("$1:$1"),0)-1),2,0)
)</f>
        <v>cu</v>
      </c>
      <c r="AA13" t="s">
        <v>16</v>
      </c>
      <c r="AB13" t="s">
        <v>15</v>
      </c>
      <c r="AC13">
        <v>100000</v>
      </c>
      <c r="AD13" t="str">
        <f ca="1">IF(ISBLANK(AE13),"",
VLOOKUP(AE13,OFFSET(INDIRECT("$A:$B"),0,MATCH(AE$1&amp;"_Verify",INDIRECT("$1:$1"),0)-1),2,0)
)</f>
        <v/>
      </c>
      <c r="AH13" t="str">
        <f ca="1">IF(LEN(N13)=0,"",N13)</f>
        <v>cu</v>
      </c>
      <c r="AI13" t="str">
        <f t="shared" ref="AI13:AK17" si="79">IF(LEN(P13)=0,"",P13)</f>
        <v>EN</v>
      </c>
      <c r="AJ13">
        <f t="shared" si="79"/>
        <v>350</v>
      </c>
      <c r="AK13" t="str">
        <f t="shared" ca="1" si="79"/>
        <v>cu</v>
      </c>
      <c r="AL13" t="str">
        <f t="shared" ref="AL13:AN17" si="80">IF(LEN(T13)=0,"",T13)</f>
        <v>GO</v>
      </c>
      <c r="AM13">
        <f t="shared" si="80"/>
        <v>80000</v>
      </c>
      <c r="AN13" t="str">
        <f t="shared" ca="1" si="80"/>
        <v>cu</v>
      </c>
      <c r="AO13" t="str">
        <f t="shared" ref="AO13:AQ17" si="81">IF(LEN(X13)=0,"",X13)</f>
        <v>EN</v>
      </c>
      <c r="AP13">
        <f t="shared" si="81"/>
        <v>800</v>
      </c>
      <c r="AQ13" t="str">
        <f t="shared" ca="1" si="81"/>
        <v>cu</v>
      </c>
      <c r="AR13" t="str">
        <f t="shared" ref="AR13:AT17" si="82">IF(LEN(AB13)=0,"",AB13)</f>
        <v>GO</v>
      </c>
      <c r="AS13">
        <f t="shared" si="82"/>
        <v>100000</v>
      </c>
      <c r="AT13" t="str">
        <f t="shared" ca="1" si="82"/>
        <v/>
      </c>
      <c r="AU13" t="str">
        <f t="shared" ref="AU13:AV17" si="83">IF(LEN(AF13)=0,"",AF13)</f>
        <v/>
      </c>
      <c r="AV13" t="str">
        <f t="shared" si="83"/>
        <v/>
      </c>
      <c r="AW13" t="str">
        <f ca="1">IF(ROW()=2,AX13,OFFSET(AW13,-1,0)&amp;IF(LEN(AX13)=0,"",","&amp;AX13))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3" t="str">
        <f t="shared" si="21"/>
        <v/>
      </c>
      <c r="BE13" t="s">
        <v>143</v>
      </c>
    </row>
    <row r="14" spans="1:61">
      <c r="A14" t="s">
        <v>64</v>
      </c>
      <c r="C14" t="str">
        <f>A14</f>
        <v>ev5_oneplustwo_2</v>
      </c>
      <c r="D14" t="str">
        <f t="shared" si="27"/>
        <v>ev5</v>
      </c>
      <c r="E14">
        <f>COUNTA(O14,S14,W14,AA14,AE14)</f>
        <v>3</v>
      </c>
      <c r="F14">
        <v>2</v>
      </c>
      <c r="G14" t="b">
        <v>1</v>
      </c>
      <c r="L14">
        <v>619</v>
      </c>
      <c r="M14">
        <f t="shared" si="29"/>
        <v>619</v>
      </c>
      <c r="N14" t="str">
        <f t="shared" ca="1" si="78"/>
        <v>cu</v>
      </c>
      <c r="O14" t="s">
        <v>16</v>
      </c>
      <c r="P14" t="s">
        <v>15</v>
      </c>
      <c r="Q14">
        <v>50000</v>
      </c>
      <c r="R14" t="str">
        <f ca="1">IF(ISBLANK(S14),"",
VLOOKUP(S14,OFFSET(INDIRECT("$A:$B"),0,MATCH(S$1&amp;"_Verify",INDIRECT("$1:$1"),0)-1),2,0)
)</f>
        <v>cu</v>
      </c>
      <c r="S14" t="s">
        <v>16</v>
      </c>
      <c r="T14" t="s">
        <v>36</v>
      </c>
      <c r="U14">
        <v>500</v>
      </c>
      <c r="V14" t="str">
        <f ca="1">IF(ISBLANK(W14),"",
VLOOKUP(W14,OFFSET(INDIRECT("$A:$B"),0,MATCH(W$1&amp;"_Verify",INDIRECT("$1:$1"),0)-1),2,0)
)</f>
        <v>cu</v>
      </c>
      <c r="W14" t="s">
        <v>16</v>
      </c>
      <c r="X14" t="s">
        <v>15</v>
      </c>
      <c r="Y14">
        <v>70000</v>
      </c>
      <c r="Z14" t="str">
        <f ca="1">IF(ISBLANK(AA14),"",
VLOOKUP(AA14,OFFSET(INDIRECT("$A:$B"),0,MATCH(AA$1&amp;"_Verify",INDIRECT("$1:$1"),0)-1),2,0)
)</f>
        <v/>
      </c>
      <c r="AD14" t="str">
        <f ca="1">IF(ISBLANK(AE14),"",
VLOOKUP(AE14,OFFSET(INDIRECT("$A:$B"),0,MATCH(AE$1&amp;"_Verify",INDIRECT("$1:$1"),0)-1),2,0)
)</f>
        <v/>
      </c>
      <c r="AH14" t="str">
        <f ca="1">IF(LEN(N14)=0,"",N14)</f>
        <v>cu</v>
      </c>
      <c r="AI14" t="str">
        <f t="shared" si="79"/>
        <v>GO</v>
      </c>
      <c r="AJ14">
        <f t="shared" si="79"/>
        <v>50000</v>
      </c>
      <c r="AK14" t="str">
        <f t="shared" ca="1" si="79"/>
        <v>cu</v>
      </c>
      <c r="AL14" t="str">
        <f t="shared" si="80"/>
        <v>EN</v>
      </c>
      <c r="AM14">
        <f t="shared" si="80"/>
        <v>500</v>
      </c>
      <c r="AN14" t="str">
        <f t="shared" ca="1" si="80"/>
        <v>cu</v>
      </c>
      <c r="AO14" t="str">
        <f t="shared" si="81"/>
        <v>GO</v>
      </c>
      <c r="AP14">
        <f t="shared" si="81"/>
        <v>70000</v>
      </c>
      <c r="AQ14" t="str">
        <f t="shared" ca="1" si="81"/>
        <v/>
      </c>
      <c r="AR14" t="str">
        <f t="shared" si="82"/>
        <v/>
      </c>
      <c r="AS14" t="str">
        <f t="shared" si="82"/>
        <v/>
      </c>
      <c r="AT14" t="str">
        <f t="shared" ca="1" si="82"/>
        <v/>
      </c>
      <c r="AU14" t="str">
        <f t="shared" si="83"/>
        <v/>
      </c>
      <c r="AV14" t="str">
        <f t="shared" si="83"/>
        <v/>
      </c>
      <c r="AW14" t="str">
        <f ca="1">IF(ROW()=2,AX14,OFFSET(AW14,-1,0)&amp;IF(LEN(AX14)=0,"",","&amp;AX14))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4" t="str">
        <f t="shared" ca="1" si="21"/>
        <v>{"id":"ev5_oneplustwo_2","key":619,"tp1":"cu","vl1":"GO","cn1":50000,"tp2":"cu","vl2":"EN","cn2":500,"tp3":"cu","vl3":"GO","cn3":70000}</v>
      </c>
      <c r="BE14" t="s">
        <v>144</v>
      </c>
    </row>
    <row r="15" spans="1:61">
      <c r="A15" t="s">
        <v>65</v>
      </c>
      <c r="C15" t="str">
        <f>A15</f>
        <v>ev5_oneplustwo_3</v>
      </c>
      <c r="D15" t="str">
        <f t="shared" si="27"/>
        <v>ev5</v>
      </c>
      <c r="E15">
        <f>COUNTA(O15,S15,W15,AA15,AE15)</f>
        <v>4</v>
      </c>
      <c r="F15">
        <v>3</v>
      </c>
      <c r="G15" t="b">
        <v>1</v>
      </c>
      <c r="L15">
        <v>150</v>
      </c>
      <c r="M15">
        <f t="shared" si="29"/>
        <v>150</v>
      </c>
      <c r="N15" t="str">
        <f t="shared" ca="1" si="78"/>
        <v>cu</v>
      </c>
      <c r="O15" t="s">
        <v>16</v>
      </c>
      <c r="P15" t="s">
        <v>36</v>
      </c>
      <c r="Q15">
        <v>450</v>
      </c>
      <c r="R15" t="str">
        <f ca="1">IF(ISBLANK(S15),"",
VLOOKUP(S15,OFFSET(INDIRECT("$A:$B"),0,MATCH(S$1&amp;"_Verify",INDIRECT("$1:$1"),0)-1),2,0)
)</f>
        <v>cu</v>
      </c>
      <c r="S15" t="s">
        <v>16</v>
      </c>
      <c r="T15" t="s">
        <v>15</v>
      </c>
      <c r="U15">
        <v>60000</v>
      </c>
      <c r="V15" t="str">
        <f ca="1">IF(ISBLANK(W15),"",
VLOOKUP(W15,OFFSET(INDIRECT("$A:$B"),0,MATCH(W$1&amp;"_Verify",INDIRECT("$1:$1"),0)-1),2,0)
)</f>
        <v>cu</v>
      </c>
      <c r="W15" t="s">
        <v>16</v>
      </c>
      <c r="X15" t="s">
        <v>15</v>
      </c>
      <c r="Y15">
        <v>90000</v>
      </c>
      <c r="Z15" t="str">
        <f ca="1">IF(ISBLANK(AA15),"",
VLOOKUP(AA15,OFFSET(INDIRECT("$A:$B"),0,MATCH(AA$1&amp;"_Verify",INDIRECT("$1:$1"),0)-1),2,0)
)</f>
        <v>cu</v>
      </c>
      <c r="AA15" t="s">
        <v>16</v>
      </c>
      <c r="AB15" t="s">
        <v>36</v>
      </c>
      <c r="AC15">
        <v>650</v>
      </c>
      <c r="AD15" t="str">
        <f ca="1">IF(ISBLANK(AE15),"",
VLOOKUP(AE15,OFFSET(INDIRECT("$A:$B"),0,MATCH(AE$1&amp;"_Verify",INDIRECT("$1:$1"),0)-1),2,0)
)</f>
        <v/>
      </c>
      <c r="AH15" t="str">
        <f ca="1">IF(LEN(N15)=0,"",N15)</f>
        <v>cu</v>
      </c>
      <c r="AI15" t="str">
        <f t="shared" si="79"/>
        <v>EN</v>
      </c>
      <c r="AJ15">
        <f t="shared" si="79"/>
        <v>450</v>
      </c>
      <c r="AK15" t="str">
        <f t="shared" ca="1" si="79"/>
        <v>cu</v>
      </c>
      <c r="AL15" t="str">
        <f t="shared" si="80"/>
        <v>GO</v>
      </c>
      <c r="AM15">
        <f t="shared" si="80"/>
        <v>60000</v>
      </c>
      <c r="AN15" t="str">
        <f t="shared" ca="1" si="80"/>
        <v>cu</v>
      </c>
      <c r="AO15" t="str">
        <f t="shared" si="81"/>
        <v>GO</v>
      </c>
      <c r="AP15">
        <f t="shared" si="81"/>
        <v>90000</v>
      </c>
      <c r="AQ15" t="str">
        <f t="shared" ca="1" si="81"/>
        <v>cu</v>
      </c>
      <c r="AR15" t="str">
        <f t="shared" si="82"/>
        <v>EN</v>
      </c>
      <c r="AS15">
        <f t="shared" si="82"/>
        <v>650</v>
      </c>
      <c r="AT15" t="str">
        <f t="shared" ca="1" si="82"/>
        <v/>
      </c>
      <c r="AU15" t="str">
        <f t="shared" si="83"/>
        <v/>
      </c>
      <c r="AV15" t="str">
        <f t="shared" si="83"/>
        <v/>
      </c>
      <c r="AW15" t="str">
        <f ca="1">IF(ROW()=2,AX15,OFFSET(AW15,-1,0)&amp;IF(LEN(AX15)=0,"",","&amp;AX15))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5" t="str">
        <f t="shared" ca="1" si="21"/>
        <v>{"id":"ev5_oneplustwo_3","key":150,"tp1":"cu","vl1":"EN","cn1":450,"tp2":"cu","vl2":"GO","cn2":60000,"tp3":"cu","vl3":"GO","cn3":90000,"tp4":"cu","vl4":"EN","cn4":650}</v>
      </c>
    </row>
    <row r="16" spans="1:61">
      <c r="A16" t="s">
        <v>207</v>
      </c>
      <c r="C16" t="str">
        <f t="shared" ref="C16:C17" si="84">A16</f>
        <v>ev11_flashsale</v>
      </c>
      <c r="D16" t="str">
        <f t="shared" ref="D16:D17" si="85">IF(ISERROR(FIND("_",A16)),A16,
LEFT(A16,FIND("_",A16)-1))</f>
        <v>ev11</v>
      </c>
      <c r="E16">
        <f t="shared" ref="E16:E17" si="86">COUNTA(O16,S16,W16,AA16,AE16)</f>
        <v>2</v>
      </c>
      <c r="G16" t="b">
        <v>0</v>
      </c>
      <c r="I16">
        <v>9.99</v>
      </c>
      <c r="J16">
        <v>13000</v>
      </c>
      <c r="K16" t="s">
        <v>206</v>
      </c>
      <c r="L16">
        <v>682</v>
      </c>
      <c r="M16">
        <f t="shared" ref="M16:M17" si="87">L16</f>
        <v>682</v>
      </c>
      <c r="N16" t="str">
        <f t="shared" ca="1" si="78"/>
        <v>cu</v>
      </c>
      <c r="O16" t="s">
        <v>16</v>
      </c>
      <c r="P16" t="s">
        <v>56</v>
      </c>
      <c r="Q16">
        <v>700</v>
      </c>
      <c r="R16" t="str">
        <f t="shared" ref="R16:R17" ca="1" si="88">IF(ISBLANK(S16),"",
VLOOKUP(S16,OFFSET(INDIRECT("$A:$B"),0,MATCH(S$1&amp;"_Verify",INDIRECT("$1:$1"),0)-1),2,0)
)</f>
        <v>cu</v>
      </c>
      <c r="S16" t="s">
        <v>16</v>
      </c>
      <c r="T16" t="s">
        <v>181</v>
      </c>
      <c r="U16">
        <v>50000</v>
      </c>
      <c r="V16" t="str">
        <f t="shared" ref="V16:V17" ca="1" si="89">IF(ISBLANK(W16),"",
VLOOKUP(W16,OFFSET(INDIRECT("$A:$B"),0,MATCH(W$1&amp;"_Verify",INDIRECT("$1:$1"),0)-1),2,0)
)</f>
        <v/>
      </c>
      <c r="Z16" t="str">
        <f t="shared" ref="Z16:Z17" ca="1" si="90">IF(ISBLANK(AA16),"",
VLOOKUP(AA16,OFFSET(INDIRECT("$A:$B"),0,MATCH(AA$1&amp;"_Verify",INDIRECT("$1:$1"),0)-1),2,0)
)</f>
        <v/>
      </c>
      <c r="AD16" t="str">
        <f t="shared" ref="AD16:AD17" ca="1" si="91">IF(ISBLANK(AE16),"",
VLOOKUP(AE16,OFFSET(INDIRECT("$A:$B"),0,MATCH(AE$1&amp;"_Verify",INDIRECT("$1:$1"),0)-1),2,0)
)</f>
        <v/>
      </c>
      <c r="AH16" t="str">
        <f t="shared" ref="AH16:AH17" ca="1" si="92">IF(LEN(N16)=0,"",N16)</f>
        <v>cu</v>
      </c>
      <c r="AI16" t="str">
        <f t="shared" si="79"/>
        <v>EN</v>
      </c>
      <c r="AJ16">
        <f t="shared" si="79"/>
        <v>700</v>
      </c>
      <c r="AK16" t="str">
        <f t="shared" ca="1" si="79"/>
        <v>cu</v>
      </c>
      <c r="AL16" t="str">
        <f t="shared" si="80"/>
        <v>GO</v>
      </c>
      <c r="AM16">
        <f t="shared" si="80"/>
        <v>50000</v>
      </c>
      <c r="AN16" t="str">
        <f t="shared" ca="1" si="80"/>
        <v/>
      </c>
      <c r="AO16" t="str">
        <f t="shared" si="81"/>
        <v/>
      </c>
      <c r="AP16" t="str">
        <f t="shared" si="81"/>
        <v/>
      </c>
      <c r="AQ16" t="str">
        <f t="shared" ca="1" si="81"/>
        <v/>
      </c>
      <c r="AR16" t="str">
        <f t="shared" si="82"/>
        <v/>
      </c>
      <c r="AS16" t="str">
        <f t="shared" si="82"/>
        <v/>
      </c>
      <c r="AT16" t="str">
        <f t="shared" ca="1" si="82"/>
        <v/>
      </c>
      <c r="AU16" t="str">
        <f t="shared" si="83"/>
        <v/>
      </c>
      <c r="AV16" t="str">
        <f t="shared" si="83"/>
        <v/>
      </c>
      <c r="AW16" t="str">
        <f t="shared" ref="AW16:AW17" ca="1" si="93">IF(ROW()=2,AX16,OFFSET(AW16,-1,0)&amp;IF(LEN(AX16)=0,"",","&amp;AX16))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6" t="str">
        <f t="shared" ref="AX16:AX17" si="94">IF(G16=FALSE,"",
"{"""&amp;C$1&amp;""":"""&amp;C16&amp;""""
&amp;","""&amp;L$1&amp;""":"&amp;L16
&amp;IF(LEN(N16)=0,"",","""&amp;N$1&amp;""":"""&amp;N16&amp;"""")
&amp;IF(LEN(P16)=0,"",","""&amp;P$1&amp;""":"""&amp;P16&amp;"""")
&amp;IF(LEN(Q16)=0,"",","""&amp;Q$1&amp;""":"&amp;Q16)
&amp;IF(LEN(R16)=0,"",","""&amp;R$1&amp;""":"""&amp;R16&amp;"""")
&amp;IF(LEN(T16)=0,"",","""&amp;T$1&amp;""":"""&amp;T16&amp;"""")
&amp;IF(LEN(U16)=0,"",","""&amp;U$1&amp;""":"&amp;U16)
&amp;IF(LEN(V16)=0,"",","""&amp;V$1&amp;""":"""&amp;V16&amp;"""")
&amp;IF(LEN(X16)=0,"",","""&amp;X$1&amp;""":"""&amp;X16&amp;"""")
&amp;IF(LEN(Y16)=0,"",","""&amp;Y$1&amp;""":"&amp;Y16)
&amp;IF(LEN(Z16)=0,"",","""&amp;Z$1&amp;""":"""&amp;Z16&amp;"""")
&amp;IF(LEN(AB16)=0,"",","""&amp;AB$1&amp;""":"""&amp;AB16&amp;"""")
&amp;IF(LEN(AC16)=0,"",","""&amp;AC$1&amp;""":"&amp;AC16)
&amp;IF(LEN(AD16)=0,"",","""&amp;AD$1&amp;""":"""&amp;AD16&amp;"""")
&amp;IF(LEN(AF16)=0,"",","""&amp;AF$1&amp;""":"""&amp;AF16&amp;"""")
&amp;IF(LEN(AG16)=0,"",","""&amp;AG$1&amp;""":"&amp;AG16)&amp;"}")</f>
        <v/>
      </c>
    </row>
    <row r="17" spans="1:50">
      <c r="A17" t="s">
        <v>209</v>
      </c>
      <c r="C17" t="str">
        <f t="shared" si="84"/>
        <v>ev12_nuclearsale</v>
      </c>
      <c r="D17" t="str">
        <f t="shared" si="85"/>
        <v>ev12</v>
      </c>
      <c r="E17">
        <f t="shared" si="86"/>
        <v>2</v>
      </c>
      <c r="G17" t="b">
        <v>0</v>
      </c>
      <c r="I17">
        <v>9.99</v>
      </c>
      <c r="J17">
        <v>13000</v>
      </c>
      <c r="K17" t="s">
        <v>208</v>
      </c>
      <c r="L17">
        <v>601</v>
      </c>
      <c r="M17">
        <f t="shared" si="87"/>
        <v>601</v>
      </c>
      <c r="N17" t="str">
        <f t="shared" ca="1" si="78"/>
        <v>cu</v>
      </c>
      <c r="O17" t="s">
        <v>16</v>
      </c>
      <c r="P17" t="s">
        <v>56</v>
      </c>
      <c r="Q17">
        <v>800</v>
      </c>
      <c r="R17" t="str">
        <f t="shared" ca="1" si="88"/>
        <v>cu</v>
      </c>
      <c r="S17" t="s">
        <v>16</v>
      </c>
      <c r="T17" t="s">
        <v>181</v>
      </c>
      <c r="U17">
        <v>30000</v>
      </c>
      <c r="V17" t="str">
        <f t="shared" ca="1" si="89"/>
        <v/>
      </c>
      <c r="Z17" t="str">
        <f t="shared" ca="1" si="90"/>
        <v/>
      </c>
      <c r="AD17" t="str">
        <f t="shared" ca="1" si="91"/>
        <v/>
      </c>
      <c r="AH17" t="str">
        <f t="shared" ca="1" si="92"/>
        <v>cu</v>
      </c>
      <c r="AI17" t="str">
        <f t="shared" si="79"/>
        <v>EN</v>
      </c>
      <c r="AJ17">
        <f t="shared" si="79"/>
        <v>800</v>
      </c>
      <c r="AK17" t="str">
        <f t="shared" ca="1" si="79"/>
        <v>cu</v>
      </c>
      <c r="AL17" t="str">
        <f t="shared" si="80"/>
        <v>GO</v>
      </c>
      <c r="AM17">
        <f t="shared" si="80"/>
        <v>30000</v>
      </c>
      <c r="AN17" t="str">
        <f t="shared" ca="1" si="80"/>
        <v/>
      </c>
      <c r="AO17" t="str">
        <f t="shared" si="81"/>
        <v/>
      </c>
      <c r="AP17" t="str">
        <f t="shared" si="81"/>
        <v/>
      </c>
      <c r="AQ17" t="str">
        <f t="shared" ca="1" si="81"/>
        <v/>
      </c>
      <c r="AR17" t="str">
        <f t="shared" si="82"/>
        <v/>
      </c>
      <c r="AS17" t="str">
        <f t="shared" si="82"/>
        <v/>
      </c>
      <c r="AT17" t="str">
        <f t="shared" ca="1" si="82"/>
        <v/>
      </c>
      <c r="AU17" t="str">
        <f t="shared" si="83"/>
        <v/>
      </c>
      <c r="AV17" t="str">
        <f t="shared" si="83"/>
        <v/>
      </c>
      <c r="AW17" t="str">
        <f t="shared" ca="1" si="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7" t="str">
        <f t="shared" si="94"/>
        <v/>
      </c>
    </row>
    <row r="18" spans="1:50">
      <c r="A18" s="5" t="s">
        <v>171</v>
      </c>
      <c r="C18" t="str">
        <f>A18</f>
        <v>fortunewheel</v>
      </c>
      <c r="D18" t="str">
        <f t="shared" si="27"/>
        <v>fortunewheel</v>
      </c>
      <c r="E18">
        <f>COUNTA(O18,S18,W18,AA18,AE18)</f>
        <v>1</v>
      </c>
      <c r="G18" t="b">
        <v>0</v>
      </c>
      <c r="I18">
        <v>0.99</v>
      </c>
      <c r="J18">
        <v>1200</v>
      </c>
      <c r="K18" t="s">
        <v>171</v>
      </c>
      <c r="L18">
        <v>797</v>
      </c>
      <c r="M18">
        <f t="shared" si="29"/>
        <v>797</v>
      </c>
      <c r="N18" t="str">
        <f t="shared" ref="N18" ca="1" si="95">IF(ISBLANK(O18),"",
VLOOKUP(O18,OFFSET(INDIRECT("$A:$B"),0,MATCH(O$1&amp;"_Verify",INDIRECT("$1:$1"),0)-1),2,0)
)</f>
        <v>it</v>
      </c>
      <c r="O18" t="s">
        <v>33</v>
      </c>
      <c r="P18" t="s">
        <v>166</v>
      </c>
      <c r="Q18">
        <v>1</v>
      </c>
      <c r="R18" t="str">
        <f ca="1">IF(ISBLANK(S18),"",
VLOOKUP(S18,OFFSET(INDIRECT("$A:$B"),0,MATCH(S$1&amp;"_Verify",INDIRECT("$1:$1"),0)-1),2,0)
)</f>
        <v/>
      </c>
      <c r="V18" t="str">
        <f ca="1">IF(ISBLANK(W18),"",
VLOOKUP(W18,OFFSET(INDIRECT("$A:$B"),0,MATCH(W$1&amp;"_Verify",INDIRECT("$1:$1"),0)-1),2,0)
)</f>
        <v/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it</v>
      </c>
      <c r="AI18" t="str">
        <f t="shared" ref="AI18" si="96">IF(LEN(P18)=0,"",P18)</f>
        <v>Cash_sFortuneWheel</v>
      </c>
      <c r="AJ18">
        <f t="shared" ref="AJ18" si="97">IF(LEN(Q18)=0,"",Q18)</f>
        <v>1</v>
      </c>
      <c r="AK18" t="str">
        <f t="shared" ref="AK18" ca="1" si="98">IF(LEN(R18)=0,"",R18)</f>
        <v/>
      </c>
      <c r="AL18" t="str">
        <f t="shared" ref="AL18" si="99">IF(LEN(T18)=0,"",T18)</f>
        <v/>
      </c>
      <c r="AM18" t="str">
        <f t="shared" ref="AM18" si="100">IF(LEN(U18)=0,"",U18)</f>
        <v/>
      </c>
      <c r="AN18" t="str">
        <f t="shared" ref="AN18" ca="1" si="101">IF(LEN(V18)=0,"",V18)</f>
        <v/>
      </c>
      <c r="AO18" t="str">
        <f t="shared" ref="AO18" si="102">IF(LEN(X18)=0,"",X18)</f>
        <v/>
      </c>
      <c r="AP18" t="str">
        <f t="shared" ref="AP18" si="103">IF(LEN(Y18)=0,"",Y18)</f>
        <v/>
      </c>
      <c r="AQ18" t="str">
        <f t="shared" ref="AQ18" ca="1" si="104">IF(LEN(Z18)=0,"",Z18)</f>
        <v/>
      </c>
      <c r="AR18" t="str">
        <f t="shared" ref="AR18" si="105">IF(LEN(AB18)=0,"",AB18)</f>
        <v/>
      </c>
      <c r="AS18" t="str">
        <f t="shared" ref="AS18" si="106">IF(LEN(AC18)=0,"",AC18)</f>
        <v/>
      </c>
      <c r="AT18" t="str">
        <f t="shared" ref="AT18" ca="1" si="107">IF(LEN(AD18)=0,"",AD18)</f>
        <v/>
      </c>
      <c r="AU18" t="str">
        <f t="shared" ref="AU18" si="108">IF(LEN(AF18)=0,"",AF18)</f>
        <v/>
      </c>
      <c r="AV18" t="str">
        <f t="shared" ref="AV18" si="109">IF(LEN(AG18)=0,"",AG18)</f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8" t="str">
        <f t="shared" si="21"/>
        <v/>
      </c>
    </row>
    <row r="19" spans="1:50">
      <c r="A19" s="5" t="s">
        <v>210</v>
      </c>
      <c r="C19" t="str">
        <f>A19</f>
        <v>firstpurchase</v>
      </c>
      <c r="D19" t="str">
        <f t="shared" ref="D19" si="110">IF(ISERROR(FIND("_",A19)),A19,
LEFT(A19,FIND("_",A19)-1))</f>
        <v>firstpurchase</v>
      </c>
      <c r="E19">
        <f>COUNTA(O19,S19,W19,AA19,AE19)</f>
        <v>3</v>
      </c>
      <c r="G19" t="b">
        <v>1</v>
      </c>
      <c r="L19">
        <v>658</v>
      </c>
      <c r="M19">
        <f t="shared" ref="M19" si="111">L19</f>
        <v>658</v>
      </c>
      <c r="N19" t="str">
        <f t="shared" ref="N19" ca="1" si="112">IF(ISBLANK(O19),"",
VLOOKUP(O19,OFFSET(INDIRECT("$A:$B"),0,MATCH(O$1&amp;"_Verify",INDIRECT("$1:$1"),0)-1),2,0)
)</f>
        <v>it</v>
      </c>
      <c r="O19" t="s">
        <v>33</v>
      </c>
      <c r="P19" t="s">
        <v>211</v>
      </c>
      <c r="Q19">
        <v>1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36</v>
      </c>
      <c r="U19">
        <v>150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181</v>
      </c>
      <c r="Y19">
        <v>100000</v>
      </c>
      <c r="Z19" t="str">
        <f ca="1">IF(ISBLANK(AA19),"",
VLOOKUP(AA19,OFFSET(INDIRECT("$A:$B"),0,MATCH(AA$1&amp;"_Verify",INDIRECT("$1:$1"),0)-1),2,0)
)</f>
        <v/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it</v>
      </c>
      <c r="AI19" t="str">
        <f t="shared" ref="AI19" si="113">IF(LEN(P19)=0,"",P19)</f>
        <v>Spell_0003</v>
      </c>
      <c r="AJ19">
        <f t="shared" ref="AJ19" si="114">IF(LEN(Q19)=0,"",Q19)</f>
        <v>1</v>
      </c>
      <c r="AK19" t="str">
        <f t="shared" ref="AK19" ca="1" si="115">IF(LEN(R19)=0,"",R19)</f>
        <v>cu</v>
      </c>
      <c r="AL19" t="str">
        <f t="shared" ref="AL19" si="116">IF(LEN(T19)=0,"",T19)</f>
        <v>EN</v>
      </c>
      <c r="AM19">
        <f t="shared" ref="AM19" si="117">IF(LEN(U19)=0,"",U19)</f>
        <v>150</v>
      </c>
      <c r="AN19" t="str">
        <f t="shared" ref="AN19" ca="1" si="118">IF(LEN(V19)=0,"",V19)</f>
        <v>cu</v>
      </c>
      <c r="AO19" t="str">
        <f t="shared" ref="AO19" si="119">IF(LEN(X19)=0,"",X19)</f>
        <v>GO</v>
      </c>
      <c r="AP19">
        <f t="shared" ref="AP19" si="120">IF(LEN(Y19)=0,"",Y19)</f>
        <v>100000</v>
      </c>
      <c r="AQ19" t="str">
        <f t="shared" ref="AQ19" ca="1" si="121">IF(LEN(Z19)=0,"",Z19)</f>
        <v/>
      </c>
      <c r="AR19" t="str">
        <f t="shared" ref="AR19" si="122">IF(LEN(AB19)=0,"",AB19)</f>
        <v/>
      </c>
      <c r="AS19" t="str">
        <f t="shared" ref="AS19" si="123">IF(LEN(AC19)=0,"",AC19)</f>
        <v/>
      </c>
      <c r="AT19" t="str">
        <f t="shared" ref="AT19" ca="1" si="124">IF(LEN(AD19)=0,"",AD19)</f>
        <v/>
      </c>
      <c r="AU19" t="str">
        <f t="shared" ref="AU19" si="125">IF(LEN(AF19)=0,"",AF19)</f>
        <v/>
      </c>
      <c r="AV19" t="str">
        <f t="shared" ref="AV19" si="126">IF(LEN(AG19)=0,"",AG19)</f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9" t="str">
        <f t="shared" ref="AX19" ca="1" si="127">IF(G19=FALSE,"",
"{"""&amp;C$1&amp;""":"""&amp;C19&amp;""""
&amp;","""&amp;L$1&amp;""":"&amp;L19
&amp;IF(LEN(N19)=0,"",","""&amp;N$1&amp;""":"""&amp;N19&amp;"""")
&amp;IF(LEN(P19)=0,"",","""&amp;P$1&amp;""":"""&amp;P19&amp;"""")
&amp;IF(LEN(Q19)=0,"",","""&amp;Q$1&amp;""":"&amp;Q19)
&amp;IF(LEN(R19)=0,"",","""&amp;R$1&amp;""":"""&amp;R19&amp;"""")
&amp;IF(LEN(T19)=0,"",","""&amp;T$1&amp;""":"""&amp;T19&amp;"""")
&amp;IF(LEN(U19)=0,"",","""&amp;U$1&amp;""":"&amp;U19)
&amp;IF(LEN(V19)=0,"",","""&amp;V$1&amp;""":"""&amp;V19&amp;"""")
&amp;IF(LEN(X19)=0,"",","""&amp;X$1&amp;""":"""&amp;X19&amp;"""")
&amp;IF(LEN(Y19)=0,"",","""&amp;Y$1&amp;""":"&amp;Y19)
&amp;IF(LEN(Z19)=0,"",","""&amp;Z$1&amp;""":"""&amp;Z19&amp;"""")
&amp;IF(LEN(AB19)=0,"",","""&amp;AB$1&amp;""":"""&amp;AB19&amp;"""")
&amp;IF(LEN(AC19)=0,"",","""&amp;AC$1&amp;""":"&amp;AC19)
&amp;IF(LEN(AD19)=0,"",","""&amp;AD$1&amp;""":"""&amp;AD19&amp;"""")
&amp;IF(LEN(AF19)=0,"",","""&amp;AF$1&amp;""":"""&amp;AF19&amp;"""")
&amp;IF(LEN(AG19)=0,"",","""&amp;AG$1&amp;""":"&amp;AG19)&amp;"}")</f>
        <v>{"id":"firstpurchase","key":658,"tp1":"it","vl1":"Spell_0003","cn1":1,"tp2":"cu","vl2":"EN","cn2":150,"tp3":"cu","vl3":"GO","cn3":100000}</v>
      </c>
    </row>
    <row r="20" spans="1:50">
      <c r="A20" s="4" t="s">
        <v>76</v>
      </c>
      <c r="B20" t="s">
        <v>132</v>
      </c>
      <c r="C20" t="str">
        <f t="shared" si="0"/>
        <v>seventotalgroup1_1</v>
      </c>
      <c r="D20" t="str">
        <f t="shared" si="27"/>
        <v>seventotalgroup1</v>
      </c>
      <c r="E20">
        <f t="shared" ref="E20:E43" si="128">COUNTA(O20,S20,W20,AA20,AE20)</f>
        <v>3</v>
      </c>
      <c r="G20" t="b">
        <v>0</v>
      </c>
      <c r="I20">
        <v>9.99</v>
      </c>
      <c r="J20">
        <v>13000</v>
      </c>
      <c r="K20" t="s">
        <v>76</v>
      </c>
      <c r="L20">
        <v>386</v>
      </c>
      <c r="M20">
        <f t="shared" si="29"/>
        <v>386</v>
      </c>
      <c r="N20" t="str">
        <f t="shared" ca="1" si="78"/>
        <v>cu</v>
      </c>
      <c r="O20" t="s">
        <v>16</v>
      </c>
      <c r="P20" t="s">
        <v>36</v>
      </c>
      <c r="Q20">
        <v>100</v>
      </c>
      <c r="R20" t="str">
        <f t="shared" ref="R20:R43" ca="1" si="129">IF(ISBLANK(S20),"",
VLOOKUP(S20,OFFSET(INDIRECT("$A:$B"),0,MATCH(S$1&amp;"_Verify",INDIRECT("$1:$1"),0)-1),2,0)
)</f>
        <v>cu</v>
      </c>
      <c r="S20" t="s">
        <v>16</v>
      </c>
      <c r="T20" t="s">
        <v>36</v>
      </c>
      <c r="U20">
        <v>50</v>
      </c>
      <c r="V20" t="str">
        <f t="shared" ref="V20:V43" ca="1" si="130">IF(ISBLANK(W20),"",
VLOOKUP(W20,OFFSET(INDIRECT("$A:$B"),0,MATCH(W$1&amp;"_Verify",INDIRECT("$1:$1"),0)-1),2,0)
)</f>
        <v>cu</v>
      </c>
      <c r="W20" t="s">
        <v>16</v>
      </c>
      <c r="X20" t="s">
        <v>15</v>
      </c>
      <c r="Y20">
        <v>10000</v>
      </c>
      <c r="Z20" t="str">
        <f t="shared" ref="Z20:Z43" ca="1" si="131">IF(ISBLANK(AA20),"",
VLOOKUP(AA20,OFFSET(INDIRECT("$A:$B"),0,MATCH(AA$1&amp;"_Verify",INDIRECT("$1:$1"),0)-1),2,0)
)</f>
        <v/>
      </c>
      <c r="AD20" t="str">
        <f t="shared" ref="AD20:AD43" ca="1" si="132">IF(ISBLANK(AE20),"",
VLOOKUP(AE20,OFFSET(INDIRECT("$A:$B"),0,MATCH(AE$1&amp;"_Verify",INDIRECT("$1:$1"),0)-1),2,0)
)</f>
        <v/>
      </c>
      <c r="AH20" t="str">
        <f t="shared" ref="AH20:AH43" ca="1" si="133">IF(LEN(N20)=0,"",N20)</f>
        <v>cu</v>
      </c>
      <c r="AI20" t="str">
        <f t="shared" ref="AI20:AI43" si="134">IF(LEN(P20)=0,"",P20)</f>
        <v>EN</v>
      </c>
      <c r="AJ20">
        <f t="shared" ref="AJ20:AJ43" si="135">IF(LEN(Q20)=0,"",Q20)</f>
        <v>100</v>
      </c>
      <c r="AK20" t="str">
        <f t="shared" ref="AK20:AK43" ca="1" si="136">IF(LEN(R20)=0,"",R20)</f>
        <v>cu</v>
      </c>
      <c r="AL20" t="str">
        <f t="shared" ref="AL20:AL43" si="137">IF(LEN(T20)=0,"",T20)</f>
        <v>EN</v>
      </c>
      <c r="AM20">
        <f t="shared" ref="AM20:AM43" si="138">IF(LEN(U20)=0,"",U20)</f>
        <v>50</v>
      </c>
      <c r="AN20" t="str">
        <f t="shared" ref="AN20:AN43" ca="1" si="139">IF(LEN(V20)=0,"",V20)</f>
        <v>cu</v>
      </c>
      <c r="AO20" t="str">
        <f t="shared" ref="AO20:AO43" si="140">IF(LEN(X20)=0,"",X20)</f>
        <v>GO</v>
      </c>
      <c r="AP20">
        <f t="shared" ref="AP20:AP43" si="141">IF(LEN(Y20)=0,"",Y20)</f>
        <v>10000</v>
      </c>
      <c r="AQ20" t="str">
        <f t="shared" ref="AQ20:AQ43" ca="1" si="142">IF(LEN(Z20)=0,"",Z20)</f>
        <v/>
      </c>
      <c r="AR20" t="str">
        <f t="shared" ref="AR20:AR43" si="143">IF(LEN(AB20)=0,"",AB20)</f>
        <v/>
      </c>
      <c r="AS20" t="str">
        <f t="shared" ref="AS20:AS43" si="144">IF(LEN(AC20)=0,"",AC20)</f>
        <v/>
      </c>
      <c r="AT20" t="str">
        <f t="shared" ref="AT20:AT43" ca="1" si="145">IF(LEN(AD20)=0,"",AD20)</f>
        <v/>
      </c>
      <c r="AU20" t="str">
        <f t="shared" ref="AU20:AU43" si="146">IF(LEN(AF20)=0,"",AF20)</f>
        <v/>
      </c>
      <c r="AV20" t="str">
        <f t="shared" ref="AV20:AV43" si="147">IF(LEN(AG20)=0,"",AG20)</f>
        <v/>
      </c>
      <c r="AW20" t="str">
        <f t="shared" ref="AW20:AW43" ca="1" si="148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0" t="str">
        <f t="shared" si="21"/>
        <v/>
      </c>
    </row>
    <row r="21" spans="1:50">
      <c r="A21" t="s">
        <v>77</v>
      </c>
      <c r="C21" t="str">
        <f t="shared" si="0"/>
        <v>seventotalgroup1_2</v>
      </c>
      <c r="D21" t="str">
        <f t="shared" si="27"/>
        <v>seventotalgroup1</v>
      </c>
      <c r="E21">
        <f t="shared" si="128"/>
        <v>3</v>
      </c>
      <c r="G21" t="b">
        <v>0</v>
      </c>
      <c r="I21">
        <v>14.99</v>
      </c>
      <c r="J21">
        <v>19000</v>
      </c>
      <c r="K21" t="s">
        <v>77</v>
      </c>
      <c r="L21">
        <v>582</v>
      </c>
      <c r="M21">
        <f t="shared" si="29"/>
        <v>582</v>
      </c>
      <c r="N21" t="str">
        <f t="shared" ca="1" si="78"/>
        <v>it</v>
      </c>
      <c r="O21" t="s">
        <v>33</v>
      </c>
      <c r="P21" t="s">
        <v>194</v>
      </c>
      <c r="Q21">
        <v>75</v>
      </c>
      <c r="R21" t="str">
        <f t="shared" ca="1" si="129"/>
        <v>cu</v>
      </c>
      <c r="S21" t="s">
        <v>16</v>
      </c>
      <c r="T21" t="s">
        <v>36</v>
      </c>
      <c r="U21">
        <v>75</v>
      </c>
      <c r="V21" t="str">
        <f t="shared" ca="1" si="130"/>
        <v>cu</v>
      </c>
      <c r="W21" t="s">
        <v>16</v>
      </c>
      <c r="X21" t="s">
        <v>15</v>
      </c>
      <c r="Y21">
        <v>20000</v>
      </c>
      <c r="Z21" t="str">
        <f t="shared" ca="1" si="131"/>
        <v/>
      </c>
      <c r="AD21" t="str">
        <f t="shared" ca="1" si="132"/>
        <v/>
      </c>
      <c r="AH21" t="str">
        <f t="shared" ca="1" si="133"/>
        <v>it</v>
      </c>
      <c r="AI21" t="str">
        <f t="shared" si="134"/>
        <v>Cash_sSevenTotal</v>
      </c>
      <c r="AJ21">
        <f t="shared" si="135"/>
        <v>75</v>
      </c>
      <c r="AK21" t="str">
        <f t="shared" ca="1" si="136"/>
        <v>cu</v>
      </c>
      <c r="AL21" t="str">
        <f t="shared" si="137"/>
        <v>EN</v>
      </c>
      <c r="AM21">
        <f t="shared" si="138"/>
        <v>75</v>
      </c>
      <c r="AN21" t="str">
        <f t="shared" ca="1" si="139"/>
        <v>cu</v>
      </c>
      <c r="AO21" t="str">
        <f t="shared" si="140"/>
        <v>GO</v>
      </c>
      <c r="AP21">
        <f t="shared" si="141"/>
        <v>20000</v>
      </c>
      <c r="AQ21" t="str">
        <f t="shared" ca="1" si="142"/>
        <v/>
      </c>
      <c r="AR21" t="str">
        <f t="shared" si="143"/>
        <v/>
      </c>
      <c r="AS21" t="str">
        <f t="shared" si="144"/>
        <v/>
      </c>
      <c r="AT21" t="str">
        <f t="shared" ca="1" si="145"/>
        <v/>
      </c>
      <c r="AU21" t="str">
        <f t="shared" si="146"/>
        <v/>
      </c>
      <c r="AV21" t="str">
        <f t="shared" si="147"/>
        <v/>
      </c>
      <c r="AW2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1" t="str">
        <f t="shared" si="21"/>
        <v/>
      </c>
    </row>
    <row r="22" spans="1:50">
      <c r="A22" t="s">
        <v>78</v>
      </c>
      <c r="C22" t="str">
        <f t="shared" si="0"/>
        <v>seventotalgroup1_3</v>
      </c>
      <c r="D22" t="str">
        <f t="shared" si="27"/>
        <v>seventotalgroup1</v>
      </c>
      <c r="E22">
        <f t="shared" si="128"/>
        <v>3</v>
      </c>
      <c r="G22" t="b">
        <v>0</v>
      </c>
      <c r="I22">
        <v>29.99</v>
      </c>
      <c r="J22">
        <v>39000</v>
      </c>
      <c r="K22" t="s">
        <v>78</v>
      </c>
      <c r="L22">
        <v>538</v>
      </c>
      <c r="M22">
        <f t="shared" si="29"/>
        <v>538</v>
      </c>
      <c r="N22" t="str">
        <f t="shared" ca="1" si="78"/>
        <v>cu</v>
      </c>
      <c r="O22" t="s">
        <v>16</v>
      </c>
      <c r="P22" t="s">
        <v>36</v>
      </c>
      <c r="Q22">
        <v>300</v>
      </c>
      <c r="R22" t="str">
        <f t="shared" ca="1" si="129"/>
        <v>cu</v>
      </c>
      <c r="S22" t="s">
        <v>16</v>
      </c>
      <c r="T22" t="s">
        <v>36</v>
      </c>
      <c r="U22">
        <v>100</v>
      </c>
      <c r="V22" t="str">
        <f t="shared" ca="1" si="130"/>
        <v>cu</v>
      </c>
      <c r="W22" t="s">
        <v>16</v>
      </c>
      <c r="X22" t="s">
        <v>15</v>
      </c>
      <c r="Y22">
        <v>40000</v>
      </c>
      <c r="Z22" t="str">
        <f t="shared" ca="1" si="131"/>
        <v/>
      </c>
      <c r="AD22" t="str">
        <f t="shared" ca="1" si="132"/>
        <v/>
      </c>
      <c r="AH22" t="str">
        <f t="shared" ca="1" si="133"/>
        <v>cu</v>
      </c>
      <c r="AI22" t="str">
        <f t="shared" si="134"/>
        <v>EN</v>
      </c>
      <c r="AJ22">
        <f t="shared" si="135"/>
        <v>300</v>
      </c>
      <c r="AK22" t="str">
        <f t="shared" ca="1" si="136"/>
        <v>cu</v>
      </c>
      <c r="AL22" t="str">
        <f t="shared" si="137"/>
        <v>EN</v>
      </c>
      <c r="AM22">
        <f t="shared" si="138"/>
        <v>100</v>
      </c>
      <c r="AN22" t="str">
        <f t="shared" ca="1" si="139"/>
        <v>cu</v>
      </c>
      <c r="AO22" t="str">
        <f t="shared" si="140"/>
        <v>GO</v>
      </c>
      <c r="AP22">
        <f t="shared" si="141"/>
        <v>40000</v>
      </c>
      <c r="AQ22" t="str">
        <f t="shared" ca="1" si="142"/>
        <v/>
      </c>
      <c r="AR22" t="str">
        <f t="shared" si="143"/>
        <v/>
      </c>
      <c r="AS22" t="str">
        <f t="shared" si="144"/>
        <v/>
      </c>
      <c r="AT22" t="str">
        <f t="shared" ca="1" si="145"/>
        <v/>
      </c>
      <c r="AU22" t="str">
        <f t="shared" si="146"/>
        <v/>
      </c>
      <c r="AV22" t="str">
        <f t="shared" si="147"/>
        <v/>
      </c>
      <c r="AW2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2" t="str">
        <f t="shared" si="21"/>
        <v/>
      </c>
    </row>
    <row r="23" spans="1:50">
      <c r="A23" t="s">
        <v>79</v>
      </c>
      <c r="C23" t="str">
        <f t="shared" si="0"/>
        <v>seventotalgroup1_4</v>
      </c>
      <c r="D23" t="str">
        <f t="shared" si="27"/>
        <v>seventotalgroup1</v>
      </c>
      <c r="E23">
        <f t="shared" si="128"/>
        <v>3</v>
      </c>
      <c r="G23" t="b">
        <v>0</v>
      </c>
      <c r="I23">
        <v>49.99</v>
      </c>
      <c r="J23">
        <v>69000</v>
      </c>
      <c r="K23" t="s">
        <v>79</v>
      </c>
      <c r="L23">
        <v>620</v>
      </c>
      <c r="M23">
        <f t="shared" si="29"/>
        <v>620</v>
      </c>
      <c r="N23" t="str">
        <f t="shared" ca="1" si="78"/>
        <v>it</v>
      </c>
      <c r="O23" t="s">
        <v>33</v>
      </c>
      <c r="P23" t="s">
        <v>194</v>
      </c>
      <c r="Q23">
        <v>200</v>
      </c>
      <c r="R23" t="str">
        <f t="shared" ca="1" si="129"/>
        <v>cu</v>
      </c>
      <c r="S23" t="s">
        <v>16</v>
      </c>
      <c r="T23" t="s">
        <v>36</v>
      </c>
      <c r="U23">
        <v>500</v>
      </c>
      <c r="V23" t="str">
        <f t="shared" ca="1" si="130"/>
        <v>cu</v>
      </c>
      <c r="W23" t="s">
        <v>16</v>
      </c>
      <c r="X23" t="s">
        <v>15</v>
      </c>
      <c r="Y23">
        <v>60000</v>
      </c>
      <c r="Z23" t="str">
        <f t="shared" ca="1" si="131"/>
        <v/>
      </c>
      <c r="AD23" t="str">
        <f t="shared" ca="1" si="132"/>
        <v/>
      </c>
      <c r="AH23" t="str">
        <f t="shared" ca="1" si="133"/>
        <v>it</v>
      </c>
      <c r="AI23" t="str">
        <f t="shared" si="134"/>
        <v>Cash_sSevenTotal</v>
      </c>
      <c r="AJ23">
        <f t="shared" si="135"/>
        <v>200</v>
      </c>
      <c r="AK23" t="str">
        <f t="shared" ca="1" si="136"/>
        <v>cu</v>
      </c>
      <c r="AL23" t="str">
        <f t="shared" si="137"/>
        <v>EN</v>
      </c>
      <c r="AM23">
        <f t="shared" si="138"/>
        <v>500</v>
      </c>
      <c r="AN23" t="str">
        <f t="shared" ca="1" si="139"/>
        <v>cu</v>
      </c>
      <c r="AO23" t="str">
        <f t="shared" si="140"/>
        <v>GO</v>
      </c>
      <c r="AP23">
        <f t="shared" si="141"/>
        <v>60000</v>
      </c>
      <c r="AQ23" t="str">
        <f t="shared" ca="1" si="142"/>
        <v/>
      </c>
      <c r="AR23" t="str">
        <f t="shared" si="143"/>
        <v/>
      </c>
      <c r="AS23" t="str">
        <f t="shared" si="144"/>
        <v/>
      </c>
      <c r="AT23" t="str">
        <f t="shared" ca="1" si="145"/>
        <v/>
      </c>
      <c r="AU23" t="str">
        <f t="shared" si="146"/>
        <v/>
      </c>
      <c r="AV23" t="str">
        <f t="shared" si="147"/>
        <v/>
      </c>
      <c r="AW2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si="21"/>
        <v/>
      </c>
    </row>
    <row r="24" spans="1:50">
      <c r="A24" t="s">
        <v>80</v>
      </c>
      <c r="C24" t="str">
        <f t="shared" si="0"/>
        <v>seventotalgroup2_1</v>
      </c>
      <c r="D24" t="str">
        <f t="shared" si="27"/>
        <v>seventotalgroup2</v>
      </c>
      <c r="E24">
        <f t="shared" si="128"/>
        <v>3</v>
      </c>
      <c r="G24" t="b">
        <v>0</v>
      </c>
      <c r="I24">
        <v>9.99</v>
      </c>
      <c r="J24">
        <v>13000</v>
      </c>
      <c r="K24" t="s">
        <v>80</v>
      </c>
      <c r="L24">
        <v>474</v>
      </c>
      <c r="M24">
        <f t="shared" si="29"/>
        <v>474</v>
      </c>
      <c r="N24" t="str">
        <f t="shared" ca="1" si="78"/>
        <v>cu</v>
      </c>
      <c r="O24" t="s">
        <v>16</v>
      </c>
      <c r="P24" t="s">
        <v>36</v>
      </c>
      <c r="Q24">
        <v>100</v>
      </c>
      <c r="R24" t="str">
        <f t="shared" ca="1" si="129"/>
        <v>cu</v>
      </c>
      <c r="S24" t="s">
        <v>16</v>
      </c>
      <c r="T24" t="s">
        <v>36</v>
      </c>
      <c r="U24">
        <v>50</v>
      </c>
      <c r="V24" t="str">
        <f t="shared" ca="1" si="130"/>
        <v>cu</v>
      </c>
      <c r="W24" t="s">
        <v>16</v>
      </c>
      <c r="X24" t="s">
        <v>15</v>
      </c>
      <c r="Y24">
        <v>10000</v>
      </c>
      <c r="Z24" t="str">
        <f t="shared" ca="1" si="131"/>
        <v/>
      </c>
      <c r="AD24" t="str">
        <f t="shared" ca="1" si="132"/>
        <v/>
      </c>
      <c r="AH24" t="str">
        <f t="shared" ca="1" si="133"/>
        <v>cu</v>
      </c>
      <c r="AI24" t="str">
        <f t="shared" si="134"/>
        <v>EN</v>
      </c>
      <c r="AJ24">
        <f t="shared" si="135"/>
        <v>100</v>
      </c>
      <c r="AK24" t="str">
        <f t="shared" ca="1" si="136"/>
        <v>cu</v>
      </c>
      <c r="AL24" t="str">
        <f t="shared" si="137"/>
        <v>EN</v>
      </c>
      <c r="AM24">
        <f t="shared" si="138"/>
        <v>50</v>
      </c>
      <c r="AN24" t="str">
        <f t="shared" ca="1" si="139"/>
        <v>cu</v>
      </c>
      <c r="AO24" t="str">
        <f t="shared" si="140"/>
        <v>GO</v>
      </c>
      <c r="AP24">
        <f t="shared" si="141"/>
        <v>10000</v>
      </c>
      <c r="AQ24" t="str">
        <f t="shared" ca="1" si="142"/>
        <v/>
      </c>
      <c r="AR24" t="str">
        <f t="shared" si="143"/>
        <v/>
      </c>
      <c r="AS24" t="str">
        <f t="shared" si="144"/>
        <v/>
      </c>
      <c r="AT24" t="str">
        <f t="shared" ca="1" si="145"/>
        <v/>
      </c>
      <c r="AU24" t="str">
        <f t="shared" si="146"/>
        <v/>
      </c>
      <c r="AV24" t="str">
        <f t="shared" si="147"/>
        <v/>
      </c>
      <c r="AW2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81</v>
      </c>
      <c r="C25" t="str">
        <f t="shared" si="0"/>
        <v>seventotalgroup2_2</v>
      </c>
      <c r="D25" t="str">
        <f t="shared" si="27"/>
        <v>seventotalgroup2</v>
      </c>
      <c r="E25">
        <f t="shared" si="128"/>
        <v>3</v>
      </c>
      <c r="G25" t="b">
        <v>0</v>
      </c>
      <c r="I25">
        <v>14.99</v>
      </c>
      <c r="J25">
        <v>19000</v>
      </c>
      <c r="K25" t="s">
        <v>81</v>
      </c>
      <c r="L25">
        <v>244</v>
      </c>
      <c r="M25">
        <f t="shared" si="29"/>
        <v>244</v>
      </c>
      <c r="N25" t="str">
        <f t="shared" ca="1" si="78"/>
        <v>it</v>
      </c>
      <c r="O25" t="s">
        <v>33</v>
      </c>
      <c r="P25" t="s">
        <v>194</v>
      </c>
      <c r="Q25">
        <v>400</v>
      </c>
      <c r="R25" t="str">
        <f t="shared" ca="1" si="129"/>
        <v>cu</v>
      </c>
      <c r="S25" t="s">
        <v>16</v>
      </c>
      <c r="T25" t="s">
        <v>36</v>
      </c>
      <c r="U25">
        <v>75</v>
      </c>
      <c r="V25" t="str">
        <f t="shared" ca="1" si="130"/>
        <v>cu</v>
      </c>
      <c r="W25" t="s">
        <v>16</v>
      </c>
      <c r="X25" t="s">
        <v>15</v>
      </c>
      <c r="Y25">
        <v>20000</v>
      </c>
      <c r="Z25" t="str">
        <f t="shared" ca="1" si="131"/>
        <v/>
      </c>
      <c r="AD25" t="str">
        <f t="shared" ca="1" si="132"/>
        <v/>
      </c>
      <c r="AH25" t="str">
        <f t="shared" ca="1" si="133"/>
        <v>it</v>
      </c>
      <c r="AI25" t="str">
        <f t="shared" si="134"/>
        <v>Cash_sSevenTotal</v>
      </c>
      <c r="AJ25">
        <f t="shared" si="135"/>
        <v>400</v>
      </c>
      <c r="AK25" t="str">
        <f t="shared" ca="1" si="136"/>
        <v>cu</v>
      </c>
      <c r="AL25" t="str">
        <f t="shared" si="137"/>
        <v>EN</v>
      </c>
      <c r="AM25">
        <f t="shared" si="138"/>
        <v>75</v>
      </c>
      <c r="AN25" t="str">
        <f t="shared" ca="1" si="139"/>
        <v>cu</v>
      </c>
      <c r="AO25" t="str">
        <f t="shared" si="140"/>
        <v>GO</v>
      </c>
      <c r="AP25">
        <f t="shared" si="141"/>
        <v>20000</v>
      </c>
      <c r="AQ25" t="str">
        <f t="shared" ca="1" si="142"/>
        <v/>
      </c>
      <c r="AR25" t="str">
        <f t="shared" si="143"/>
        <v/>
      </c>
      <c r="AS25" t="str">
        <f t="shared" si="144"/>
        <v/>
      </c>
      <c r="AT25" t="str">
        <f t="shared" ca="1" si="145"/>
        <v/>
      </c>
      <c r="AU25" t="str">
        <f t="shared" si="146"/>
        <v/>
      </c>
      <c r="AV25" t="str">
        <f t="shared" si="147"/>
        <v/>
      </c>
      <c r="AW2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82</v>
      </c>
      <c r="C26" t="str">
        <f t="shared" si="0"/>
        <v>seventotalgroup2_3</v>
      </c>
      <c r="D26" t="str">
        <f t="shared" si="27"/>
        <v>seventotalgroup2</v>
      </c>
      <c r="E26">
        <f t="shared" si="128"/>
        <v>3</v>
      </c>
      <c r="G26" t="b">
        <v>0</v>
      </c>
      <c r="I26">
        <v>29.99</v>
      </c>
      <c r="J26">
        <v>39000</v>
      </c>
      <c r="K26" t="s">
        <v>82</v>
      </c>
      <c r="L26">
        <v>944</v>
      </c>
      <c r="M26">
        <f t="shared" si="29"/>
        <v>944</v>
      </c>
      <c r="N26" t="str">
        <f t="shared" ca="1" si="78"/>
        <v>cu</v>
      </c>
      <c r="O26" t="s">
        <v>16</v>
      </c>
      <c r="P26" t="s">
        <v>36</v>
      </c>
      <c r="Q26">
        <v>300</v>
      </c>
      <c r="R26" t="str">
        <f t="shared" ca="1" si="129"/>
        <v>cu</v>
      </c>
      <c r="S26" t="s">
        <v>16</v>
      </c>
      <c r="T26" t="s">
        <v>36</v>
      </c>
      <c r="U26">
        <v>100</v>
      </c>
      <c r="V26" t="str">
        <f t="shared" ca="1" si="130"/>
        <v>cu</v>
      </c>
      <c r="W26" t="s">
        <v>16</v>
      </c>
      <c r="X26" t="s">
        <v>15</v>
      </c>
      <c r="Y26">
        <v>40000</v>
      </c>
      <c r="Z26" t="str">
        <f t="shared" ca="1" si="131"/>
        <v/>
      </c>
      <c r="AD26" t="str">
        <f t="shared" ca="1" si="132"/>
        <v/>
      </c>
      <c r="AH26" t="str">
        <f t="shared" ca="1" si="133"/>
        <v>cu</v>
      </c>
      <c r="AI26" t="str">
        <f t="shared" si="134"/>
        <v>EN</v>
      </c>
      <c r="AJ26">
        <f t="shared" si="135"/>
        <v>300</v>
      </c>
      <c r="AK26" t="str">
        <f t="shared" ca="1" si="136"/>
        <v>cu</v>
      </c>
      <c r="AL26" t="str">
        <f t="shared" si="137"/>
        <v>EN</v>
      </c>
      <c r="AM26">
        <f t="shared" si="138"/>
        <v>100</v>
      </c>
      <c r="AN26" t="str">
        <f t="shared" ca="1" si="139"/>
        <v>cu</v>
      </c>
      <c r="AO26" t="str">
        <f t="shared" si="140"/>
        <v>GO</v>
      </c>
      <c r="AP26">
        <f t="shared" si="141"/>
        <v>40000</v>
      </c>
      <c r="AQ26" t="str">
        <f t="shared" ca="1" si="142"/>
        <v/>
      </c>
      <c r="AR26" t="str">
        <f t="shared" si="143"/>
        <v/>
      </c>
      <c r="AS26" t="str">
        <f t="shared" si="144"/>
        <v/>
      </c>
      <c r="AT26" t="str">
        <f t="shared" ca="1" si="145"/>
        <v/>
      </c>
      <c r="AU26" t="str">
        <f t="shared" si="146"/>
        <v/>
      </c>
      <c r="AV26" t="str">
        <f t="shared" si="147"/>
        <v/>
      </c>
      <c r="AW2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83</v>
      </c>
      <c r="C27" t="str">
        <f t="shared" si="0"/>
        <v>seventotalgroup2_4</v>
      </c>
      <c r="D27" t="str">
        <f t="shared" si="27"/>
        <v>seventotalgroup2</v>
      </c>
      <c r="E27">
        <f t="shared" si="128"/>
        <v>3</v>
      </c>
      <c r="G27" t="b">
        <v>0</v>
      </c>
      <c r="I27">
        <v>49.99</v>
      </c>
      <c r="J27">
        <v>69000</v>
      </c>
      <c r="K27" t="s">
        <v>83</v>
      </c>
      <c r="L27">
        <v>383</v>
      </c>
      <c r="M27">
        <f t="shared" si="29"/>
        <v>383</v>
      </c>
      <c r="N27" t="str">
        <f t="shared" ca="1" si="78"/>
        <v>it</v>
      </c>
      <c r="O27" t="s">
        <v>33</v>
      </c>
      <c r="P27" t="s">
        <v>194</v>
      </c>
      <c r="Q27">
        <v>1200</v>
      </c>
      <c r="R27" t="str">
        <f t="shared" ca="1" si="129"/>
        <v>cu</v>
      </c>
      <c r="S27" t="s">
        <v>16</v>
      </c>
      <c r="T27" t="s">
        <v>36</v>
      </c>
      <c r="U27">
        <v>500</v>
      </c>
      <c r="V27" t="str">
        <f t="shared" ca="1" si="130"/>
        <v>cu</v>
      </c>
      <c r="W27" t="s">
        <v>16</v>
      </c>
      <c r="X27" t="s">
        <v>15</v>
      </c>
      <c r="Y27">
        <v>60000</v>
      </c>
      <c r="Z27" t="str">
        <f t="shared" ca="1" si="131"/>
        <v/>
      </c>
      <c r="AD27" t="str">
        <f t="shared" ca="1" si="132"/>
        <v/>
      </c>
      <c r="AH27" t="str">
        <f t="shared" ca="1" si="133"/>
        <v>it</v>
      </c>
      <c r="AI27" t="str">
        <f t="shared" si="134"/>
        <v>Cash_sSevenTotal</v>
      </c>
      <c r="AJ27">
        <f t="shared" si="135"/>
        <v>1200</v>
      </c>
      <c r="AK27" t="str">
        <f t="shared" ca="1" si="136"/>
        <v>cu</v>
      </c>
      <c r="AL27" t="str">
        <f t="shared" si="137"/>
        <v>EN</v>
      </c>
      <c r="AM27">
        <f t="shared" si="138"/>
        <v>500</v>
      </c>
      <c r="AN27" t="str">
        <f t="shared" ca="1" si="139"/>
        <v>cu</v>
      </c>
      <c r="AO27" t="str">
        <f t="shared" si="140"/>
        <v>GO</v>
      </c>
      <c r="AP27">
        <f t="shared" si="141"/>
        <v>60000</v>
      </c>
      <c r="AQ27" t="str">
        <f t="shared" ca="1" si="142"/>
        <v/>
      </c>
      <c r="AR27" t="str">
        <f t="shared" si="143"/>
        <v/>
      </c>
      <c r="AS27" t="str">
        <f t="shared" si="144"/>
        <v/>
      </c>
      <c r="AT27" t="str">
        <f t="shared" ca="1" si="145"/>
        <v/>
      </c>
      <c r="AU27" t="str">
        <f t="shared" si="146"/>
        <v/>
      </c>
      <c r="AV27" t="str">
        <f t="shared" si="147"/>
        <v/>
      </c>
      <c r="AW2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84</v>
      </c>
      <c r="C28" t="str">
        <f t="shared" si="0"/>
        <v>seventotalgroup3_1</v>
      </c>
      <c r="D28" t="str">
        <f t="shared" si="27"/>
        <v>seventotalgroup3</v>
      </c>
      <c r="E28">
        <f t="shared" si="128"/>
        <v>3</v>
      </c>
      <c r="G28" t="b">
        <v>0</v>
      </c>
      <c r="I28">
        <v>9.99</v>
      </c>
      <c r="J28">
        <v>13000</v>
      </c>
      <c r="K28" t="s">
        <v>84</v>
      </c>
      <c r="L28">
        <v>545</v>
      </c>
      <c r="M28">
        <f t="shared" si="29"/>
        <v>545</v>
      </c>
      <c r="N28" t="str">
        <f t="shared" ca="1" si="78"/>
        <v>cu</v>
      </c>
      <c r="O28" t="s">
        <v>16</v>
      </c>
      <c r="P28" t="s">
        <v>36</v>
      </c>
      <c r="Q28">
        <v>100</v>
      </c>
      <c r="R28" t="str">
        <f t="shared" ca="1" si="129"/>
        <v>cu</v>
      </c>
      <c r="S28" t="s">
        <v>16</v>
      </c>
      <c r="T28" t="s">
        <v>36</v>
      </c>
      <c r="U28">
        <v>50</v>
      </c>
      <c r="V28" t="str">
        <f t="shared" ca="1" si="130"/>
        <v>cu</v>
      </c>
      <c r="W28" t="s">
        <v>16</v>
      </c>
      <c r="X28" t="s">
        <v>15</v>
      </c>
      <c r="Y28">
        <v>10000</v>
      </c>
      <c r="Z28" t="str">
        <f t="shared" ca="1" si="131"/>
        <v/>
      </c>
      <c r="AD28" t="str">
        <f t="shared" ca="1" si="132"/>
        <v/>
      </c>
      <c r="AH28" t="str">
        <f t="shared" ca="1" si="133"/>
        <v>cu</v>
      </c>
      <c r="AI28" t="str">
        <f t="shared" si="134"/>
        <v>EN</v>
      </c>
      <c r="AJ28">
        <f t="shared" si="135"/>
        <v>100</v>
      </c>
      <c r="AK28" t="str">
        <f t="shared" ca="1" si="136"/>
        <v>cu</v>
      </c>
      <c r="AL28" t="str">
        <f t="shared" si="137"/>
        <v>EN</v>
      </c>
      <c r="AM28">
        <f t="shared" si="138"/>
        <v>50</v>
      </c>
      <c r="AN28" t="str">
        <f t="shared" ca="1" si="139"/>
        <v>cu</v>
      </c>
      <c r="AO28" t="str">
        <f t="shared" si="140"/>
        <v>GO</v>
      </c>
      <c r="AP28">
        <f t="shared" si="141"/>
        <v>10000</v>
      </c>
      <c r="AQ28" t="str">
        <f t="shared" ca="1" si="142"/>
        <v/>
      </c>
      <c r="AR28" t="str">
        <f t="shared" si="143"/>
        <v/>
      </c>
      <c r="AS28" t="str">
        <f t="shared" si="144"/>
        <v/>
      </c>
      <c r="AT28" t="str">
        <f t="shared" ca="1" si="145"/>
        <v/>
      </c>
      <c r="AU28" t="str">
        <f t="shared" si="146"/>
        <v/>
      </c>
      <c r="AV28" t="str">
        <f t="shared" si="147"/>
        <v/>
      </c>
      <c r="AW2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85</v>
      </c>
      <c r="C29" t="str">
        <f t="shared" si="0"/>
        <v>seventotalgroup3_2</v>
      </c>
      <c r="D29" t="str">
        <f t="shared" si="27"/>
        <v>seventotalgroup3</v>
      </c>
      <c r="E29">
        <f t="shared" si="128"/>
        <v>3</v>
      </c>
      <c r="G29" t="b">
        <v>0</v>
      </c>
      <c r="I29">
        <v>14.99</v>
      </c>
      <c r="J29">
        <v>19000</v>
      </c>
      <c r="K29" t="s">
        <v>85</v>
      </c>
      <c r="L29">
        <v>231</v>
      </c>
      <c r="M29">
        <f t="shared" si="29"/>
        <v>231</v>
      </c>
      <c r="N29" t="str">
        <f t="shared" ca="1" si="78"/>
        <v>it</v>
      </c>
      <c r="O29" t="s">
        <v>33</v>
      </c>
      <c r="P29" t="s">
        <v>194</v>
      </c>
      <c r="Q29">
        <v>300</v>
      </c>
      <c r="R29" t="str">
        <f t="shared" ca="1" si="129"/>
        <v>cu</v>
      </c>
      <c r="S29" t="s">
        <v>16</v>
      </c>
      <c r="T29" t="s">
        <v>36</v>
      </c>
      <c r="U29">
        <v>75</v>
      </c>
      <c r="V29" t="str">
        <f t="shared" ca="1" si="130"/>
        <v>cu</v>
      </c>
      <c r="W29" t="s">
        <v>16</v>
      </c>
      <c r="X29" t="s">
        <v>15</v>
      </c>
      <c r="Y29">
        <v>20000</v>
      </c>
      <c r="Z29" t="str">
        <f t="shared" ca="1" si="131"/>
        <v/>
      </c>
      <c r="AD29" t="str">
        <f t="shared" ca="1" si="132"/>
        <v/>
      </c>
      <c r="AH29" t="str">
        <f t="shared" ca="1" si="133"/>
        <v>it</v>
      </c>
      <c r="AI29" t="str">
        <f t="shared" si="134"/>
        <v>Cash_sSevenTotal</v>
      </c>
      <c r="AJ29">
        <f t="shared" si="135"/>
        <v>300</v>
      </c>
      <c r="AK29" t="str">
        <f t="shared" ca="1" si="136"/>
        <v>cu</v>
      </c>
      <c r="AL29" t="str">
        <f t="shared" si="137"/>
        <v>EN</v>
      </c>
      <c r="AM29">
        <f t="shared" si="138"/>
        <v>75</v>
      </c>
      <c r="AN29" t="str">
        <f t="shared" ca="1" si="139"/>
        <v>cu</v>
      </c>
      <c r="AO29" t="str">
        <f t="shared" si="140"/>
        <v>GO</v>
      </c>
      <c r="AP29">
        <f t="shared" si="141"/>
        <v>20000</v>
      </c>
      <c r="AQ29" t="str">
        <f t="shared" ca="1" si="142"/>
        <v/>
      </c>
      <c r="AR29" t="str">
        <f t="shared" si="143"/>
        <v/>
      </c>
      <c r="AS29" t="str">
        <f t="shared" si="144"/>
        <v/>
      </c>
      <c r="AT29" t="str">
        <f t="shared" ca="1" si="145"/>
        <v/>
      </c>
      <c r="AU29" t="str">
        <f t="shared" si="146"/>
        <v/>
      </c>
      <c r="AV29" t="str">
        <f t="shared" si="147"/>
        <v/>
      </c>
      <c r="AW2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86</v>
      </c>
      <c r="C30" t="str">
        <f t="shared" si="0"/>
        <v>seventotalgroup3_3</v>
      </c>
      <c r="D30" t="str">
        <f t="shared" si="27"/>
        <v>seventotalgroup3</v>
      </c>
      <c r="E30">
        <f t="shared" si="128"/>
        <v>3</v>
      </c>
      <c r="G30" t="b">
        <v>0</v>
      </c>
      <c r="I30">
        <v>29.99</v>
      </c>
      <c r="J30">
        <v>39000</v>
      </c>
      <c r="K30" t="s">
        <v>86</v>
      </c>
      <c r="L30">
        <v>654</v>
      </c>
      <c r="M30">
        <f t="shared" si="29"/>
        <v>654</v>
      </c>
      <c r="N30" t="str">
        <f t="shared" ca="1" si="78"/>
        <v>cu</v>
      </c>
      <c r="O30" t="s">
        <v>16</v>
      </c>
      <c r="P30" t="s">
        <v>36</v>
      </c>
      <c r="Q30">
        <v>300</v>
      </c>
      <c r="R30" t="str">
        <f t="shared" ca="1" si="129"/>
        <v>cu</v>
      </c>
      <c r="S30" t="s">
        <v>16</v>
      </c>
      <c r="T30" t="s">
        <v>36</v>
      </c>
      <c r="U30">
        <v>100</v>
      </c>
      <c r="V30" t="str">
        <f t="shared" ca="1" si="130"/>
        <v>cu</v>
      </c>
      <c r="W30" t="s">
        <v>16</v>
      </c>
      <c r="X30" t="s">
        <v>15</v>
      </c>
      <c r="Y30">
        <v>40000</v>
      </c>
      <c r="Z30" t="str">
        <f t="shared" ca="1" si="131"/>
        <v/>
      </c>
      <c r="AD30" t="str">
        <f t="shared" ca="1" si="132"/>
        <v/>
      </c>
      <c r="AH30" t="str">
        <f t="shared" ca="1" si="133"/>
        <v>cu</v>
      </c>
      <c r="AI30" t="str">
        <f t="shared" si="134"/>
        <v>EN</v>
      </c>
      <c r="AJ30">
        <f t="shared" si="135"/>
        <v>300</v>
      </c>
      <c r="AK30" t="str">
        <f t="shared" ca="1" si="136"/>
        <v>cu</v>
      </c>
      <c r="AL30" t="str">
        <f t="shared" si="137"/>
        <v>EN</v>
      </c>
      <c r="AM30">
        <f t="shared" si="138"/>
        <v>100</v>
      </c>
      <c r="AN30" t="str">
        <f t="shared" ca="1" si="139"/>
        <v>cu</v>
      </c>
      <c r="AO30" t="str">
        <f t="shared" si="140"/>
        <v>GO</v>
      </c>
      <c r="AP30">
        <f t="shared" si="141"/>
        <v>40000</v>
      </c>
      <c r="AQ30" t="str">
        <f t="shared" ca="1" si="142"/>
        <v/>
      </c>
      <c r="AR30" t="str">
        <f t="shared" si="143"/>
        <v/>
      </c>
      <c r="AS30" t="str">
        <f t="shared" si="144"/>
        <v/>
      </c>
      <c r="AT30" t="str">
        <f t="shared" ca="1" si="145"/>
        <v/>
      </c>
      <c r="AU30" t="str">
        <f t="shared" si="146"/>
        <v/>
      </c>
      <c r="AV30" t="str">
        <f t="shared" si="147"/>
        <v/>
      </c>
      <c r="AW3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87</v>
      </c>
      <c r="C31" t="str">
        <f t="shared" si="0"/>
        <v>seventotalgroup3_4</v>
      </c>
      <c r="D31" t="str">
        <f t="shared" si="27"/>
        <v>seventotalgroup3</v>
      </c>
      <c r="E31">
        <f t="shared" si="128"/>
        <v>3</v>
      </c>
      <c r="G31" t="b">
        <v>0</v>
      </c>
      <c r="I31">
        <v>49.99</v>
      </c>
      <c r="J31">
        <v>69000</v>
      </c>
      <c r="K31" t="s">
        <v>87</v>
      </c>
      <c r="L31">
        <v>279</v>
      </c>
      <c r="M31">
        <f t="shared" si="29"/>
        <v>279</v>
      </c>
      <c r="N31" t="str">
        <f t="shared" ca="1" si="78"/>
        <v>it</v>
      </c>
      <c r="O31" t="s">
        <v>33</v>
      </c>
      <c r="P31" t="s">
        <v>194</v>
      </c>
      <c r="Q31">
        <v>1000</v>
      </c>
      <c r="R31" t="str">
        <f t="shared" ca="1" si="129"/>
        <v>cu</v>
      </c>
      <c r="S31" t="s">
        <v>16</v>
      </c>
      <c r="T31" t="s">
        <v>36</v>
      </c>
      <c r="U31">
        <v>500</v>
      </c>
      <c r="V31" t="str">
        <f t="shared" ca="1" si="130"/>
        <v>cu</v>
      </c>
      <c r="W31" t="s">
        <v>16</v>
      </c>
      <c r="X31" t="s">
        <v>15</v>
      </c>
      <c r="Y31">
        <v>60000</v>
      </c>
      <c r="Z31" t="str">
        <f t="shared" ca="1" si="131"/>
        <v/>
      </c>
      <c r="AD31" t="str">
        <f t="shared" ca="1" si="132"/>
        <v/>
      </c>
      <c r="AH31" t="str">
        <f t="shared" ca="1" si="133"/>
        <v>it</v>
      </c>
      <c r="AI31" t="str">
        <f t="shared" si="134"/>
        <v>Cash_sSevenTotal</v>
      </c>
      <c r="AJ31">
        <f t="shared" si="135"/>
        <v>1000</v>
      </c>
      <c r="AK31" t="str">
        <f t="shared" ca="1" si="136"/>
        <v>cu</v>
      </c>
      <c r="AL31" t="str">
        <f t="shared" si="137"/>
        <v>EN</v>
      </c>
      <c r="AM31">
        <f t="shared" si="138"/>
        <v>500</v>
      </c>
      <c r="AN31" t="str">
        <f t="shared" ca="1" si="139"/>
        <v>cu</v>
      </c>
      <c r="AO31" t="str">
        <f t="shared" si="140"/>
        <v>GO</v>
      </c>
      <c r="AP31">
        <f t="shared" si="141"/>
        <v>60000</v>
      </c>
      <c r="AQ31" t="str">
        <f t="shared" ca="1" si="142"/>
        <v/>
      </c>
      <c r="AR31" t="str">
        <f t="shared" si="143"/>
        <v/>
      </c>
      <c r="AS31" t="str">
        <f t="shared" si="144"/>
        <v/>
      </c>
      <c r="AT31" t="str">
        <f t="shared" ca="1" si="145"/>
        <v/>
      </c>
      <c r="AU31" t="str">
        <f t="shared" si="146"/>
        <v/>
      </c>
      <c r="AV31" t="str">
        <f t="shared" si="147"/>
        <v/>
      </c>
      <c r="AW3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176</v>
      </c>
      <c r="B32" t="s">
        <v>180</v>
      </c>
      <c r="C32" t="str">
        <f t="shared" si="0"/>
        <v>festivalgroup1_1</v>
      </c>
      <c r="D32" t="str">
        <f t="shared" si="27"/>
        <v>festivalgroup1</v>
      </c>
      <c r="E32">
        <f t="shared" si="128"/>
        <v>3</v>
      </c>
      <c r="G32" t="b">
        <v>0</v>
      </c>
      <c r="I32">
        <v>9.99</v>
      </c>
      <c r="J32">
        <v>13000</v>
      </c>
      <c r="K32" t="s">
        <v>176</v>
      </c>
      <c r="L32">
        <v>359</v>
      </c>
      <c r="M32">
        <f t="shared" ref="M32:M43" si="149">L32</f>
        <v>359</v>
      </c>
      <c r="N32" t="str">
        <f t="shared" ca="1" si="78"/>
        <v>it</v>
      </c>
      <c r="O32" t="s">
        <v>33</v>
      </c>
      <c r="P32" t="s">
        <v>196</v>
      </c>
      <c r="Q32">
        <v>500</v>
      </c>
      <c r="R32" t="str">
        <f t="shared" ca="1" si="129"/>
        <v>cu</v>
      </c>
      <c r="S32" t="s">
        <v>16</v>
      </c>
      <c r="T32" t="s">
        <v>56</v>
      </c>
      <c r="U32">
        <v>75</v>
      </c>
      <c r="V32" t="str">
        <f t="shared" ca="1" si="130"/>
        <v>cu</v>
      </c>
      <c r="W32" t="s">
        <v>16</v>
      </c>
      <c r="X32" t="s">
        <v>181</v>
      </c>
      <c r="Y32">
        <v>20000</v>
      </c>
      <c r="Z32" t="str">
        <f t="shared" ca="1" si="131"/>
        <v/>
      </c>
      <c r="AD32" t="str">
        <f t="shared" ca="1" si="132"/>
        <v/>
      </c>
      <c r="AH32" t="str">
        <f t="shared" ca="1" si="133"/>
        <v>it</v>
      </c>
      <c r="AI32" t="str">
        <f t="shared" si="134"/>
        <v>Cash_sFestivalTotal</v>
      </c>
      <c r="AJ32">
        <f t="shared" si="135"/>
        <v>500</v>
      </c>
      <c r="AK32" t="str">
        <f t="shared" ca="1" si="136"/>
        <v>cu</v>
      </c>
      <c r="AL32" t="str">
        <f t="shared" si="137"/>
        <v>EN</v>
      </c>
      <c r="AM32">
        <f t="shared" si="138"/>
        <v>75</v>
      </c>
      <c r="AN32" t="str">
        <f t="shared" ca="1" si="139"/>
        <v>cu</v>
      </c>
      <c r="AO32" t="str">
        <f t="shared" si="140"/>
        <v>GO</v>
      </c>
      <c r="AP32">
        <f t="shared" si="141"/>
        <v>20000</v>
      </c>
      <c r="AQ32" t="str">
        <f t="shared" ca="1" si="142"/>
        <v/>
      </c>
      <c r="AR32" t="str">
        <f t="shared" si="143"/>
        <v/>
      </c>
      <c r="AS32" t="str">
        <f t="shared" si="144"/>
        <v/>
      </c>
      <c r="AT32" t="str">
        <f t="shared" ca="1" si="145"/>
        <v/>
      </c>
      <c r="AU32" t="str">
        <f t="shared" si="146"/>
        <v/>
      </c>
      <c r="AV32" t="str">
        <f t="shared" si="147"/>
        <v/>
      </c>
      <c r="AW3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177</v>
      </c>
      <c r="C33" t="str">
        <f t="shared" si="0"/>
        <v>festivalgroup1_2</v>
      </c>
      <c r="D33" t="str">
        <f t="shared" si="27"/>
        <v>festivalgroup1</v>
      </c>
      <c r="E33">
        <f t="shared" si="128"/>
        <v>3</v>
      </c>
      <c r="G33" t="b">
        <v>0</v>
      </c>
      <c r="I33">
        <v>14.99</v>
      </c>
      <c r="J33">
        <v>19000</v>
      </c>
      <c r="K33" t="s">
        <v>177</v>
      </c>
      <c r="L33">
        <v>881</v>
      </c>
      <c r="M33">
        <f t="shared" si="149"/>
        <v>881</v>
      </c>
      <c r="N33" t="str">
        <f t="shared" ca="1" si="78"/>
        <v>cu</v>
      </c>
      <c r="O33" t="s">
        <v>16</v>
      </c>
      <c r="P33" t="s">
        <v>56</v>
      </c>
      <c r="Q33">
        <v>300</v>
      </c>
      <c r="R33" t="str">
        <f t="shared" ca="1" si="129"/>
        <v>cu</v>
      </c>
      <c r="S33" t="s">
        <v>16</v>
      </c>
      <c r="T33" t="s">
        <v>56</v>
      </c>
      <c r="U33">
        <v>100</v>
      </c>
      <c r="V33" t="str">
        <f t="shared" ca="1" si="130"/>
        <v>cu</v>
      </c>
      <c r="W33" t="s">
        <v>16</v>
      </c>
      <c r="X33" t="s">
        <v>181</v>
      </c>
      <c r="Y33">
        <v>40000</v>
      </c>
      <c r="Z33" t="str">
        <f t="shared" ca="1" si="131"/>
        <v/>
      </c>
      <c r="AD33" t="str">
        <f t="shared" ca="1" si="132"/>
        <v/>
      </c>
      <c r="AH33" t="str">
        <f t="shared" ca="1" si="133"/>
        <v>cu</v>
      </c>
      <c r="AI33" t="str">
        <f t="shared" si="134"/>
        <v>EN</v>
      </c>
      <c r="AJ33">
        <f t="shared" si="135"/>
        <v>300</v>
      </c>
      <c r="AK33" t="str">
        <f t="shared" ca="1" si="136"/>
        <v>cu</v>
      </c>
      <c r="AL33" t="str">
        <f t="shared" si="137"/>
        <v>EN</v>
      </c>
      <c r="AM33">
        <f t="shared" si="138"/>
        <v>100</v>
      </c>
      <c r="AN33" t="str">
        <f t="shared" ca="1" si="139"/>
        <v>cu</v>
      </c>
      <c r="AO33" t="str">
        <f t="shared" si="140"/>
        <v>GO</v>
      </c>
      <c r="AP33">
        <f t="shared" si="141"/>
        <v>40000</v>
      </c>
      <c r="AQ33" t="str">
        <f t="shared" ca="1" si="142"/>
        <v/>
      </c>
      <c r="AR33" t="str">
        <f t="shared" si="143"/>
        <v/>
      </c>
      <c r="AS33" t="str">
        <f t="shared" si="144"/>
        <v/>
      </c>
      <c r="AT33" t="str">
        <f t="shared" ca="1" si="145"/>
        <v/>
      </c>
      <c r="AU33" t="str">
        <f t="shared" si="146"/>
        <v/>
      </c>
      <c r="AV33" t="str">
        <f t="shared" si="147"/>
        <v/>
      </c>
      <c r="AW3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178</v>
      </c>
      <c r="C34" t="str">
        <f t="shared" si="0"/>
        <v>festivalgroup1_3</v>
      </c>
      <c r="D34" t="str">
        <f t="shared" si="27"/>
        <v>festivalgroup1</v>
      </c>
      <c r="E34">
        <f t="shared" si="128"/>
        <v>3</v>
      </c>
      <c r="G34" t="b">
        <v>0</v>
      </c>
      <c r="I34">
        <v>29.99</v>
      </c>
      <c r="J34">
        <v>39000</v>
      </c>
      <c r="K34" t="s">
        <v>178</v>
      </c>
      <c r="L34">
        <v>108</v>
      </c>
      <c r="M34">
        <f t="shared" si="149"/>
        <v>108</v>
      </c>
      <c r="N34" t="str">
        <f t="shared" ca="1" si="78"/>
        <v>it</v>
      </c>
      <c r="O34" t="s">
        <v>33</v>
      </c>
      <c r="P34" t="s">
        <v>196</v>
      </c>
      <c r="Q34">
        <v>1500</v>
      </c>
      <c r="R34" t="str">
        <f t="shared" ca="1" si="129"/>
        <v>cu</v>
      </c>
      <c r="S34" t="s">
        <v>16</v>
      </c>
      <c r="T34" t="s">
        <v>56</v>
      </c>
      <c r="U34">
        <v>500</v>
      </c>
      <c r="V34" t="str">
        <f t="shared" ca="1" si="130"/>
        <v>cu</v>
      </c>
      <c r="W34" t="s">
        <v>16</v>
      </c>
      <c r="X34" t="s">
        <v>181</v>
      </c>
      <c r="Y34">
        <v>60000</v>
      </c>
      <c r="Z34" t="str">
        <f t="shared" ca="1" si="131"/>
        <v/>
      </c>
      <c r="AD34" t="str">
        <f t="shared" ca="1" si="132"/>
        <v/>
      </c>
      <c r="AH34" t="str">
        <f t="shared" ca="1" si="133"/>
        <v>it</v>
      </c>
      <c r="AI34" t="str">
        <f t="shared" si="134"/>
        <v>Cash_sFestivalTotal</v>
      </c>
      <c r="AJ34">
        <f t="shared" si="135"/>
        <v>1500</v>
      </c>
      <c r="AK34" t="str">
        <f t="shared" ca="1" si="136"/>
        <v>cu</v>
      </c>
      <c r="AL34" t="str">
        <f t="shared" si="137"/>
        <v>EN</v>
      </c>
      <c r="AM34">
        <f t="shared" si="138"/>
        <v>500</v>
      </c>
      <c r="AN34" t="str">
        <f t="shared" ca="1" si="139"/>
        <v>cu</v>
      </c>
      <c r="AO34" t="str">
        <f t="shared" si="140"/>
        <v>GO</v>
      </c>
      <c r="AP34">
        <f t="shared" si="141"/>
        <v>60000</v>
      </c>
      <c r="AQ34" t="str">
        <f t="shared" ca="1" si="142"/>
        <v/>
      </c>
      <c r="AR34" t="str">
        <f t="shared" si="143"/>
        <v/>
      </c>
      <c r="AS34" t="str">
        <f t="shared" si="144"/>
        <v/>
      </c>
      <c r="AT34" t="str">
        <f t="shared" ca="1" si="145"/>
        <v/>
      </c>
      <c r="AU34" t="str">
        <f t="shared" si="146"/>
        <v/>
      </c>
      <c r="AV34" t="str">
        <f t="shared" si="147"/>
        <v/>
      </c>
      <c r="AW3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179</v>
      </c>
      <c r="C35" t="str">
        <f t="shared" si="0"/>
        <v>festivalgroup1_4</v>
      </c>
      <c r="D35" t="str">
        <f t="shared" si="27"/>
        <v>festivalgroup1</v>
      </c>
      <c r="E35">
        <f t="shared" si="128"/>
        <v>3</v>
      </c>
      <c r="G35" t="b">
        <v>0</v>
      </c>
      <c r="I35">
        <v>49.99</v>
      </c>
      <c r="J35">
        <v>69000</v>
      </c>
      <c r="K35" t="s">
        <v>179</v>
      </c>
      <c r="L35">
        <v>550</v>
      </c>
      <c r="M35">
        <f t="shared" si="149"/>
        <v>550</v>
      </c>
      <c r="N35" t="str">
        <f t="shared" ca="1" si="78"/>
        <v>cu</v>
      </c>
      <c r="O35" t="s">
        <v>16</v>
      </c>
      <c r="P35" t="s">
        <v>56</v>
      </c>
      <c r="Q35">
        <v>100</v>
      </c>
      <c r="R35" t="str">
        <f t="shared" ca="1" si="129"/>
        <v>cu</v>
      </c>
      <c r="S35" t="s">
        <v>16</v>
      </c>
      <c r="T35" t="s">
        <v>56</v>
      </c>
      <c r="U35">
        <v>50</v>
      </c>
      <c r="V35" t="str">
        <f t="shared" ca="1" si="130"/>
        <v>cu</v>
      </c>
      <c r="W35" t="s">
        <v>16</v>
      </c>
      <c r="X35" t="s">
        <v>181</v>
      </c>
      <c r="Y35">
        <v>10000</v>
      </c>
      <c r="Z35" t="str">
        <f t="shared" ca="1" si="131"/>
        <v/>
      </c>
      <c r="AD35" t="str">
        <f t="shared" ca="1" si="132"/>
        <v/>
      </c>
      <c r="AH35" t="str">
        <f t="shared" ca="1" si="133"/>
        <v>cu</v>
      </c>
      <c r="AI35" t="str">
        <f t="shared" si="134"/>
        <v>EN</v>
      </c>
      <c r="AJ35">
        <f t="shared" si="135"/>
        <v>100</v>
      </c>
      <c r="AK35" t="str">
        <f t="shared" ca="1" si="136"/>
        <v>cu</v>
      </c>
      <c r="AL35" t="str">
        <f t="shared" si="137"/>
        <v>EN</v>
      </c>
      <c r="AM35">
        <f t="shared" si="138"/>
        <v>50</v>
      </c>
      <c r="AN35" t="str">
        <f t="shared" ca="1" si="139"/>
        <v>cu</v>
      </c>
      <c r="AO35" t="str">
        <f t="shared" si="140"/>
        <v>GO</v>
      </c>
      <c r="AP35">
        <f t="shared" si="141"/>
        <v>10000</v>
      </c>
      <c r="AQ35" t="str">
        <f t="shared" ca="1" si="142"/>
        <v/>
      </c>
      <c r="AR35" t="str">
        <f t="shared" si="143"/>
        <v/>
      </c>
      <c r="AS35" t="str">
        <f t="shared" si="144"/>
        <v/>
      </c>
      <c r="AT35" t="str">
        <f t="shared" ca="1" si="145"/>
        <v/>
      </c>
      <c r="AU35" t="str">
        <f t="shared" si="146"/>
        <v/>
      </c>
      <c r="AV35" t="str">
        <f t="shared" si="147"/>
        <v/>
      </c>
      <c r="AW3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183</v>
      </c>
      <c r="C36" t="str">
        <f t="shared" si="0"/>
        <v>festivalgroup2_1</v>
      </c>
      <c r="D36" t="str">
        <f t="shared" si="27"/>
        <v>festivalgroup2</v>
      </c>
      <c r="E36">
        <f t="shared" si="128"/>
        <v>3</v>
      </c>
      <c r="G36" t="b">
        <v>0</v>
      </c>
      <c r="I36">
        <v>9.99</v>
      </c>
      <c r="J36">
        <v>13000</v>
      </c>
      <c r="K36" t="s">
        <v>182</v>
      </c>
      <c r="L36">
        <v>397</v>
      </c>
      <c r="M36">
        <f t="shared" si="149"/>
        <v>397</v>
      </c>
      <c r="N36" t="str">
        <f t="shared" ca="1" si="78"/>
        <v>it</v>
      </c>
      <c r="O36" t="s">
        <v>33</v>
      </c>
      <c r="P36" t="s">
        <v>196</v>
      </c>
      <c r="Q36">
        <v>500</v>
      </c>
      <c r="R36" t="str">
        <f t="shared" ca="1" si="129"/>
        <v>cu</v>
      </c>
      <c r="S36" t="s">
        <v>16</v>
      </c>
      <c r="T36" t="s">
        <v>56</v>
      </c>
      <c r="U36">
        <v>75</v>
      </c>
      <c r="V36" t="str">
        <f t="shared" ca="1" si="130"/>
        <v>cu</v>
      </c>
      <c r="W36" t="s">
        <v>16</v>
      </c>
      <c r="X36" t="s">
        <v>181</v>
      </c>
      <c r="Y36">
        <v>20000</v>
      </c>
      <c r="Z36" t="str">
        <f t="shared" ca="1" si="131"/>
        <v/>
      </c>
      <c r="AD36" t="str">
        <f t="shared" ca="1" si="132"/>
        <v/>
      </c>
      <c r="AH36" t="str">
        <f t="shared" ca="1" si="133"/>
        <v>it</v>
      </c>
      <c r="AI36" t="str">
        <f t="shared" si="134"/>
        <v>Cash_sFestivalTotal</v>
      </c>
      <c r="AJ36">
        <f t="shared" si="135"/>
        <v>500</v>
      </c>
      <c r="AK36" t="str">
        <f t="shared" ca="1" si="136"/>
        <v>cu</v>
      </c>
      <c r="AL36" t="str">
        <f t="shared" si="137"/>
        <v>EN</v>
      </c>
      <c r="AM36">
        <f t="shared" si="138"/>
        <v>75</v>
      </c>
      <c r="AN36" t="str">
        <f t="shared" ca="1" si="139"/>
        <v>cu</v>
      </c>
      <c r="AO36" t="str">
        <f t="shared" si="140"/>
        <v>GO</v>
      </c>
      <c r="AP36">
        <f t="shared" si="141"/>
        <v>20000</v>
      </c>
      <c r="AQ36" t="str">
        <f t="shared" ca="1" si="142"/>
        <v/>
      </c>
      <c r="AR36" t="str">
        <f t="shared" si="143"/>
        <v/>
      </c>
      <c r="AS36" t="str">
        <f t="shared" si="144"/>
        <v/>
      </c>
      <c r="AT36" t="str">
        <f t="shared" ca="1" si="145"/>
        <v/>
      </c>
      <c r="AU36" t="str">
        <f t="shared" si="146"/>
        <v/>
      </c>
      <c r="AV36" t="str">
        <f t="shared" si="147"/>
        <v/>
      </c>
      <c r="AW3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184</v>
      </c>
      <c r="C37" t="str">
        <f t="shared" si="0"/>
        <v>festivalgroup2_2</v>
      </c>
      <c r="D37" t="str">
        <f t="shared" si="27"/>
        <v>festivalgroup2</v>
      </c>
      <c r="E37">
        <f t="shared" si="128"/>
        <v>3</v>
      </c>
      <c r="G37" t="b">
        <v>0</v>
      </c>
      <c r="I37">
        <v>14.99</v>
      </c>
      <c r="J37">
        <v>19000</v>
      </c>
      <c r="K37" t="s">
        <v>184</v>
      </c>
      <c r="L37">
        <v>401</v>
      </c>
      <c r="M37">
        <f t="shared" si="149"/>
        <v>401</v>
      </c>
      <c r="N37" t="str">
        <f t="shared" ca="1" si="78"/>
        <v>cu</v>
      </c>
      <c r="O37" t="s">
        <v>16</v>
      </c>
      <c r="P37" t="s">
        <v>56</v>
      </c>
      <c r="Q37">
        <v>300</v>
      </c>
      <c r="R37" t="str">
        <f t="shared" ca="1" si="129"/>
        <v>cu</v>
      </c>
      <c r="S37" t="s">
        <v>16</v>
      </c>
      <c r="T37" t="s">
        <v>56</v>
      </c>
      <c r="U37">
        <v>100</v>
      </c>
      <c r="V37" t="str">
        <f t="shared" ca="1" si="130"/>
        <v>cu</v>
      </c>
      <c r="W37" t="s">
        <v>16</v>
      </c>
      <c r="X37" t="s">
        <v>181</v>
      </c>
      <c r="Y37">
        <v>40000</v>
      </c>
      <c r="Z37" t="str">
        <f t="shared" ca="1" si="131"/>
        <v/>
      </c>
      <c r="AD37" t="str">
        <f t="shared" ca="1" si="132"/>
        <v/>
      </c>
      <c r="AH37" t="str">
        <f t="shared" ca="1" si="133"/>
        <v>cu</v>
      </c>
      <c r="AI37" t="str">
        <f t="shared" si="134"/>
        <v>EN</v>
      </c>
      <c r="AJ37">
        <f t="shared" si="135"/>
        <v>300</v>
      </c>
      <c r="AK37" t="str">
        <f t="shared" ca="1" si="136"/>
        <v>cu</v>
      </c>
      <c r="AL37" t="str">
        <f t="shared" si="137"/>
        <v>EN</v>
      </c>
      <c r="AM37">
        <f t="shared" si="138"/>
        <v>100</v>
      </c>
      <c r="AN37" t="str">
        <f t="shared" ca="1" si="139"/>
        <v>cu</v>
      </c>
      <c r="AO37" t="str">
        <f t="shared" si="140"/>
        <v>GO</v>
      </c>
      <c r="AP37">
        <f t="shared" si="141"/>
        <v>40000</v>
      </c>
      <c r="AQ37" t="str">
        <f t="shared" ca="1" si="142"/>
        <v/>
      </c>
      <c r="AR37" t="str">
        <f t="shared" si="143"/>
        <v/>
      </c>
      <c r="AS37" t="str">
        <f t="shared" si="144"/>
        <v/>
      </c>
      <c r="AT37" t="str">
        <f t="shared" ca="1" si="145"/>
        <v/>
      </c>
      <c r="AU37" t="str">
        <f t="shared" si="146"/>
        <v/>
      </c>
      <c r="AV37" t="str">
        <f t="shared" si="147"/>
        <v/>
      </c>
      <c r="AW3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185</v>
      </c>
      <c r="C38" t="str">
        <f t="shared" si="0"/>
        <v>festivalgroup2_3</v>
      </c>
      <c r="D38" t="str">
        <f t="shared" si="27"/>
        <v>festivalgroup2</v>
      </c>
      <c r="E38">
        <f t="shared" si="128"/>
        <v>3</v>
      </c>
      <c r="G38" t="b">
        <v>0</v>
      </c>
      <c r="I38">
        <v>29.99</v>
      </c>
      <c r="J38">
        <v>39000</v>
      </c>
      <c r="K38" t="s">
        <v>185</v>
      </c>
      <c r="L38">
        <v>177</v>
      </c>
      <c r="M38">
        <f t="shared" si="149"/>
        <v>177</v>
      </c>
      <c r="N38" t="str">
        <f t="shared" ca="1" si="78"/>
        <v>it</v>
      </c>
      <c r="O38" t="s">
        <v>33</v>
      </c>
      <c r="P38" t="s">
        <v>196</v>
      </c>
      <c r="Q38">
        <v>1500</v>
      </c>
      <c r="R38" t="str">
        <f t="shared" ca="1" si="129"/>
        <v>cu</v>
      </c>
      <c r="S38" t="s">
        <v>16</v>
      </c>
      <c r="T38" t="s">
        <v>56</v>
      </c>
      <c r="U38">
        <v>500</v>
      </c>
      <c r="V38" t="str">
        <f t="shared" ca="1" si="130"/>
        <v>cu</v>
      </c>
      <c r="W38" t="s">
        <v>16</v>
      </c>
      <c r="X38" t="s">
        <v>181</v>
      </c>
      <c r="Y38">
        <v>60000</v>
      </c>
      <c r="Z38" t="str">
        <f t="shared" ca="1" si="131"/>
        <v/>
      </c>
      <c r="AD38" t="str">
        <f t="shared" ca="1" si="132"/>
        <v/>
      </c>
      <c r="AH38" t="str">
        <f t="shared" ca="1" si="133"/>
        <v>it</v>
      </c>
      <c r="AI38" t="str">
        <f t="shared" si="134"/>
        <v>Cash_sFestivalTotal</v>
      </c>
      <c r="AJ38">
        <f t="shared" si="135"/>
        <v>1500</v>
      </c>
      <c r="AK38" t="str">
        <f t="shared" ca="1" si="136"/>
        <v>cu</v>
      </c>
      <c r="AL38" t="str">
        <f t="shared" si="137"/>
        <v>EN</v>
      </c>
      <c r="AM38">
        <f t="shared" si="138"/>
        <v>500</v>
      </c>
      <c r="AN38" t="str">
        <f t="shared" ca="1" si="139"/>
        <v>cu</v>
      </c>
      <c r="AO38" t="str">
        <f t="shared" si="140"/>
        <v>GO</v>
      </c>
      <c r="AP38">
        <f t="shared" si="141"/>
        <v>60000</v>
      </c>
      <c r="AQ38" t="str">
        <f t="shared" ca="1" si="142"/>
        <v/>
      </c>
      <c r="AR38" t="str">
        <f t="shared" si="143"/>
        <v/>
      </c>
      <c r="AS38" t="str">
        <f t="shared" si="144"/>
        <v/>
      </c>
      <c r="AT38" t="str">
        <f t="shared" ca="1" si="145"/>
        <v/>
      </c>
      <c r="AU38" t="str">
        <f t="shared" si="146"/>
        <v/>
      </c>
      <c r="AV38" t="str">
        <f t="shared" si="147"/>
        <v/>
      </c>
      <c r="AW3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ref="AX38:AX69" si="150">IF(G38=FALSE,"",
"{"""&amp;C$1&amp;""":"""&amp;C38&amp;""""
&amp;","""&amp;L$1&amp;""":"&amp;L38
&amp;IF(LEN(N38)=0,"",","""&amp;N$1&amp;""":"""&amp;N38&amp;"""")
&amp;IF(LEN(P38)=0,"",","""&amp;P$1&amp;""":"""&amp;P38&amp;"""")
&amp;IF(LEN(Q38)=0,"",","""&amp;Q$1&amp;""":"&amp;Q38)
&amp;IF(LEN(R38)=0,"",","""&amp;R$1&amp;""":"""&amp;R38&amp;"""")
&amp;IF(LEN(T38)=0,"",","""&amp;T$1&amp;""":"""&amp;T38&amp;"""")
&amp;IF(LEN(U38)=0,"",","""&amp;U$1&amp;""":"&amp;U38)
&amp;IF(LEN(V38)=0,"",","""&amp;V$1&amp;""":"""&amp;V38&amp;"""")
&amp;IF(LEN(X38)=0,"",","""&amp;X$1&amp;""":"""&amp;X38&amp;"""")
&amp;IF(LEN(Y38)=0,"",","""&amp;Y$1&amp;""":"&amp;Y38)
&amp;IF(LEN(Z38)=0,"",","""&amp;Z$1&amp;""":"""&amp;Z38&amp;"""")
&amp;IF(LEN(AB38)=0,"",","""&amp;AB$1&amp;""":"""&amp;AB38&amp;"""")
&amp;IF(LEN(AC38)=0,"",","""&amp;AC$1&amp;""":"&amp;AC38)
&amp;IF(LEN(AD38)=0,"",","""&amp;AD$1&amp;""":"""&amp;AD38&amp;"""")
&amp;IF(LEN(AF38)=0,"",","""&amp;AF$1&amp;""":"""&amp;AF38&amp;"""")
&amp;IF(LEN(AG38)=0,"",","""&amp;AG$1&amp;""":"&amp;AG38)&amp;"}")</f>
        <v/>
      </c>
    </row>
    <row r="39" spans="1:50">
      <c r="A39" t="s">
        <v>186</v>
      </c>
      <c r="C39" t="str">
        <f t="shared" si="0"/>
        <v>festivalgroup2_4</v>
      </c>
      <c r="D39" t="str">
        <f t="shared" si="27"/>
        <v>festivalgroup2</v>
      </c>
      <c r="E39">
        <f t="shared" si="128"/>
        <v>3</v>
      </c>
      <c r="G39" t="b">
        <v>0</v>
      </c>
      <c r="I39">
        <v>49.99</v>
      </c>
      <c r="J39">
        <v>69000</v>
      </c>
      <c r="K39" t="s">
        <v>186</v>
      </c>
      <c r="L39">
        <v>506</v>
      </c>
      <c r="M39">
        <f t="shared" si="149"/>
        <v>506</v>
      </c>
      <c r="N39" t="str">
        <f t="shared" ca="1" si="78"/>
        <v>cu</v>
      </c>
      <c r="O39" t="s">
        <v>16</v>
      </c>
      <c r="P39" t="s">
        <v>56</v>
      </c>
      <c r="Q39">
        <v>100</v>
      </c>
      <c r="R39" t="str">
        <f t="shared" ca="1" si="129"/>
        <v>cu</v>
      </c>
      <c r="S39" t="s">
        <v>16</v>
      </c>
      <c r="T39" t="s">
        <v>56</v>
      </c>
      <c r="U39">
        <v>50</v>
      </c>
      <c r="V39" t="str">
        <f t="shared" ca="1" si="130"/>
        <v>cu</v>
      </c>
      <c r="W39" t="s">
        <v>16</v>
      </c>
      <c r="X39" t="s">
        <v>181</v>
      </c>
      <c r="Y39">
        <v>10000</v>
      </c>
      <c r="Z39" t="str">
        <f t="shared" ca="1" si="131"/>
        <v/>
      </c>
      <c r="AD39" t="str">
        <f t="shared" ca="1" si="132"/>
        <v/>
      </c>
      <c r="AH39" t="str">
        <f t="shared" ca="1" si="133"/>
        <v>cu</v>
      </c>
      <c r="AI39" t="str">
        <f t="shared" si="134"/>
        <v>EN</v>
      </c>
      <c r="AJ39">
        <f t="shared" si="135"/>
        <v>100</v>
      </c>
      <c r="AK39" t="str">
        <f t="shared" ca="1" si="136"/>
        <v>cu</v>
      </c>
      <c r="AL39" t="str">
        <f t="shared" si="137"/>
        <v>EN</v>
      </c>
      <c r="AM39">
        <f t="shared" si="138"/>
        <v>50</v>
      </c>
      <c r="AN39" t="str">
        <f t="shared" ca="1" si="139"/>
        <v>cu</v>
      </c>
      <c r="AO39" t="str">
        <f t="shared" si="140"/>
        <v>GO</v>
      </c>
      <c r="AP39">
        <f t="shared" si="141"/>
        <v>10000</v>
      </c>
      <c r="AQ39" t="str">
        <f t="shared" ca="1" si="142"/>
        <v/>
      </c>
      <c r="AR39" t="str">
        <f t="shared" si="143"/>
        <v/>
      </c>
      <c r="AS39" t="str">
        <f t="shared" si="144"/>
        <v/>
      </c>
      <c r="AT39" t="str">
        <f t="shared" ca="1" si="145"/>
        <v/>
      </c>
      <c r="AU39" t="str">
        <f t="shared" si="146"/>
        <v/>
      </c>
      <c r="AV39" t="str">
        <f t="shared" si="147"/>
        <v/>
      </c>
      <c r="AW3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150"/>
        <v/>
      </c>
    </row>
    <row r="40" spans="1:50">
      <c r="A40" t="s">
        <v>188</v>
      </c>
      <c r="C40" t="str">
        <f t="shared" si="0"/>
        <v>festivalgroup3_1</v>
      </c>
      <c r="D40" t="str">
        <f t="shared" si="27"/>
        <v>festivalgroup3</v>
      </c>
      <c r="E40">
        <f t="shared" si="128"/>
        <v>3</v>
      </c>
      <c r="G40" t="b">
        <v>0</v>
      </c>
      <c r="I40">
        <v>9.99</v>
      </c>
      <c r="J40">
        <v>13000</v>
      </c>
      <c r="K40" t="s">
        <v>187</v>
      </c>
      <c r="L40">
        <v>741</v>
      </c>
      <c r="M40">
        <f t="shared" si="149"/>
        <v>741</v>
      </c>
      <c r="N40" t="str">
        <f t="shared" ca="1" si="78"/>
        <v>it</v>
      </c>
      <c r="O40" t="s">
        <v>33</v>
      </c>
      <c r="P40" t="s">
        <v>196</v>
      </c>
      <c r="Q40">
        <v>500</v>
      </c>
      <c r="R40" t="str">
        <f t="shared" ca="1" si="129"/>
        <v>cu</v>
      </c>
      <c r="S40" t="s">
        <v>16</v>
      </c>
      <c r="T40" t="s">
        <v>56</v>
      </c>
      <c r="U40">
        <v>75</v>
      </c>
      <c r="V40" t="str">
        <f t="shared" ca="1" si="130"/>
        <v>cu</v>
      </c>
      <c r="W40" t="s">
        <v>16</v>
      </c>
      <c r="X40" t="s">
        <v>181</v>
      </c>
      <c r="Y40">
        <v>20000</v>
      </c>
      <c r="Z40" t="str">
        <f t="shared" ca="1" si="131"/>
        <v/>
      </c>
      <c r="AD40" t="str">
        <f t="shared" ca="1" si="132"/>
        <v/>
      </c>
      <c r="AH40" t="str">
        <f t="shared" ca="1" si="133"/>
        <v>it</v>
      </c>
      <c r="AI40" t="str">
        <f t="shared" si="134"/>
        <v>Cash_sFestivalTotal</v>
      </c>
      <c r="AJ40">
        <f t="shared" si="135"/>
        <v>500</v>
      </c>
      <c r="AK40" t="str">
        <f t="shared" ca="1" si="136"/>
        <v>cu</v>
      </c>
      <c r="AL40" t="str">
        <f t="shared" si="137"/>
        <v>EN</v>
      </c>
      <c r="AM40">
        <f t="shared" si="138"/>
        <v>75</v>
      </c>
      <c r="AN40" t="str">
        <f t="shared" ca="1" si="139"/>
        <v>cu</v>
      </c>
      <c r="AO40" t="str">
        <f t="shared" si="140"/>
        <v>GO</v>
      </c>
      <c r="AP40">
        <f t="shared" si="141"/>
        <v>20000</v>
      </c>
      <c r="AQ40" t="str">
        <f t="shared" ca="1" si="142"/>
        <v/>
      </c>
      <c r="AR40" t="str">
        <f t="shared" si="143"/>
        <v/>
      </c>
      <c r="AS40" t="str">
        <f t="shared" si="144"/>
        <v/>
      </c>
      <c r="AT40" t="str">
        <f t="shared" ca="1" si="145"/>
        <v/>
      </c>
      <c r="AU40" t="str">
        <f t="shared" si="146"/>
        <v/>
      </c>
      <c r="AV40" t="str">
        <f t="shared" si="147"/>
        <v/>
      </c>
      <c r="AW4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150"/>
        <v/>
      </c>
    </row>
    <row r="41" spans="1:50">
      <c r="A41" t="s">
        <v>189</v>
      </c>
      <c r="C41" t="str">
        <f t="shared" si="0"/>
        <v>festivalgroup3_2</v>
      </c>
      <c r="D41" t="str">
        <f t="shared" si="27"/>
        <v>festivalgroup3</v>
      </c>
      <c r="E41">
        <f t="shared" si="128"/>
        <v>3</v>
      </c>
      <c r="G41" t="b">
        <v>0</v>
      </c>
      <c r="I41">
        <v>14.99</v>
      </c>
      <c r="J41">
        <v>19000</v>
      </c>
      <c r="K41" t="s">
        <v>189</v>
      </c>
      <c r="L41">
        <v>578</v>
      </c>
      <c r="M41">
        <f t="shared" si="149"/>
        <v>578</v>
      </c>
      <c r="N41" t="str">
        <f t="shared" ca="1" si="78"/>
        <v>cu</v>
      </c>
      <c r="O41" t="s">
        <v>16</v>
      </c>
      <c r="P41" t="s">
        <v>56</v>
      </c>
      <c r="Q41">
        <v>300</v>
      </c>
      <c r="R41" t="str">
        <f t="shared" ca="1" si="129"/>
        <v>cu</v>
      </c>
      <c r="S41" t="s">
        <v>16</v>
      </c>
      <c r="T41" t="s">
        <v>56</v>
      </c>
      <c r="U41">
        <v>100</v>
      </c>
      <c r="V41" t="str">
        <f t="shared" ca="1" si="130"/>
        <v>cu</v>
      </c>
      <c r="W41" t="s">
        <v>16</v>
      </c>
      <c r="X41" t="s">
        <v>181</v>
      </c>
      <c r="Y41">
        <v>40000</v>
      </c>
      <c r="Z41" t="str">
        <f t="shared" ca="1" si="131"/>
        <v/>
      </c>
      <c r="AD41" t="str">
        <f t="shared" ca="1" si="132"/>
        <v/>
      </c>
      <c r="AH41" t="str">
        <f t="shared" ca="1" si="133"/>
        <v>cu</v>
      </c>
      <c r="AI41" t="str">
        <f t="shared" si="134"/>
        <v>EN</v>
      </c>
      <c r="AJ41">
        <f t="shared" si="135"/>
        <v>300</v>
      </c>
      <c r="AK41" t="str">
        <f t="shared" ca="1" si="136"/>
        <v>cu</v>
      </c>
      <c r="AL41" t="str">
        <f t="shared" si="137"/>
        <v>EN</v>
      </c>
      <c r="AM41">
        <f t="shared" si="138"/>
        <v>100</v>
      </c>
      <c r="AN41" t="str">
        <f t="shared" ca="1" si="139"/>
        <v>cu</v>
      </c>
      <c r="AO41" t="str">
        <f t="shared" si="140"/>
        <v>GO</v>
      </c>
      <c r="AP41">
        <f t="shared" si="141"/>
        <v>40000</v>
      </c>
      <c r="AQ41" t="str">
        <f t="shared" ca="1" si="142"/>
        <v/>
      </c>
      <c r="AR41" t="str">
        <f t="shared" si="143"/>
        <v/>
      </c>
      <c r="AS41" t="str">
        <f t="shared" si="144"/>
        <v/>
      </c>
      <c r="AT41" t="str">
        <f t="shared" ca="1" si="145"/>
        <v/>
      </c>
      <c r="AU41" t="str">
        <f t="shared" si="146"/>
        <v/>
      </c>
      <c r="AV41" t="str">
        <f t="shared" si="147"/>
        <v/>
      </c>
      <c r="AW4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150"/>
        <v/>
      </c>
    </row>
    <row r="42" spans="1:50">
      <c r="A42" t="s">
        <v>190</v>
      </c>
      <c r="C42" t="str">
        <f t="shared" si="0"/>
        <v>festivalgroup3_3</v>
      </c>
      <c r="D42" t="str">
        <f t="shared" si="27"/>
        <v>festivalgroup3</v>
      </c>
      <c r="E42">
        <f t="shared" si="128"/>
        <v>3</v>
      </c>
      <c r="G42" t="b">
        <v>0</v>
      </c>
      <c r="I42">
        <v>29.99</v>
      </c>
      <c r="J42">
        <v>39000</v>
      </c>
      <c r="K42" t="s">
        <v>190</v>
      </c>
      <c r="L42">
        <v>106</v>
      </c>
      <c r="M42">
        <f t="shared" si="149"/>
        <v>106</v>
      </c>
      <c r="N42" t="str">
        <f t="shared" ca="1" si="78"/>
        <v>it</v>
      </c>
      <c r="O42" t="s">
        <v>33</v>
      </c>
      <c r="P42" t="s">
        <v>196</v>
      </c>
      <c r="Q42">
        <v>1500</v>
      </c>
      <c r="R42" t="str">
        <f t="shared" ca="1" si="129"/>
        <v>cu</v>
      </c>
      <c r="S42" t="s">
        <v>16</v>
      </c>
      <c r="T42" t="s">
        <v>56</v>
      </c>
      <c r="U42">
        <v>500</v>
      </c>
      <c r="V42" t="str">
        <f t="shared" ca="1" si="130"/>
        <v>cu</v>
      </c>
      <c r="W42" t="s">
        <v>16</v>
      </c>
      <c r="X42" t="s">
        <v>181</v>
      </c>
      <c r="Y42">
        <v>60000</v>
      </c>
      <c r="Z42" t="str">
        <f t="shared" ca="1" si="131"/>
        <v/>
      </c>
      <c r="AD42" t="str">
        <f t="shared" ca="1" si="132"/>
        <v/>
      </c>
      <c r="AH42" t="str">
        <f t="shared" ca="1" si="133"/>
        <v>it</v>
      </c>
      <c r="AI42" t="str">
        <f t="shared" si="134"/>
        <v>Cash_sFestivalTotal</v>
      </c>
      <c r="AJ42">
        <f t="shared" si="135"/>
        <v>1500</v>
      </c>
      <c r="AK42" t="str">
        <f t="shared" ca="1" si="136"/>
        <v>cu</v>
      </c>
      <c r="AL42" t="str">
        <f t="shared" si="137"/>
        <v>EN</v>
      </c>
      <c r="AM42">
        <f t="shared" si="138"/>
        <v>500</v>
      </c>
      <c r="AN42" t="str">
        <f t="shared" ca="1" si="139"/>
        <v>cu</v>
      </c>
      <c r="AO42" t="str">
        <f t="shared" si="140"/>
        <v>GO</v>
      </c>
      <c r="AP42">
        <f t="shared" si="141"/>
        <v>60000</v>
      </c>
      <c r="AQ42" t="str">
        <f t="shared" ca="1" si="142"/>
        <v/>
      </c>
      <c r="AR42" t="str">
        <f t="shared" si="143"/>
        <v/>
      </c>
      <c r="AS42" t="str">
        <f t="shared" si="144"/>
        <v/>
      </c>
      <c r="AT42" t="str">
        <f t="shared" ca="1" si="145"/>
        <v/>
      </c>
      <c r="AU42" t="str">
        <f t="shared" si="146"/>
        <v/>
      </c>
      <c r="AV42" t="str">
        <f t="shared" si="147"/>
        <v/>
      </c>
      <c r="AW4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si="150"/>
        <v/>
      </c>
    </row>
    <row r="43" spans="1:50">
      <c r="A43" t="s">
        <v>191</v>
      </c>
      <c r="C43" t="str">
        <f t="shared" si="0"/>
        <v>festivalgroup3_4</v>
      </c>
      <c r="D43" t="str">
        <f t="shared" si="27"/>
        <v>festivalgroup3</v>
      </c>
      <c r="E43">
        <f t="shared" si="128"/>
        <v>3</v>
      </c>
      <c r="G43" t="b">
        <v>0</v>
      </c>
      <c r="I43">
        <v>49.99</v>
      </c>
      <c r="J43">
        <v>69000</v>
      </c>
      <c r="K43" t="s">
        <v>191</v>
      </c>
      <c r="L43">
        <v>440</v>
      </c>
      <c r="M43">
        <f t="shared" si="149"/>
        <v>440</v>
      </c>
      <c r="N43" t="str">
        <f t="shared" ca="1" si="78"/>
        <v>cu</v>
      </c>
      <c r="O43" t="s">
        <v>16</v>
      </c>
      <c r="P43" t="s">
        <v>56</v>
      </c>
      <c r="Q43">
        <v>100</v>
      </c>
      <c r="R43" t="str">
        <f t="shared" ca="1" si="129"/>
        <v>cu</v>
      </c>
      <c r="S43" t="s">
        <v>16</v>
      </c>
      <c r="T43" t="s">
        <v>56</v>
      </c>
      <c r="U43">
        <v>50</v>
      </c>
      <c r="V43" t="str">
        <f t="shared" ca="1" si="130"/>
        <v>cu</v>
      </c>
      <c r="W43" t="s">
        <v>16</v>
      </c>
      <c r="X43" t="s">
        <v>181</v>
      </c>
      <c r="Y43">
        <v>10000</v>
      </c>
      <c r="Z43" t="str">
        <f t="shared" ca="1" si="131"/>
        <v/>
      </c>
      <c r="AD43" t="str">
        <f t="shared" ca="1" si="132"/>
        <v/>
      </c>
      <c r="AH43" t="str">
        <f t="shared" ca="1" si="133"/>
        <v>cu</v>
      </c>
      <c r="AI43" t="str">
        <f t="shared" si="134"/>
        <v>EN</v>
      </c>
      <c r="AJ43">
        <f t="shared" si="135"/>
        <v>100</v>
      </c>
      <c r="AK43" t="str">
        <f t="shared" ca="1" si="136"/>
        <v>cu</v>
      </c>
      <c r="AL43" t="str">
        <f t="shared" si="137"/>
        <v>EN</v>
      </c>
      <c r="AM43">
        <f t="shared" si="138"/>
        <v>50</v>
      </c>
      <c r="AN43" t="str">
        <f t="shared" ca="1" si="139"/>
        <v>cu</v>
      </c>
      <c r="AO43" t="str">
        <f t="shared" si="140"/>
        <v>GO</v>
      </c>
      <c r="AP43">
        <f t="shared" si="141"/>
        <v>10000</v>
      </c>
      <c r="AQ43" t="str">
        <f t="shared" ca="1" si="142"/>
        <v/>
      </c>
      <c r="AR43" t="str">
        <f t="shared" si="143"/>
        <v/>
      </c>
      <c r="AS43" t="str">
        <f t="shared" si="144"/>
        <v/>
      </c>
      <c r="AT43" t="str">
        <f t="shared" ca="1" si="145"/>
        <v/>
      </c>
      <c r="AU43" t="str">
        <f t="shared" si="146"/>
        <v/>
      </c>
      <c r="AV43" t="str">
        <f t="shared" si="147"/>
        <v/>
      </c>
      <c r="AW4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50"/>
        <v/>
      </c>
    </row>
    <row r="44" spans="1:50">
      <c r="A44" t="s">
        <v>96</v>
      </c>
      <c r="B44" t="s">
        <v>130</v>
      </c>
      <c r="C44" t="str">
        <f t="shared" ref="C44:C74" si="151">A44</f>
        <v>cashshopenergy_1</v>
      </c>
      <c r="D44" t="str">
        <f t="shared" si="27"/>
        <v>cashshopenergy</v>
      </c>
      <c r="E44">
        <f t="shared" ref="E44:E72" si="152">COUNTA(O44,S44,W44,AA44,AE44)</f>
        <v>1</v>
      </c>
      <c r="G44" t="b">
        <v>0</v>
      </c>
      <c r="I44">
        <v>0.99</v>
      </c>
      <c r="J44">
        <v>1200</v>
      </c>
      <c r="K44" t="s">
        <v>95</v>
      </c>
      <c r="L44">
        <v>713</v>
      </c>
      <c r="M44">
        <f t="shared" si="29"/>
        <v>713</v>
      </c>
      <c r="N44" t="str">
        <f t="shared" ref="N44:N68" ca="1" si="153">IF(ISBLANK(O44),"",
VLOOKUP(O44,OFFSET(INDIRECT("$A:$B"),0,MATCH(O$1&amp;"_Verify",INDIRECT("$1:$1"),0)-1),2,0)
)</f>
        <v>cu</v>
      </c>
      <c r="O44" t="s">
        <v>16</v>
      </c>
      <c r="P44" t="s">
        <v>56</v>
      </c>
      <c r="Q44">
        <v>30</v>
      </c>
      <c r="R44" t="str">
        <f t="shared" ref="R44:R72" ca="1" si="154">IF(ISBLANK(S44),"",
VLOOKUP(S44,OFFSET(INDIRECT("$A:$B"),0,MATCH(S$1&amp;"_Verify",INDIRECT("$1:$1"),0)-1),2,0)
)</f>
        <v/>
      </c>
      <c r="V44" t="str">
        <f t="shared" ref="V44:V72" ca="1" si="155">IF(ISBLANK(W44),"",
VLOOKUP(W44,OFFSET(INDIRECT("$A:$B"),0,MATCH(W$1&amp;"_Verify",INDIRECT("$1:$1"),0)-1),2,0)
)</f>
        <v/>
      </c>
      <c r="Z44" t="str">
        <f t="shared" ref="Z44:Z72" ca="1" si="156">IF(ISBLANK(AA44),"",
VLOOKUP(AA44,OFFSET(INDIRECT("$A:$B"),0,MATCH(AA$1&amp;"_Verify",INDIRECT("$1:$1"),0)-1),2,0)
)</f>
        <v/>
      </c>
      <c r="AD44" t="str">
        <f t="shared" ref="AD44:AD72" ca="1" si="157">IF(ISBLANK(AE44),"",
VLOOKUP(AE44,OFFSET(INDIRECT("$A:$B"),0,MATCH(AE$1&amp;"_Verify",INDIRECT("$1:$1"),0)-1),2,0)
)</f>
        <v/>
      </c>
      <c r="AH44" t="str">
        <f t="shared" ref="AH44:AH67" ca="1" si="158">IF(LEN(N44)=0,"",N44)</f>
        <v>cu</v>
      </c>
      <c r="AI44" t="str">
        <f t="shared" ref="AI44:AI67" si="159">IF(LEN(P44)=0,"",P44)</f>
        <v>EN</v>
      </c>
      <c r="AJ44">
        <f t="shared" ref="AJ44:AJ67" si="160">IF(LEN(Q44)=0,"",Q44)</f>
        <v>30</v>
      </c>
      <c r="AK44" t="str">
        <f t="shared" ref="AK44:AK67" ca="1" si="161">IF(LEN(R44)=0,"",R44)</f>
        <v/>
      </c>
      <c r="AL44" t="str">
        <f t="shared" ref="AL44:AL67" si="162">IF(LEN(T44)=0,"",T44)</f>
        <v/>
      </c>
      <c r="AM44" t="str">
        <f t="shared" ref="AM44:AM67" si="163">IF(LEN(U44)=0,"",U44)</f>
        <v/>
      </c>
      <c r="AN44" t="str">
        <f t="shared" ref="AN44:AN67" ca="1" si="164">IF(LEN(V44)=0,"",V44)</f>
        <v/>
      </c>
      <c r="AO44" t="str">
        <f t="shared" ref="AO44:AO67" si="165">IF(LEN(X44)=0,"",X44)</f>
        <v/>
      </c>
      <c r="AP44" t="str">
        <f t="shared" ref="AP44:AP67" si="166">IF(LEN(Y44)=0,"",Y44)</f>
        <v/>
      </c>
      <c r="AQ44" t="str">
        <f t="shared" ref="AQ44:AQ67" ca="1" si="167">IF(LEN(Z44)=0,"",Z44)</f>
        <v/>
      </c>
      <c r="AR44" t="str">
        <f t="shared" ref="AR44:AR67" si="168">IF(LEN(AB44)=0,"",AB44)</f>
        <v/>
      </c>
      <c r="AS44" t="str">
        <f t="shared" ref="AS44:AS67" si="169">IF(LEN(AC44)=0,"",AC44)</f>
        <v/>
      </c>
      <c r="AT44" t="str">
        <f t="shared" ref="AT44:AT67" ca="1" si="170">IF(LEN(AD44)=0,"",AD44)</f>
        <v/>
      </c>
      <c r="AU44" t="str">
        <f t="shared" ref="AU44:AU67" si="171">IF(LEN(AF44)=0,"",AF44)</f>
        <v/>
      </c>
      <c r="AV44" t="str">
        <f t="shared" ref="AV44:AV67" si="172">IF(LEN(AG44)=0,"",AG44)</f>
        <v/>
      </c>
      <c r="AW44" t="str">
        <f t="shared" ref="AW44:AW67" ca="1" si="173">IF(ROW()=2,AX44,OFFSET(AW44,-1,0)&amp;IF(LEN(AX44)=0,"",","&amp;AX44))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50"/>
        <v/>
      </c>
    </row>
    <row r="45" spans="1:50">
      <c r="A45" t="s">
        <v>97</v>
      </c>
      <c r="C45" t="str">
        <f t="shared" si="151"/>
        <v>cashshopenergy_2</v>
      </c>
      <c r="D45" t="str">
        <f t="shared" si="27"/>
        <v>cashshopenergy</v>
      </c>
      <c r="E45">
        <f t="shared" si="152"/>
        <v>1</v>
      </c>
      <c r="G45" t="b">
        <v>0</v>
      </c>
      <c r="I45">
        <v>4.99</v>
      </c>
      <c r="J45">
        <v>5900</v>
      </c>
      <c r="K45" t="s">
        <v>97</v>
      </c>
      <c r="L45">
        <v>794</v>
      </c>
      <c r="M45">
        <f t="shared" si="29"/>
        <v>794</v>
      </c>
      <c r="N45" t="str">
        <f t="shared" ca="1" si="153"/>
        <v>cu</v>
      </c>
      <c r="O45" t="s">
        <v>16</v>
      </c>
      <c r="P45" t="s">
        <v>56</v>
      </c>
      <c r="Q45">
        <v>90</v>
      </c>
      <c r="R45" t="str">
        <f t="shared" ca="1" si="154"/>
        <v/>
      </c>
      <c r="V45" t="str">
        <f t="shared" ca="1" si="155"/>
        <v/>
      </c>
      <c r="Z45" t="str">
        <f t="shared" ca="1" si="156"/>
        <v/>
      </c>
      <c r="AD45" t="str">
        <f t="shared" ca="1" si="157"/>
        <v/>
      </c>
      <c r="AH45" t="str">
        <f t="shared" ca="1" si="158"/>
        <v>cu</v>
      </c>
      <c r="AI45" t="str">
        <f t="shared" si="159"/>
        <v>EN</v>
      </c>
      <c r="AJ45">
        <f t="shared" si="160"/>
        <v>90</v>
      </c>
      <c r="AK45" t="str">
        <f t="shared" ca="1" si="161"/>
        <v/>
      </c>
      <c r="AL45" t="str">
        <f t="shared" si="162"/>
        <v/>
      </c>
      <c r="AM45" t="str">
        <f t="shared" si="163"/>
        <v/>
      </c>
      <c r="AN45" t="str">
        <f t="shared" ca="1" si="164"/>
        <v/>
      </c>
      <c r="AO45" t="str">
        <f t="shared" si="165"/>
        <v/>
      </c>
      <c r="AP45" t="str">
        <f t="shared" si="166"/>
        <v/>
      </c>
      <c r="AQ45" t="str">
        <f t="shared" ca="1" si="167"/>
        <v/>
      </c>
      <c r="AR45" t="str">
        <f t="shared" si="168"/>
        <v/>
      </c>
      <c r="AS45" t="str">
        <f t="shared" si="169"/>
        <v/>
      </c>
      <c r="AT45" t="str">
        <f t="shared" ca="1" si="170"/>
        <v/>
      </c>
      <c r="AU45" t="str">
        <f t="shared" si="171"/>
        <v/>
      </c>
      <c r="AV45" t="str">
        <f t="shared" si="172"/>
        <v/>
      </c>
      <c r="AW4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50"/>
        <v/>
      </c>
    </row>
    <row r="46" spans="1:50">
      <c r="A46" t="s">
        <v>98</v>
      </c>
      <c r="C46" t="str">
        <f t="shared" si="151"/>
        <v>cashshopenergy_3</v>
      </c>
      <c r="D46" t="str">
        <f t="shared" si="27"/>
        <v>cashshopenergy</v>
      </c>
      <c r="E46">
        <f t="shared" si="152"/>
        <v>1</v>
      </c>
      <c r="G46" t="b">
        <v>0</v>
      </c>
      <c r="I46">
        <v>9.99</v>
      </c>
      <c r="J46">
        <v>12000</v>
      </c>
      <c r="K46" t="s">
        <v>98</v>
      </c>
      <c r="L46">
        <v>121</v>
      </c>
      <c r="M46">
        <f t="shared" si="29"/>
        <v>121</v>
      </c>
      <c r="N46" t="str">
        <f t="shared" ca="1" si="153"/>
        <v>cu</v>
      </c>
      <c r="O46" t="s">
        <v>16</v>
      </c>
      <c r="P46" t="s">
        <v>56</v>
      </c>
      <c r="Q46">
        <v>260</v>
      </c>
      <c r="R46" t="str">
        <f t="shared" ca="1" si="154"/>
        <v/>
      </c>
      <c r="V46" t="str">
        <f t="shared" ca="1" si="155"/>
        <v/>
      </c>
      <c r="Z46" t="str">
        <f t="shared" ca="1" si="156"/>
        <v/>
      </c>
      <c r="AD46" t="str">
        <f t="shared" ca="1" si="157"/>
        <v/>
      </c>
      <c r="AH46" t="str">
        <f t="shared" ca="1" si="158"/>
        <v>cu</v>
      </c>
      <c r="AI46" t="str">
        <f t="shared" si="159"/>
        <v>EN</v>
      </c>
      <c r="AJ46">
        <f t="shared" si="160"/>
        <v>260</v>
      </c>
      <c r="AK46" t="str">
        <f t="shared" ca="1" si="161"/>
        <v/>
      </c>
      <c r="AL46" t="str">
        <f t="shared" si="162"/>
        <v/>
      </c>
      <c r="AM46" t="str">
        <f t="shared" si="163"/>
        <v/>
      </c>
      <c r="AN46" t="str">
        <f t="shared" ca="1" si="164"/>
        <v/>
      </c>
      <c r="AO46" t="str">
        <f t="shared" si="165"/>
        <v/>
      </c>
      <c r="AP46" t="str">
        <f t="shared" si="166"/>
        <v/>
      </c>
      <c r="AQ46" t="str">
        <f t="shared" ca="1" si="167"/>
        <v/>
      </c>
      <c r="AR46" t="str">
        <f t="shared" si="168"/>
        <v/>
      </c>
      <c r="AS46" t="str">
        <f t="shared" si="169"/>
        <v/>
      </c>
      <c r="AT46" t="str">
        <f t="shared" ca="1" si="170"/>
        <v/>
      </c>
      <c r="AU46" t="str">
        <f t="shared" si="171"/>
        <v/>
      </c>
      <c r="AV46" t="str">
        <f t="shared" si="172"/>
        <v/>
      </c>
      <c r="AW4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50"/>
        <v/>
      </c>
    </row>
    <row r="47" spans="1:50">
      <c r="A47" t="s">
        <v>99</v>
      </c>
      <c r="C47" t="str">
        <f t="shared" si="151"/>
        <v>cashshopenergy_4</v>
      </c>
      <c r="D47" t="str">
        <f t="shared" si="27"/>
        <v>cashshopenergy</v>
      </c>
      <c r="E47">
        <f t="shared" si="152"/>
        <v>1</v>
      </c>
      <c r="G47" t="b">
        <v>0</v>
      </c>
      <c r="I47">
        <v>19.989999999999998</v>
      </c>
      <c r="J47">
        <v>25000</v>
      </c>
      <c r="K47" t="s">
        <v>99</v>
      </c>
      <c r="L47">
        <v>114</v>
      </c>
      <c r="M47">
        <f t="shared" si="29"/>
        <v>114</v>
      </c>
      <c r="N47" t="str">
        <f t="shared" ca="1" si="153"/>
        <v>cu</v>
      </c>
      <c r="O47" t="s">
        <v>16</v>
      </c>
      <c r="P47" t="s">
        <v>56</v>
      </c>
      <c r="Q47">
        <v>525</v>
      </c>
      <c r="R47" t="str">
        <f t="shared" ca="1" si="154"/>
        <v/>
      </c>
      <c r="V47" t="str">
        <f t="shared" ca="1" si="155"/>
        <v/>
      </c>
      <c r="Z47" t="str">
        <f t="shared" ca="1" si="156"/>
        <v/>
      </c>
      <c r="AD47" t="str">
        <f t="shared" ca="1" si="157"/>
        <v/>
      </c>
      <c r="AH47" t="str">
        <f t="shared" ca="1" si="158"/>
        <v>cu</v>
      </c>
      <c r="AI47" t="str">
        <f t="shared" si="159"/>
        <v>EN</v>
      </c>
      <c r="AJ47">
        <f t="shared" si="160"/>
        <v>525</v>
      </c>
      <c r="AK47" t="str">
        <f t="shared" ca="1" si="161"/>
        <v/>
      </c>
      <c r="AL47" t="str">
        <f t="shared" si="162"/>
        <v/>
      </c>
      <c r="AM47" t="str">
        <f t="shared" si="163"/>
        <v/>
      </c>
      <c r="AN47" t="str">
        <f t="shared" ca="1" si="164"/>
        <v/>
      </c>
      <c r="AO47" t="str">
        <f t="shared" si="165"/>
        <v/>
      </c>
      <c r="AP47" t="str">
        <f t="shared" si="166"/>
        <v/>
      </c>
      <c r="AQ47" t="str">
        <f t="shared" ca="1" si="167"/>
        <v/>
      </c>
      <c r="AR47" t="str">
        <f t="shared" si="168"/>
        <v/>
      </c>
      <c r="AS47" t="str">
        <f t="shared" si="169"/>
        <v/>
      </c>
      <c r="AT47" t="str">
        <f t="shared" ca="1" si="170"/>
        <v/>
      </c>
      <c r="AU47" t="str">
        <f t="shared" si="171"/>
        <v/>
      </c>
      <c r="AV47" t="str">
        <f t="shared" si="172"/>
        <v/>
      </c>
      <c r="AW4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50"/>
        <v/>
      </c>
    </row>
    <row r="48" spans="1:50">
      <c r="A48" t="s">
        <v>100</v>
      </c>
      <c r="C48" t="str">
        <f t="shared" si="151"/>
        <v>cashshopenergy_5</v>
      </c>
      <c r="D48" t="str">
        <f t="shared" si="27"/>
        <v>cashshopenergy</v>
      </c>
      <c r="E48">
        <f t="shared" si="152"/>
        <v>1</v>
      </c>
      <c r="G48" t="b">
        <v>0</v>
      </c>
      <c r="I48">
        <v>49.99</v>
      </c>
      <c r="J48">
        <v>65000</v>
      </c>
      <c r="K48" t="s">
        <v>100</v>
      </c>
      <c r="L48">
        <v>950</v>
      </c>
      <c r="M48">
        <f t="shared" si="29"/>
        <v>950</v>
      </c>
      <c r="N48" t="str">
        <f t="shared" ca="1" si="153"/>
        <v>cu</v>
      </c>
      <c r="O48" t="s">
        <v>16</v>
      </c>
      <c r="P48" t="s">
        <v>56</v>
      </c>
      <c r="Q48">
        <v>1600</v>
      </c>
      <c r="R48" t="str">
        <f t="shared" ca="1" si="154"/>
        <v/>
      </c>
      <c r="V48" t="str">
        <f t="shared" ca="1" si="155"/>
        <v/>
      </c>
      <c r="Z48" t="str">
        <f t="shared" ca="1" si="156"/>
        <v/>
      </c>
      <c r="AD48" t="str">
        <f t="shared" ca="1" si="157"/>
        <v/>
      </c>
      <c r="AH48" t="str">
        <f t="shared" ca="1" si="158"/>
        <v>cu</v>
      </c>
      <c r="AI48" t="str">
        <f t="shared" si="159"/>
        <v>EN</v>
      </c>
      <c r="AJ48">
        <f t="shared" si="160"/>
        <v>1600</v>
      </c>
      <c r="AK48" t="str">
        <f t="shared" ca="1" si="161"/>
        <v/>
      </c>
      <c r="AL48" t="str">
        <f t="shared" si="162"/>
        <v/>
      </c>
      <c r="AM48" t="str">
        <f t="shared" si="163"/>
        <v/>
      </c>
      <c r="AN48" t="str">
        <f t="shared" ca="1" si="164"/>
        <v/>
      </c>
      <c r="AO48" t="str">
        <f t="shared" si="165"/>
        <v/>
      </c>
      <c r="AP48" t="str">
        <f t="shared" si="166"/>
        <v/>
      </c>
      <c r="AQ48" t="str">
        <f t="shared" ca="1" si="167"/>
        <v/>
      </c>
      <c r="AR48" t="str">
        <f t="shared" si="168"/>
        <v/>
      </c>
      <c r="AS48" t="str">
        <f t="shared" si="169"/>
        <v/>
      </c>
      <c r="AT48" t="str">
        <f t="shared" ca="1" si="170"/>
        <v/>
      </c>
      <c r="AU48" t="str">
        <f t="shared" si="171"/>
        <v/>
      </c>
      <c r="AV48" t="str">
        <f t="shared" si="172"/>
        <v/>
      </c>
      <c r="AW4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50"/>
        <v/>
      </c>
    </row>
    <row r="49" spans="1:50">
      <c r="A49" t="s">
        <v>101</v>
      </c>
      <c r="C49" t="str">
        <f t="shared" si="151"/>
        <v>cashshopenergy_6</v>
      </c>
      <c r="D49" t="str">
        <f t="shared" si="27"/>
        <v>cashshopenergy</v>
      </c>
      <c r="E49">
        <f t="shared" si="152"/>
        <v>1</v>
      </c>
      <c r="G49" t="b">
        <v>0</v>
      </c>
      <c r="I49">
        <v>99.99</v>
      </c>
      <c r="J49">
        <v>119000</v>
      </c>
      <c r="K49" t="s">
        <v>101</v>
      </c>
      <c r="L49">
        <v>490</v>
      </c>
      <c r="M49">
        <f t="shared" si="29"/>
        <v>490</v>
      </c>
      <c r="N49" t="str">
        <f t="shared" ca="1" si="153"/>
        <v>cu</v>
      </c>
      <c r="O49" t="s">
        <v>16</v>
      </c>
      <c r="P49" t="s">
        <v>56</v>
      </c>
      <c r="Q49">
        <v>3600</v>
      </c>
      <c r="R49" t="str">
        <f t="shared" ca="1" si="154"/>
        <v/>
      </c>
      <c r="V49" t="str">
        <f t="shared" ca="1" si="155"/>
        <v/>
      </c>
      <c r="Z49" t="str">
        <f t="shared" ca="1" si="156"/>
        <v/>
      </c>
      <c r="AD49" t="str">
        <f t="shared" ca="1" si="157"/>
        <v/>
      </c>
      <c r="AH49" t="str">
        <f t="shared" ca="1" si="158"/>
        <v>cu</v>
      </c>
      <c r="AI49" t="str">
        <f t="shared" si="159"/>
        <v>EN</v>
      </c>
      <c r="AJ49">
        <f t="shared" si="160"/>
        <v>3600</v>
      </c>
      <c r="AK49" t="str">
        <f t="shared" ca="1" si="161"/>
        <v/>
      </c>
      <c r="AL49" t="str">
        <f t="shared" si="162"/>
        <v/>
      </c>
      <c r="AM49" t="str">
        <f t="shared" si="163"/>
        <v/>
      </c>
      <c r="AN49" t="str">
        <f t="shared" ca="1" si="164"/>
        <v/>
      </c>
      <c r="AO49" t="str">
        <f t="shared" si="165"/>
        <v/>
      </c>
      <c r="AP49" t="str">
        <f t="shared" si="166"/>
        <v/>
      </c>
      <c r="AQ49" t="str">
        <f t="shared" ca="1" si="167"/>
        <v/>
      </c>
      <c r="AR49" t="str">
        <f t="shared" si="168"/>
        <v/>
      </c>
      <c r="AS49" t="str">
        <f t="shared" si="169"/>
        <v/>
      </c>
      <c r="AT49" t="str">
        <f t="shared" ca="1" si="170"/>
        <v/>
      </c>
      <c r="AU49" t="str">
        <f t="shared" si="171"/>
        <v/>
      </c>
      <c r="AV49" t="str">
        <f t="shared" si="172"/>
        <v/>
      </c>
      <c r="AW4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50"/>
        <v/>
      </c>
    </row>
    <row r="50" spans="1:50">
      <c r="A50" t="s">
        <v>103</v>
      </c>
      <c r="B50" t="s">
        <v>131</v>
      </c>
      <c r="C50" t="str">
        <f t="shared" si="151"/>
        <v>cashshopenergy_1_more</v>
      </c>
      <c r="D50" t="str">
        <f t="shared" si="27"/>
        <v>cashshopenergy</v>
      </c>
      <c r="E50">
        <f t="shared" si="152"/>
        <v>1</v>
      </c>
      <c r="G50" t="b">
        <v>0</v>
      </c>
      <c r="I50">
        <v>0.99</v>
      </c>
      <c r="J50">
        <v>1200</v>
      </c>
      <c r="K50" t="s">
        <v>102</v>
      </c>
      <c r="L50">
        <v>338</v>
      </c>
      <c r="M50">
        <f t="shared" si="29"/>
        <v>338</v>
      </c>
      <c r="N50" t="str">
        <f t="shared" ca="1" si="153"/>
        <v>cu</v>
      </c>
      <c r="O50" t="s">
        <v>16</v>
      </c>
      <c r="P50" t="s">
        <v>56</v>
      </c>
      <c r="Q50">
        <v>90</v>
      </c>
      <c r="R50" t="str">
        <f t="shared" ca="1" si="154"/>
        <v/>
      </c>
      <c r="V50" t="str">
        <f t="shared" ca="1" si="155"/>
        <v/>
      </c>
      <c r="Z50" t="str">
        <f t="shared" ca="1" si="156"/>
        <v/>
      </c>
      <c r="AD50" t="str">
        <f t="shared" ca="1" si="157"/>
        <v/>
      </c>
      <c r="AH50" t="str">
        <f t="shared" ca="1" si="158"/>
        <v>cu</v>
      </c>
      <c r="AI50" t="str">
        <f t="shared" si="159"/>
        <v>EN</v>
      </c>
      <c r="AJ50">
        <f t="shared" si="160"/>
        <v>90</v>
      </c>
      <c r="AK50" t="str">
        <f t="shared" ca="1" si="161"/>
        <v/>
      </c>
      <c r="AL50" t="str">
        <f t="shared" si="162"/>
        <v/>
      </c>
      <c r="AM50" t="str">
        <f t="shared" si="163"/>
        <v/>
      </c>
      <c r="AN50" t="str">
        <f t="shared" ca="1" si="164"/>
        <v/>
      </c>
      <c r="AO50" t="str">
        <f t="shared" si="165"/>
        <v/>
      </c>
      <c r="AP50" t="str">
        <f t="shared" si="166"/>
        <v/>
      </c>
      <c r="AQ50" t="str">
        <f t="shared" ca="1" si="167"/>
        <v/>
      </c>
      <c r="AR50" t="str">
        <f t="shared" si="168"/>
        <v/>
      </c>
      <c r="AS50" t="str">
        <f t="shared" si="169"/>
        <v/>
      </c>
      <c r="AT50" t="str">
        <f t="shared" ca="1" si="170"/>
        <v/>
      </c>
      <c r="AU50" t="str">
        <f t="shared" si="171"/>
        <v/>
      </c>
      <c r="AV50" t="str">
        <f t="shared" si="172"/>
        <v/>
      </c>
      <c r="AW5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50"/>
        <v/>
      </c>
    </row>
    <row r="51" spans="1:50">
      <c r="A51" t="s">
        <v>104</v>
      </c>
      <c r="C51" t="str">
        <f t="shared" si="151"/>
        <v>cashshopenergy_2_more</v>
      </c>
      <c r="D51" t="str">
        <f t="shared" si="27"/>
        <v>cashshopenergy</v>
      </c>
      <c r="E51">
        <f t="shared" si="152"/>
        <v>1</v>
      </c>
      <c r="G51" t="b">
        <v>0</v>
      </c>
      <c r="I51">
        <v>4.99</v>
      </c>
      <c r="J51">
        <v>5900</v>
      </c>
      <c r="K51" t="s">
        <v>104</v>
      </c>
      <c r="L51">
        <v>215</v>
      </c>
      <c r="M51">
        <f t="shared" si="29"/>
        <v>215</v>
      </c>
      <c r="N51" t="str">
        <f t="shared" ca="1" si="153"/>
        <v>cu</v>
      </c>
      <c r="O51" t="s">
        <v>16</v>
      </c>
      <c r="P51" t="s">
        <v>56</v>
      </c>
      <c r="Q51">
        <v>270</v>
      </c>
      <c r="R51" t="str">
        <f t="shared" ca="1" si="154"/>
        <v/>
      </c>
      <c r="V51" t="str">
        <f t="shared" ca="1" si="155"/>
        <v/>
      </c>
      <c r="Z51" t="str">
        <f t="shared" ca="1" si="156"/>
        <v/>
      </c>
      <c r="AD51" t="str">
        <f t="shared" ca="1" si="157"/>
        <v/>
      </c>
      <c r="AH51" t="str">
        <f t="shared" ca="1" si="158"/>
        <v>cu</v>
      </c>
      <c r="AI51" t="str">
        <f t="shared" si="159"/>
        <v>EN</v>
      </c>
      <c r="AJ51">
        <f t="shared" si="160"/>
        <v>270</v>
      </c>
      <c r="AK51" t="str">
        <f t="shared" ca="1" si="161"/>
        <v/>
      </c>
      <c r="AL51" t="str">
        <f t="shared" si="162"/>
        <v/>
      </c>
      <c r="AM51" t="str">
        <f t="shared" si="163"/>
        <v/>
      </c>
      <c r="AN51" t="str">
        <f t="shared" ca="1" si="164"/>
        <v/>
      </c>
      <c r="AO51" t="str">
        <f t="shared" si="165"/>
        <v/>
      </c>
      <c r="AP51" t="str">
        <f t="shared" si="166"/>
        <v/>
      </c>
      <c r="AQ51" t="str">
        <f t="shared" ca="1" si="167"/>
        <v/>
      </c>
      <c r="AR51" t="str">
        <f t="shared" si="168"/>
        <v/>
      </c>
      <c r="AS51" t="str">
        <f t="shared" si="169"/>
        <v/>
      </c>
      <c r="AT51" t="str">
        <f t="shared" ca="1" si="170"/>
        <v/>
      </c>
      <c r="AU51" t="str">
        <f t="shared" si="171"/>
        <v/>
      </c>
      <c r="AV51" t="str">
        <f t="shared" si="172"/>
        <v/>
      </c>
      <c r="AW5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50"/>
        <v/>
      </c>
    </row>
    <row r="52" spans="1:50">
      <c r="A52" t="s">
        <v>105</v>
      </c>
      <c r="C52" t="str">
        <f t="shared" si="151"/>
        <v>cashshopenergy_3_more</v>
      </c>
      <c r="D52" t="str">
        <f t="shared" si="27"/>
        <v>cashshopenergy</v>
      </c>
      <c r="E52">
        <f t="shared" si="152"/>
        <v>1</v>
      </c>
      <c r="G52" t="b">
        <v>0</v>
      </c>
      <c r="I52">
        <v>9.99</v>
      </c>
      <c r="J52">
        <v>12000</v>
      </c>
      <c r="K52" t="s">
        <v>105</v>
      </c>
      <c r="L52">
        <v>674</v>
      </c>
      <c r="M52">
        <f t="shared" si="29"/>
        <v>674</v>
      </c>
      <c r="N52" t="str">
        <f t="shared" ca="1" si="153"/>
        <v>cu</v>
      </c>
      <c r="O52" t="s">
        <v>16</v>
      </c>
      <c r="P52" t="s">
        <v>56</v>
      </c>
      <c r="Q52">
        <v>780</v>
      </c>
      <c r="R52" t="str">
        <f t="shared" ca="1" si="154"/>
        <v/>
      </c>
      <c r="V52" t="str">
        <f t="shared" ca="1" si="155"/>
        <v/>
      </c>
      <c r="Z52" t="str">
        <f t="shared" ca="1" si="156"/>
        <v/>
      </c>
      <c r="AD52" t="str">
        <f t="shared" ca="1" si="157"/>
        <v/>
      </c>
      <c r="AH52" t="str">
        <f t="shared" ca="1" si="158"/>
        <v>cu</v>
      </c>
      <c r="AI52" t="str">
        <f t="shared" si="159"/>
        <v>EN</v>
      </c>
      <c r="AJ52">
        <f t="shared" si="160"/>
        <v>780</v>
      </c>
      <c r="AK52" t="str">
        <f t="shared" ca="1" si="161"/>
        <v/>
      </c>
      <c r="AL52" t="str">
        <f t="shared" si="162"/>
        <v/>
      </c>
      <c r="AM52" t="str">
        <f t="shared" si="163"/>
        <v/>
      </c>
      <c r="AN52" t="str">
        <f t="shared" ca="1" si="164"/>
        <v/>
      </c>
      <c r="AO52" t="str">
        <f t="shared" si="165"/>
        <v/>
      </c>
      <c r="AP52" t="str">
        <f t="shared" si="166"/>
        <v/>
      </c>
      <c r="AQ52" t="str">
        <f t="shared" ca="1" si="167"/>
        <v/>
      </c>
      <c r="AR52" t="str">
        <f t="shared" si="168"/>
        <v/>
      </c>
      <c r="AS52" t="str">
        <f t="shared" si="169"/>
        <v/>
      </c>
      <c r="AT52" t="str">
        <f t="shared" ca="1" si="170"/>
        <v/>
      </c>
      <c r="AU52" t="str">
        <f t="shared" si="171"/>
        <v/>
      </c>
      <c r="AV52" t="str">
        <f t="shared" si="172"/>
        <v/>
      </c>
      <c r="AW5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50"/>
        <v/>
      </c>
    </row>
    <row r="53" spans="1:50">
      <c r="A53" t="s">
        <v>106</v>
      </c>
      <c r="C53" t="str">
        <f t="shared" si="151"/>
        <v>cashshopenergy_4_more</v>
      </c>
      <c r="D53" t="str">
        <f t="shared" si="27"/>
        <v>cashshopenergy</v>
      </c>
      <c r="E53">
        <f t="shared" si="152"/>
        <v>1</v>
      </c>
      <c r="G53" t="b">
        <v>0</v>
      </c>
      <c r="I53">
        <v>19.989999999999998</v>
      </c>
      <c r="J53">
        <v>25000</v>
      </c>
      <c r="K53" t="s">
        <v>106</v>
      </c>
      <c r="L53">
        <v>145</v>
      </c>
      <c r="M53">
        <f t="shared" si="29"/>
        <v>145</v>
      </c>
      <c r="N53" t="str">
        <f t="shared" ca="1" si="153"/>
        <v>cu</v>
      </c>
      <c r="O53" t="s">
        <v>16</v>
      </c>
      <c r="P53" t="s">
        <v>56</v>
      </c>
      <c r="Q53">
        <v>1575</v>
      </c>
      <c r="R53" t="str">
        <f t="shared" ca="1" si="154"/>
        <v/>
      </c>
      <c r="V53" t="str">
        <f t="shared" ca="1" si="155"/>
        <v/>
      </c>
      <c r="Z53" t="str">
        <f t="shared" ca="1" si="156"/>
        <v/>
      </c>
      <c r="AD53" t="str">
        <f t="shared" ca="1" si="157"/>
        <v/>
      </c>
      <c r="AH53" t="str">
        <f t="shared" ca="1" si="158"/>
        <v>cu</v>
      </c>
      <c r="AI53" t="str">
        <f t="shared" si="159"/>
        <v>EN</v>
      </c>
      <c r="AJ53">
        <f t="shared" si="160"/>
        <v>1575</v>
      </c>
      <c r="AK53" t="str">
        <f t="shared" ca="1" si="161"/>
        <v/>
      </c>
      <c r="AL53" t="str">
        <f t="shared" si="162"/>
        <v/>
      </c>
      <c r="AM53" t="str">
        <f t="shared" si="163"/>
        <v/>
      </c>
      <c r="AN53" t="str">
        <f t="shared" ca="1" si="164"/>
        <v/>
      </c>
      <c r="AO53" t="str">
        <f t="shared" si="165"/>
        <v/>
      </c>
      <c r="AP53" t="str">
        <f t="shared" si="166"/>
        <v/>
      </c>
      <c r="AQ53" t="str">
        <f t="shared" ca="1" si="167"/>
        <v/>
      </c>
      <c r="AR53" t="str">
        <f t="shared" si="168"/>
        <v/>
      </c>
      <c r="AS53" t="str">
        <f t="shared" si="169"/>
        <v/>
      </c>
      <c r="AT53" t="str">
        <f t="shared" ca="1" si="170"/>
        <v/>
      </c>
      <c r="AU53" t="str">
        <f t="shared" si="171"/>
        <v/>
      </c>
      <c r="AV53" t="str">
        <f t="shared" si="172"/>
        <v/>
      </c>
      <c r="AW5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50"/>
        <v/>
      </c>
    </row>
    <row r="54" spans="1:50">
      <c r="A54" t="s">
        <v>107</v>
      </c>
      <c r="C54" t="str">
        <f t="shared" si="151"/>
        <v>cashshopenergy_5_more</v>
      </c>
      <c r="D54" t="str">
        <f t="shared" si="27"/>
        <v>cashshopenergy</v>
      </c>
      <c r="E54">
        <f t="shared" si="152"/>
        <v>1</v>
      </c>
      <c r="G54" t="b">
        <v>0</v>
      </c>
      <c r="I54">
        <v>49.99</v>
      </c>
      <c r="J54">
        <v>65000</v>
      </c>
      <c r="K54" t="s">
        <v>107</v>
      </c>
      <c r="L54">
        <v>858</v>
      </c>
      <c r="M54">
        <f t="shared" si="29"/>
        <v>858</v>
      </c>
      <c r="N54" t="str">
        <f t="shared" ca="1" si="153"/>
        <v>cu</v>
      </c>
      <c r="O54" t="s">
        <v>16</v>
      </c>
      <c r="P54" t="s">
        <v>56</v>
      </c>
      <c r="Q54">
        <v>4800</v>
      </c>
      <c r="R54" t="str">
        <f t="shared" ca="1" si="154"/>
        <v/>
      </c>
      <c r="V54" t="str">
        <f t="shared" ca="1" si="155"/>
        <v/>
      </c>
      <c r="Z54" t="str">
        <f t="shared" ca="1" si="156"/>
        <v/>
      </c>
      <c r="AD54" t="str">
        <f t="shared" ca="1" si="157"/>
        <v/>
      </c>
      <c r="AH54" t="str">
        <f t="shared" ca="1" si="158"/>
        <v>cu</v>
      </c>
      <c r="AI54" t="str">
        <f t="shared" si="159"/>
        <v>EN</v>
      </c>
      <c r="AJ54">
        <f t="shared" si="160"/>
        <v>4800</v>
      </c>
      <c r="AK54" t="str">
        <f t="shared" ca="1" si="161"/>
        <v/>
      </c>
      <c r="AL54" t="str">
        <f t="shared" si="162"/>
        <v/>
      </c>
      <c r="AM54" t="str">
        <f t="shared" si="163"/>
        <v/>
      </c>
      <c r="AN54" t="str">
        <f t="shared" ca="1" si="164"/>
        <v/>
      </c>
      <c r="AO54" t="str">
        <f t="shared" si="165"/>
        <v/>
      </c>
      <c r="AP54" t="str">
        <f t="shared" si="166"/>
        <v/>
      </c>
      <c r="AQ54" t="str">
        <f t="shared" ca="1" si="167"/>
        <v/>
      </c>
      <c r="AR54" t="str">
        <f t="shared" si="168"/>
        <v/>
      </c>
      <c r="AS54" t="str">
        <f t="shared" si="169"/>
        <v/>
      </c>
      <c r="AT54" t="str">
        <f t="shared" ca="1" si="170"/>
        <v/>
      </c>
      <c r="AU54" t="str">
        <f t="shared" si="171"/>
        <v/>
      </c>
      <c r="AV54" t="str">
        <f t="shared" si="172"/>
        <v/>
      </c>
      <c r="AW5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50"/>
        <v/>
      </c>
    </row>
    <row r="55" spans="1:50">
      <c r="A55" t="s">
        <v>108</v>
      </c>
      <c r="C55" t="str">
        <f t="shared" si="151"/>
        <v>cashshopenergy_6_more</v>
      </c>
      <c r="D55" t="str">
        <f t="shared" si="27"/>
        <v>cashshopenergy</v>
      </c>
      <c r="E55">
        <f t="shared" si="152"/>
        <v>1</v>
      </c>
      <c r="G55" t="b">
        <v>0</v>
      </c>
      <c r="I55">
        <v>99.99</v>
      </c>
      <c r="J55">
        <v>119000</v>
      </c>
      <c r="K55" t="s">
        <v>108</v>
      </c>
      <c r="L55">
        <v>173</v>
      </c>
      <c r="M55">
        <f t="shared" si="29"/>
        <v>173</v>
      </c>
      <c r="N55" t="str">
        <f t="shared" ca="1" si="153"/>
        <v>cu</v>
      </c>
      <c r="O55" t="s">
        <v>16</v>
      </c>
      <c r="P55" t="s">
        <v>56</v>
      </c>
      <c r="Q55">
        <v>10800</v>
      </c>
      <c r="R55" t="str">
        <f t="shared" ca="1" si="154"/>
        <v/>
      </c>
      <c r="V55" t="str">
        <f t="shared" ca="1" si="155"/>
        <v/>
      </c>
      <c r="Z55" t="str">
        <f t="shared" ca="1" si="156"/>
        <v/>
      </c>
      <c r="AD55" t="str">
        <f t="shared" ca="1" si="157"/>
        <v/>
      </c>
      <c r="AH55" t="str">
        <f t="shared" ca="1" si="158"/>
        <v>cu</v>
      </c>
      <c r="AI55" t="str">
        <f t="shared" si="159"/>
        <v>EN</v>
      </c>
      <c r="AJ55">
        <f t="shared" si="160"/>
        <v>10800</v>
      </c>
      <c r="AK55" t="str">
        <f t="shared" ca="1" si="161"/>
        <v/>
      </c>
      <c r="AL55" t="str">
        <f t="shared" si="162"/>
        <v/>
      </c>
      <c r="AM55" t="str">
        <f t="shared" si="163"/>
        <v/>
      </c>
      <c r="AN55" t="str">
        <f t="shared" ca="1" si="164"/>
        <v/>
      </c>
      <c r="AO55" t="str">
        <f t="shared" si="165"/>
        <v/>
      </c>
      <c r="AP55" t="str">
        <f t="shared" si="166"/>
        <v/>
      </c>
      <c r="AQ55" t="str">
        <f t="shared" ca="1" si="167"/>
        <v/>
      </c>
      <c r="AR55" t="str">
        <f t="shared" si="168"/>
        <v/>
      </c>
      <c r="AS55" t="str">
        <f t="shared" si="169"/>
        <v/>
      </c>
      <c r="AT55" t="str">
        <f t="shared" ca="1" si="170"/>
        <v/>
      </c>
      <c r="AU55" t="str">
        <f t="shared" si="171"/>
        <v/>
      </c>
      <c r="AV55" t="str">
        <f t="shared" si="172"/>
        <v/>
      </c>
      <c r="AW5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50"/>
        <v/>
      </c>
    </row>
    <row r="56" spans="1:50">
      <c r="A56" t="s">
        <v>110</v>
      </c>
      <c r="C56" t="str">
        <f t="shared" si="151"/>
        <v>cashshopgold_1</v>
      </c>
      <c r="D56" t="str">
        <f t="shared" si="27"/>
        <v>cashshopgold</v>
      </c>
      <c r="E56">
        <f t="shared" si="152"/>
        <v>1</v>
      </c>
      <c r="G56" t="b">
        <v>0</v>
      </c>
      <c r="I56">
        <v>0.99</v>
      </c>
      <c r="J56">
        <v>1200</v>
      </c>
      <c r="K56" t="s">
        <v>109</v>
      </c>
      <c r="L56">
        <v>201</v>
      </c>
      <c r="M56">
        <f t="shared" si="29"/>
        <v>201</v>
      </c>
      <c r="N56" t="str">
        <f t="shared" ca="1" si="153"/>
        <v>cu</v>
      </c>
      <c r="O56" t="s">
        <v>16</v>
      </c>
      <c r="P56" t="s">
        <v>15</v>
      </c>
      <c r="Q56">
        <v>400000</v>
      </c>
      <c r="R56" t="str">
        <f t="shared" ca="1" si="154"/>
        <v/>
      </c>
      <c r="V56" t="str">
        <f t="shared" ca="1" si="155"/>
        <v/>
      </c>
      <c r="Z56" t="str">
        <f t="shared" ca="1" si="156"/>
        <v/>
      </c>
      <c r="AD56" t="str">
        <f t="shared" ca="1" si="157"/>
        <v/>
      </c>
      <c r="AH56" t="str">
        <f t="shared" ca="1" si="158"/>
        <v>cu</v>
      </c>
      <c r="AI56" t="str">
        <f t="shared" si="159"/>
        <v>GO</v>
      </c>
      <c r="AJ56">
        <f t="shared" si="160"/>
        <v>400000</v>
      </c>
      <c r="AK56" t="str">
        <f t="shared" ca="1" si="161"/>
        <v/>
      </c>
      <c r="AL56" t="str">
        <f t="shared" si="162"/>
        <v/>
      </c>
      <c r="AM56" t="str">
        <f t="shared" si="163"/>
        <v/>
      </c>
      <c r="AN56" t="str">
        <f t="shared" ca="1" si="164"/>
        <v/>
      </c>
      <c r="AO56" t="str">
        <f t="shared" si="165"/>
        <v/>
      </c>
      <c r="AP56" t="str">
        <f t="shared" si="166"/>
        <v/>
      </c>
      <c r="AQ56" t="str">
        <f t="shared" ca="1" si="167"/>
        <v/>
      </c>
      <c r="AR56" t="str">
        <f t="shared" si="168"/>
        <v/>
      </c>
      <c r="AS56" t="str">
        <f t="shared" si="169"/>
        <v/>
      </c>
      <c r="AT56" t="str">
        <f t="shared" ca="1" si="170"/>
        <v/>
      </c>
      <c r="AU56" t="str">
        <f t="shared" si="171"/>
        <v/>
      </c>
      <c r="AV56" t="str">
        <f t="shared" si="172"/>
        <v/>
      </c>
      <c r="AW5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50"/>
        <v/>
      </c>
    </row>
    <row r="57" spans="1:50">
      <c r="A57" t="s">
        <v>111</v>
      </c>
      <c r="C57" t="str">
        <f t="shared" si="151"/>
        <v>cashshopgold_2</v>
      </c>
      <c r="D57" t="str">
        <f t="shared" si="27"/>
        <v>cashshopgold</v>
      </c>
      <c r="E57">
        <f t="shared" si="152"/>
        <v>1</v>
      </c>
      <c r="G57" t="b">
        <v>0</v>
      </c>
      <c r="I57">
        <v>4.99</v>
      </c>
      <c r="J57">
        <v>5900</v>
      </c>
      <c r="K57" t="s">
        <v>111</v>
      </c>
      <c r="L57">
        <v>803</v>
      </c>
      <c r="M57">
        <f t="shared" si="29"/>
        <v>803</v>
      </c>
      <c r="N57" t="str">
        <f t="shared" ca="1" si="153"/>
        <v>cu</v>
      </c>
      <c r="O57" t="s">
        <v>16</v>
      </c>
      <c r="P57" t="s">
        <v>15</v>
      </c>
      <c r="Q57">
        <v>1050000</v>
      </c>
      <c r="R57" t="str">
        <f t="shared" ca="1" si="154"/>
        <v/>
      </c>
      <c r="V57" t="str">
        <f t="shared" ca="1" si="155"/>
        <v/>
      </c>
      <c r="Z57" t="str">
        <f t="shared" ca="1" si="156"/>
        <v/>
      </c>
      <c r="AD57" t="str">
        <f t="shared" ca="1" si="157"/>
        <v/>
      </c>
      <c r="AH57" t="str">
        <f t="shared" ca="1" si="158"/>
        <v>cu</v>
      </c>
      <c r="AI57" t="str">
        <f t="shared" si="159"/>
        <v>GO</v>
      </c>
      <c r="AJ57">
        <f t="shared" si="160"/>
        <v>1050000</v>
      </c>
      <c r="AK57" t="str">
        <f t="shared" ca="1" si="161"/>
        <v/>
      </c>
      <c r="AL57" t="str">
        <f t="shared" si="162"/>
        <v/>
      </c>
      <c r="AM57" t="str">
        <f t="shared" si="163"/>
        <v/>
      </c>
      <c r="AN57" t="str">
        <f t="shared" ca="1" si="164"/>
        <v/>
      </c>
      <c r="AO57" t="str">
        <f t="shared" si="165"/>
        <v/>
      </c>
      <c r="AP57" t="str">
        <f t="shared" si="166"/>
        <v/>
      </c>
      <c r="AQ57" t="str">
        <f t="shared" ca="1" si="167"/>
        <v/>
      </c>
      <c r="AR57" t="str">
        <f t="shared" si="168"/>
        <v/>
      </c>
      <c r="AS57" t="str">
        <f t="shared" si="169"/>
        <v/>
      </c>
      <c r="AT57" t="str">
        <f t="shared" ca="1" si="170"/>
        <v/>
      </c>
      <c r="AU57" t="str">
        <f t="shared" si="171"/>
        <v/>
      </c>
      <c r="AV57" t="str">
        <f t="shared" si="172"/>
        <v/>
      </c>
      <c r="AW5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50"/>
        <v/>
      </c>
    </row>
    <row r="58" spans="1:50">
      <c r="A58" t="s">
        <v>112</v>
      </c>
      <c r="C58" t="str">
        <f t="shared" si="151"/>
        <v>cashshopgold_3</v>
      </c>
      <c r="D58" t="str">
        <f t="shared" si="27"/>
        <v>cashshopgold</v>
      </c>
      <c r="E58">
        <f t="shared" si="152"/>
        <v>1</v>
      </c>
      <c r="G58" t="b">
        <v>0</v>
      </c>
      <c r="I58">
        <v>9.99</v>
      </c>
      <c r="J58">
        <v>12000</v>
      </c>
      <c r="K58" t="s">
        <v>112</v>
      </c>
      <c r="L58">
        <v>650</v>
      </c>
      <c r="M58">
        <f t="shared" si="29"/>
        <v>650</v>
      </c>
      <c r="N58" t="str">
        <f t="shared" ca="1" si="153"/>
        <v>cu</v>
      </c>
      <c r="O58" t="s">
        <v>16</v>
      </c>
      <c r="P58" t="s">
        <v>15</v>
      </c>
      <c r="Q58">
        <v>2500000</v>
      </c>
      <c r="R58" t="str">
        <f t="shared" ca="1" si="154"/>
        <v/>
      </c>
      <c r="V58" t="str">
        <f t="shared" ca="1" si="155"/>
        <v/>
      </c>
      <c r="Z58" t="str">
        <f t="shared" ca="1" si="156"/>
        <v/>
      </c>
      <c r="AD58" t="str">
        <f t="shared" ca="1" si="157"/>
        <v/>
      </c>
      <c r="AH58" t="str">
        <f t="shared" ca="1" si="158"/>
        <v>cu</v>
      </c>
      <c r="AI58" t="str">
        <f t="shared" si="159"/>
        <v>GO</v>
      </c>
      <c r="AJ58">
        <f t="shared" si="160"/>
        <v>2500000</v>
      </c>
      <c r="AK58" t="str">
        <f t="shared" ca="1" si="161"/>
        <v/>
      </c>
      <c r="AL58" t="str">
        <f t="shared" si="162"/>
        <v/>
      </c>
      <c r="AM58" t="str">
        <f t="shared" si="163"/>
        <v/>
      </c>
      <c r="AN58" t="str">
        <f t="shared" ca="1" si="164"/>
        <v/>
      </c>
      <c r="AO58" t="str">
        <f t="shared" si="165"/>
        <v/>
      </c>
      <c r="AP58" t="str">
        <f t="shared" si="166"/>
        <v/>
      </c>
      <c r="AQ58" t="str">
        <f t="shared" ca="1" si="167"/>
        <v/>
      </c>
      <c r="AR58" t="str">
        <f t="shared" si="168"/>
        <v/>
      </c>
      <c r="AS58" t="str">
        <f t="shared" si="169"/>
        <v/>
      </c>
      <c r="AT58" t="str">
        <f t="shared" ca="1" si="170"/>
        <v/>
      </c>
      <c r="AU58" t="str">
        <f t="shared" si="171"/>
        <v/>
      </c>
      <c r="AV58" t="str">
        <f t="shared" si="172"/>
        <v/>
      </c>
      <c r="AW5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50"/>
        <v/>
      </c>
    </row>
    <row r="59" spans="1:50">
      <c r="A59" t="s">
        <v>113</v>
      </c>
      <c r="C59" t="str">
        <f t="shared" si="151"/>
        <v>cashshopgold_4</v>
      </c>
      <c r="D59" t="str">
        <f t="shared" si="27"/>
        <v>cashshopgold</v>
      </c>
      <c r="E59">
        <f t="shared" si="152"/>
        <v>1</v>
      </c>
      <c r="G59" t="b">
        <v>0</v>
      </c>
      <c r="I59">
        <v>19.989999999999998</v>
      </c>
      <c r="J59">
        <v>25000</v>
      </c>
      <c r="K59" t="s">
        <v>113</v>
      </c>
      <c r="L59">
        <v>953</v>
      </c>
      <c r="M59">
        <f t="shared" si="29"/>
        <v>953</v>
      </c>
      <c r="N59" t="str">
        <f t="shared" ca="1" si="153"/>
        <v>cu</v>
      </c>
      <c r="O59" t="s">
        <v>16</v>
      </c>
      <c r="P59" t="s">
        <v>15</v>
      </c>
      <c r="Q59">
        <v>6000000</v>
      </c>
      <c r="R59" t="str">
        <f t="shared" ca="1" si="154"/>
        <v/>
      </c>
      <c r="V59" t="str">
        <f t="shared" ca="1" si="155"/>
        <v/>
      </c>
      <c r="Z59" t="str">
        <f t="shared" ca="1" si="156"/>
        <v/>
      </c>
      <c r="AD59" t="str">
        <f t="shared" ca="1" si="157"/>
        <v/>
      </c>
      <c r="AH59" t="str">
        <f t="shared" ca="1" si="158"/>
        <v>cu</v>
      </c>
      <c r="AI59" t="str">
        <f t="shared" si="159"/>
        <v>GO</v>
      </c>
      <c r="AJ59">
        <f t="shared" si="160"/>
        <v>6000000</v>
      </c>
      <c r="AK59" t="str">
        <f t="shared" ca="1" si="161"/>
        <v/>
      </c>
      <c r="AL59" t="str">
        <f t="shared" si="162"/>
        <v/>
      </c>
      <c r="AM59" t="str">
        <f t="shared" si="163"/>
        <v/>
      </c>
      <c r="AN59" t="str">
        <f t="shared" ca="1" si="164"/>
        <v/>
      </c>
      <c r="AO59" t="str">
        <f t="shared" si="165"/>
        <v/>
      </c>
      <c r="AP59" t="str">
        <f t="shared" si="166"/>
        <v/>
      </c>
      <c r="AQ59" t="str">
        <f t="shared" ca="1" si="167"/>
        <v/>
      </c>
      <c r="AR59" t="str">
        <f t="shared" si="168"/>
        <v/>
      </c>
      <c r="AS59" t="str">
        <f t="shared" si="169"/>
        <v/>
      </c>
      <c r="AT59" t="str">
        <f t="shared" ca="1" si="170"/>
        <v/>
      </c>
      <c r="AU59" t="str">
        <f t="shared" si="171"/>
        <v/>
      </c>
      <c r="AV59" t="str">
        <f t="shared" si="172"/>
        <v/>
      </c>
      <c r="AW5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50"/>
        <v/>
      </c>
    </row>
    <row r="60" spans="1:50">
      <c r="A60" t="s">
        <v>114</v>
      </c>
      <c r="C60" t="str">
        <f t="shared" si="151"/>
        <v>cashshopgold_5</v>
      </c>
      <c r="D60" t="str">
        <f t="shared" si="27"/>
        <v>cashshopgold</v>
      </c>
      <c r="E60">
        <f t="shared" si="152"/>
        <v>1</v>
      </c>
      <c r="G60" t="b">
        <v>0</v>
      </c>
      <c r="I60">
        <v>49.99</v>
      </c>
      <c r="J60">
        <v>65000</v>
      </c>
      <c r="K60" t="s">
        <v>114</v>
      </c>
      <c r="L60">
        <v>640</v>
      </c>
      <c r="M60">
        <f t="shared" si="29"/>
        <v>640</v>
      </c>
      <c r="N60" t="str">
        <f t="shared" ca="1" si="153"/>
        <v>cu</v>
      </c>
      <c r="O60" t="s">
        <v>16</v>
      </c>
      <c r="P60" t="s">
        <v>15</v>
      </c>
      <c r="Q60">
        <v>19000000</v>
      </c>
      <c r="R60" t="str">
        <f t="shared" ca="1" si="154"/>
        <v/>
      </c>
      <c r="V60" t="str">
        <f t="shared" ca="1" si="155"/>
        <v/>
      </c>
      <c r="Z60" t="str">
        <f t="shared" ca="1" si="156"/>
        <v/>
      </c>
      <c r="AD60" t="str">
        <f t="shared" ca="1" si="157"/>
        <v/>
      </c>
      <c r="AH60" t="str">
        <f t="shared" ca="1" si="158"/>
        <v>cu</v>
      </c>
      <c r="AI60" t="str">
        <f t="shared" si="159"/>
        <v>GO</v>
      </c>
      <c r="AJ60">
        <f t="shared" si="160"/>
        <v>19000000</v>
      </c>
      <c r="AK60" t="str">
        <f t="shared" ca="1" si="161"/>
        <v/>
      </c>
      <c r="AL60" t="str">
        <f t="shared" si="162"/>
        <v/>
      </c>
      <c r="AM60" t="str">
        <f t="shared" si="163"/>
        <v/>
      </c>
      <c r="AN60" t="str">
        <f t="shared" ca="1" si="164"/>
        <v/>
      </c>
      <c r="AO60" t="str">
        <f t="shared" si="165"/>
        <v/>
      </c>
      <c r="AP60" t="str">
        <f t="shared" si="166"/>
        <v/>
      </c>
      <c r="AQ60" t="str">
        <f t="shared" ca="1" si="167"/>
        <v/>
      </c>
      <c r="AR60" t="str">
        <f t="shared" si="168"/>
        <v/>
      </c>
      <c r="AS60" t="str">
        <f t="shared" si="169"/>
        <v/>
      </c>
      <c r="AT60" t="str">
        <f t="shared" ca="1" si="170"/>
        <v/>
      </c>
      <c r="AU60" t="str">
        <f t="shared" si="171"/>
        <v/>
      </c>
      <c r="AV60" t="str">
        <f t="shared" si="172"/>
        <v/>
      </c>
      <c r="AW6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50"/>
        <v/>
      </c>
    </row>
    <row r="61" spans="1:50">
      <c r="A61" t="s">
        <v>115</v>
      </c>
      <c r="C61" t="str">
        <f t="shared" si="151"/>
        <v>cashshopgold_6</v>
      </c>
      <c r="D61" t="str">
        <f t="shared" si="27"/>
        <v>cashshopgold</v>
      </c>
      <c r="E61">
        <f t="shared" si="152"/>
        <v>1</v>
      </c>
      <c r="G61" t="b">
        <v>0</v>
      </c>
      <c r="I61">
        <v>99.99</v>
      </c>
      <c r="J61">
        <v>119000</v>
      </c>
      <c r="K61" t="s">
        <v>115</v>
      </c>
      <c r="L61">
        <v>553</v>
      </c>
      <c r="M61">
        <f t="shared" si="29"/>
        <v>553</v>
      </c>
      <c r="N61" t="str">
        <f t="shared" ca="1" si="153"/>
        <v>cu</v>
      </c>
      <c r="O61" t="s">
        <v>16</v>
      </c>
      <c r="P61" t="s">
        <v>15</v>
      </c>
      <c r="Q61">
        <v>45000000</v>
      </c>
      <c r="R61" t="str">
        <f t="shared" ca="1" si="154"/>
        <v/>
      </c>
      <c r="V61" t="str">
        <f t="shared" ca="1" si="155"/>
        <v/>
      </c>
      <c r="Z61" t="str">
        <f t="shared" ca="1" si="156"/>
        <v/>
      </c>
      <c r="AD61" t="str">
        <f t="shared" ca="1" si="157"/>
        <v/>
      </c>
      <c r="AH61" t="str">
        <f t="shared" ca="1" si="158"/>
        <v>cu</v>
      </c>
      <c r="AI61" t="str">
        <f t="shared" si="159"/>
        <v>GO</v>
      </c>
      <c r="AJ61">
        <f t="shared" si="160"/>
        <v>45000000</v>
      </c>
      <c r="AK61" t="str">
        <f t="shared" ca="1" si="161"/>
        <v/>
      </c>
      <c r="AL61" t="str">
        <f t="shared" si="162"/>
        <v/>
      </c>
      <c r="AM61" t="str">
        <f t="shared" si="163"/>
        <v/>
      </c>
      <c r="AN61" t="str">
        <f t="shared" ca="1" si="164"/>
        <v/>
      </c>
      <c r="AO61" t="str">
        <f t="shared" si="165"/>
        <v/>
      </c>
      <c r="AP61" t="str">
        <f t="shared" si="166"/>
        <v/>
      </c>
      <c r="AQ61" t="str">
        <f t="shared" ca="1" si="167"/>
        <v/>
      </c>
      <c r="AR61" t="str">
        <f t="shared" si="168"/>
        <v/>
      </c>
      <c r="AS61" t="str">
        <f t="shared" si="169"/>
        <v/>
      </c>
      <c r="AT61" t="str">
        <f t="shared" ca="1" si="170"/>
        <v/>
      </c>
      <c r="AU61" t="str">
        <f t="shared" si="171"/>
        <v/>
      </c>
      <c r="AV61" t="str">
        <f t="shared" si="172"/>
        <v/>
      </c>
      <c r="AW6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50"/>
        <v/>
      </c>
    </row>
    <row r="62" spans="1:50">
      <c r="A62" t="s">
        <v>117</v>
      </c>
      <c r="C62" t="str">
        <f t="shared" si="151"/>
        <v>cashshopgold_1_more</v>
      </c>
      <c r="D62" t="str">
        <f t="shared" si="27"/>
        <v>cashshopgold</v>
      </c>
      <c r="E62">
        <f t="shared" si="152"/>
        <v>1</v>
      </c>
      <c r="G62" t="b">
        <v>0</v>
      </c>
      <c r="I62">
        <v>0.99</v>
      </c>
      <c r="J62">
        <v>1200</v>
      </c>
      <c r="K62" t="s">
        <v>116</v>
      </c>
      <c r="L62">
        <v>963</v>
      </c>
      <c r="M62">
        <f t="shared" si="29"/>
        <v>963</v>
      </c>
      <c r="N62" t="str">
        <f t="shared" ca="1" si="153"/>
        <v>cu</v>
      </c>
      <c r="O62" t="s">
        <v>16</v>
      </c>
      <c r="P62" t="s">
        <v>15</v>
      </c>
      <c r="Q62">
        <v>1200000</v>
      </c>
      <c r="R62" t="str">
        <f t="shared" ca="1" si="154"/>
        <v/>
      </c>
      <c r="V62" t="str">
        <f t="shared" ca="1" si="155"/>
        <v/>
      </c>
      <c r="Z62" t="str">
        <f t="shared" ca="1" si="156"/>
        <v/>
      </c>
      <c r="AD62" t="str">
        <f t="shared" ca="1" si="157"/>
        <v/>
      </c>
      <c r="AH62" t="str">
        <f t="shared" ca="1" si="158"/>
        <v>cu</v>
      </c>
      <c r="AI62" t="str">
        <f t="shared" si="159"/>
        <v>GO</v>
      </c>
      <c r="AJ62">
        <f t="shared" si="160"/>
        <v>1200000</v>
      </c>
      <c r="AK62" t="str">
        <f t="shared" ca="1" si="161"/>
        <v/>
      </c>
      <c r="AL62" t="str">
        <f t="shared" si="162"/>
        <v/>
      </c>
      <c r="AM62" t="str">
        <f t="shared" si="163"/>
        <v/>
      </c>
      <c r="AN62" t="str">
        <f t="shared" ca="1" si="164"/>
        <v/>
      </c>
      <c r="AO62" t="str">
        <f t="shared" si="165"/>
        <v/>
      </c>
      <c r="AP62" t="str">
        <f t="shared" si="166"/>
        <v/>
      </c>
      <c r="AQ62" t="str">
        <f t="shared" ca="1" si="167"/>
        <v/>
      </c>
      <c r="AR62" t="str">
        <f t="shared" si="168"/>
        <v/>
      </c>
      <c r="AS62" t="str">
        <f t="shared" si="169"/>
        <v/>
      </c>
      <c r="AT62" t="str">
        <f t="shared" ca="1" si="170"/>
        <v/>
      </c>
      <c r="AU62" t="str">
        <f t="shared" si="171"/>
        <v/>
      </c>
      <c r="AV62" t="str">
        <f t="shared" si="172"/>
        <v/>
      </c>
      <c r="AW6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50"/>
        <v/>
      </c>
    </row>
    <row r="63" spans="1:50">
      <c r="A63" t="s">
        <v>118</v>
      </c>
      <c r="C63" t="str">
        <f t="shared" si="151"/>
        <v>cashshopgold_2_more</v>
      </c>
      <c r="D63" t="str">
        <f t="shared" si="27"/>
        <v>cashshopgold</v>
      </c>
      <c r="E63">
        <f t="shared" si="152"/>
        <v>1</v>
      </c>
      <c r="G63" t="b">
        <v>0</v>
      </c>
      <c r="I63">
        <v>4.99</v>
      </c>
      <c r="J63">
        <v>5900</v>
      </c>
      <c r="K63" t="s">
        <v>118</v>
      </c>
      <c r="L63">
        <v>340</v>
      </c>
      <c r="M63">
        <f t="shared" si="29"/>
        <v>340</v>
      </c>
      <c r="N63" t="str">
        <f t="shared" ca="1" si="153"/>
        <v>cu</v>
      </c>
      <c r="O63" t="s">
        <v>16</v>
      </c>
      <c r="P63" t="s">
        <v>15</v>
      </c>
      <c r="Q63">
        <v>3150000</v>
      </c>
      <c r="R63" t="str">
        <f t="shared" ca="1" si="154"/>
        <v/>
      </c>
      <c r="V63" t="str">
        <f t="shared" ca="1" si="155"/>
        <v/>
      </c>
      <c r="Z63" t="str">
        <f t="shared" ca="1" si="156"/>
        <v/>
      </c>
      <c r="AD63" t="str">
        <f t="shared" ca="1" si="157"/>
        <v/>
      </c>
      <c r="AH63" t="str">
        <f t="shared" ca="1" si="158"/>
        <v>cu</v>
      </c>
      <c r="AI63" t="str">
        <f t="shared" si="159"/>
        <v>GO</v>
      </c>
      <c r="AJ63">
        <f t="shared" si="160"/>
        <v>3150000</v>
      </c>
      <c r="AK63" t="str">
        <f t="shared" ca="1" si="161"/>
        <v/>
      </c>
      <c r="AL63" t="str">
        <f t="shared" si="162"/>
        <v/>
      </c>
      <c r="AM63" t="str">
        <f t="shared" si="163"/>
        <v/>
      </c>
      <c r="AN63" t="str">
        <f t="shared" ca="1" si="164"/>
        <v/>
      </c>
      <c r="AO63" t="str">
        <f t="shared" si="165"/>
        <v/>
      </c>
      <c r="AP63" t="str">
        <f t="shared" si="166"/>
        <v/>
      </c>
      <c r="AQ63" t="str">
        <f t="shared" ca="1" si="167"/>
        <v/>
      </c>
      <c r="AR63" t="str">
        <f t="shared" si="168"/>
        <v/>
      </c>
      <c r="AS63" t="str">
        <f t="shared" si="169"/>
        <v/>
      </c>
      <c r="AT63" t="str">
        <f t="shared" ca="1" si="170"/>
        <v/>
      </c>
      <c r="AU63" t="str">
        <f t="shared" si="171"/>
        <v/>
      </c>
      <c r="AV63" t="str">
        <f t="shared" si="172"/>
        <v/>
      </c>
      <c r="AW6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50"/>
        <v/>
      </c>
    </row>
    <row r="64" spans="1:50">
      <c r="A64" t="s">
        <v>119</v>
      </c>
      <c r="C64" t="str">
        <f t="shared" si="151"/>
        <v>cashshopgold_3_more</v>
      </c>
      <c r="D64" t="str">
        <f t="shared" si="27"/>
        <v>cashshopgold</v>
      </c>
      <c r="E64">
        <f t="shared" si="152"/>
        <v>1</v>
      </c>
      <c r="G64" t="b">
        <v>0</v>
      </c>
      <c r="I64">
        <v>9.99</v>
      </c>
      <c r="J64">
        <v>12000</v>
      </c>
      <c r="K64" t="s">
        <v>119</v>
      </c>
      <c r="L64">
        <v>420</v>
      </c>
      <c r="M64">
        <f t="shared" si="29"/>
        <v>420</v>
      </c>
      <c r="N64" t="str">
        <f t="shared" ca="1" si="153"/>
        <v>cu</v>
      </c>
      <c r="O64" t="s">
        <v>16</v>
      </c>
      <c r="P64" t="s">
        <v>15</v>
      </c>
      <c r="Q64">
        <v>7500000</v>
      </c>
      <c r="R64" t="str">
        <f t="shared" ca="1" si="154"/>
        <v/>
      </c>
      <c r="V64" t="str">
        <f t="shared" ca="1" si="155"/>
        <v/>
      </c>
      <c r="Z64" t="str">
        <f t="shared" ca="1" si="156"/>
        <v/>
      </c>
      <c r="AD64" t="str">
        <f t="shared" ca="1" si="157"/>
        <v/>
      </c>
      <c r="AH64" t="str">
        <f t="shared" ca="1" si="158"/>
        <v>cu</v>
      </c>
      <c r="AI64" t="str">
        <f t="shared" si="159"/>
        <v>GO</v>
      </c>
      <c r="AJ64">
        <f t="shared" si="160"/>
        <v>7500000</v>
      </c>
      <c r="AK64" t="str">
        <f t="shared" ca="1" si="161"/>
        <v/>
      </c>
      <c r="AL64" t="str">
        <f t="shared" si="162"/>
        <v/>
      </c>
      <c r="AM64" t="str">
        <f t="shared" si="163"/>
        <v/>
      </c>
      <c r="AN64" t="str">
        <f t="shared" ca="1" si="164"/>
        <v/>
      </c>
      <c r="AO64" t="str">
        <f t="shared" si="165"/>
        <v/>
      </c>
      <c r="AP64" t="str">
        <f t="shared" si="166"/>
        <v/>
      </c>
      <c r="AQ64" t="str">
        <f t="shared" ca="1" si="167"/>
        <v/>
      </c>
      <c r="AR64" t="str">
        <f t="shared" si="168"/>
        <v/>
      </c>
      <c r="AS64" t="str">
        <f t="shared" si="169"/>
        <v/>
      </c>
      <c r="AT64" t="str">
        <f t="shared" ca="1" si="170"/>
        <v/>
      </c>
      <c r="AU64" t="str">
        <f t="shared" si="171"/>
        <v/>
      </c>
      <c r="AV64" t="str">
        <f t="shared" si="172"/>
        <v/>
      </c>
      <c r="AW6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50"/>
        <v/>
      </c>
    </row>
    <row r="65" spans="1:50">
      <c r="A65" t="s">
        <v>120</v>
      </c>
      <c r="C65" t="str">
        <f t="shared" si="151"/>
        <v>cashshopgold_4_more</v>
      </c>
      <c r="D65" t="str">
        <f t="shared" si="27"/>
        <v>cashshopgold</v>
      </c>
      <c r="E65">
        <f t="shared" si="152"/>
        <v>1</v>
      </c>
      <c r="G65" t="b">
        <v>0</v>
      </c>
      <c r="I65">
        <v>19.989999999999998</v>
      </c>
      <c r="J65">
        <v>25000</v>
      </c>
      <c r="K65" t="s">
        <v>120</v>
      </c>
      <c r="L65">
        <v>756</v>
      </c>
      <c r="M65">
        <f t="shared" si="29"/>
        <v>756</v>
      </c>
      <c r="N65" t="str">
        <f t="shared" ca="1" si="153"/>
        <v>cu</v>
      </c>
      <c r="O65" t="s">
        <v>16</v>
      </c>
      <c r="P65" t="s">
        <v>15</v>
      </c>
      <c r="Q65">
        <v>18000000</v>
      </c>
      <c r="R65" t="str">
        <f t="shared" ca="1" si="154"/>
        <v/>
      </c>
      <c r="V65" t="str">
        <f t="shared" ca="1" si="155"/>
        <v/>
      </c>
      <c r="Z65" t="str">
        <f t="shared" ca="1" si="156"/>
        <v/>
      </c>
      <c r="AD65" t="str">
        <f t="shared" ca="1" si="157"/>
        <v/>
      </c>
      <c r="AH65" t="str">
        <f t="shared" ca="1" si="158"/>
        <v>cu</v>
      </c>
      <c r="AI65" t="str">
        <f t="shared" si="159"/>
        <v>GO</v>
      </c>
      <c r="AJ65">
        <f t="shared" si="160"/>
        <v>18000000</v>
      </c>
      <c r="AK65" t="str">
        <f t="shared" ca="1" si="161"/>
        <v/>
      </c>
      <c r="AL65" t="str">
        <f t="shared" si="162"/>
        <v/>
      </c>
      <c r="AM65" t="str">
        <f t="shared" si="163"/>
        <v/>
      </c>
      <c r="AN65" t="str">
        <f t="shared" ca="1" si="164"/>
        <v/>
      </c>
      <c r="AO65" t="str">
        <f t="shared" si="165"/>
        <v/>
      </c>
      <c r="AP65" t="str">
        <f t="shared" si="166"/>
        <v/>
      </c>
      <c r="AQ65" t="str">
        <f t="shared" ca="1" si="167"/>
        <v/>
      </c>
      <c r="AR65" t="str">
        <f t="shared" si="168"/>
        <v/>
      </c>
      <c r="AS65" t="str">
        <f t="shared" si="169"/>
        <v/>
      </c>
      <c r="AT65" t="str">
        <f t="shared" ca="1" si="170"/>
        <v/>
      </c>
      <c r="AU65" t="str">
        <f t="shared" si="171"/>
        <v/>
      </c>
      <c r="AV65" t="str">
        <f t="shared" si="172"/>
        <v/>
      </c>
      <c r="AW6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50"/>
        <v/>
      </c>
    </row>
    <row r="66" spans="1:50">
      <c r="A66" t="s">
        <v>121</v>
      </c>
      <c r="C66" t="str">
        <f t="shared" si="151"/>
        <v>cashshopgold_5_more</v>
      </c>
      <c r="D66" t="str">
        <f t="shared" si="27"/>
        <v>cashshopgold</v>
      </c>
      <c r="E66">
        <f t="shared" si="152"/>
        <v>1</v>
      </c>
      <c r="G66" t="b">
        <v>0</v>
      </c>
      <c r="I66">
        <v>49.99</v>
      </c>
      <c r="J66">
        <v>65000</v>
      </c>
      <c r="K66" t="s">
        <v>121</v>
      </c>
      <c r="L66">
        <v>979</v>
      </c>
      <c r="M66">
        <f t="shared" si="29"/>
        <v>979</v>
      </c>
      <c r="N66" t="str">
        <f t="shared" ca="1" si="153"/>
        <v>cu</v>
      </c>
      <c r="O66" t="s">
        <v>16</v>
      </c>
      <c r="P66" t="s">
        <v>15</v>
      </c>
      <c r="Q66">
        <v>57000000</v>
      </c>
      <c r="R66" t="str">
        <f t="shared" ca="1" si="154"/>
        <v/>
      </c>
      <c r="V66" t="str">
        <f t="shared" ca="1" si="155"/>
        <v/>
      </c>
      <c r="Z66" t="str">
        <f t="shared" ca="1" si="156"/>
        <v/>
      </c>
      <c r="AD66" t="str">
        <f t="shared" ca="1" si="157"/>
        <v/>
      </c>
      <c r="AH66" t="str">
        <f t="shared" ca="1" si="158"/>
        <v>cu</v>
      </c>
      <c r="AI66" t="str">
        <f t="shared" si="159"/>
        <v>GO</v>
      </c>
      <c r="AJ66">
        <f t="shared" si="160"/>
        <v>57000000</v>
      </c>
      <c r="AK66" t="str">
        <f t="shared" ca="1" si="161"/>
        <v/>
      </c>
      <c r="AL66" t="str">
        <f t="shared" si="162"/>
        <v/>
      </c>
      <c r="AM66" t="str">
        <f t="shared" si="163"/>
        <v/>
      </c>
      <c r="AN66" t="str">
        <f t="shared" ca="1" si="164"/>
        <v/>
      </c>
      <c r="AO66" t="str">
        <f t="shared" si="165"/>
        <v/>
      </c>
      <c r="AP66" t="str">
        <f t="shared" si="166"/>
        <v/>
      </c>
      <c r="AQ66" t="str">
        <f t="shared" ca="1" si="167"/>
        <v/>
      </c>
      <c r="AR66" t="str">
        <f t="shared" si="168"/>
        <v/>
      </c>
      <c r="AS66" t="str">
        <f t="shared" si="169"/>
        <v/>
      </c>
      <c r="AT66" t="str">
        <f t="shared" ca="1" si="170"/>
        <v/>
      </c>
      <c r="AU66" t="str">
        <f t="shared" si="171"/>
        <v/>
      </c>
      <c r="AV66" t="str">
        <f t="shared" si="172"/>
        <v/>
      </c>
      <c r="AW6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50"/>
        <v/>
      </c>
    </row>
    <row r="67" spans="1:50">
      <c r="A67" t="s">
        <v>122</v>
      </c>
      <c r="C67" t="str">
        <f t="shared" si="151"/>
        <v>cashshopgold_6_more</v>
      </c>
      <c r="D67" t="str">
        <f t="shared" si="27"/>
        <v>cashshopgold</v>
      </c>
      <c r="E67">
        <f t="shared" si="152"/>
        <v>1</v>
      </c>
      <c r="G67" t="b">
        <v>0</v>
      </c>
      <c r="I67">
        <v>99.99</v>
      </c>
      <c r="J67">
        <v>119000</v>
      </c>
      <c r="K67" t="s">
        <v>122</v>
      </c>
      <c r="L67">
        <v>435</v>
      </c>
      <c r="M67">
        <f t="shared" si="29"/>
        <v>435</v>
      </c>
      <c r="N67" t="str">
        <f t="shared" ca="1" si="153"/>
        <v>cu</v>
      </c>
      <c r="O67" t="s">
        <v>16</v>
      </c>
      <c r="P67" t="s">
        <v>15</v>
      </c>
      <c r="Q67">
        <v>135000000</v>
      </c>
      <c r="R67" t="str">
        <f t="shared" ca="1" si="154"/>
        <v/>
      </c>
      <c r="V67" t="str">
        <f t="shared" ca="1" si="155"/>
        <v/>
      </c>
      <c r="Z67" t="str">
        <f t="shared" ca="1" si="156"/>
        <v/>
      </c>
      <c r="AD67" t="str">
        <f t="shared" ca="1" si="157"/>
        <v/>
      </c>
      <c r="AH67" t="str">
        <f t="shared" ca="1" si="158"/>
        <v>cu</v>
      </c>
      <c r="AI67" t="str">
        <f t="shared" si="159"/>
        <v>GO</v>
      </c>
      <c r="AJ67">
        <f t="shared" si="160"/>
        <v>135000000</v>
      </c>
      <c r="AK67" t="str">
        <f t="shared" ca="1" si="161"/>
        <v/>
      </c>
      <c r="AL67" t="str">
        <f t="shared" si="162"/>
        <v/>
      </c>
      <c r="AM67" t="str">
        <f t="shared" si="163"/>
        <v/>
      </c>
      <c r="AN67" t="str">
        <f t="shared" ca="1" si="164"/>
        <v/>
      </c>
      <c r="AO67" t="str">
        <f t="shared" si="165"/>
        <v/>
      </c>
      <c r="AP67" t="str">
        <f t="shared" si="166"/>
        <v/>
      </c>
      <c r="AQ67" t="str">
        <f t="shared" ca="1" si="167"/>
        <v/>
      </c>
      <c r="AR67" t="str">
        <f t="shared" si="168"/>
        <v/>
      </c>
      <c r="AS67" t="str">
        <f t="shared" si="169"/>
        <v/>
      </c>
      <c r="AT67" t="str">
        <f t="shared" ca="1" si="170"/>
        <v/>
      </c>
      <c r="AU67" t="str">
        <f t="shared" si="171"/>
        <v/>
      </c>
      <c r="AV67" t="str">
        <f t="shared" si="172"/>
        <v/>
      </c>
      <c r="AW6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50"/>
        <v/>
      </c>
    </row>
    <row r="68" spans="1:50">
      <c r="A68" t="s">
        <v>124</v>
      </c>
      <c r="B68" t="s">
        <v>129</v>
      </c>
      <c r="C68" t="str">
        <f t="shared" si="151"/>
        <v>petsale_1</v>
      </c>
      <c r="D68" t="str">
        <f t="shared" si="27"/>
        <v>petsale</v>
      </c>
      <c r="E68">
        <f t="shared" si="152"/>
        <v>1</v>
      </c>
      <c r="G68" t="b">
        <v>0</v>
      </c>
      <c r="I68">
        <v>9.99</v>
      </c>
      <c r="J68">
        <v>13000</v>
      </c>
      <c r="K68" t="s">
        <v>123</v>
      </c>
      <c r="L68">
        <v>781</v>
      </c>
      <c r="M68">
        <f t="shared" si="29"/>
        <v>781</v>
      </c>
      <c r="N68" t="str">
        <f t="shared" ca="1" si="153"/>
        <v>it</v>
      </c>
      <c r="O68" t="s">
        <v>33</v>
      </c>
      <c r="P68" s="4" t="s">
        <v>167</v>
      </c>
      <c r="Q68">
        <v>1</v>
      </c>
      <c r="R68" t="str">
        <f t="shared" ca="1" si="154"/>
        <v/>
      </c>
      <c r="V68" t="str">
        <f t="shared" ca="1" si="155"/>
        <v/>
      </c>
      <c r="Z68" t="str">
        <f t="shared" ca="1" si="156"/>
        <v/>
      </c>
      <c r="AD68" t="str">
        <f t="shared" ca="1" si="157"/>
        <v/>
      </c>
      <c r="AH68" t="str">
        <f t="shared" ref="AH68:AH74" ca="1" si="174">IF(LEN(N68)=0,"",N68)</f>
        <v>it</v>
      </c>
      <c r="AI68" t="str">
        <f t="shared" ref="AI68:AI74" si="175">IF(LEN(P68)=0,"",P68)</f>
        <v>Cash_sPetSale</v>
      </c>
      <c r="AJ68">
        <f t="shared" ref="AJ68:AJ74" si="176">IF(LEN(Q68)=0,"",Q68)</f>
        <v>1</v>
      </c>
      <c r="AK68" t="str">
        <f t="shared" ref="AK68:AK74" ca="1" si="177">IF(LEN(R68)=0,"",R68)</f>
        <v/>
      </c>
      <c r="AL68" t="str">
        <f t="shared" ref="AL68:AL74" si="178">IF(LEN(T68)=0,"",T68)</f>
        <v/>
      </c>
      <c r="AM68" t="str">
        <f t="shared" ref="AM68:AM74" si="179">IF(LEN(U68)=0,"",U68)</f>
        <v/>
      </c>
      <c r="AN68" t="str">
        <f t="shared" ref="AN68:AN74" ca="1" si="180">IF(LEN(V68)=0,"",V68)</f>
        <v/>
      </c>
      <c r="AO68" t="str">
        <f t="shared" ref="AO68:AO74" si="181">IF(LEN(X68)=0,"",X68)</f>
        <v/>
      </c>
      <c r="AP68" t="str">
        <f t="shared" ref="AP68:AP74" si="182">IF(LEN(Y68)=0,"",Y68)</f>
        <v/>
      </c>
      <c r="AQ68" t="str">
        <f t="shared" ref="AQ68:AQ74" ca="1" si="183">IF(LEN(Z68)=0,"",Z68)</f>
        <v/>
      </c>
      <c r="AR68" t="str">
        <f t="shared" ref="AR68:AR74" si="184">IF(LEN(AB68)=0,"",AB68)</f>
        <v/>
      </c>
      <c r="AS68" t="str">
        <f t="shared" ref="AS68:AS74" si="185">IF(LEN(AC68)=0,"",AC68)</f>
        <v/>
      </c>
      <c r="AT68" t="str">
        <f t="shared" ref="AT68:AT74" ca="1" si="186">IF(LEN(AD68)=0,"",AD68)</f>
        <v/>
      </c>
      <c r="AU68" t="str">
        <f t="shared" ref="AU68:AU74" si="187">IF(LEN(AF68)=0,"",AF68)</f>
        <v/>
      </c>
      <c r="AV68" t="str">
        <f t="shared" ref="AV68:AV74" si="188">IF(LEN(AG68)=0,"",AG68)</f>
        <v/>
      </c>
      <c r="AW68" t="str">
        <f t="shared" ref="AW68:AW74" ca="1" si="189">IF(ROW()=2,AX68,OFFSET(AW68,-1,0)&amp;IF(LEN(AX68)=0,"",","&amp;AX68))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50"/>
        <v/>
      </c>
    </row>
    <row r="69" spans="1:50">
      <c r="A69" t="s">
        <v>125</v>
      </c>
      <c r="C69" t="str">
        <f t="shared" si="151"/>
        <v>petsale_2</v>
      </c>
      <c r="D69" t="str">
        <f t="shared" si="27"/>
        <v>petsale</v>
      </c>
      <c r="E69">
        <f t="shared" si="152"/>
        <v>1</v>
      </c>
      <c r="G69" t="b">
        <v>0</v>
      </c>
      <c r="I69">
        <v>19.989999999999998</v>
      </c>
      <c r="J69">
        <v>19000</v>
      </c>
      <c r="K69" t="s">
        <v>125</v>
      </c>
      <c r="L69">
        <v>142</v>
      </c>
      <c r="M69">
        <f t="shared" si="29"/>
        <v>142</v>
      </c>
      <c r="N69" t="str">
        <f t="shared" ref="N69:N72" ca="1" si="190">IF(ISBLANK(O69),"",
VLOOKUP(O69,OFFSET(INDIRECT("$A:$B"),0,MATCH(O$1&amp;"_Verify",INDIRECT("$1:$1"),0)-1),2,0)
)</f>
        <v>it</v>
      </c>
      <c r="O69" t="s">
        <v>33</v>
      </c>
      <c r="P69" t="s">
        <v>167</v>
      </c>
      <c r="Q69">
        <v>1</v>
      </c>
      <c r="R69" t="str">
        <f t="shared" ca="1" si="154"/>
        <v/>
      </c>
      <c r="V69" t="str">
        <f t="shared" ca="1" si="155"/>
        <v/>
      </c>
      <c r="Z69" t="str">
        <f t="shared" ca="1" si="156"/>
        <v/>
      </c>
      <c r="AD69" t="str">
        <f t="shared" ca="1" si="157"/>
        <v/>
      </c>
      <c r="AH69" t="str">
        <f t="shared" ca="1" si="174"/>
        <v>it</v>
      </c>
      <c r="AI69" t="str">
        <f t="shared" si="175"/>
        <v>Cash_sPetSale</v>
      </c>
      <c r="AJ69">
        <f t="shared" si="176"/>
        <v>1</v>
      </c>
      <c r="AK69" t="str">
        <f t="shared" ca="1" si="177"/>
        <v/>
      </c>
      <c r="AL69" t="str">
        <f t="shared" si="178"/>
        <v/>
      </c>
      <c r="AM69" t="str">
        <f t="shared" si="179"/>
        <v/>
      </c>
      <c r="AN69" t="str">
        <f t="shared" ca="1" si="180"/>
        <v/>
      </c>
      <c r="AO69" t="str">
        <f t="shared" si="181"/>
        <v/>
      </c>
      <c r="AP69" t="str">
        <f t="shared" si="182"/>
        <v/>
      </c>
      <c r="AQ69" t="str">
        <f t="shared" ca="1" si="183"/>
        <v/>
      </c>
      <c r="AR69" t="str">
        <f t="shared" si="184"/>
        <v/>
      </c>
      <c r="AS69" t="str">
        <f t="shared" si="185"/>
        <v/>
      </c>
      <c r="AT69" t="str">
        <f t="shared" ca="1" si="186"/>
        <v/>
      </c>
      <c r="AU69" t="str">
        <f t="shared" si="187"/>
        <v/>
      </c>
      <c r="AV69" t="str">
        <f t="shared" si="188"/>
        <v/>
      </c>
      <c r="AW69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50"/>
        <v/>
      </c>
    </row>
    <row r="70" spans="1:50">
      <c r="A70" t="s">
        <v>126</v>
      </c>
      <c r="C70" t="str">
        <f t="shared" si="151"/>
        <v>petsale_3</v>
      </c>
      <c r="D70" t="str">
        <f t="shared" si="27"/>
        <v>petsale</v>
      </c>
      <c r="E70">
        <f t="shared" si="152"/>
        <v>1</v>
      </c>
      <c r="G70" t="b">
        <v>0</v>
      </c>
      <c r="I70">
        <v>29.99</v>
      </c>
      <c r="J70">
        <v>39000</v>
      </c>
      <c r="K70" t="s">
        <v>126</v>
      </c>
      <c r="L70">
        <v>610</v>
      </c>
      <c r="M70">
        <f t="shared" si="29"/>
        <v>610</v>
      </c>
      <c r="N70" t="str">
        <f t="shared" ca="1" si="190"/>
        <v>it</v>
      </c>
      <c r="O70" t="s">
        <v>33</v>
      </c>
      <c r="P70" t="s">
        <v>167</v>
      </c>
      <c r="Q70">
        <v>1</v>
      </c>
      <c r="R70" t="str">
        <f t="shared" ca="1" si="154"/>
        <v/>
      </c>
      <c r="V70" t="str">
        <f t="shared" ca="1" si="155"/>
        <v/>
      </c>
      <c r="Z70" t="str">
        <f t="shared" ca="1" si="156"/>
        <v/>
      </c>
      <c r="AD70" t="str">
        <f t="shared" ca="1" si="157"/>
        <v/>
      </c>
      <c r="AH70" t="str">
        <f t="shared" ca="1" si="174"/>
        <v>it</v>
      </c>
      <c r="AI70" t="str">
        <f t="shared" si="175"/>
        <v>Cash_sPetSale</v>
      </c>
      <c r="AJ70">
        <f t="shared" si="176"/>
        <v>1</v>
      </c>
      <c r="AK70" t="str">
        <f t="shared" ca="1" si="177"/>
        <v/>
      </c>
      <c r="AL70" t="str">
        <f t="shared" si="178"/>
        <v/>
      </c>
      <c r="AM70" t="str">
        <f t="shared" si="179"/>
        <v/>
      </c>
      <c r="AN70" t="str">
        <f t="shared" ca="1" si="180"/>
        <v/>
      </c>
      <c r="AO70" t="str">
        <f t="shared" si="181"/>
        <v/>
      </c>
      <c r="AP70" t="str">
        <f t="shared" si="182"/>
        <v/>
      </c>
      <c r="AQ70" t="str">
        <f t="shared" ca="1" si="183"/>
        <v/>
      </c>
      <c r="AR70" t="str">
        <f t="shared" si="184"/>
        <v/>
      </c>
      <c r="AS70" t="str">
        <f t="shared" si="185"/>
        <v/>
      </c>
      <c r="AT70" t="str">
        <f t="shared" ca="1" si="186"/>
        <v/>
      </c>
      <c r="AU70" t="str">
        <f t="shared" si="187"/>
        <v/>
      </c>
      <c r="AV70" t="str">
        <f t="shared" si="188"/>
        <v/>
      </c>
      <c r="AW70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ref="AX70:AX91" si="191">IF(G70=FALSE,"",
"{"""&amp;C$1&amp;""":"""&amp;C70&amp;""""
&amp;","""&amp;L$1&amp;""":"&amp;L70
&amp;IF(LEN(N70)=0,"",","""&amp;N$1&amp;""":"""&amp;N70&amp;"""")
&amp;IF(LEN(P70)=0,"",","""&amp;P$1&amp;""":"""&amp;P70&amp;"""")
&amp;IF(LEN(Q70)=0,"",","""&amp;Q$1&amp;""":"&amp;Q70)
&amp;IF(LEN(R70)=0,"",","""&amp;R$1&amp;""":"""&amp;R70&amp;"""")
&amp;IF(LEN(T70)=0,"",","""&amp;T$1&amp;""":"""&amp;T70&amp;"""")
&amp;IF(LEN(U70)=0,"",","""&amp;U$1&amp;""":"&amp;U70)
&amp;IF(LEN(V70)=0,"",","""&amp;V$1&amp;""":"""&amp;V70&amp;"""")
&amp;IF(LEN(X70)=0,"",","""&amp;X$1&amp;""":"""&amp;X70&amp;"""")
&amp;IF(LEN(Y70)=0,"",","""&amp;Y$1&amp;""":"&amp;Y70)
&amp;IF(LEN(Z70)=0,"",","""&amp;Z$1&amp;""":"""&amp;Z70&amp;"""")
&amp;IF(LEN(AB70)=0,"",","""&amp;AB$1&amp;""":"""&amp;AB70&amp;"""")
&amp;IF(LEN(AC70)=0,"",","""&amp;AC$1&amp;""":"&amp;AC70)
&amp;IF(LEN(AD70)=0,"",","""&amp;AD$1&amp;""":"""&amp;AD70&amp;"""")
&amp;IF(LEN(AF70)=0,"",","""&amp;AF$1&amp;""":"""&amp;AF70&amp;"""")
&amp;IF(LEN(AG70)=0,"",","""&amp;AG$1&amp;""":"&amp;AG70)&amp;"}")</f>
        <v/>
      </c>
    </row>
    <row r="71" spans="1:50">
      <c r="A71" t="s">
        <v>127</v>
      </c>
      <c r="C71" t="str">
        <f t="shared" si="151"/>
        <v>petsale_4</v>
      </c>
      <c r="D71" t="str">
        <f t="shared" ref="D71:D91" si="192">IF(ISERROR(FIND("_",A71)),A71,
LEFT(A71,FIND("_",A71)-1))</f>
        <v>petsale</v>
      </c>
      <c r="E71">
        <f t="shared" si="152"/>
        <v>1</v>
      </c>
      <c r="G71" t="b">
        <v>0</v>
      </c>
      <c r="I71">
        <v>39.99</v>
      </c>
      <c r="J71">
        <v>48000</v>
      </c>
      <c r="K71" t="s">
        <v>127</v>
      </c>
      <c r="L71">
        <v>433</v>
      </c>
      <c r="M71">
        <f t="shared" si="29"/>
        <v>433</v>
      </c>
      <c r="N71" t="str">
        <f t="shared" ca="1" si="190"/>
        <v>it</v>
      </c>
      <c r="O71" t="s">
        <v>33</v>
      </c>
      <c r="P71" t="s">
        <v>167</v>
      </c>
      <c r="Q71">
        <v>1</v>
      </c>
      <c r="R71" t="str">
        <f t="shared" ca="1" si="154"/>
        <v/>
      </c>
      <c r="V71" t="str">
        <f t="shared" ca="1" si="155"/>
        <v/>
      </c>
      <c r="Z71" t="str">
        <f t="shared" ca="1" si="156"/>
        <v/>
      </c>
      <c r="AD71" t="str">
        <f t="shared" ca="1" si="157"/>
        <v/>
      </c>
      <c r="AH71" t="str">
        <f t="shared" ca="1" si="174"/>
        <v>it</v>
      </c>
      <c r="AI71" t="str">
        <f t="shared" si="175"/>
        <v>Cash_sPetSale</v>
      </c>
      <c r="AJ71">
        <f t="shared" si="176"/>
        <v>1</v>
      </c>
      <c r="AK71" t="str">
        <f t="shared" ca="1" si="177"/>
        <v/>
      </c>
      <c r="AL71" t="str">
        <f t="shared" si="178"/>
        <v/>
      </c>
      <c r="AM71" t="str">
        <f t="shared" si="179"/>
        <v/>
      </c>
      <c r="AN71" t="str">
        <f t="shared" ca="1" si="180"/>
        <v/>
      </c>
      <c r="AO71" t="str">
        <f t="shared" si="181"/>
        <v/>
      </c>
      <c r="AP71" t="str">
        <f t="shared" si="182"/>
        <v/>
      </c>
      <c r="AQ71" t="str">
        <f t="shared" ca="1" si="183"/>
        <v/>
      </c>
      <c r="AR71" t="str">
        <f t="shared" si="184"/>
        <v/>
      </c>
      <c r="AS71" t="str">
        <f t="shared" si="185"/>
        <v/>
      </c>
      <c r="AT71" t="str">
        <f t="shared" ca="1" si="186"/>
        <v/>
      </c>
      <c r="AU71" t="str">
        <f t="shared" si="187"/>
        <v/>
      </c>
      <c r="AV71" t="str">
        <f t="shared" si="188"/>
        <v/>
      </c>
      <c r="AW71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91"/>
        <v/>
      </c>
    </row>
    <row r="72" spans="1:50">
      <c r="A72" t="s">
        <v>128</v>
      </c>
      <c r="C72" t="str">
        <f t="shared" si="151"/>
        <v>petsale_5</v>
      </c>
      <c r="D72" t="str">
        <f t="shared" si="192"/>
        <v>petsale</v>
      </c>
      <c r="E72">
        <f t="shared" si="152"/>
        <v>1</v>
      </c>
      <c r="G72" t="b">
        <v>0</v>
      </c>
      <c r="I72">
        <v>49.99</v>
      </c>
      <c r="J72">
        <v>65000</v>
      </c>
      <c r="K72" t="s">
        <v>128</v>
      </c>
      <c r="L72">
        <v>604</v>
      </c>
      <c r="M72">
        <f t="shared" si="29"/>
        <v>604</v>
      </c>
      <c r="N72" t="str">
        <f t="shared" ca="1" si="190"/>
        <v>it</v>
      </c>
      <c r="O72" t="s">
        <v>33</v>
      </c>
      <c r="P72" t="s">
        <v>167</v>
      </c>
      <c r="Q72">
        <v>1</v>
      </c>
      <c r="R72" t="str">
        <f t="shared" ca="1" si="154"/>
        <v/>
      </c>
      <c r="V72" t="str">
        <f t="shared" ca="1" si="155"/>
        <v/>
      </c>
      <c r="Z72" t="str">
        <f t="shared" ca="1" si="156"/>
        <v/>
      </c>
      <c r="AD72" t="str">
        <f t="shared" ca="1" si="157"/>
        <v/>
      </c>
      <c r="AH72" t="str">
        <f t="shared" ca="1" si="174"/>
        <v>it</v>
      </c>
      <c r="AI72" t="str">
        <f t="shared" si="175"/>
        <v>Cash_sPetSale</v>
      </c>
      <c r="AJ72">
        <f t="shared" si="176"/>
        <v>1</v>
      </c>
      <c r="AK72" t="str">
        <f t="shared" ca="1" si="177"/>
        <v/>
      </c>
      <c r="AL72" t="str">
        <f t="shared" si="178"/>
        <v/>
      </c>
      <c r="AM72" t="str">
        <f t="shared" si="179"/>
        <v/>
      </c>
      <c r="AN72" t="str">
        <f t="shared" ca="1" si="180"/>
        <v/>
      </c>
      <c r="AO72" t="str">
        <f t="shared" si="181"/>
        <v/>
      </c>
      <c r="AP72" t="str">
        <f t="shared" si="182"/>
        <v/>
      </c>
      <c r="AQ72" t="str">
        <f t="shared" ca="1" si="183"/>
        <v/>
      </c>
      <c r="AR72" t="str">
        <f t="shared" si="184"/>
        <v/>
      </c>
      <c r="AS72" t="str">
        <f t="shared" si="185"/>
        <v/>
      </c>
      <c r="AT72" t="str">
        <f t="shared" ca="1" si="186"/>
        <v/>
      </c>
      <c r="AU72" t="str">
        <f t="shared" si="187"/>
        <v/>
      </c>
      <c r="AV72" t="str">
        <f t="shared" si="188"/>
        <v/>
      </c>
      <c r="AW72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si="191"/>
        <v/>
      </c>
    </row>
    <row r="73" spans="1:50">
      <c r="A73" t="s">
        <v>133</v>
      </c>
      <c r="B73" t="s">
        <v>135</v>
      </c>
      <c r="C73" t="str">
        <f t="shared" si="151"/>
        <v>petcapture_better</v>
      </c>
      <c r="D73" t="str">
        <f t="shared" si="192"/>
        <v>petcapture</v>
      </c>
      <c r="E73">
        <f t="shared" ref="E73:E74" si="193">COUNTA(O73,S73,W73,AA73,AE73)</f>
        <v>1</v>
      </c>
      <c r="G73" t="b">
        <v>0</v>
      </c>
      <c r="I73">
        <v>0.99</v>
      </c>
      <c r="J73">
        <v>1200</v>
      </c>
      <c r="K73" t="s">
        <v>133</v>
      </c>
      <c r="L73">
        <v>902</v>
      </c>
      <c r="M73">
        <f t="shared" si="29"/>
        <v>902</v>
      </c>
      <c r="N73" t="str">
        <f t="shared" ref="N73" ca="1" si="194">IF(ISBLANK(O73),"",
VLOOKUP(O73,OFFSET(INDIRECT("$A:$B"),0,MATCH(O$1&amp;"_Verify",INDIRECT("$1:$1"),0)-1),2,0)
)</f>
        <v>it</v>
      </c>
      <c r="O73" t="s">
        <v>33</v>
      </c>
      <c r="P73" s="6" t="s">
        <v>144</v>
      </c>
      <c r="Q73">
        <v>5</v>
      </c>
      <c r="R73" t="str">
        <f t="shared" ref="R73:R77" ca="1" si="195">IF(ISBLANK(S73),"",
VLOOKUP(S73,OFFSET(INDIRECT("$A:$B"),0,MATCH(S$1&amp;"_Verify",INDIRECT("$1:$1"),0)-1),2,0)
)</f>
        <v/>
      </c>
      <c r="V73" t="str">
        <f t="shared" ref="V73:V77" ca="1" si="196">IF(ISBLANK(W73),"",
VLOOKUP(W73,OFFSET(INDIRECT("$A:$B"),0,MATCH(W$1&amp;"_Verify",INDIRECT("$1:$1"),0)-1),2,0)
)</f>
        <v/>
      </c>
      <c r="Z73" t="str">
        <f t="shared" ref="Z73:Z74" ca="1" si="197">IF(ISBLANK(AA73),"",
VLOOKUP(AA73,OFFSET(INDIRECT("$A:$B"),0,MATCH(AA$1&amp;"_Verify",INDIRECT("$1:$1"),0)-1),2,0)
)</f>
        <v/>
      </c>
      <c r="AD73" t="str">
        <f t="shared" ref="AD73:AD74" ca="1" si="198">IF(ISBLANK(AE73),"",
VLOOKUP(AE73,OFFSET(INDIRECT("$A:$B"),0,MATCH(AE$1&amp;"_Verify",INDIRECT("$1:$1"),0)-1),2,0)
)</f>
        <v/>
      </c>
      <c r="AH73" t="str">
        <f t="shared" ca="1" si="174"/>
        <v>it</v>
      </c>
      <c r="AI73" t="str">
        <f t="shared" si="175"/>
        <v>Item_cCaptureBetter</v>
      </c>
      <c r="AJ73">
        <f t="shared" si="176"/>
        <v>5</v>
      </c>
      <c r="AK73" t="str">
        <f t="shared" ca="1" si="177"/>
        <v/>
      </c>
      <c r="AL73" t="str">
        <f t="shared" si="178"/>
        <v/>
      </c>
      <c r="AM73" t="str">
        <f t="shared" si="179"/>
        <v/>
      </c>
      <c r="AN73" t="str">
        <f t="shared" ca="1" si="180"/>
        <v/>
      </c>
      <c r="AO73" t="str">
        <f t="shared" si="181"/>
        <v/>
      </c>
      <c r="AP73" t="str">
        <f t="shared" si="182"/>
        <v/>
      </c>
      <c r="AQ73" t="str">
        <f t="shared" ca="1" si="183"/>
        <v/>
      </c>
      <c r="AR73" t="str">
        <f t="shared" si="184"/>
        <v/>
      </c>
      <c r="AS73" t="str">
        <f t="shared" si="185"/>
        <v/>
      </c>
      <c r="AT73" t="str">
        <f t="shared" ca="1" si="186"/>
        <v/>
      </c>
      <c r="AU73" t="str">
        <f t="shared" si="187"/>
        <v/>
      </c>
      <c r="AV73" t="str">
        <f t="shared" si="188"/>
        <v/>
      </c>
      <c r="AW73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191"/>
        <v/>
      </c>
    </row>
    <row r="74" spans="1:50">
      <c r="A74" t="s">
        <v>134</v>
      </c>
      <c r="C74" t="str">
        <f t="shared" si="151"/>
        <v>petcapture_best</v>
      </c>
      <c r="D74" t="str">
        <f t="shared" si="192"/>
        <v>petcapture</v>
      </c>
      <c r="E74">
        <f t="shared" si="193"/>
        <v>1</v>
      </c>
      <c r="G74" t="b">
        <v>0</v>
      </c>
      <c r="I74">
        <v>4.99</v>
      </c>
      <c r="J74">
        <v>5900</v>
      </c>
      <c r="K74" t="s">
        <v>134</v>
      </c>
      <c r="L74">
        <v>924</v>
      </c>
      <c r="M74">
        <f t="shared" si="29"/>
        <v>924</v>
      </c>
      <c r="N74" t="str">
        <f t="shared" ref="N74" ca="1" si="199">IF(ISBLANK(O74),"",
VLOOKUP(O74,OFFSET(INDIRECT("$A:$B"),0,MATCH(O$1&amp;"_Verify",INDIRECT("$1:$1"),0)-1),2,0)
)</f>
        <v>it</v>
      </c>
      <c r="O74" t="s">
        <v>33</v>
      </c>
      <c r="P74" t="s">
        <v>143</v>
      </c>
      <c r="Q74">
        <v>5</v>
      </c>
      <c r="R74" t="str">
        <f t="shared" ca="1" si="195"/>
        <v/>
      </c>
      <c r="V74" t="str">
        <f t="shared" ca="1" si="196"/>
        <v/>
      </c>
      <c r="Z74" t="str">
        <f t="shared" ca="1" si="197"/>
        <v/>
      </c>
      <c r="AD74" t="str">
        <f t="shared" ca="1" si="198"/>
        <v/>
      </c>
      <c r="AH74" t="str">
        <f t="shared" ca="1" si="174"/>
        <v>it</v>
      </c>
      <c r="AI74" t="str">
        <f t="shared" si="175"/>
        <v>Item_cCaptureBest</v>
      </c>
      <c r="AJ74">
        <f t="shared" si="176"/>
        <v>5</v>
      </c>
      <c r="AK74" t="str">
        <f t="shared" ca="1" si="177"/>
        <v/>
      </c>
      <c r="AL74" t="str">
        <f t="shared" si="178"/>
        <v/>
      </c>
      <c r="AM74" t="str">
        <f t="shared" si="179"/>
        <v/>
      </c>
      <c r="AN74" t="str">
        <f t="shared" ca="1" si="180"/>
        <v/>
      </c>
      <c r="AO74" t="str">
        <f t="shared" si="181"/>
        <v/>
      </c>
      <c r="AP74" t="str">
        <f t="shared" si="182"/>
        <v/>
      </c>
      <c r="AQ74" t="str">
        <f t="shared" ca="1" si="183"/>
        <v/>
      </c>
      <c r="AR74" t="str">
        <f t="shared" si="184"/>
        <v/>
      </c>
      <c r="AS74" t="str">
        <f t="shared" si="185"/>
        <v/>
      </c>
      <c r="AT74" t="str">
        <f t="shared" ca="1" si="186"/>
        <v/>
      </c>
      <c r="AU74" t="str">
        <f t="shared" si="187"/>
        <v/>
      </c>
      <c r="AV74" t="str">
        <f t="shared" si="188"/>
        <v/>
      </c>
      <c r="AW74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si="191"/>
        <v/>
      </c>
    </row>
    <row r="75" spans="1:50">
      <c r="A75" s="4" t="s">
        <v>138</v>
      </c>
      <c r="B75" t="s">
        <v>146</v>
      </c>
      <c r="C75" t="str">
        <f t="shared" ref="C75:C91" si="200">A75</f>
        <v>stageclear_1</v>
      </c>
      <c r="D75" t="str">
        <f t="shared" si="192"/>
        <v>stageclear</v>
      </c>
      <c r="E75">
        <f t="shared" ref="E75:E80" si="201">COUNTA(O75,S75,W75,AA75,AE75)</f>
        <v>4</v>
      </c>
      <c r="G75" t="b">
        <v>0</v>
      </c>
      <c r="H75">
        <v>4</v>
      </c>
      <c r="I75">
        <v>0.99</v>
      </c>
      <c r="J75">
        <v>1200</v>
      </c>
      <c r="K75" t="s">
        <v>138</v>
      </c>
      <c r="L75">
        <v>802</v>
      </c>
      <c r="M75">
        <f t="shared" si="29"/>
        <v>802</v>
      </c>
      <c r="N75" t="str">
        <f t="shared" ref="N75:N77" ca="1" si="202">IF(ISBLANK(O75),"",
VLOOKUP(O75,OFFSET(INDIRECT("$A:$B"),0,MATCH(O$1&amp;"_Verify",INDIRECT("$1:$1"),0)-1),2,0)
)</f>
        <v>cu</v>
      </c>
      <c r="O75" t="s">
        <v>16</v>
      </c>
      <c r="P75" t="s">
        <v>56</v>
      </c>
      <c r="Q75">
        <v>30</v>
      </c>
      <c r="R75" t="str">
        <f t="shared" ca="1" si="195"/>
        <v>cu</v>
      </c>
      <c r="S75" t="s">
        <v>16</v>
      </c>
      <c r="T75" t="s">
        <v>15</v>
      </c>
      <c r="U75">
        <v>25000</v>
      </c>
      <c r="V75" t="str">
        <f t="shared" ca="1" si="196"/>
        <v>cu</v>
      </c>
      <c r="W75" t="s">
        <v>16</v>
      </c>
      <c r="X75" t="s">
        <v>56</v>
      </c>
      <c r="Y75">
        <v>100</v>
      </c>
      <c r="Z75" t="str">
        <f t="shared" ref="Z75:Z77" ca="1" si="203">IF(ISBLANK(AA75),"",
VLOOKUP(AA75,OFFSET(INDIRECT("$A:$B"),0,MATCH(AA$1&amp;"_Verify",INDIRECT("$1:$1"),0)-1),2,0)
)</f>
        <v>cu</v>
      </c>
      <c r="AA75" t="s">
        <v>16</v>
      </c>
      <c r="AB75" t="s">
        <v>15</v>
      </c>
      <c r="AC75">
        <v>35000</v>
      </c>
      <c r="AH75" t="str">
        <f t="shared" ref="AH75:AH80" ca="1" si="204">IF(LEN(N75)=0,"",N75)</f>
        <v>cu</v>
      </c>
      <c r="AI75" t="str">
        <f t="shared" ref="AI75:AI80" si="205">IF(LEN(P75)=0,"",P75)</f>
        <v>EN</v>
      </c>
      <c r="AJ75">
        <f t="shared" ref="AJ75:AJ80" si="206">IF(LEN(Q75)=0,"",Q75)</f>
        <v>30</v>
      </c>
      <c r="AK75" t="str">
        <f t="shared" ref="AK75:AK80" ca="1" si="207">IF(LEN(R75)=0,"",R75)</f>
        <v>cu</v>
      </c>
      <c r="AL75" t="str">
        <f t="shared" ref="AL75:AL80" si="208">IF(LEN(T75)=0,"",T75)</f>
        <v>GO</v>
      </c>
      <c r="AM75">
        <f t="shared" ref="AM75:AM80" si="209">IF(LEN(U75)=0,"",U75)</f>
        <v>25000</v>
      </c>
      <c r="AN75" t="str">
        <f t="shared" ref="AN75:AN80" ca="1" si="210">IF(LEN(V75)=0,"",V75)</f>
        <v>cu</v>
      </c>
      <c r="AO75" t="str">
        <f t="shared" ref="AO75:AO80" si="211">IF(LEN(X75)=0,"",X75)</f>
        <v>EN</v>
      </c>
      <c r="AP75">
        <f t="shared" ref="AP75:AP80" si="212">IF(LEN(Y75)=0,"",Y75)</f>
        <v>100</v>
      </c>
      <c r="AQ75" t="str">
        <f t="shared" ref="AQ75:AQ80" ca="1" si="213">IF(LEN(Z75)=0,"",Z75)</f>
        <v>cu</v>
      </c>
      <c r="AR75" t="str">
        <f t="shared" ref="AR75:AR80" si="214">IF(LEN(AB75)=0,"",AB75)</f>
        <v>GO</v>
      </c>
      <c r="AS75">
        <f t="shared" ref="AS75:AS80" si="215">IF(LEN(AC75)=0,"",AC75)</f>
        <v>35000</v>
      </c>
      <c r="AT75" t="str">
        <f t="shared" ref="AT75:AT80" si="216">IF(LEN(AD75)=0,"",AD75)</f>
        <v/>
      </c>
      <c r="AU75" t="str">
        <f t="shared" ref="AU75:AU80" si="217">IF(LEN(AF75)=0,"",AF75)</f>
        <v/>
      </c>
      <c r="AV75" t="str">
        <f t="shared" ref="AV75:AV80" si="218">IF(LEN(AG75)=0,"",AG75)</f>
        <v/>
      </c>
      <c r="AW75" t="str">
        <f t="shared" ref="AW75:AW80" ca="1" si="219">IF(ROW()=2,AX75,OFFSET(AW75,-1,0)&amp;IF(LEN(AX75)=0,"",","&amp;AX75))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191"/>
        <v/>
      </c>
    </row>
    <row r="76" spans="1:50">
      <c r="A76" t="s">
        <v>139</v>
      </c>
      <c r="C76" t="str">
        <f t="shared" si="200"/>
        <v>stageclear_2</v>
      </c>
      <c r="D76" t="str">
        <f t="shared" si="192"/>
        <v>stageclear</v>
      </c>
      <c r="E76">
        <f t="shared" si="201"/>
        <v>4</v>
      </c>
      <c r="G76" t="b">
        <v>0</v>
      </c>
      <c r="H76">
        <v>4</v>
      </c>
      <c r="I76">
        <v>4.99</v>
      </c>
      <c r="J76">
        <v>5900</v>
      </c>
      <c r="K76" t="s">
        <v>139</v>
      </c>
      <c r="L76">
        <v>585</v>
      </c>
      <c r="M76">
        <f t="shared" si="29"/>
        <v>585</v>
      </c>
      <c r="N76" t="str">
        <f t="shared" ca="1" si="202"/>
        <v>cu</v>
      </c>
      <c r="O76" t="s">
        <v>16</v>
      </c>
      <c r="P76" t="s">
        <v>56</v>
      </c>
      <c r="Q76">
        <v>60</v>
      </c>
      <c r="R76" t="str">
        <f t="shared" ca="1" si="195"/>
        <v>cu</v>
      </c>
      <c r="S76" t="s">
        <v>16</v>
      </c>
      <c r="T76" t="s">
        <v>15</v>
      </c>
      <c r="U76">
        <v>15000</v>
      </c>
      <c r="V76" t="str">
        <f t="shared" ca="1" si="196"/>
        <v>cu</v>
      </c>
      <c r="W76" t="s">
        <v>16</v>
      </c>
      <c r="X76" t="s">
        <v>56</v>
      </c>
      <c r="Y76">
        <v>120</v>
      </c>
      <c r="Z76" t="str">
        <f t="shared" ca="1" si="203"/>
        <v>cu</v>
      </c>
      <c r="AA76" t="s">
        <v>16</v>
      </c>
      <c r="AB76" t="s">
        <v>15</v>
      </c>
      <c r="AC76">
        <v>25000</v>
      </c>
      <c r="AH76" t="str">
        <f t="shared" ca="1" si="204"/>
        <v>cu</v>
      </c>
      <c r="AI76" t="str">
        <f t="shared" si="205"/>
        <v>EN</v>
      </c>
      <c r="AJ76">
        <f t="shared" si="206"/>
        <v>60</v>
      </c>
      <c r="AK76" t="str">
        <f t="shared" ca="1" si="207"/>
        <v>cu</v>
      </c>
      <c r="AL76" t="str">
        <f t="shared" si="208"/>
        <v>GO</v>
      </c>
      <c r="AM76">
        <f t="shared" si="209"/>
        <v>15000</v>
      </c>
      <c r="AN76" t="str">
        <f t="shared" ca="1" si="210"/>
        <v>cu</v>
      </c>
      <c r="AO76" t="str">
        <f t="shared" si="211"/>
        <v>EN</v>
      </c>
      <c r="AP76">
        <f t="shared" si="212"/>
        <v>120</v>
      </c>
      <c r="AQ76" t="str">
        <f t="shared" ca="1" si="213"/>
        <v>cu</v>
      </c>
      <c r="AR76" t="str">
        <f t="shared" si="214"/>
        <v>GO</v>
      </c>
      <c r="AS76">
        <f t="shared" si="215"/>
        <v>25000</v>
      </c>
      <c r="AT76" t="str">
        <f t="shared" si="216"/>
        <v/>
      </c>
      <c r="AU76" t="str">
        <f t="shared" si="217"/>
        <v/>
      </c>
      <c r="AV76" t="str">
        <f t="shared" si="218"/>
        <v/>
      </c>
      <c r="AW76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191"/>
        <v/>
      </c>
    </row>
    <row r="77" spans="1:50">
      <c r="A77" t="s">
        <v>140</v>
      </c>
      <c r="C77" t="str">
        <f t="shared" si="200"/>
        <v>stageclear_3</v>
      </c>
      <c r="D77" t="str">
        <f t="shared" si="192"/>
        <v>stageclear</v>
      </c>
      <c r="E77">
        <f t="shared" si="201"/>
        <v>4</v>
      </c>
      <c r="G77" t="b">
        <v>0</v>
      </c>
      <c r="H77">
        <v>4</v>
      </c>
      <c r="I77">
        <v>9.99</v>
      </c>
      <c r="J77">
        <v>13000</v>
      </c>
      <c r="K77" t="s">
        <v>140</v>
      </c>
      <c r="L77">
        <v>634</v>
      </c>
      <c r="M77">
        <f t="shared" si="29"/>
        <v>634</v>
      </c>
      <c r="N77" t="str">
        <f t="shared" ca="1" si="202"/>
        <v>cu</v>
      </c>
      <c r="O77" t="s">
        <v>16</v>
      </c>
      <c r="P77" t="s">
        <v>56</v>
      </c>
      <c r="Q77">
        <v>90</v>
      </c>
      <c r="R77" t="str">
        <f t="shared" ca="1" si="195"/>
        <v>cu</v>
      </c>
      <c r="S77" t="s">
        <v>16</v>
      </c>
      <c r="T77" t="s">
        <v>15</v>
      </c>
      <c r="U77">
        <v>30000</v>
      </c>
      <c r="V77" t="str">
        <f t="shared" ca="1" si="196"/>
        <v>cu</v>
      </c>
      <c r="W77" t="s">
        <v>16</v>
      </c>
      <c r="X77" t="s">
        <v>56</v>
      </c>
      <c r="Y77">
        <v>150</v>
      </c>
      <c r="Z77" t="str">
        <f t="shared" ca="1" si="203"/>
        <v>cu</v>
      </c>
      <c r="AA77" t="s">
        <v>16</v>
      </c>
      <c r="AB77" t="s">
        <v>56</v>
      </c>
      <c r="AC77">
        <v>300</v>
      </c>
      <c r="AH77" t="str">
        <f t="shared" ca="1" si="204"/>
        <v>cu</v>
      </c>
      <c r="AI77" t="str">
        <f t="shared" si="205"/>
        <v>EN</v>
      </c>
      <c r="AJ77">
        <f t="shared" si="206"/>
        <v>90</v>
      </c>
      <c r="AK77" t="str">
        <f t="shared" ca="1" si="207"/>
        <v>cu</v>
      </c>
      <c r="AL77" t="str">
        <f t="shared" si="208"/>
        <v>GO</v>
      </c>
      <c r="AM77">
        <f t="shared" si="209"/>
        <v>30000</v>
      </c>
      <c r="AN77" t="str">
        <f t="shared" ca="1" si="210"/>
        <v>cu</v>
      </c>
      <c r="AO77" t="str">
        <f t="shared" si="211"/>
        <v>EN</v>
      </c>
      <c r="AP77">
        <f t="shared" si="212"/>
        <v>150</v>
      </c>
      <c r="AQ77" t="str">
        <f t="shared" ca="1" si="213"/>
        <v>cu</v>
      </c>
      <c r="AR77" t="str">
        <f t="shared" si="214"/>
        <v>EN</v>
      </c>
      <c r="AS77">
        <f t="shared" si="215"/>
        <v>300</v>
      </c>
      <c r="AT77" t="str">
        <f t="shared" si="216"/>
        <v/>
      </c>
      <c r="AU77" t="str">
        <f t="shared" si="217"/>
        <v/>
      </c>
      <c r="AV77" t="str">
        <f t="shared" si="218"/>
        <v/>
      </c>
      <c r="AW77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191"/>
        <v/>
      </c>
    </row>
    <row r="78" spans="1:50">
      <c r="A78" t="s">
        <v>141</v>
      </c>
      <c r="C78" t="str">
        <f t="shared" si="200"/>
        <v>stageclear_5</v>
      </c>
      <c r="D78" t="str">
        <f t="shared" si="192"/>
        <v>stageclear</v>
      </c>
      <c r="E78">
        <f t="shared" si="201"/>
        <v>4</v>
      </c>
      <c r="G78" t="b">
        <v>0</v>
      </c>
      <c r="H78">
        <v>4</v>
      </c>
      <c r="I78">
        <v>9.99</v>
      </c>
      <c r="J78">
        <v>13000</v>
      </c>
      <c r="K78" t="s">
        <v>141</v>
      </c>
      <c r="L78">
        <v>791</v>
      </c>
      <c r="M78">
        <f t="shared" si="29"/>
        <v>791</v>
      </c>
      <c r="N78" t="str">
        <f t="shared" ref="N78:N79" ca="1" si="220">IF(ISBLANK(O78),"",
VLOOKUP(O78,OFFSET(INDIRECT("$A:$B"),0,MATCH(O$1&amp;"_Verify",INDIRECT("$1:$1"),0)-1),2,0)
)</f>
        <v>cu</v>
      </c>
      <c r="O78" t="s">
        <v>16</v>
      </c>
      <c r="P78" t="s">
        <v>56</v>
      </c>
      <c r="Q78">
        <v>120</v>
      </c>
      <c r="R78" t="str">
        <f t="shared" ref="R78:R80" ca="1" si="221">IF(ISBLANK(S78),"",
VLOOKUP(S78,OFFSET(INDIRECT("$A:$B"),0,MATCH(S$1&amp;"_Verify",INDIRECT("$1:$1"),0)-1),2,0)
)</f>
        <v>cu</v>
      </c>
      <c r="S78" t="s">
        <v>16</v>
      </c>
      <c r="T78" t="s">
        <v>15</v>
      </c>
      <c r="U78">
        <v>50000</v>
      </c>
      <c r="V78" t="str">
        <f t="shared" ref="V78:V80" ca="1" si="222">IF(ISBLANK(W78),"",
VLOOKUP(W78,OFFSET(INDIRECT("$A:$B"),0,MATCH(W$1&amp;"_Verify",INDIRECT("$1:$1"),0)-1),2,0)
)</f>
        <v>cu</v>
      </c>
      <c r="W78" t="s">
        <v>16</v>
      </c>
      <c r="X78" t="s">
        <v>56</v>
      </c>
      <c r="Y78">
        <v>120</v>
      </c>
      <c r="Z78" t="str">
        <f t="shared" ref="Z78:Z80" ca="1" si="223">IF(ISBLANK(AA78),"",
VLOOKUP(AA78,OFFSET(INDIRECT("$A:$B"),0,MATCH(AA$1&amp;"_Verify",INDIRECT("$1:$1"),0)-1),2,0)
)</f>
        <v>cu</v>
      </c>
      <c r="AA78" t="s">
        <v>16</v>
      </c>
      <c r="AB78" t="s">
        <v>15</v>
      </c>
      <c r="AC78">
        <v>25000</v>
      </c>
      <c r="AH78" t="str">
        <f t="shared" ca="1" si="204"/>
        <v>cu</v>
      </c>
      <c r="AI78" t="str">
        <f t="shared" si="205"/>
        <v>EN</v>
      </c>
      <c r="AJ78">
        <f t="shared" si="206"/>
        <v>120</v>
      </c>
      <c r="AK78" t="str">
        <f t="shared" ca="1" si="207"/>
        <v>cu</v>
      </c>
      <c r="AL78" t="str">
        <f t="shared" si="208"/>
        <v>GO</v>
      </c>
      <c r="AM78">
        <f t="shared" si="209"/>
        <v>50000</v>
      </c>
      <c r="AN78" t="str">
        <f t="shared" ca="1" si="210"/>
        <v>cu</v>
      </c>
      <c r="AO78" t="str">
        <f t="shared" si="211"/>
        <v>EN</v>
      </c>
      <c r="AP78">
        <f t="shared" si="212"/>
        <v>120</v>
      </c>
      <c r="AQ78" t="str">
        <f t="shared" ca="1" si="213"/>
        <v>cu</v>
      </c>
      <c r="AR78" t="str">
        <f t="shared" si="214"/>
        <v>GO</v>
      </c>
      <c r="AS78">
        <f t="shared" si="215"/>
        <v>25000</v>
      </c>
      <c r="AT78" t="str">
        <f t="shared" si="216"/>
        <v/>
      </c>
      <c r="AU78" t="str">
        <f t="shared" si="217"/>
        <v/>
      </c>
      <c r="AV78" t="str">
        <f t="shared" si="218"/>
        <v/>
      </c>
      <c r="AW78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191"/>
        <v/>
      </c>
    </row>
    <row r="79" spans="1:50">
      <c r="A79" t="s">
        <v>142</v>
      </c>
      <c r="C79" t="str">
        <f t="shared" si="200"/>
        <v>stageclear_10</v>
      </c>
      <c r="D79" t="str">
        <f t="shared" si="192"/>
        <v>stageclear</v>
      </c>
      <c r="E79">
        <f t="shared" si="201"/>
        <v>4</v>
      </c>
      <c r="G79" t="b">
        <v>0</v>
      </c>
      <c r="H79">
        <v>4</v>
      </c>
      <c r="I79">
        <v>9.99</v>
      </c>
      <c r="J79">
        <v>13000</v>
      </c>
      <c r="K79" t="s">
        <v>142</v>
      </c>
      <c r="L79">
        <v>484</v>
      </c>
      <c r="M79">
        <f t="shared" ref="M79:M91" si="224">L79</f>
        <v>484</v>
      </c>
      <c r="N79" t="str">
        <f t="shared" ca="1" si="220"/>
        <v>cu</v>
      </c>
      <c r="O79" t="s">
        <v>16</v>
      </c>
      <c r="P79" t="s">
        <v>56</v>
      </c>
      <c r="Q79">
        <v>150</v>
      </c>
      <c r="R79" t="str">
        <f t="shared" ca="1" si="221"/>
        <v>cu</v>
      </c>
      <c r="S79" t="s">
        <v>16</v>
      </c>
      <c r="T79" t="s">
        <v>15</v>
      </c>
      <c r="U79">
        <v>90000</v>
      </c>
      <c r="V79" t="str">
        <f t="shared" ca="1" si="222"/>
        <v>cu</v>
      </c>
      <c r="W79" t="s">
        <v>16</v>
      </c>
      <c r="X79" t="s">
        <v>56</v>
      </c>
      <c r="Y79">
        <v>150</v>
      </c>
      <c r="Z79" t="str">
        <f t="shared" ca="1" si="223"/>
        <v>cu</v>
      </c>
      <c r="AA79" t="s">
        <v>16</v>
      </c>
      <c r="AB79" t="s">
        <v>56</v>
      </c>
      <c r="AC79">
        <v>300</v>
      </c>
      <c r="AH79" t="str">
        <f t="shared" ca="1" si="204"/>
        <v>cu</v>
      </c>
      <c r="AI79" t="str">
        <f t="shared" si="205"/>
        <v>EN</v>
      </c>
      <c r="AJ79">
        <f t="shared" si="206"/>
        <v>150</v>
      </c>
      <c r="AK79" t="str">
        <f t="shared" ca="1" si="207"/>
        <v>cu</v>
      </c>
      <c r="AL79" t="str">
        <f t="shared" si="208"/>
        <v>GO</v>
      </c>
      <c r="AM79">
        <f t="shared" si="209"/>
        <v>90000</v>
      </c>
      <c r="AN79" t="str">
        <f t="shared" ca="1" si="210"/>
        <v>cu</v>
      </c>
      <c r="AO79" t="str">
        <f t="shared" si="211"/>
        <v>EN</v>
      </c>
      <c r="AP79">
        <f t="shared" si="212"/>
        <v>150</v>
      </c>
      <c r="AQ79" t="str">
        <f t="shared" ca="1" si="213"/>
        <v>cu</v>
      </c>
      <c r="AR79" t="str">
        <f t="shared" si="214"/>
        <v>EN</v>
      </c>
      <c r="AS79">
        <f t="shared" si="215"/>
        <v>300</v>
      </c>
      <c r="AT79" t="str">
        <f t="shared" si="216"/>
        <v/>
      </c>
      <c r="AU79" t="str">
        <f t="shared" si="217"/>
        <v/>
      </c>
      <c r="AV79" t="str">
        <f t="shared" si="218"/>
        <v/>
      </c>
      <c r="AW79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191"/>
        <v/>
      </c>
    </row>
    <row r="80" spans="1:50">
      <c r="A80" t="s">
        <v>173</v>
      </c>
      <c r="B80" t="s">
        <v>147</v>
      </c>
      <c r="C80" t="str">
        <f t="shared" si="200"/>
        <v>dailygem</v>
      </c>
      <c r="D80" t="str">
        <f t="shared" si="192"/>
        <v>dailygem</v>
      </c>
      <c r="E80">
        <f t="shared" si="201"/>
        <v>2</v>
      </c>
      <c r="G80" t="b">
        <v>0</v>
      </c>
      <c r="I80">
        <v>4.99</v>
      </c>
      <c r="J80">
        <v>5900</v>
      </c>
      <c r="K80" t="s">
        <v>172</v>
      </c>
      <c r="L80">
        <v>212</v>
      </c>
      <c r="M80">
        <f t="shared" si="224"/>
        <v>212</v>
      </c>
      <c r="N80" t="str">
        <f t="shared" ref="N80:N91" ca="1" si="225">IF(ISBLANK(O80),"",
VLOOKUP(O80,OFFSET(INDIRECT("$A:$B"),0,MATCH(O$1&amp;"_Verify",INDIRECT("$1:$1"),0)-1),2,0)
)</f>
        <v>it</v>
      </c>
      <c r="O80" t="s">
        <v>33</v>
      </c>
      <c r="P80" s="4" t="s">
        <v>145</v>
      </c>
      <c r="Q80">
        <v>15</v>
      </c>
      <c r="R80" t="str">
        <f t="shared" ca="1" si="221"/>
        <v>cu</v>
      </c>
      <c r="S80" t="s">
        <v>16</v>
      </c>
      <c r="T80" s="4" t="s">
        <v>148</v>
      </c>
      <c r="U80">
        <v>500</v>
      </c>
      <c r="V80" t="str">
        <f t="shared" ca="1" si="222"/>
        <v/>
      </c>
      <c r="Z80" t="str">
        <f t="shared" ca="1" si="223"/>
        <v/>
      </c>
      <c r="AD80" t="str">
        <f t="shared" ref="AD80" ca="1" si="226">IF(ISBLANK(AE80),"",
VLOOKUP(AE80,OFFSET(INDIRECT("$A:$B"),0,MATCH(AE$1&amp;"_Verify",INDIRECT("$1:$1"),0)-1),2,0)
)</f>
        <v/>
      </c>
      <c r="AH80" t="str">
        <f t="shared" ca="1" si="204"/>
        <v>it</v>
      </c>
      <c r="AI80" t="str">
        <f t="shared" si="205"/>
        <v>Item_cDailyGem</v>
      </c>
      <c r="AJ80">
        <f t="shared" si="206"/>
        <v>15</v>
      </c>
      <c r="AK80" t="str">
        <f t="shared" ca="1" si="207"/>
        <v>cu</v>
      </c>
      <c r="AL80" t="str">
        <f t="shared" si="208"/>
        <v>DI</v>
      </c>
      <c r="AM80">
        <f t="shared" si="209"/>
        <v>500</v>
      </c>
      <c r="AN80" t="str">
        <f t="shared" ca="1" si="210"/>
        <v/>
      </c>
      <c r="AO80" t="str">
        <f t="shared" si="211"/>
        <v/>
      </c>
      <c r="AP80" t="str">
        <f t="shared" si="212"/>
        <v/>
      </c>
      <c r="AQ80" t="str">
        <f t="shared" ca="1" si="213"/>
        <v/>
      </c>
      <c r="AR80" t="str">
        <f t="shared" si="214"/>
        <v/>
      </c>
      <c r="AS80" t="str">
        <f t="shared" si="215"/>
        <v/>
      </c>
      <c r="AT80" t="str">
        <f t="shared" ca="1" si="216"/>
        <v/>
      </c>
      <c r="AU80" t="str">
        <f t="shared" si="217"/>
        <v/>
      </c>
      <c r="AV80" t="str">
        <f t="shared" si="218"/>
        <v/>
      </c>
      <c r="AW80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191"/>
        <v/>
      </c>
    </row>
    <row r="81" spans="1:50">
      <c r="A81" t="s">
        <v>175</v>
      </c>
      <c r="B81" t="s">
        <v>149</v>
      </c>
      <c r="C81" t="str">
        <f t="shared" si="200"/>
        <v>researchboost</v>
      </c>
      <c r="D81" t="str">
        <f t="shared" si="192"/>
        <v>researchboost</v>
      </c>
      <c r="E81">
        <f t="shared" ref="E81" si="227">COUNTA(O81,S81,W81,AA81,AE81)</f>
        <v>2</v>
      </c>
      <c r="G81" t="b">
        <v>0</v>
      </c>
      <c r="I81">
        <v>4.99</v>
      </c>
      <c r="J81">
        <v>5900</v>
      </c>
      <c r="K81" t="s">
        <v>174</v>
      </c>
      <c r="L81">
        <v>131</v>
      </c>
      <c r="M81">
        <f t="shared" si="224"/>
        <v>131</v>
      </c>
      <c r="N81" t="str">
        <f t="shared" ca="1" si="225"/>
        <v>it</v>
      </c>
      <c r="O81" t="s">
        <v>33</v>
      </c>
      <c r="P81" t="s">
        <v>150</v>
      </c>
      <c r="Q81">
        <v>1</v>
      </c>
      <c r="R81" t="str">
        <f t="shared" ref="R81:R91" ca="1" si="228">IF(ISBLANK(S81),"",
VLOOKUP(S81,OFFSET(INDIRECT("$A:$B"),0,MATCH(S$1&amp;"_Verify",INDIRECT("$1:$1"),0)-1),2,0)
)</f>
        <v>cu</v>
      </c>
      <c r="S81" t="s">
        <v>16</v>
      </c>
      <c r="T81" t="s">
        <v>36</v>
      </c>
      <c r="U81">
        <v>750</v>
      </c>
      <c r="V81" t="str">
        <f t="shared" ref="V81:V91" ca="1" si="229">IF(ISBLANK(W81),"",
VLOOKUP(W81,OFFSET(INDIRECT("$A:$B"),0,MATCH(W$1&amp;"_Verify",INDIRECT("$1:$1"),0)-1),2,0)
)</f>
        <v/>
      </c>
      <c r="Z81" t="str">
        <f t="shared" ref="Z81:Z91" ca="1" si="230">IF(ISBLANK(AA81),"",
VLOOKUP(AA81,OFFSET(INDIRECT("$A:$B"),0,MATCH(AA$1&amp;"_Verify",INDIRECT("$1:$1"),0)-1),2,0)
)</f>
        <v/>
      </c>
      <c r="AD81" t="str">
        <f t="shared" ref="AD81:AD91" ca="1" si="231">IF(ISBLANK(AE81),"",
VLOOKUP(AE81,OFFSET(INDIRECT("$A:$B"),0,MATCH(AE$1&amp;"_Verify",INDIRECT("$1:$1"),0)-1),2,0)
)</f>
        <v/>
      </c>
      <c r="AH81" t="str">
        <f t="shared" ref="AH81:AH91" ca="1" si="232">IF(LEN(N81)=0,"",N81)</f>
        <v>it</v>
      </c>
      <c r="AI81" t="str">
        <f t="shared" ref="AI81:AI91" si="233">IF(LEN(P81)=0,"",P81)</f>
        <v>Cash_sResearchBoost</v>
      </c>
      <c r="AJ81">
        <f t="shared" ref="AJ81:AJ91" si="234">IF(LEN(Q81)=0,"",Q81)</f>
        <v>1</v>
      </c>
      <c r="AK81" t="str">
        <f t="shared" ref="AK81:AK91" ca="1" si="235">IF(LEN(R81)=0,"",R81)</f>
        <v>cu</v>
      </c>
      <c r="AL81" t="str">
        <f t="shared" ref="AL81:AL91" si="236">IF(LEN(T81)=0,"",T81)</f>
        <v>EN</v>
      </c>
      <c r="AM81">
        <f t="shared" ref="AM81:AM91" si="237">IF(LEN(U81)=0,"",U81)</f>
        <v>750</v>
      </c>
      <c r="AN81" t="str">
        <f t="shared" ref="AN81:AN91" ca="1" si="238">IF(LEN(V81)=0,"",V81)</f>
        <v/>
      </c>
      <c r="AO81" t="str">
        <f t="shared" ref="AO81:AO91" si="239">IF(LEN(X81)=0,"",X81)</f>
        <v/>
      </c>
      <c r="AP81" t="str">
        <f t="shared" ref="AP81:AP91" si="240">IF(LEN(Y81)=0,"",Y81)</f>
        <v/>
      </c>
      <c r="AQ81" t="str">
        <f t="shared" ref="AQ81:AQ91" ca="1" si="241">IF(LEN(Z81)=0,"",Z81)</f>
        <v/>
      </c>
      <c r="AR81" t="str">
        <f t="shared" ref="AR81:AR91" si="242">IF(LEN(AB81)=0,"",AB81)</f>
        <v/>
      </c>
      <c r="AS81" t="str">
        <f t="shared" ref="AS81:AS91" si="243">IF(LEN(AC81)=0,"",AC81)</f>
        <v/>
      </c>
      <c r="AT81" t="str">
        <f t="shared" ref="AT81:AT91" ca="1" si="244">IF(LEN(AD81)=0,"",AD81)</f>
        <v/>
      </c>
      <c r="AU81" t="str">
        <f t="shared" ref="AU81:AU91" si="245">IF(LEN(AF81)=0,"",AF81)</f>
        <v/>
      </c>
      <c r="AV81" t="str">
        <f t="shared" ref="AV81:AV91" si="246">IF(LEN(AG81)=0,"",AG81)</f>
        <v/>
      </c>
      <c r="AW81" t="str">
        <f t="shared" ref="AW81:AW91" ca="1" si="247">IF(ROW()=2,AX81,OFFSET(AW81,-1,0)&amp;IF(LEN(AX81)=0,"",","&amp;AX81))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191"/>
        <v/>
      </c>
    </row>
    <row r="82" spans="1:50">
      <c r="A82" t="s">
        <v>152</v>
      </c>
      <c r="B82" t="s">
        <v>162</v>
      </c>
      <c r="C82" t="str">
        <f t="shared" si="200"/>
        <v>relay_1</v>
      </c>
      <c r="D82" t="str">
        <f t="shared" si="192"/>
        <v>relay</v>
      </c>
      <c r="E82">
        <f t="shared" ref="E82:E91" si="248">COUNTA(O82,S82,W82,AA82,AE82)</f>
        <v>3</v>
      </c>
      <c r="G82" t="b">
        <v>0</v>
      </c>
      <c r="I82">
        <v>0.99</v>
      </c>
      <c r="J82">
        <v>1200</v>
      </c>
      <c r="K82" t="s">
        <v>151</v>
      </c>
      <c r="L82">
        <v>704</v>
      </c>
      <c r="M82">
        <f t="shared" si="224"/>
        <v>704</v>
      </c>
      <c r="N82" t="str">
        <f t="shared" ca="1" si="225"/>
        <v>cu</v>
      </c>
      <c r="O82" t="s">
        <v>16</v>
      </c>
      <c r="P82" t="s">
        <v>56</v>
      </c>
      <c r="Q82">
        <v>30</v>
      </c>
      <c r="R82" t="str">
        <f t="shared" ca="1" si="228"/>
        <v>cu</v>
      </c>
      <c r="S82" t="s">
        <v>16</v>
      </c>
      <c r="T82" t="s">
        <v>15</v>
      </c>
      <c r="U82">
        <v>25000</v>
      </c>
      <c r="V82" t="str">
        <f t="shared" ca="1" si="229"/>
        <v>cu</v>
      </c>
      <c r="W82" t="s">
        <v>16</v>
      </c>
      <c r="X82" t="s">
        <v>56</v>
      </c>
      <c r="Y82">
        <v>100</v>
      </c>
      <c r="Z82" t="str">
        <f t="shared" ca="1" si="230"/>
        <v/>
      </c>
      <c r="AD82" t="str">
        <f t="shared" ca="1" si="231"/>
        <v/>
      </c>
      <c r="AH82" t="str">
        <f t="shared" ca="1" si="232"/>
        <v>cu</v>
      </c>
      <c r="AI82" t="str">
        <f t="shared" si="233"/>
        <v>EN</v>
      </c>
      <c r="AJ82">
        <f t="shared" si="234"/>
        <v>30</v>
      </c>
      <c r="AK82" t="str">
        <f t="shared" ca="1" si="235"/>
        <v>cu</v>
      </c>
      <c r="AL82" t="str">
        <f t="shared" si="236"/>
        <v>GO</v>
      </c>
      <c r="AM82">
        <f t="shared" si="237"/>
        <v>25000</v>
      </c>
      <c r="AN82" t="str">
        <f t="shared" ca="1" si="238"/>
        <v>cu</v>
      </c>
      <c r="AO82" t="str">
        <f t="shared" si="239"/>
        <v>EN</v>
      </c>
      <c r="AP82">
        <f t="shared" si="240"/>
        <v>100</v>
      </c>
      <c r="AQ82" t="str">
        <f t="shared" ca="1" si="241"/>
        <v/>
      </c>
      <c r="AR82" t="str">
        <f t="shared" si="242"/>
        <v/>
      </c>
      <c r="AS82" t="str">
        <f t="shared" si="243"/>
        <v/>
      </c>
      <c r="AT82" t="str">
        <f t="shared" ca="1" si="244"/>
        <v/>
      </c>
      <c r="AU82" t="str">
        <f t="shared" si="245"/>
        <v/>
      </c>
      <c r="AV82" t="str">
        <f t="shared" si="246"/>
        <v/>
      </c>
      <c r="AW82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191"/>
        <v/>
      </c>
    </row>
    <row r="83" spans="1:50">
      <c r="A83" t="s">
        <v>153</v>
      </c>
      <c r="C83" t="str">
        <f t="shared" si="200"/>
        <v>relay_2</v>
      </c>
      <c r="D83" t="str">
        <f t="shared" si="192"/>
        <v>relay</v>
      </c>
      <c r="E83">
        <f t="shared" si="248"/>
        <v>3</v>
      </c>
      <c r="G83" t="b">
        <v>0</v>
      </c>
      <c r="I83">
        <v>0.99</v>
      </c>
      <c r="J83">
        <v>1200</v>
      </c>
      <c r="K83" t="s">
        <v>153</v>
      </c>
      <c r="L83">
        <v>148</v>
      </c>
      <c r="M83">
        <f t="shared" si="224"/>
        <v>148</v>
      </c>
      <c r="N83" t="str">
        <f t="shared" ca="1" si="225"/>
        <v>cu</v>
      </c>
      <c r="O83" t="s">
        <v>16</v>
      </c>
      <c r="P83" t="s">
        <v>56</v>
      </c>
      <c r="Q83">
        <v>60</v>
      </c>
      <c r="R83" t="str">
        <f t="shared" ca="1" si="228"/>
        <v>cu</v>
      </c>
      <c r="S83" t="s">
        <v>16</v>
      </c>
      <c r="T83" t="s">
        <v>15</v>
      </c>
      <c r="U83">
        <v>15000</v>
      </c>
      <c r="V83" t="str">
        <f t="shared" ca="1" si="229"/>
        <v>cu</v>
      </c>
      <c r="W83" t="s">
        <v>16</v>
      </c>
      <c r="X83" t="s">
        <v>56</v>
      </c>
      <c r="Y83">
        <v>120</v>
      </c>
      <c r="Z83" t="str">
        <f t="shared" ca="1" si="230"/>
        <v/>
      </c>
      <c r="AD83" t="str">
        <f t="shared" ca="1" si="231"/>
        <v/>
      </c>
      <c r="AH83" t="str">
        <f t="shared" ca="1" si="232"/>
        <v>cu</v>
      </c>
      <c r="AI83" t="str">
        <f t="shared" si="233"/>
        <v>EN</v>
      </c>
      <c r="AJ83">
        <f t="shared" si="234"/>
        <v>60</v>
      </c>
      <c r="AK83" t="str">
        <f t="shared" ca="1" si="235"/>
        <v>cu</v>
      </c>
      <c r="AL83" t="str">
        <f t="shared" si="236"/>
        <v>GO</v>
      </c>
      <c r="AM83">
        <f t="shared" si="237"/>
        <v>15000</v>
      </c>
      <c r="AN83" t="str">
        <f t="shared" ca="1" si="238"/>
        <v>cu</v>
      </c>
      <c r="AO83" t="str">
        <f t="shared" si="239"/>
        <v>EN</v>
      </c>
      <c r="AP83">
        <f t="shared" si="240"/>
        <v>120</v>
      </c>
      <c r="AQ83" t="str">
        <f t="shared" ca="1" si="241"/>
        <v/>
      </c>
      <c r="AR83" t="str">
        <f t="shared" si="242"/>
        <v/>
      </c>
      <c r="AS83" t="str">
        <f t="shared" si="243"/>
        <v/>
      </c>
      <c r="AT83" t="str">
        <f t="shared" ca="1" si="244"/>
        <v/>
      </c>
      <c r="AU83" t="str">
        <f t="shared" si="245"/>
        <v/>
      </c>
      <c r="AV83" t="str">
        <f t="shared" si="246"/>
        <v/>
      </c>
      <c r="AW83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191"/>
        <v/>
      </c>
    </row>
    <row r="84" spans="1:50">
      <c r="A84" t="s">
        <v>154</v>
      </c>
      <c r="C84" t="str">
        <f t="shared" si="200"/>
        <v>relay_3</v>
      </c>
      <c r="D84" t="str">
        <f t="shared" si="192"/>
        <v>relay</v>
      </c>
      <c r="E84">
        <f t="shared" si="248"/>
        <v>4</v>
      </c>
      <c r="G84" t="b">
        <v>0</v>
      </c>
      <c r="I84">
        <v>0.99</v>
      </c>
      <c r="J84">
        <v>1200</v>
      </c>
      <c r="K84" t="s">
        <v>154</v>
      </c>
      <c r="L84">
        <v>784</v>
      </c>
      <c r="M84">
        <f t="shared" si="224"/>
        <v>784</v>
      </c>
      <c r="N84" t="str">
        <f t="shared" ca="1" si="225"/>
        <v>cu</v>
      </c>
      <c r="O84" t="s">
        <v>16</v>
      </c>
      <c r="P84" t="s">
        <v>56</v>
      </c>
      <c r="Q84">
        <v>90</v>
      </c>
      <c r="R84" t="str">
        <f t="shared" ca="1" si="228"/>
        <v>cu</v>
      </c>
      <c r="S84" t="s">
        <v>16</v>
      </c>
      <c r="T84" t="s">
        <v>15</v>
      </c>
      <c r="U84">
        <v>30000</v>
      </c>
      <c r="V84" t="str">
        <f t="shared" ca="1" si="229"/>
        <v>cu</v>
      </c>
      <c r="W84" t="s">
        <v>16</v>
      </c>
      <c r="X84" t="s">
        <v>56</v>
      </c>
      <c r="Y84">
        <v>150</v>
      </c>
      <c r="Z84" t="str">
        <f t="shared" ca="1" si="230"/>
        <v>cu</v>
      </c>
      <c r="AA84" t="s">
        <v>16</v>
      </c>
      <c r="AB84" t="s">
        <v>56</v>
      </c>
      <c r="AC84">
        <v>300</v>
      </c>
      <c r="AD84" t="str">
        <f t="shared" ca="1" si="231"/>
        <v/>
      </c>
      <c r="AH84" t="str">
        <f t="shared" ca="1" si="232"/>
        <v>cu</v>
      </c>
      <c r="AI84" t="str">
        <f t="shared" si="233"/>
        <v>EN</v>
      </c>
      <c r="AJ84">
        <f t="shared" si="234"/>
        <v>90</v>
      </c>
      <c r="AK84" t="str">
        <f t="shared" ca="1" si="235"/>
        <v>cu</v>
      </c>
      <c r="AL84" t="str">
        <f t="shared" si="236"/>
        <v>GO</v>
      </c>
      <c r="AM84">
        <f t="shared" si="237"/>
        <v>30000</v>
      </c>
      <c r="AN84" t="str">
        <f t="shared" ca="1" si="238"/>
        <v>cu</v>
      </c>
      <c r="AO84" t="str">
        <f t="shared" si="239"/>
        <v>EN</v>
      </c>
      <c r="AP84">
        <f t="shared" si="240"/>
        <v>150</v>
      </c>
      <c r="AQ84" t="str">
        <f t="shared" ca="1" si="241"/>
        <v>cu</v>
      </c>
      <c r="AR84" t="str">
        <f t="shared" si="242"/>
        <v>EN</v>
      </c>
      <c r="AS84">
        <f t="shared" si="243"/>
        <v>300</v>
      </c>
      <c r="AT84" t="str">
        <f t="shared" ca="1" si="244"/>
        <v/>
      </c>
      <c r="AU84" t="str">
        <f t="shared" si="245"/>
        <v/>
      </c>
      <c r="AV84" t="str">
        <f t="shared" si="246"/>
        <v/>
      </c>
      <c r="AW84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191"/>
        <v/>
      </c>
    </row>
    <row r="85" spans="1:50">
      <c r="A85" t="s">
        <v>155</v>
      </c>
      <c r="C85" t="str">
        <f t="shared" si="200"/>
        <v>relay_4</v>
      </c>
      <c r="D85" t="str">
        <f t="shared" si="192"/>
        <v>relay</v>
      </c>
      <c r="E85">
        <f t="shared" si="248"/>
        <v>3</v>
      </c>
      <c r="G85" t="b">
        <v>0</v>
      </c>
      <c r="I85">
        <v>4.99</v>
      </c>
      <c r="J85">
        <v>5900</v>
      </c>
      <c r="K85" t="s">
        <v>155</v>
      </c>
      <c r="L85">
        <v>354</v>
      </c>
      <c r="M85">
        <f t="shared" si="224"/>
        <v>354</v>
      </c>
      <c r="N85" t="str">
        <f t="shared" ca="1" si="225"/>
        <v>cu</v>
      </c>
      <c r="O85" t="s">
        <v>16</v>
      </c>
      <c r="P85" t="s">
        <v>56</v>
      </c>
      <c r="Q85">
        <v>30</v>
      </c>
      <c r="R85" t="str">
        <f t="shared" ca="1" si="228"/>
        <v>cu</v>
      </c>
      <c r="S85" t="s">
        <v>16</v>
      </c>
      <c r="T85" t="s">
        <v>15</v>
      </c>
      <c r="U85">
        <v>25000</v>
      </c>
      <c r="V85" t="str">
        <f t="shared" ca="1" si="229"/>
        <v>cu</v>
      </c>
      <c r="W85" t="s">
        <v>16</v>
      </c>
      <c r="X85" t="s">
        <v>56</v>
      </c>
      <c r="Y85">
        <v>100</v>
      </c>
      <c r="Z85" t="str">
        <f t="shared" ca="1" si="230"/>
        <v/>
      </c>
      <c r="AD85" t="str">
        <f t="shared" ca="1" si="231"/>
        <v/>
      </c>
      <c r="AH85" t="str">
        <f t="shared" ca="1" si="232"/>
        <v>cu</v>
      </c>
      <c r="AI85" t="str">
        <f t="shared" si="233"/>
        <v>EN</v>
      </c>
      <c r="AJ85">
        <f t="shared" si="234"/>
        <v>30</v>
      </c>
      <c r="AK85" t="str">
        <f t="shared" ca="1" si="235"/>
        <v>cu</v>
      </c>
      <c r="AL85" t="str">
        <f t="shared" si="236"/>
        <v>GO</v>
      </c>
      <c r="AM85">
        <f t="shared" si="237"/>
        <v>25000</v>
      </c>
      <c r="AN85" t="str">
        <f t="shared" ca="1" si="238"/>
        <v>cu</v>
      </c>
      <c r="AO85" t="str">
        <f t="shared" si="239"/>
        <v>EN</v>
      </c>
      <c r="AP85">
        <f t="shared" si="240"/>
        <v>100</v>
      </c>
      <c r="AQ85" t="str">
        <f t="shared" ca="1" si="241"/>
        <v/>
      </c>
      <c r="AR85" t="str">
        <f t="shared" si="242"/>
        <v/>
      </c>
      <c r="AS85" t="str">
        <f t="shared" si="243"/>
        <v/>
      </c>
      <c r="AT85" t="str">
        <f t="shared" ca="1" si="244"/>
        <v/>
      </c>
      <c r="AU85" t="str">
        <f t="shared" si="245"/>
        <v/>
      </c>
      <c r="AV85" t="str">
        <f t="shared" si="246"/>
        <v/>
      </c>
      <c r="AW85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191"/>
        <v/>
      </c>
    </row>
    <row r="86" spans="1:50">
      <c r="A86" t="s">
        <v>156</v>
      </c>
      <c r="C86" t="str">
        <f t="shared" si="200"/>
        <v>relay_5</v>
      </c>
      <c r="D86" t="str">
        <f t="shared" si="192"/>
        <v>relay</v>
      </c>
      <c r="E86">
        <f t="shared" si="248"/>
        <v>3</v>
      </c>
      <c r="G86" t="b">
        <v>0</v>
      </c>
      <c r="I86">
        <v>4.99</v>
      </c>
      <c r="J86">
        <v>5900</v>
      </c>
      <c r="K86" t="s">
        <v>156</v>
      </c>
      <c r="L86">
        <v>414</v>
      </c>
      <c r="M86">
        <f t="shared" si="224"/>
        <v>414</v>
      </c>
      <c r="N86" t="str">
        <f t="shared" ca="1" si="225"/>
        <v>cu</v>
      </c>
      <c r="O86" t="s">
        <v>16</v>
      </c>
      <c r="P86" t="s">
        <v>56</v>
      </c>
      <c r="Q86">
        <v>60</v>
      </c>
      <c r="R86" t="str">
        <f t="shared" ca="1" si="228"/>
        <v>cu</v>
      </c>
      <c r="S86" t="s">
        <v>16</v>
      </c>
      <c r="T86" t="s">
        <v>15</v>
      </c>
      <c r="U86">
        <v>15000</v>
      </c>
      <c r="V86" t="str">
        <f t="shared" ca="1" si="229"/>
        <v>cu</v>
      </c>
      <c r="W86" t="s">
        <v>16</v>
      </c>
      <c r="X86" t="s">
        <v>56</v>
      </c>
      <c r="Y86">
        <v>120</v>
      </c>
      <c r="Z86" t="str">
        <f t="shared" ca="1" si="230"/>
        <v/>
      </c>
      <c r="AD86" t="str">
        <f t="shared" ca="1" si="231"/>
        <v/>
      </c>
      <c r="AH86" t="str">
        <f t="shared" ca="1" si="232"/>
        <v>cu</v>
      </c>
      <c r="AI86" t="str">
        <f t="shared" si="233"/>
        <v>EN</v>
      </c>
      <c r="AJ86">
        <f t="shared" si="234"/>
        <v>60</v>
      </c>
      <c r="AK86" t="str">
        <f t="shared" ca="1" si="235"/>
        <v>cu</v>
      </c>
      <c r="AL86" t="str">
        <f t="shared" si="236"/>
        <v>GO</v>
      </c>
      <c r="AM86">
        <f t="shared" si="237"/>
        <v>15000</v>
      </c>
      <c r="AN86" t="str">
        <f t="shared" ca="1" si="238"/>
        <v>cu</v>
      </c>
      <c r="AO86" t="str">
        <f t="shared" si="239"/>
        <v>EN</v>
      </c>
      <c r="AP86">
        <f t="shared" si="240"/>
        <v>120</v>
      </c>
      <c r="AQ86" t="str">
        <f t="shared" ca="1" si="241"/>
        <v/>
      </c>
      <c r="AR86" t="str">
        <f t="shared" si="242"/>
        <v/>
      </c>
      <c r="AS86" t="str">
        <f t="shared" si="243"/>
        <v/>
      </c>
      <c r="AT86" t="str">
        <f t="shared" ca="1" si="244"/>
        <v/>
      </c>
      <c r="AU86" t="str">
        <f t="shared" si="245"/>
        <v/>
      </c>
      <c r="AV86" t="str">
        <f t="shared" si="246"/>
        <v/>
      </c>
      <c r="AW86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si="191"/>
        <v/>
      </c>
    </row>
    <row r="87" spans="1:50">
      <c r="A87" t="s">
        <v>157</v>
      </c>
      <c r="C87" t="str">
        <f t="shared" si="200"/>
        <v>relay_6</v>
      </c>
      <c r="D87" t="str">
        <f t="shared" si="192"/>
        <v>relay</v>
      </c>
      <c r="E87">
        <f t="shared" si="248"/>
        <v>4</v>
      </c>
      <c r="G87" t="b">
        <v>0</v>
      </c>
      <c r="I87">
        <v>9.99</v>
      </c>
      <c r="J87">
        <v>13000</v>
      </c>
      <c r="K87" t="s">
        <v>157</v>
      </c>
      <c r="L87">
        <v>726</v>
      </c>
      <c r="M87">
        <f t="shared" si="224"/>
        <v>726</v>
      </c>
      <c r="N87" t="str">
        <f t="shared" ca="1" si="225"/>
        <v>cu</v>
      </c>
      <c r="O87" t="s">
        <v>16</v>
      </c>
      <c r="P87" t="s">
        <v>56</v>
      </c>
      <c r="Q87">
        <v>90</v>
      </c>
      <c r="R87" t="str">
        <f t="shared" ca="1" si="228"/>
        <v>cu</v>
      </c>
      <c r="S87" t="s">
        <v>16</v>
      </c>
      <c r="T87" t="s">
        <v>15</v>
      </c>
      <c r="U87">
        <v>30000</v>
      </c>
      <c r="V87" t="str">
        <f t="shared" ca="1" si="229"/>
        <v>cu</v>
      </c>
      <c r="W87" t="s">
        <v>16</v>
      </c>
      <c r="X87" t="s">
        <v>56</v>
      </c>
      <c r="Y87">
        <v>150</v>
      </c>
      <c r="Z87" t="str">
        <f t="shared" ca="1" si="230"/>
        <v>cu</v>
      </c>
      <c r="AA87" t="s">
        <v>16</v>
      </c>
      <c r="AB87" t="s">
        <v>56</v>
      </c>
      <c r="AC87">
        <v>300</v>
      </c>
      <c r="AD87" t="str">
        <f t="shared" ca="1" si="231"/>
        <v/>
      </c>
      <c r="AH87" t="str">
        <f t="shared" ca="1" si="232"/>
        <v>cu</v>
      </c>
      <c r="AI87" t="str">
        <f t="shared" si="233"/>
        <v>EN</v>
      </c>
      <c r="AJ87">
        <f t="shared" si="234"/>
        <v>90</v>
      </c>
      <c r="AK87" t="str">
        <f t="shared" ca="1" si="235"/>
        <v>cu</v>
      </c>
      <c r="AL87" t="str">
        <f t="shared" si="236"/>
        <v>GO</v>
      </c>
      <c r="AM87">
        <f t="shared" si="237"/>
        <v>30000</v>
      </c>
      <c r="AN87" t="str">
        <f t="shared" ca="1" si="238"/>
        <v>cu</v>
      </c>
      <c r="AO87" t="str">
        <f t="shared" si="239"/>
        <v>EN</v>
      </c>
      <c r="AP87">
        <f t="shared" si="240"/>
        <v>150</v>
      </c>
      <c r="AQ87" t="str">
        <f t="shared" ca="1" si="241"/>
        <v>cu</v>
      </c>
      <c r="AR87" t="str">
        <f t="shared" si="242"/>
        <v>EN</v>
      </c>
      <c r="AS87">
        <f t="shared" si="243"/>
        <v>300</v>
      </c>
      <c r="AT87" t="str">
        <f t="shared" ca="1" si="244"/>
        <v/>
      </c>
      <c r="AU87" t="str">
        <f t="shared" si="245"/>
        <v/>
      </c>
      <c r="AV87" t="str">
        <f t="shared" si="246"/>
        <v/>
      </c>
      <c r="AW87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191"/>
        <v/>
      </c>
    </row>
    <row r="88" spans="1:50">
      <c r="A88" t="s">
        <v>158</v>
      </c>
      <c r="C88" t="str">
        <f t="shared" si="200"/>
        <v>relay_7</v>
      </c>
      <c r="D88" t="str">
        <f t="shared" si="192"/>
        <v>relay</v>
      </c>
      <c r="E88">
        <f t="shared" si="248"/>
        <v>3</v>
      </c>
      <c r="G88" t="b">
        <v>0</v>
      </c>
      <c r="I88">
        <v>9.99</v>
      </c>
      <c r="J88">
        <v>13000</v>
      </c>
      <c r="K88" t="s">
        <v>158</v>
      </c>
      <c r="L88">
        <v>679</v>
      </c>
      <c r="M88">
        <f t="shared" si="224"/>
        <v>679</v>
      </c>
      <c r="N88" t="str">
        <f t="shared" ca="1" si="225"/>
        <v>cu</v>
      </c>
      <c r="O88" t="s">
        <v>16</v>
      </c>
      <c r="P88" t="s">
        <v>56</v>
      </c>
      <c r="Q88">
        <v>30</v>
      </c>
      <c r="R88" t="str">
        <f t="shared" ca="1" si="228"/>
        <v>cu</v>
      </c>
      <c r="S88" t="s">
        <v>16</v>
      </c>
      <c r="T88" t="s">
        <v>15</v>
      </c>
      <c r="U88">
        <v>25000</v>
      </c>
      <c r="V88" t="str">
        <f t="shared" ca="1" si="229"/>
        <v>cu</v>
      </c>
      <c r="W88" t="s">
        <v>16</v>
      </c>
      <c r="X88" t="s">
        <v>56</v>
      </c>
      <c r="Y88">
        <v>100</v>
      </c>
      <c r="Z88" t="str">
        <f t="shared" ca="1" si="230"/>
        <v/>
      </c>
      <c r="AD88" t="str">
        <f t="shared" ca="1" si="231"/>
        <v/>
      </c>
      <c r="AH88" t="str">
        <f t="shared" ca="1" si="232"/>
        <v>cu</v>
      </c>
      <c r="AI88" t="str">
        <f t="shared" si="233"/>
        <v>EN</v>
      </c>
      <c r="AJ88">
        <f t="shared" si="234"/>
        <v>30</v>
      </c>
      <c r="AK88" t="str">
        <f t="shared" ca="1" si="235"/>
        <v>cu</v>
      </c>
      <c r="AL88" t="str">
        <f t="shared" si="236"/>
        <v>GO</v>
      </c>
      <c r="AM88">
        <f t="shared" si="237"/>
        <v>25000</v>
      </c>
      <c r="AN88" t="str">
        <f t="shared" ca="1" si="238"/>
        <v>cu</v>
      </c>
      <c r="AO88" t="str">
        <f t="shared" si="239"/>
        <v>EN</v>
      </c>
      <c r="AP88">
        <f t="shared" si="240"/>
        <v>100</v>
      </c>
      <c r="AQ88" t="str">
        <f t="shared" ca="1" si="241"/>
        <v/>
      </c>
      <c r="AR88" t="str">
        <f t="shared" si="242"/>
        <v/>
      </c>
      <c r="AS88" t="str">
        <f t="shared" si="243"/>
        <v/>
      </c>
      <c r="AT88" t="str">
        <f t="shared" ca="1" si="244"/>
        <v/>
      </c>
      <c r="AU88" t="str">
        <f t="shared" si="245"/>
        <v/>
      </c>
      <c r="AV88" t="str">
        <f t="shared" si="246"/>
        <v/>
      </c>
      <c r="AW88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191"/>
        <v/>
      </c>
    </row>
    <row r="89" spans="1:50">
      <c r="A89" t="s">
        <v>159</v>
      </c>
      <c r="C89" t="str">
        <f t="shared" si="200"/>
        <v>relay_8</v>
      </c>
      <c r="D89" t="str">
        <f t="shared" si="192"/>
        <v>relay</v>
      </c>
      <c r="E89">
        <f t="shared" si="248"/>
        <v>3</v>
      </c>
      <c r="G89" t="b">
        <v>0</v>
      </c>
      <c r="I89">
        <v>19.989999999999998</v>
      </c>
      <c r="J89">
        <v>25000</v>
      </c>
      <c r="K89" t="s">
        <v>159</v>
      </c>
      <c r="L89">
        <v>752</v>
      </c>
      <c r="M89">
        <f t="shared" si="224"/>
        <v>752</v>
      </c>
      <c r="N89" t="str">
        <f t="shared" ca="1" si="225"/>
        <v>cu</v>
      </c>
      <c r="O89" t="s">
        <v>16</v>
      </c>
      <c r="P89" t="s">
        <v>56</v>
      </c>
      <c r="Q89">
        <v>30</v>
      </c>
      <c r="R89" t="str">
        <f t="shared" ca="1" si="228"/>
        <v>cu</v>
      </c>
      <c r="S89" t="s">
        <v>16</v>
      </c>
      <c r="T89" t="s">
        <v>15</v>
      </c>
      <c r="U89">
        <v>25000</v>
      </c>
      <c r="V89" t="str">
        <f t="shared" ca="1" si="229"/>
        <v>cu</v>
      </c>
      <c r="W89" t="s">
        <v>16</v>
      </c>
      <c r="X89" t="s">
        <v>56</v>
      </c>
      <c r="Y89">
        <v>100</v>
      </c>
      <c r="Z89" t="str">
        <f t="shared" ca="1" si="230"/>
        <v/>
      </c>
      <c r="AD89" t="str">
        <f t="shared" ca="1" si="231"/>
        <v/>
      </c>
      <c r="AH89" t="str">
        <f t="shared" ca="1" si="232"/>
        <v>cu</v>
      </c>
      <c r="AI89" t="str">
        <f t="shared" si="233"/>
        <v>EN</v>
      </c>
      <c r="AJ89">
        <f t="shared" si="234"/>
        <v>30</v>
      </c>
      <c r="AK89" t="str">
        <f t="shared" ca="1" si="235"/>
        <v>cu</v>
      </c>
      <c r="AL89" t="str">
        <f t="shared" si="236"/>
        <v>GO</v>
      </c>
      <c r="AM89">
        <f t="shared" si="237"/>
        <v>25000</v>
      </c>
      <c r="AN89" t="str">
        <f t="shared" ca="1" si="238"/>
        <v>cu</v>
      </c>
      <c r="AO89" t="str">
        <f t="shared" si="239"/>
        <v>EN</v>
      </c>
      <c r="AP89">
        <f t="shared" si="240"/>
        <v>100</v>
      </c>
      <c r="AQ89" t="str">
        <f t="shared" ca="1" si="241"/>
        <v/>
      </c>
      <c r="AR89" t="str">
        <f t="shared" si="242"/>
        <v/>
      </c>
      <c r="AS89" t="str">
        <f t="shared" si="243"/>
        <v/>
      </c>
      <c r="AT89" t="str">
        <f t="shared" ca="1" si="244"/>
        <v/>
      </c>
      <c r="AU89" t="str">
        <f t="shared" si="245"/>
        <v/>
      </c>
      <c r="AV89" t="str">
        <f t="shared" si="246"/>
        <v/>
      </c>
      <c r="AW89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191"/>
        <v/>
      </c>
    </row>
    <row r="90" spans="1:50">
      <c r="A90" t="s">
        <v>160</v>
      </c>
      <c r="C90" t="str">
        <f t="shared" si="200"/>
        <v>relay_9</v>
      </c>
      <c r="D90" t="str">
        <f t="shared" si="192"/>
        <v>relay</v>
      </c>
      <c r="E90">
        <f t="shared" si="248"/>
        <v>3</v>
      </c>
      <c r="G90" t="b">
        <v>0</v>
      </c>
      <c r="I90">
        <v>39.99</v>
      </c>
      <c r="J90">
        <v>48000</v>
      </c>
      <c r="K90" t="s">
        <v>160</v>
      </c>
      <c r="L90">
        <v>534</v>
      </c>
      <c r="M90">
        <f t="shared" si="224"/>
        <v>534</v>
      </c>
      <c r="N90" t="str">
        <f t="shared" ca="1" si="225"/>
        <v>cu</v>
      </c>
      <c r="O90" t="s">
        <v>16</v>
      </c>
      <c r="P90" t="s">
        <v>56</v>
      </c>
      <c r="Q90">
        <v>60</v>
      </c>
      <c r="R90" t="str">
        <f t="shared" ca="1" si="228"/>
        <v>cu</v>
      </c>
      <c r="S90" t="s">
        <v>16</v>
      </c>
      <c r="T90" t="s">
        <v>15</v>
      </c>
      <c r="U90">
        <v>15000</v>
      </c>
      <c r="V90" t="str">
        <f t="shared" ca="1" si="229"/>
        <v>cu</v>
      </c>
      <c r="W90" t="s">
        <v>16</v>
      </c>
      <c r="X90" t="s">
        <v>56</v>
      </c>
      <c r="Y90">
        <v>120</v>
      </c>
      <c r="Z90" t="str">
        <f t="shared" ca="1" si="230"/>
        <v/>
      </c>
      <c r="AD90" t="str">
        <f t="shared" ca="1" si="231"/>
        <v/>
      </c>
      <c r="AH90" t="str">
        <f t="shared" ca="1" si="232"/>
        <v>cu</v>
      </c>
      <c r="AI90" t="str">
        <f t="shared" si="233"/>
        <v>EN</v>
      </c>
      <c r="AJ90">
        <f t="shared" si="234"/>
        <v>60</v>
      </c>
      <c r="AK90" t="str">
        <f t="shared" ca="1" si="235"/>
        <v>cu</v>
      </c>
      <c r="AL90" t="str">
        <f t="shared" si="236"/>
        <v>GO</v>
      </c>
      <c r="AM90">
        <f t="shared" si="237"/>
        <v>15000</v>
      </c>
      <c r="AN90" t="str">
        <f t="shared" ca="1" si="238"/>
        <v>cu</v>
      </c>
      <c r="AO90" t="str">
        <f t="shared" si="239"/>
        <v>EN</v>
      </c>
      <c r="AP90">
        <f t="shared" si="240"/>
        <v>120</v>
      </c>
      <c r="AQ90" t="str">
        <f t="shared" ca="1" si="241"/>
        <v/>
      </c>
      <c r="AR90" t="str">
        <f t="shared" si="242"/>
        <v/>
      </c>
      <c r="AS90" t="str">
        <f t="shared" si="243"/>
        <v/>
      </c>
      <c r="AT90" t="str">
        <f t="shared" ca="1" si="244"/>
        <v/>
      </c>
      <c r="AU90" t="str">
        <f t="shared" si="245"/>
        <v/>
      </c>
      <c r="AV90" t="str">
        <f t="shared" si="246"/>
        <v/>
      </c>
      <c r="AW90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191"/>
        <v/>
      </c>
    </row>
    <row r="91" spans="1:50">
      <c r="A91" t="s">
        <v>161</v>
      </c>
      <c r="C91" t="str">
        <f t="shared" si="200"/>
        <v>relay_10</v>
      </c>
      <c r="D91" t="str">
        <f t="shared" si="192"/>
        <v>relay</v>
      </c>
      <c r="E91">
        <f t="shared" si="248"/>
        <v>4</v>
      </c>
      <c r="G91" t="b">
        <v>0</v>
      </c>
      <c r="I91">
        <v>49.99</v>
      </c>
      <c r="J91">
        <v>69000</v>
      </c>
      <c r="K91" t="s">
        <v>161</v>
      </c>
      <c r="L91">
        <v>243</v>
      </c>
      <c r="M91">
        <f t="shared" si="224"/>
        <v>243</v>
      </c>
      <c r="N91" t="str">
        <f t="shared" ca="1" si="225"/>
        <v>cu</v>
      </c>
      <c r="O91" t="s">
        <v>16</v>
      </c>
      <c r="P91" t="s">
        <v>56</v>
      </c>
      <c r="Q91">
        <v>90</v>
      </c>
      <c r="R91" t="str">
        <f t="shared" ca="1" si="228"/>
        <v>cu</v>
      </c>
      <c r="S91" t="s">
        <v>16</v>
      </c>
      <c r="T91" t="s">
        <v>15</v>
      </c>
      <c r="U91">
        <v>30000</v>
      </c>
      <c r="V91" t="str">
        <f t="shared" ca="1" si="229"/>
        <v>cu</v>
      </c>
      <c r="W91" t="s">
        <v>16</v>
      </c>
      <c r="X91" t="s">
        <v>56</v>
      </c>
      <c r="Y91">
        <v>150</v>
      </c>
      <c r="Z91" t="str">
        <f t="shared" ca="1" si="230"/>
        <v>cu</v>
      </c>
      <c r="AA91" t="s">
        <v>16</v>
      </c>
      <c r="AB91" t="s">
        <v>56</v>
      </c>
      <c r="AC91">
        <v>300</v>
      </c>
      <c r="AD91" t="str">
        <f t="shared" ca="1" si="231"/>
        <v/>
      </c>
      <c r="AH91" t="str">
        <f t="shared" ca="1" si="232"/>
        <v>cu</v>
      </c>
      <c r="AI91" t="str">
        <f t="shared" si="233"/>
        <v>EN</v>
      </c>
      <c r="AJ91">
        <f t="shared" si="234"/>
        <v>90</v>
      </c>
      <c r="AK91" t="str">
        <f t="shared" ca="1" si="235"/>
        <v>cu</v>
      </c>
      <c r="AL91" t="str">
        <f t="shared" si="236"/>
        <v>GO</v>
      </c>
      <c r="AM91">
        <f t="shared" si="237"/>
        <v>30000</v>
      </c>
      <c r="AN91" t="str">
        <f t="shared" ca="1" si="238"/>
        <v>cu</v>
      </c>
      <c r="AO91" t="str">
        <f t="shared" si="239"/>
        <v>EN</v>
      </c>
      <c r="AP91">
        <f t="shared" si="240"/>
        <v>150</v>
      </c>
      <c r="AQ91" t="str">
        <f t="shared" ca="1" si="241"/>
        <v>cu</v>
      </c>
      <c r="AR91" t="str">
        <f t="shared" si="242"/>
        <v>EN</v>
      </c>
      <c r="AS91">
        <f t="shared" si="243"/>
        <v>300</v>
      </c>
      <c r="AT91" t="str">
        <f t="shared" ca="1" si="244"/>
        <v/>
      </c>
      <c r="AU91" t="str">
        <f t="shared" si="245"/>
        <v/>
      </c>
      <c r="AV91" t="str">
        <f t="shared" si="246"/>
        <v/>
      </c>
      <c r="AW91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191"/>
        <v/>
      </c>
    </row>
    <row r="92" spans="1:50">
      <c r="A92" t="s">
        <v>215</v>
      </c>
      <c r="B92" t="s">
        <v>213</v>
      </c>
      <c r="C92" t="str">
        <f t="shared" ref="C92:C94" si="249">A92</f>
        <v>analysisboost_1</v>
      </c>
      <c r="D92" t="str">
        <f t="shared" ref="D92:D94" si="250">IF(ISERROR(FIND("_",A92)),A92,
LEFT(A92,FIND("_",A92)-1))</f>
        <v>analysisboost</v>
      </c>
      <c r="E92">
        <f t="shared" ref="E92:E94" si="251">COUNTA(O92,S92,W92,AA92,AE92)</f>
        <v>1</v>
      </c>
      <c r="G92" t="b">
        <v>0</v>
      </c>
      <c r="I92">
        <v>0.99</v>
      </c>
      <c r="J92">
        <v>1200</v>
      </c>
      <c r="K92" t="s">
        <v>215</v>
      </c>
      <c r="L92">
        <v>384</v>
      </c>
      <c r="M92">
        <f t="shared" ref="M92:M94" si="252">L92</f>
        <v>384</v>
      </c>
      <c r="N92" t="str">
        <f t="shared" ref="N92:N94" ca="1" si="253">IF(ISBLANK(O92),"",
VLOOKUP(O92,OFFSET(INDIRECT("$A:$B"),0,MATCH(O$1&amp;"_Verify",INDIRECT("$1:$1"),0)-1),2,0)
)</f>
        <v>it</v>
      </c>
      <c r="O92" t="s">
        <v>33</v>
      </c>
      <c r="P92" t="s">
        <v>214</v>
      </c>
      <c r="Q92">
        <v>86400</v>
      </c>
      <c r="R92" t="str">
        <f t="shared" ref="R92:R94" ca="1" si="254">IF(ISBLANK(S92),"",
VLOOKUP(S92,OFFSET(INDIRECT("$A:$B"),0,MATCH(S$1&amp;"_Verify",INDIRECT("$1:$1"),0)-1),2,0)
)</f>
        <v/>
      </c>
      <c r="V92" t="str">
        <f t="shared" ref="V92:V94" ca="1" si="255">IF(ISBLANK(W92),"",
VLOOKUP(W92,OFFSET(INDIRECT("$A:$B"),0,MATCH(W$1&amp;"_Verify",INDIRECT("$1:$1"),0)-1),2,0)
)</f>
        <v/>
      </c>
      <c r="Z92" t="str">
        <f t="shared" ref="Z92:Z94" ca="1" si="256">IF(ISBLANK(AA92),"",
VLOOKUP(AA92,OFFSET(INDIRECT("$A:$B"),0,MATCH(AA$1&amp;"_Verify",INDIRECT("$1:$1"),0)-1),2,0)
)</f>
        <v/>
      </c>
      <c r="AD92" t="str">
        <f t="shared" ref="AD92:AD94" ca="1" si="257">IF(ISBLANK(AE92),"",
VLOOKUP(AE92,OFFSET(INDIRECT("$A:$B"),0,MATCH(AE$1&amp;"_Verify",INDIRECT("$1:$1"),0)-1),2,0)
)</f>
        <v/>
      </c>
      <c r="AH92" t="str">
        <f t="shared" ref="AH92:AH94" ca="1" si="258">IF(LEN(N92)=0,"",N92)</f>
        <v>it</v>
      </c>
      <c r="AI92" t="str">
        <f t="shared" ref="AI92:AI94" si="259">IF(LEN(P92)=0,"",P92)</f>
        <v>Item_cAnalysisBoost</v>
      </c>
      <c r="AJ92">
        <f t="shared" ref="AJ92:AJ94" si="260">IF(LEN(Q92)=0,"",Q92)</f>
        <v>86400</v>
      </c>
      <c r="AK92" t="str">
        <f t="shared" ref="AK92:AK94" ca="1" si="261">IF(LEN(R92)=0,"",R92)</f>
        <v/>
      </c>
      <c r="AL92" t="str">
        <f t="shared" ref="AL92:AL94" si="262">IF(LEN(T92)=0,"",T92)</f>
        <v/>
      </c>
      <c r="AM92" t="str">
        <f t="shared" ref="AM92:AM94" si="263">IF(LEN(U92)=0,"",U92)</f>
        <v/>
      </c>
      <c r="AN92" t="str">
        <f t="shared" ref="AN92:AN94" ca="1" si="264">IF(LEN(V92)=0,"",V92)</f>
        <v/>
      </c>
      <c r="AO92" t="str">
        <f t="shared" ref="AO92:AO94" si="265">IF(LEN(X92)=0,"",X92)</f>
        <v/>
      </c>
      <c r="AP92" t="str">
        <f t="shared" ref="AP92:AP94" si="266">IF(LEN(Y92)=0,"",Y92)</f>
        <v/>
      </c>
      <c r="AQ92" t="str">
        <f t="shared" ref="AQ92:AQ94" ca="1" si="267">IF(LEN(Z92)=0,"",Z92)</f>
        <v/>
      </c>
      <c r="AR92" t="str">
        <f t="shared" ref="AR92:AR94" si="268">IF(LEN(AB92)=0,"",AB92)</f>
        <v/>
      </c>
      <c r="AS92" t="str">
        <f t="shared" ref="AS92:AS94" si="269">IF(LEN(AC92)=0,"",AC92)</f>
        <v/>
      </c>
      <c r="AT92" t="str">
        <f t="shared" ref="AT92:AT94" ca="1" si="270">IF(LEN(AD92)=0,"",AD92)</f>
        <v/>
      </c>
      <c r="AU92" t="str">
        <f t="shared" ref="AU92:AU94" si="271">IF(LEN(AF92)=0,"",AF92)</f>
        <v/>
      </c>
      <c r="AV92" t="str">
        <f t="shared" ref="AV92:AV94" si="272">IF(LEN(AG92)=0,"",AG92)</f>
        <v/>
      </c>
      <c r="AW92" t="str">
        <f t="shared" ref="AW92:AW94" ca="1" si="273">IF(ROW()=2,AX92,OFFSET(AW92,-1,0)&amp;IF(LEN(AX92)=0,"",","&amp;AX92))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ref="AX92:AX94" si="274">IF(G92=FALSE,"",
"{"""&amp;C$1&amp;""":"""&amp;C92&amp;""""
&amp;","""&amp;L$1&amp;""":"&amp;L92
&amp;IF(LEN(N92)=0,"",","""&amp;N$1&amp;""":"""&amp;N92&amp;"""")
&amp;IF(LEN(P92)=0,"",","""&amp;P$1&amp;""":"""&amp;P92&amp;"""")
&amp;IF(LEN(Q92)=0,"",","""&amp;Q$1&amp;""":"&amp;Q92)
&amp;IF(LEN(R92)=0,"",","""&amp;R$1&amp;""":"""&amp;R92&amp;"""")
&amp;IF(LEN(T92)=0,"",","""&amp;T$1&amp;""":"""&amp;T92&amp;"""")
&amp;IF(LEN(U92)=0,"",","""&amp;U$1&amp;""":"&amp;U92)
&amp;IF(LEN(V92)=0,"",","""&amp;V$1&amp;""":"""&amp;V92&amp;"""")
&amp;IF(LEN(X92)=0,"",","""&amp;X$1&amp;""":"""&amp;X92&amp;"""")
&amp;IF(LEN(Y92)=0,"",","""&amp;Y$1&amp;""":"&amp;Y92)
&amp;IF(LEN(Z92)=0,"",","""&amp;Z$1&amp;""":"""&amp;Z92&amp;"""")
&amp;IF(LEN(AB92)=0,"",","""&amp;AB$1&amp;""":"""&amp;AB92&amp;"""")
&amp;IF(LEN(AC92)=0,"",","""&amp;AC$1&amp;""":"&amp;AC92)
&amp;IF(LEN(AD92)=0,"",","""&amp;AD$1&amp;""":"""&amp;AD92&amp;"""")
&amp;IF(LEN(AF92)=0,"",","""&amp;AF$1&amp;""":"""&amp;AF92&amp;"""")
&amp;IF(LEN(AG92)=0,"",","""&amp;AG$1&amp;""":"&amp;AG92)&amp;"}")</f>
        <v/>
      </c>
    </row>
    <row r="93" spans="1:50">
      <c r="A93" t="s">
        <v>216</v>
      </c>
      <c r="C93" t="str">
        <f t="shared" si="249"/>
        <v>analysisboost_2</v>
      </c>
      <c r="D93" t="str">
        <f t="shared" si="250"/>
        <v>analysisboost</v>
      </c>
      <c r="E93">
        <f t="shared" si="251"/>
        <v>1</v>
      </c>
      <c r="G93" t="b">
        <v>0</v>
      </c>
      <c r="I93">
        <v>4.99</v>
      </c>
      <c r="J93">
        <v>5900</v>
      </c>
      <c r="K93" t="s">
        <v>216</v>
      </c>
      <c r="L93">
        <v>681</v>
      </c>
      <c r="M93">
        <f t="shared" si="252"/>
        <v>681</v>
      </c>
      <c r="N93" t="str">
        <f t="shared" ca="1" si="253"/>
        <v>it</v>
      </c>
      <c r="O93" t="s">
        <v>33</v>
      </c>
      <c r="P93" t="s">
        <v>214</v>
      </c>
      <c r="Q93">
        <v>604800</v>
      </c>
      <c r="R93" t="str">
        <f t="shared" ca="1" si="254"/>
        <v/>
      </c>
      <c r="V93" t="str">
        <f t="shared" ca="1" si="255"/>
        <v/>
      </c>
      <c r="Z93" t="str">
        <f t="shared" ca="1" si="256"/>
        <v/>
      </c>
      <c r="AD93" t="str">
        <f t="shared" ca="1" si="257"/>
        <v/>
      </c>
      <c r="AH93" t="str">
        <f t="shared" ca="1" si="258"/>
        <v>it</v>
      </c>
      <c r="AI93" t="str">
        <f t="shared" si="259"/>
        <v>Item_cAnalysisBoost</v>
      </c>
      <c r="AJ93">
        <f t="shared" si="260"/>
        <v>604800</v>
      </c>
      <c r="AK93" t="str">
        <f t="shared" ca="1" si="261"/>
        <v/>
      </c>
      <c r="AL93" t="str">
        <f t="shared" si="262"/>
        <v/>
      </c>
      <c r="AM93" t="str">
        <f t="shared" si="263"/>
        <v/>
      </c>
      <c r="AN93" t="str">
        <f t="shared" ca="1" si="264"/>
        <v/>
      </c>
      <c r="AO93" t="str">
        <f t="shared" si="265"/>
        <v/>
      </c>
      <c r="AP93" t="str">
        <f t="shared" si="266"/>
        <v/>
      </c>
      <c r="AQ93" t="str">
        <f t="shared" ca="1" si="267"/>
        <v/>
      </c>
      <c r="AR93" t="str">
        <f t="shared" si="268"/>
        <v/>
      </c>
      <c r="AS93" t="str">
        <f t="shared" si="269"/>
        <v/>
      </c>
      <c r="AT93" t="str">
        <f t="shared" ca="1" si="270"/>
        <v/>
      </c>
      <c r="AU93" t="str">
        <f t="shared" si="271"/>
        <v/>
      </c>
      <c r="AV93" t="str">
        <f t="shared" si="272"/>
        <v/>
      </c>
      <c r="AW93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3" t="str">
        <f t="shared" si="274"/>
        <v/>
      </c>
    </row>
    <row r="94" spans="1:50">
      <c r="A94" t="s">
        <v>217</v>
      </c>
      <c r="C94" t="str">
        <f t="shared" si="249"/>
        <v>analysisboost_3</v>
      </c>
      <c r="D94" t="str">
        <f t="shared" si="250"/>
        <v>analysisboost</v>
      </c>
      <c r="E94">
        <f t="shared" si="251"/>
        <v>4</v>
      </c>
      <c r="G94" t="b">
        <v>0</v>
      </c>
      <c r="I94">
        <v>9.99</v>
      </c>
      <c r="J94">
        <v>13000</v>
      </c>
      <c r="K94" t="s">
        <v>217</v>
      </c>
      <c r="L94">
        <v>813</v>
      </c>
      <c r="M94">
        <f t="shared" si="252"/>
        <v>813</v>
      </c>
      <c r="N94" t="str">
        <f t="shared" ca="1" si="253"/>
        <v>it</v>
      </c>
      <c r="O94" t="s">
        <v>33</v>
      </c>
      <c r="P94" t="s">
        <v>214</v>
      </c>
      <c r="Q94">
        <v>2592000</v>
      </c>
      <c r="R94" t="str">
        <f t="shared" ca="1" si="254"/>
        <v>cu</v>
      </c>
      <c r="S94" t="s">
        <v>16</v>
      </c>
      <c r="T94" t="s">
        <v>56</v>
      </c>
      <c r="U94">
        <v>1000</v>
      </c>
      <c r="V94" t="str">
        <f t="shared" ca="1" si="255"/>
        <v>cu</v>
      </c>
      <c r="W94" t="s">
        <v>16</v>
      </c>
      <c r="X94" t="s">
        <v>181</v>
      </c>
      <c r="Y94">
        <v>25000</v>
      </c>
      <c r="Z94" t="str">
        <f t="shared" ca="1" si="256"/>
        <v>cu</v>
      </c>
      <c r="AA94" t="s">
        <v>16</v>
      </c>
      <c r="AB94" t="s">
        <v>212</v>
      </c>
      <c r="AC94">
        <v>750</v>
      </c>
      <c r="AD94" t="str">
        <f t="shared" ca="1" si="257"/>
        <v/>
      </c>
      <c r="AH94" t="str">
        <f t="shared" ca="1" si="258"/>
        <v>it</v>
      </c>
      <c r="AI94" t="str">
        <f t="shared" si="259"/>
        <v>Item_cAnalysisBoost</v>
      </c>
      <c r="AJ94">
        <f t="shared" si="260"/>
        <v>2592000</v>
      </c>
      <c r="AK94" t="str">
        <f t="shared" ca="1" si="261"/>
        <v>cu</v>
      </c>
      <c r="AL94" t="str">
        <f t="shared" si="262"/>
        <v>EN</v>
      </c>
      <c r="AM94">
        <f t="shared" si="263"/>
        <v>1000</v>
      </c>
      <c r="AN94" t="str">
        <f t="shared" ca="1" si="264"/>
        <v>cu</v>
      </c>
      <c r="AO94" t="str">
        <f t="shared" si="265"/>
        <v>GO</v>
      </c>
      <c r="AP94">
        <f t="shared" si="266"/>
        <v>25000</v>
      </c>
      <c r="AQ94" t="str">
        <f t="shared" ca="1" si="267"/>
        <v>cu</v>
      </c>
      <c r="AR94" t="str">
        <f t="shared" si="268"/>
        <v>DI</v>
      </c>
      <c r="AS94">
        <f t="shared" si="269"/>
        <v>750</v>
      </c>
      <c r="AT94" t="str">
        <f t="shared" ca="1" si="270"/>
        <v/>
      </c>
      <c r="AU94" t="str">
        <f t="shared" si="271"/>
        <v/>
      </c>
      <c r="AV94" t="str">
        <f t="shared" si="272"/>
        <v/>
      </c>
      <c r="AW94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4" t="str">
        <f t="shared" si="274"/>
        <v/>
      </c>
    </row>
    <row r="95" spans="1:50">
      <c r="A95" t="s">
        <v>225</v>
      </c>
      <c r="B95" t="s">
        <v>163</v>
      </c>
      <c r="C95" t="str">
        <f t="shared" ref="C95:C98" si="275">A95</f>
        <v>ev14_unacquiredspell</v>
      </c>
      <c r="D95" t="str">
        <f t="shared" ref="D95:D98" si="276">IF(ISERROR(FIND("_",A95)),A95,
LEFT(A95,FIND("_",A95)-1))</f>
        <v>ev14</v>
      </c>
      <c r="E95">
        <f t="shared" ref="E95:E98" si="277">COUNTA(O95,S95,W95,AA95,AE95)</f>
        <v>1</v>
      </c>
      <c r="G95" t="b">
        <v>0</v>
      </c>
      <c r="I95">
        <v>9.99</v>
      </c>
      <c r="J95">
        <v>13000</v>
      </c>
      <c r="K95" t="s">
        <v>225</v>
      </c>
      <c r="L95">
        <v>178</v>
      </c>
      <c r="M95">
        <f t="shared" ref="M95:M98" si="278">L95</f>
        <v>178</v>
      </c>
      <c r="N95" t="str">
        <f t="shared" ref="N95:N98" ca="1" si="279">IF(ISBLANK(O95),"",
VLOOKUP(O95,OFFSET(INDIRECT("$A:$B"),0,MATCH(O$1&amp;"_Verify",INDIRECT("$1:$1"),0)-1),2,0)
)</f>
        <v>it</v>
      </c>
      <c r="O95" t="s">
        <v>33</v>
      </c>
      <c r="P95" s="4" t="s">
        <v>236</v>
      </c>
      <c r="Q95">
        <v>1</v>
      </c>
      <c r="R95" t="str">
        <f t="shared" ref="R95:R98" ca="1" si="280">IF(ISBLANK(S95),"",
VLOOKUP(S95,OFFSET(INDIRECT("$A:$B"),0,MATCH(S$1&amp;"_Verify",INDIRECT("$1:$1"),0)-1),2,0)
)</f>
        <v/>
      </c>
      <c r="V95" t="str">
        <f t="shared" ref="V95:V98" ca="1" si="281">IF(ISBLANK(W95),"",
VLOOKUP(W95,OFFSET(INDIRECT("$A:$B"),0,MATCH(W$1&amp;"_Verify",INDIRECT("$1:$1"),0)-1),2,0)
)</f>
        <v/>
      </c>
      <c r="Z95" t="str">
        <f t="shared" ref="Z95:Z98" ca="1" si="282">IF(ISBLANK(AA95),"",
VLOOKUP(AA95,OFFSET(INDIRECT("$A:$B"),0,MATCH(AA$1&amp;"_Verify",INDIRECT("$1:$1"),0)-1),2,0)
)</f>
        <v/>
      </c>
      <c r="AD95" t="str">
        <f t="shared" ref="AD95:AD98" ca="1" si="283">IF(ISBLANK(AE95),"",
VLOOKUP(AE95,OFFSET(INDIRECT("$A:$B"),0,MATCH(AE$1&amp;"_Verify",INDIRECT("$1:$1"),0)-1),2,0)
)</f>
        <v/>
      </c>
      <c r="AH95" t="str">
        <f t="shared" ref="AH95:AH98" ca="1" si="284">IF(LEN(N95)=0,"",N95)</f>
        <v>it</v>
      </c>
      <c r="AI95" t="str">
        <f t="shared" ref="AI95:AI98" si="285">IF(LEN(P95)=0,"",P95)</f>
        <v>Cash_sUnacquiredSpell</v>
      </c>
      <c r="AJ95">
        <f t="shared" ref="AJ95:AJ98" si="286">IF(LEN(Q95)=0,"",Q95)</f>
        <v>1</v>
      </c>
      <c r="AK95" t="str">
        <f t="shared" ref="AK95:AK98" ca="1" si="287">IF(LEN(R95)=0,"",R95)</f>
        <v/>
      </c>
      <c r="AL95" t="str">
        <f t="shared" ref="AL95:AL98" si="288">IF(LEN(T95)=0,"",T95)</f>
        <v/>
      </c>
      <c r="AM95" t="str">
        <f t="shared" ref="AM95:AM98" si="289">IF(LEN(U95)=0,"",U95)</f>
        <v/>
      </c>
      <c r="AN95" t="str">
        <f t="shared" ref="AN95:AN98" ca="1" si="290">IF(LEN(V95)=0,"",V95)</f>
        <v/>
      </c>
      <c r="AO95" t="str">
        <f t="shared" ref="AO95:AO98" si="291">IF(LEN(X95)=0,"",X95)</f>
        <v/>
      </c>
      <c r="AP95" t="str">
        <f t="shared" ref="AP95:AP98" si="292">IF(LEN(Y95)=0,"",Y95)</f>
        <v/>
      </c>
      <c r="AQ95" t="str">
        <f t="shared" ref="AQ95:AQ98" ca="1" si="293">IF(LEN(Z95)=0,"",Z95)</f>
        <v/>
      </c>
      <c r="AR95" t="str">
        <f t="shared" ref="AR95:AR98" si="294">IF(LEN(AB95)=0,"",AB95)</f>
        <v/>
      </c>
      <c r="AS95" t="str">
        <f t="shared" ref="AS95:AS98" si="295">IF(LEN(AC95)=0,"",AC95)</f>
        <v/>
      </c>
      <c r="AT95" t="str">
        <f t="shared" ref="AT95:AT98" ca="1" si="296">IF(LEN(AD95)=0,"",AD95)</f>
        <v/>
      </c>
      <c r="AU95" t="str">
        <f t="shared" ref="AU95:AU98" si="297">IF(LEN(AF95)=0,"",AF95)</f>
        <v/>
      </c>
      <c r="AV95" t="str">
        <f t="shared" ref="AV95:AV98" si="298">IF(LEN(AG95)=0,"",AG95)</f>
        <v/>
      </c>
      <c r="AW95" t="str">
        <f t="shared" ref="AW95:AW98" ca="1" si="299">IF(ROW()=2,AX95,OFFSET(AW95,-1,0)&amp;IF(LEN(AX95)=0,"",","&amp;AX95))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5" t="str">
        <f t="shared" ref="AX95:AX98" si="300">IF(G95=FALSE,"",
"{"""&amp;C$1&amp;""":"""&amp;C95&amp;""""
&amp;","""&amp;L$1&amp;""":"&amp;L95
&amp;IF(LEN(N95)=0,"",","""&amp;N$1&amp;""":"""&amp;N95&amp;"""")
&amp;IF(LEN(P95)=0,"",","""&amp;P$1&amp;""":"""&amp;P95&amp;"""")
&amp;IF(LEN(Q95)=0,"",","""&amp;Q$1&amp;""":"&amp;Q95)
&amp;IF(LEN(R95)=0,"",","""&amp;R$1&amp;""":"""&amp;R95&amp;"""")
&amp;IF(LEN(T95)=0,"",","""&amp;T$1&amp;""":"""&amp;T95&amp;"""")
&amp;IF(LEN(U95)=0,"",","""&amp;U$1&amp;""":"&amp;U95)
&amp;IF(LEN(V95)=0,"",","""&amp;V$1&amp;""":"""&amp;V95&amp;"""")
&amp;IF(LEN(X95)=0,"",","""&amp;X$1&amp;""":"""&amp;X95&amp;"""")
&amp;IF(LEN(Y95)=0,"",","""&amp;Y$1&amp;""":"&amp;Y95)
&amp;IF(LEN(Z95)=0,"",","""&amp;Z$1&amp;""":"""&amp;Z95&amp;"""")
&amp;IF(LEN(AB95)=0,"",","""&amp;AB$1&amp;""":"""&amp;AB95&amp;"""")
&amp;IF(LEN(AC95)=0,"",","""&amp;AC$1&amp;""":"&amp;AC95)
&amp;IF(LEN(AD95)=0,"",","""&amp;AD$1&amp;""":"""&amp;AD95&amp;"""")
&amp;IF(LEN(AF95)=0,"",","""&amp;AF$1&amp;""":"""&amp;AF95&amp;"""")
&amp;IF(LEN(AG95)=0,"",","""&amp;AG$1&amp;""":"&amp;AG95)&amp;"}")</f>
        <v/>
      </c>
    </row>
    <row r="96" spans="1:50">
      <c r="A96" t="s">
        <v>226</v>
      </c>
      <c r="C96" t="str">
        <f t="shared" si="275"/>
        <v>ev13_acquiredspell_0001</v>
      </c>
      <c r="D96" t="str">
        <f t="shared" si="276"/>
        <v>ev13</v>
      </c>
      <c r="E96">
        <f t="shared" si="277"/>
        <v>1</v>
      </c>
      <c r="G96" t="b">
        <v>0</v>
      </c>
      <c r="I96">
        <v>9.99</v>
      </c>
      <c r="J96">
        <v>13000</v>
      </c>
      <c r="K96" t="s">
        <v>226</v>
      </c>
      <c r="L96">
        <v>240</v>
      </c>
      <c r="M96">
        <f t="shared" si="278"/>
        <v>240</v>
      </c>
      <c r="N96" t="str">
        <f t="shared" ca="1" si="279"/>
        <v>it</v>
      </c>
      <c r="O96" t="s">
        <v>33</v>
      </c>
      <c r="P96" t="s">
        <v>255</v>
      </c>
      <c r="Q96">
        <v>1</v>
      </c>
      <c r="R96" t="str">
        <f t="shared" ca="1" si="280"/>
        <v/>
      </c>
      <c r="V96" t="str">
        <f t="shared" ca="1" si="281"/>
        <v/>
      </c>
      <c r="Z96" t="str">
        <f t="shared" ca="1" si="282"/>
        <v/>
      </c>
      <c r="AD96" t="str">
        <f t="shared" ca="1" si="283"/>
        <v/>
      </c>
      <c r="AH96" t="str">
        <f t="shared" ca="1" si="284"/>
        <v>it</v>
      </c>
      <c r="AI96" t="str">
        <f t="shared" si="285"/>
        <v>Cash_sAcquiredSpell</v>
      </c>
      <c r="AJ96">
        <f t="shared" si="286"/>
        <v>1</v>
      </c>
      <c r="AK96" t="str">
        <f t="shared" ca="1" si="287"/>
        <v/>
      </c>
      <c r="AL96" t="str">
        <f t="shared" si="288"/>
        <v/>
      </c>
      <c r="AM96" t="str">
        <f t="shared" si="289"/>
        <v/>
      </c>
      <c r="AN96" t="str">
        <f t="shared" ca="1" si="290"/>
        <v/>
      </c>
      <c r="AO96" t="str">
        <f t="shared" si="291"/>
        <v/>
      </c>
      <c r="AP96" t="str">
        <f t="shared" si="292"/>
        <v/>
      </c>
      <c r="AQ96" t="str">
        <f t="shared" ca="1" si="293"/>
        <v/>
      </c>
      <c r="AR96" t="str">
        <f t="shared" si="294"/>
        <v/>
      </c>
      <c r="AS96" t="str">
        <f t="shared" si="295"/>
        <v/>
      </c>
      <c r="AT96" t="str">
        <f t="shared" ca="1" si="296"/>
        <v/>
      </c>
      <c r="AU96" t="str">
        <f t="shared" si="297"/>
        <v/>
      </c>
      <c r="AV96" t="str">
        <f t="shared" si="298"/>
        <v/>
      </c>
      <c r="AW96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6" t="str">
        <f t="shared" si="300"/>
        <v/>
      </c>
    </row>
    <row r="97" spans="1:50">
      <c r="A97" t="s">
        <v>227</v>
      </c>
      <c r="C97" t="str">
        <f t="shared" si="275"/>
        <v>ev13_acquiredspell_0002</v>
      </c>
      <c r="D97" t="str">
        <f t="shared" si="276"/>
        <v>ev13</v>
      </c>
      <c r="E97">
        <f t="shared" si="277"/>
        <v>1</v>
      </c>
      <c r="G97" t="b">
        <v>0</v>
      </c>
      <c r="I97">
        <v>9.99</v>
      </c>
      <c r="J97">
        <v>13000</v>
      </c>
      <c r="K97" t="s">
        <v>227</v>
      </c>
      <c r="L97">
        <v>652</v>
      </c>
      <c r="M97">
        <f t="shared" si="278"/>
        <v>652</v>
      </c>
      <c r="N97" t="str">
        <f t="shared" ca="1" si="279"/>
        <v>it</v>
      </c>
      <c r="O97" t="s">
        <v>33</v>
      </c>
      <c r="P97" t="s">
        <v>255</v>
      </c>
      <c r="Q97">
        <v>1</v>
      </c>
      <c r="R97" t="str">
        <f t="shared" ca="1" si="280"/>
        <v/>
      </c>
      <c r="V97" t="str">
        <f t="shared" ca="1" si="281"/>
        <v/>
      </c>
      <c r="Z97" t="str">
        <f t="shared" ca="1" si="282"/>
        <v/>
      </c>
      <c r="AD97" t="str">
        <f t="shared" ca="1" si="283"/>
        <v/>
      </c>
      <c r="AH97" t="str">
        <f t="shared" ca="1" si="284"/>
        <v>it</v>
      </c>
      <c r="AI97" t="str">
        <f t="shared" si="285"/>
        <v>Cash_sAcquiredSpell</v>
      </c>
      <c r="AJ97">
        <f t="shared" si="286"/>
        <v>1</v>
      </c>
      <c r="AK97" t="str">
        <f t="shared" ca="1" si="287"/>
        <v/>
      </c>
      <c r="AL97" t="str">
        <f t="shared" si="288"/>
        <v/>
      </c>
      <c r="AM97" t="str">
        <f t="shared" si="289"/>
        <v/>
      </c>
      <c r="AN97" t="str">
        <f t="shared" ca="1" si="290"/>
        <v/>
      </c>
      <c r="AO97" t="str">
        <f t="shared" si="291"/>
        <v/>
      </c>
      <c r="AP97" t="str">
        <f t="shared" si="292"/>
        <v/>
      </c>
      <c r="AQ97" t="str">
        <f t="shared" ca="1" si="293"/>
        <v/>
      </c>
      <c r="AR97" t="str">
        <f t="shared" si="294"/>
        <v/>
      </c>
      <c r="AS97" t="str">
        <f t="shared" si="295"/>
        <v/>
      </c>
      <c r="AT97" t="str">
        <f t="shared" ca="1" si="296"/>
        <v/>
      </c>
      <c r="AU97" t="str">
        <f t="shared" si="297"/>
        <v/>
      </c>
      <c r="AV97" t="str">
        <f t="shared" si="298"/>
        <v/>
      </c>
      <c r="AW97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7" t="str">
        <f t="shared" si="300"/>
        <v/>
      </c>
    </row>
    <row r="98" spans="1:50">
      <c r="A98" t="s">
        <v>224</v>
      </c>
      <c r="C98" t="str">
        <f t="shared" si="275"/>
        <v>ev13_acquiredspell</v>
      </c>
      <c r="D98" t="str">
        <f t="shared" si="276"/>
        <v>ev13</v>
      </c>
      <c r="E98">
        <f t="shared" si="277"/>
        <v>1</v>
      </c>
      <c r="G98" t="b">
        <v>0</v>
      </c>
      <c r="I98">
        <v>9.99</v>
      </c>
      <c r="J98">
        <v>13000</v>
      </c>
      <c r="K98" t="s">
        <v>224</v>
      </c>
      <c r="L98">
        <v>358</v>
      </c>
      <c r="M98">
        <f t="shared" si="278"/>
        <v>358</v>
      </c>
      <c r="N98" t="str">
        <f t="shared" ca="1" si="279"/>
        <v>it</v>
      </c>
      <c r="O98" t="s">
        <v>33</v>
      </c>
      <c r="P98" t="s">
        <v>255</v>
      </c>
      <c r="Q98">
        <v>1</v>
      </c>
      <c r="R98" t="str">
        <f t="shared" ca="1" si="280"/>
        <v/>
      </c>
      <c r="V98" t="str">
        <f t="shared" ca="1" si="281"/>
        <v/>
      </c>
      <c r="Z98" t="str">
        <f t="shared" ca="1" si="282"/>
        <v/>
      </c>
      <c r="AD98" t="str">
        <f t="shared" ca="1" si="283"/>
        <v/>
      </c>
      <c r="AH98" t="str">
        <f t="shared" ca="1" si="284"/>
        <v>it</v>
      </c>
      <c r="AI98" t="str">
        <f t="shared" si="285"/>
        <v>Cash_sAcquiredSpell</v>
      </c>
      <c r="AJ98">
        <f t="shared" si="286"/>
        <v>1</v>
      </c>
      <c r="AK98" t="str">
        <f t="shared" ca="1" si="287"/>
        <v/>
      </c>
      <c r="AL98" t="str">
        <f t="shared" si="288"/>
        <v/>
      </c>
      <c r="AM98" t="str">
        <f t="shared" si="289"/>
        <v/>
      </c>
      <c r="AN98" t="str">
        <f t="shared" ca="1" si="290"/>
        <v/>
      </c>
      <c r="AO98" t="str">
        <f t="shared" si="291"/>
        <v/>
      </c>
      <c r="AP98" t="str">
        <f t="shared" si="292"/>
        <v/>
      </c>
      <c r="AQ98" t="str">
        <f t="shared" ca="1" si="293"/>
        <v/>
      </c>
      <c r="AR98" t="str">
        <f t="shared" si="294"/>
        <v/>
      </c>
      <c r="AS98" t="str">
        <f t="shared" si="295"/>
        <v/>
      </c>
      <c r="AT98" t="str">
        <f t="shared" ca="1" si="296"/>
        <v/>
      </c>
      <c r="AU98" t="str">
        <f t="shared" si="297"/>
        <v/>
      </c>
      <c r="AV98" t="str">
        <f t="shared" si="298"/>
        <v/>
      </c>
      <c r="AW98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8" t="str">
        <f t="shared" si="300"/>
        <v/>
      </c>
    </row>
    <row r="99" spans="1:50">
      <c r="A99" t="s">
        <v>249</v>
      </c>
      <c r="C99" t="str">
        <f t="shared" ref="C99:C101" si="301">A99</f>
        <v>ev15_unacquiredcompanion</v>
      </c>
      <c r="D99" t="str">
        <f t="shared" ref="D99:D101" si="302">IF(ISERROR(FIND("_",A99)),A99,
LEFT(A99,FIND("_",A99)-1))</f>
        <v>ev15</v>
      </c>
      <c r="E99">
        <f t="shared" ref="E99:E101" si="303">COUNTA(O99,S99,W99,AA99,AE99)</f>
        <v>1</v>
      </c>
      <c r="G99" t="b">
        <v>0</v>
      </c>
      <c r="I99">
        <v>9.99</v>
      </c>
      <c r="J99">
        <v>13000</v>
      </c>
      <c r="K99" t="s">
        <v>249</v>
      </c>
      <c r="L99">
        <v>717</v>
      </c>
      <c r="M99">
        <f t="shared" ref="M99:M101" si="304">L99</f>
        <v>717</v>
      </c>
      <c r="N99" t="str">
        <f t="shared" ref="N99:N101" ca="1" si="305">IF(ISBLANK(O99),"",
VLOOKUP(O99,OFFSET(INDIRECT("$A:$B"),0,MATCH(O$1&amp;"_Verify",INDIRECT("$1:$1"),0)-1),2,0)
)</f>
        <v>it</v>
      </c>
      <c r="O99" t="s">
        <v>33</v>
      </c>
      <c r="P99" t="s">
        <v>256</v>
      </c>
      <c r="Q99">
        <v>1</v>
      </c>
      <c r="R99" t="str">
        <f t="shared" ref="R99:R101" ca="1" si="306">IF(ISBLANK(S99),"",
VLOOKUP(S99,OFFSET(INDIRECT("$A:$B"),0,MATCH(S$1&amp;"_Verify",INDIRECT("$1:$1"),0)-1),2,0)
)</f>
        <v/>
      </c>
      <c r="V99" t="str">
        <f t="shared" ref="V99:V101" ca="1" si="307">IF(ISBLANK(W99),"",
VLOOKUP(W99,OFFSET(INDIRECT("$A:$B"),0,MATCH(W$1&amp;"_Verify",INDIRECT("$1:$1"),0)-1),2,0)
)</f>
        <v/>
      </c>
      <c r="Z99" t="str">
        <f t="shared" ref="Z99:Z101" ca="1" si="308">IF(ISBLANK(AA99),"",
VLOOKUP(AA99,OFFSET(INDIRECT("$A:$B"),0,MATCH(AA$1&amp;"_Verify",INDIRECT("$1:$1"),0)-1),2,0)
)</f>
        <v/>
      </c>
      <c r="AD99" t="str">
        <f t="shared" ref="AD99:AD101" ca="1" si="309">IF(ISBLANK(AE99),"",
VLOOKUP(AE99,OFFSET(INDIRECT("$A:$B"),0,MATCH(AE$1&amp;"_Verify",INDIRECT("$1:$1"),0)-1),2,0)
)</f>
        <v/>
      </c>
      <c r="AH99" t="str">
        <f t="shared" ref="AH99:AH101" ca="1" si="310">IF(LEN(N99)=0,"",N99)</f>
        <v>it</v>
      </c>
      <c r="AI99" t="str">
        <f t="shared" ref="AI99:AI101" si="311">IF(LEN(P99)=0,"",P99)</f>
        <v>Cash_sUnacquiredCompanion</v>
      </c>
      <c r="AJ99">
        <f t="shared" ref="AJ99:AJ101" si="312">IF(LEN(Q99)=0,"",Q99)</f>
        <v>1</v>
      </c>
      <c r="AK99" t="str">
        <f t="shared" ref="AK99:AK101" ca="1" si="313">IF(LEN(R99)=0,"",R99)</f>
        <v/>
      </c>
      <c r="AL99" t="str">
        <f t="shared" ref="AL99:AL101" si="314">IF(LEN(T99)=0,"",T99)</f>
        <v/>
      </c>
      <c r="AM99" t="str">
        <f t="shared" ref="AM99:AM101" si="315">IF(LEN(U99)=0,"",U99)</f>
        <v/>
      </c>
      <c r="AN99" t="str">
        <f t="shared" ref="AN99:AN101" ca="1" si="316">IF(LEN(V99)=0,"",V99)</f>
        <v/>
      </c>
      <c r="AO99" t="str">
        <f t="shared" ref="AO99:AO101" si="317">IF(LEN(X99)=0,"",X99)</f>
        <v/>
      </c>
      <c r="AP99" t="str">
        <f t="shared" ref="AP99:AP101" si="318">IF(LEN(Y99)=0,"",Y99)</f>
        <v/>
      </c>
      <c r="AQ99" t="str">
        <f t="shared" ref="AQ99:AQ101" ca="1" si="319">IF(LEN(Z99)=0,"",Z99)</f>
        <v/>
      </c>
      <c r="AR99" t="str">
        <f t="shared" ref="AR99:AR101" si="320">IF(LEN(AB99)=0,"",AB99)</f>
        <v/>
      </c>
      <c r="AS99" t="str">
        <f t="shared" ref="AS99:AS101" si="321">IF(LEN(AC99)=0,"",AC99)</f>
        <v/>
      </c>
      <c r="AT99" t="str">
        <f t="shared" ref="AT99:AT101" ca="1" si="322">IF(LEN(AD99)=0,"",AD99)</f>
        <v/>
      </c>
      <c r="AU99" t="str">
        <f t="shared" ref="AU99:AU101" si="323">IF(LEN(AF99)=0,"",AF99)</f>
        <v/>
      </c>
      <c r="AV99" t="str">
        <f t="shared" ref="AV99:AV101" si="324">IF(LEN(AG99)=0,"",AG99)</f>
        <v/>
      </c>
      <c r="AW99" t="str">
        <f t="shared" ref="AW99:AW101" ca="1" si="325">IF(ROW()=2,AX99,OFFSET(AW99,-1,0)&amp;IF(LEN(AX99)=0,"",","&amp;AX99))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9" t="str">
        <f t="shared" ref="AX99:AX101" si="326">IF(G99=FALSE,"",
"{"""&amp;C$1&amp;""":"""&amp;C99&amp;""""
&amp;","""&amp;L$1&amp;""":"&amp;L99
&amp;IF(LEN(N99)=0,"",","""&amp;N$1&amp;""":"""&amp;N99&amp;"""")
&amp;IF(LEN(P99)=0,"",","""&amp;P$1&amp;""":"""&amp;P99&amp;"""")
&amp;IF(LEN(Q99)=0,"",","""&amp;Q$1&amp;""":"&amp;Q99)
&amp;IF(LEN(R99)=0,"",","""&amp;R$1&amp;""":"""&amp;R99&amp;"""")
&amp;IF(LEN(T99)=0,"",","""&amp;T$1&amp;""":"""&amp;T99&amp;"""")
&amp;IF(LEN(U99)=0,"",","""&amp;U$1&amp;""":"&amp;U99)
&amp;IF(LEN(V99)=0,"",","""&amp;V$1&amp;""":"""&amp;V99&amp;"""")
&amp;IF(LEN(X99)=0,"",","""&amp;X$1&amp;""":"""&amp;X99&amp;"""")
&amp;IF(LEN(Y99)=0,"",","""&amp;Y$1&amp;""":"&amp;Y99)
&amp;IF(LEN(Z99)=0,"",","""&amp;Z$1&amp;""":"""&amp;Z99&amp;"""")
&amp;IF(LEN(AB99)=0,"",","""&amp;AB$1&amp;""":"""&amp;AB99&amp;"""")
&amp;IF(LEN(AC99)=0,"",","""&amp;AC$1&amp;""":"&amp;AC99)
&amp;IF(LEN(AD99)=0,"",","""&amp;AD$1&amp;""":"""&amp;AD99&amp;"""")
&amp;IF(LEN(AF99)=0,"",","""&amp;AF$1&amp;""":"""&amp;AF99&amp;"""")
&amp;IF(LEN(AG99)=0,"",","""&amp;AG$1&amp;""":"&amp;AG99)&amp;"}")</f>
        <v/>
      </c>
    </row>
    <row r="100" spans="1:50">
      <c r="A100" t="s">
        <v>251</v>
      </c>
      <c r="C100" t="str">
        <f t="shared" si="301"/>
        <v>ev16_acquiredcompanion</v>
      </c>
      <c r="D100" t="str">
        <f t="shared" si="302"/>
        <v>ev16</v>
      </c>
      <c r="E100">
        <f t="shared" si="303"/>
        <v>1</v>
      </c>
      <c r="G100" t="b">
        <v>0</v>
      </c>
      <c r="I100">
        <v>9.99</v>
      </c>
      <c r="J100">
        <v>13000</v>
      </c>
      <c r="K100" t="s">
        <v>251</v>
      </c>
      <c r="L100">
        <v>569</v>
      </c>
      <c r="M100">
        <f t="shared" si="304"/>
        <v>569</v>
      </c>
      <c r="N100" t="str">
        <f t="shared" ca="1" si="305"/>
        <v>it</v>
      </c>
      <c r="O100" t="s">
        <v>33</v>
      </c>
      <c r="P100" t="s">
        <v>257</v>
      </c>
      <c r="Q100">
        <v>1</v>
      </c>
      <c r="R100" t="str">
        <f t="shared" ca="1" si="306"/>
        <v/>
      </c>
      <c r="V100" t="str">
        <f t="shared" ca="1" si="307"/>
        <v/>
      </c>
      <c r="Z100" t="str">
        <f t="shared" ca="1" si="308"/>
        <v/>
      </c>
      <c r="AD100" t="str">
        <f t="shared" ca="1" si="309"/>
        <v/>
      </c>
      <c r="AH100" t="str">
        <f t="shared" ca="1" si="310"/>
        <v>it</v>
      </c>
      <c r="AI100" t="str">
        <f t="shared" si="311"/>
        <v>Cash_sAcquiredCompanion</v>
      </c>
      <c r="AJ100">
        <f t="shared" si="312"/>
        <v>1</v>
      </c>
      <c r="AK100" t="str">
        <f t="shared" ca="1" si="313"/>
        <v/>
      </c>
      <c r="AL100" t="str">
        <f t="shared" si="314"/>
        <v/>
      </c>
      <c r="AM100" t="str">
        <f t="shared" si="315"/>
        <v/>
      </c>
      <c r="AN100" t="str">
        <f t="shared" ca="1" si="316"/>
        <v/>
      </c>
      <c r="AO100" t="str">
        <f t="shared" si="317"/>
        <v/>
      </c>
      <c r="AP100" t="str">
        <f t="shared" si="318"/>
        <v/>
      </c>
      <c r="AQ100" t="str">
        <f t="shared" ca="1" si="319"/>
        <v/>
      </c>
      <c r="AR100" t="str">
        <f t="shared" si="320"/>
        <v/>
      </c>
      <c r="AS100" t="str">
        <f t="shared" si="321"/>
        <v/>
      </c>
      <c r="AT100" t="str">
        <f t="shared" ca="1" si="322"/>
        <v/>
      </c>
      <c r="AU100" t="str">
        <f t="shared" si="323"/>
        <v/>
      </c>
      <c r="AV100" t="str">
        <f t="shared" si="324"/>
        <v/>
      </c>
      <c r="AW100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0" t="str">
        <f t="shared" si="326"/>
        <v/>
      </c>
    </row>
    <row r="101" spans="1:50">
      <c r="A101" t="s">
        <v>253</v>
      </c>
      <c r="C101" t="str">
        <f t="shared" si="301"/>
        <v>ev17_acquiredcompanionpp</v>
      </c>
      <c r="D101" t="str">
        <f t="shared" si="302"/>
        <v>ev17</v>
      </c>
      <c r="E101">
        <f t="shared" si="303"/>
        <v>1</v>
      </c>
      <c r="G101" t="b">
        <v>0</v>
      </c>
      <c r="I101">
        <v>9.99</v>
      </c>
      <c r="J101">
        <v>13000</v>
      </c>
      <c r="K101" t="s">
        <v>253</v>
      </c>
      <c r="L101">
        <v>880</v>
      </c>
      <c r="M101">
        <f t="shared" si="304"/>
        <v>880</v>
      </c>
      <c r="N101" t="str">
        <f t="shared" ca="1" si="305"/>
        <v>it</v>
      </c>
      <c r="O101" t="s">
        <v>33</v>
      </c>
      <c r="P101" t="s">
        <v>258</v>
      </c>
      <c r="Q101">
        <v>1</v>
      </c>
      <c r="R101" t="str">
        <f t="shared" ca="1" si="306"/>
        <v/>
      </c>
      <c r="V101" t="str">
        <f t="shared" ca="1" si="307"/>
        <v/>
      </c>
      <c r="Z101" t="str">
        <f t="shared" ca="1" si="308"/>
        <v/>
      </c>
      <c r="AD101" t="str">
        <f t="shared" ca="1" si="309"/>
        <v/>
      </c>
      <c r="AH101" t="str">
        <f t="shared" ca="1" si="310"/>
        <v>it</v>
      </c>
      <c r="AI101" t="str">
        <f t="shared" si="311"/>
        <v>Cash_sAcquiredCompanionPp</v>
      </c>
      <c r="AJ101">
        <f t="shared" si="312"/>
        <v>1</v>
      </c>
      <c r="AK101" t="str">
        <f t="shared" ca="1" si="313"/>
        <v/>
      </c>
      <c r="AL101" t="str">
        <f t="shared" si="314"/>
        <v/>
      </c>
      <c r="AM101" t="str">
        <f t="shared" si="315"/>
        <v/>
      </c>
      <c r="AN101" t="str">
        <f t="shared" ca="1" si="316"/>
        <v/>
      </c>
      <c r="AO101" t="str">
        <f t="shared" si="317"/>
        <v/>
      </c>
      <c r="AP101" t="str">
        <f t="shared" si="318"/>
        <v/>
      </c>
      <c r="AQ101" t="str">
        <f t="shared" ca="1" si="319"/>
        <v/>
      </c>
      <c r="AR101" t="str">
        <f t="shared" si="320"/>
        <v/>
      </c>
      <c r="AS101" t="str">
        <f t="shared" si="321"/>
        <v/>
      </c>
      <c r="AT101" t="str">
        <f t="shared" ca="1" si="322"/>
        <v/>
      </c>
      <c r="AU101" t="str">
        <f t="shared" si="323"/>
        <v/>
      </c>
      <c r="AV101" t="str">
        <f t="shared" si="324"/>
        <v/>
      </c>
      <c r="AW101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1" t="str">
        <f t="shared" si="326"/>
        <v/>
      </c>
    </row>
  </sheetData>
  <phoneticPr fontId="1" type="noConversion"/>
  <dataValidations count="2">
    <dataValidation type="list" allowBlank="1" showInputMessage="1" showErrorMessage="1" sqref="AA2:AA101 AE2:AE74 W2:W101 S2:S101 O2:O91 AE80:AE101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2:AF74 AF80:AF101 T2:T101 X2:X101 P2:P101 AB2:AB101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228</v>
      </c>
      <c r="B5" t="str">
        <f t="shared" si="0"/>
        <v>CashName_sAcquiredSpell</v>
      </c>
    </row>
    <row r="6" spans="1:2">
      <c r="A6" t="s">
        <v>236</v>
      </c>
      <c r="B6" t="str">
        <f t="shared" si="0"/>
        <v>CashName_sUnacquiredSpell</v>
      </c>
    </row>
    <row r="7" spans="1:2">
      <c r="A7" t="s">
        <v>237</v>
      </c>
      <c r="B7" t="str">
        <f t="shared" si="0"/>
        <v>CashName_sAcquiredCompanion</v>
      </c>
    </row>
    <row r="8" spans="1:2">
      <c r="A8" t="s">
        <v>238</v>
      </c>
      <c r="B8" t="str">
        <f t="shared" si="0"/>
        <v>CashName_sAcquiredCompanionPp</v>
      </c>
    </row>
    <row r="9" spans="1:2">
      <c r="A9" t="s">
        <v>239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198</v>
      </c>
      <c r="B1" t="s">
        <v>199</v>
      </c>
      <c r="C1" s="2" t="s">
        <v>200</v>
      </c>
    </row>
    <row r="2" spans="1:3">
      <c r="A2">
        <v>1</v>
      </c>
      <c r="B2">
        <v>1</v>
      </c>
      <c r="C2" t="s">
        <v>201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202</v>
      </c>
    </row>
    <row r="6" spans="1:3">
      <c r="A6">
        <v>7</v>
      </c>
      <c r="B6">
        <v>10</v>
      </c>
      <c r="C6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243</v>
      </c>
      <c r="B1" t="s">
        <v>222</v>
      </c>
      <c r="C1" t="s">
        <v>223</v>
      </c>
      <c r="D1" s="2" t="s">
        <v>200</v>
      </c>
      <c r="E1" t="s">
        <v>241</v>
      </c>
      <c r="F1" t="s">
        <v>55</v>
      </c>
      <c r="G1" t="s">
        <v>242</v>
      </c>
      <c r="H1" s="7" t="s">
        <v>10</v>
      </c>
      <c r="I1" s="7" t="s">
        <v>9</v>
      </c>
      <c r="K1" t="s">
        <v>240</v>
      </c>
    </row>
    <row r="2" spans="1:11">
      <c r="A2" t="b">
        <v>0</v>
      </c>
      <c r="B2" t="s">
        <v>218</v>
      </c>
      <c r="C2">
        <v>1</v>
      </c>
      <c r="D2" t="s">
        <v>248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219</v>
      </c>
      <c r="C3">
        <v>1</v>
      </c>
      <c r="D3" t="s">
        <v>248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220</v>
      </c>
      <c r="C4">
        <v>20</v>
      </c>
      <c r="D4" t="s">
        <v>245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221</v>
      </c>
      <c r="C5">
        <v>20</v>
      </c>
      <c r="D5" t="s">
        <v>246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211</v>
      </c>
      <c r="C6">
        <v>20</v>
      </c>
      <c r="D6" t="s">
        <v>247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D5" activeCellId="2" sqref="D2 D4 D5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235</v>
      </c>
      <c r="B1" t="s">
        <v>229</v>
      </c>
      <c r="C1" t="s">
        <v>223</v>
      </c>
      <c r="D1" s="2" t="s">
        <v>200</v>
      </c>
      <c r="E1" t="s">
        <v>241</v>
      </c>
      <c r="F1" t="s">
        <v>55</v>
      </c>
      <c r="G1" t="s">
        <v>242</v>
      </c>
      <c r="H1" s="7" t="s">
        <v>10</v>
      </c>
      <c r="I1" s="7" t="s">
        <v>9</v>
      </c>
      <c r="K1" t="s">
        <v>244</v>
      </c>
    </row>
    <row r="2" spans="1:11">
      <c r="A2">
        <v>0</v>
      </c>
      <c r="B2" t="s">
        <v>230</v>
      </c>
      <c r="C2">
        <v>1</v>
      </c>
      <c r="D2" t="s">
        <v>250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231</v>
      </c>
      <c r="C3">
        <v>1</v>
      </c>
      <c r="D3" t="s">
        <v>250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232</v>
      </c>
      <c r="C4">
        <v>1</v>
      </c>
      <c r="D4" t="s">
        <v>252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233</v>
      </c>
      <c r="C5">
        <v>20</v>
      </c>
      <c r="D5" t="s">
        <v>254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234</v>
      </c>
      <c r="C6">
        <v>1</v>
      </c>
      <c r="D6" t="s">
        <v>252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2023-01-18T16:21:12Z</dcterms:modified>
</cp:coreProperties>
</file>