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244E2B4-FC66-4CC3-8AE6-F24EEB681486}" xr6:coauthVersionLast="45" xr6:coauthVersionMax="45" xr10:uidLastSave="{00000000-0000-0000-0000-000000000000}"/>
  <bookViews>
    <workbookView xWindow="-120" yWindow="-120" windowWidth="29040" windowHeight="15840" xr2:uid="{B53FE973-D001-484E-B693-7C0DF00F159C}"/>
  </bookViews>
  <sheets>
    <sheet name="DropTable" sheetId="1" r:id="rId1"/>
    <sheet name="DropAdjustTable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G6" i="1" l="1"/>
  <c r="BA6" i="1"/>
  <c r="AO6" i="1"/>
  <c r="AC6" i="1"/>
  <c r="W6" i="1"/>
  <c r="Q6" i="1"/>
  <c r="K6" i="1"/>
  <c r="AI6" i="1" l="1"/>
  <c r="AU6" i="1"/>
  <c r="H6" i="1"/>
  <c r="G6" i="1"/>
  <c r="F6" i="1"/>
  <c r="E6" i="1"/>
  <c r="C6" i="1"/>
  <c r="D6" i="1" s="1"/>
  <c r="AO5" i="1" l="1"/>
  <c r="B3" i="2" l="1"/>
  <c r="B4" i="2" s="1"/>
  <c r="B5" i="2" s="1"/>
  <c r="B6" i="2" s="1"/>
  <c r="B7" i="2" s="1"/>
  <c r="B8" i="2" s="1"/>
  <c r="C4" i="1" l="1"/>
  <c r="D4" i="1" s="1"/>
  <c r="BG4" i="1"/>
  <c r="BA4" i="1"/>
  <c r="AU4" i="1"/>
  <c r="AO4" i="1"/>
  <c r="AI4" i="1"/>
  <c r="AC4" i="1"/>
  <c r="W4" i="1"/>
  <c r="Q4" i="1"/>
  <c r="K4" i="1"/>
  <c r="H4" i="1"/>
  <c r="G4" i="1"/>
  <c r="F4" i="1"/>
  <c r="E4" i="1"/>
  <c r="E5" i="1" l="1"/>
  <c r="E3" i="1"/>
  <c r="E2" i="1"/>
  <c r="H5" i="1"/>
  <c r="G5" i="1"/>
  <c r="F5" i="1"/>
  <c r="H3" i="1"/>
  <c r="G3" i="1"/>
  <c r="F3" i="1"/>
  <c r="H2" i="1"/>
  <c r="G2" i="1"/>
  <c r="F2" i="1"/>
  <c r="C5" i="1"/>
  <c r="C3" i="1"/>
  <c r="C2" i="1"/>
  <c r="BG5" i="1" l="1"/>
  <c r="BG3" i="1"/>
  <c r="BG2" i="1"/>
  <c r="BA5" i="1"/>
  <c r="BA3" i="1"/>
  <c r="BA2" i="1"/>
  <c r="AU5" i="1"/>
  <c r="AU3" i="1"/>
  <c r="AU2" i="1"/>
  <c r="AO3" i="1"/>
  <c r="AO2" i="1"/>
  <c r="AI5" i="1"/>
  <c r="AI3" i="1"/>
  <c r="AI2" i="1"/>
  <c r="AC5" i="1"/>
  <c r="AC3" i="1"/>
  <c r="AC2" i="1"/>
  <c r="W5" i="1"/>
  <c r="W3" i="1"/>
  <c r="W2" i="1"/>
  <c r="Q5" i="1"/>
  <c r="Q3" i="1"/>
  <c r="Q2" i="1"/>
  <c r="K5" i="1"/>
  <c r="K3" i="1"/>
  <c r="K2" i="1"/>
  <c r="D5" i="1" l="1"/>
  <c r="D3" i="1"/>
  <c r="BP3" i="1"/>
  <c r="BP5" i="1"/>
  <c r="BP4" i="1"/>
  <c r="BP2" i="1"/>
  <c r="BP6" i="1"/>
  <c r="BP7" i="1"/>
  <c r="BP1" i="1" l="1"/>
  <c r="D2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185C483-0729-4D69-8275-F8572A7C29E7}">
      <text>
        <r>
          <rPr>
            <sz val="9"/>
            <color indexed="81"/>
            <rFont val="돋움"/>
            <family val="3"/>
            <charset val="129"/>
          </rPr>
          <t>전설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내부조정으로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골든키의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</commentList>
</comments>
</file>

<file path=xl/sharedStrings.xml><?xml version="1.0" encoding="utf-8"?>
<sst xmlns="http://schemas.openxmlformats.org/spreadsheetml/2006/main" count="100" uniqueCount="72">
  <si>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</si>
  <si>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</si>
  <si>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</si>
  <si>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</si>
  <si>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</si>
  <si>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</si>
  <si>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</si>
  <si>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</si>
  <si>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</si>
  <si>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</si>
  <si>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</si>
  <si>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</si>
  <si>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</si>
  <si>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</si>
  <si>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</si>
  <si>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</si>
  <si>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</si>
  <si>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</si>
  <si>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</si>
  <si>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</si>
  <si>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</si>
  <si>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</si>
  <si>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</si>
  <si>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</si>
  <si>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</si>
  <si>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</si>
  <si>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</si>
  <si>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</si>
  <si>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</si>
  <si>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</si>
  <si>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</si>
  <si>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</si>
  <si>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</si>
  <si>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</si>
  <si>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</si>
  <si>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</si>
  <si>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하트 2개</t>
    <phoneticPr fontId="1" type="noConversion"/>
  </si>
  <si>
    <t>1-10 노멀드랍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</si>
  <si>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</si>
  <si>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</si>
  <si>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</si>
  <si>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</si>
  <si>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</si>
  <si>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</si>
  <si>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</si>
  <si>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</si>
  <si>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</si>
  <si>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</si>
  <si>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</si>
  <si>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</si>
  <si>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</si>
  <si>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</si>
  <si>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</si>
  <si>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</si>
  <si>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</si>
  <si>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</si>
  <si>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</si>
  <si>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</si>
  <si>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</si>
  <si>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</si>
  <si>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</si>
  <si>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</si>
  <si>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</si>
  <si>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</si>
  <si>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</si>
  <si>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장비 1개</t>
    <phoneticPr fontId="1" type="noConversion"/>
  </si>
  <si>
    <t>adjust|Float</t>
    <phoneticPr fontId="1" type="noConversion"/>
  </si>
  <si>
    <t>remainCount|Int</t>
    <phoneticPr fontId="1" type="noConversion"/>
  </si>
  <si>
    <t>1 중간보스드랍</t>
    <phoneticPr fontId="1" type="noConversion"/>
  </si>
  <si>
    <t>1 최종보스드랍</t>
    <phoneticPr fontId="1" type="noConversion"/>
  </si>
  <si>
    <t>LevelPack</t>
    <phoneticPr fontId="1" type="noConversion"/>
  </si>
  <si>
    <t>Gacha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</si>
</sst>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Gach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chaTable"/>
    </sheetNames>
    <sheetDataSet>
      <sheetData sheetId="0">
        <row r="1">
          <cell r="A1" t="str">
            <v>gachaId|String</v>
          </cell>
        </row>
        <row r="2">
          <cell r="A2">
            <v>10001</v>
          </cell>
        </row>
        <row r="3">
          <cell r="A3">
            <v>50001</v>
          </cell>
        </row>
        <row r="4">
          <cell r="A4">
            <v>30001</v>
          </cell>
        </row>
        <row r="5">
          <cell r="A5">
            <v>70001</v>
          </cell>
        </row>
        <row r="6">
          <cell r="A6">
            <v>90001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S7"/>
  <sheetViews>
    <sheetView tabSelected="1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defaultRowHeight="16.5" outlineLevelCol="1" x14ac:dyDescent="0.3"/>
  <cols>
    <col min="1" max="1" width="7.75" customWidth="1"/>
    <col min="2" max="2" width="12.5" hidden="1" customWidth="1" outlineLevel="1"/>
    <col min="3" max="3" width="40.875" hidden="1" customWidth="1" outlineLevel="1"/>
    <col min="4" max="4" width="15.875" customWidth="1" collapsed="1"/>
    <col min="5" max="8" width="18.25" customWidth="1"/>
    <col min="9" max="9" width="10.75" style="2" hidden="1" customWidth="1" outlineLevel="1"/>
    <col min="10" max="14" width="10.75" hidden="1" customWidth="1" outlineLevel="1"/>
    <col min="15" max="15" width="10.75" style="2" hidden="1" customWidth="1" outlineLevel="1"/>
    <col min="16" max="20" width="10.75" hidden="1" customWidth="1" outlineLevel="1"/>
    <col min="21" max="21" width="10.75" style="2" hidden="1" customWidth="1" outlineLevel="1"/>
    <col min="22" max="26" width="10.75" hidden="1" customWidth="1" outlineLevel="1"/>
    <col min="27" max="27" width="10.75" style="2" hidden="1" customWidth="1" outlineLevel="1"/>
    <col min="28" max="32" width="10.75" hidden="1" customWidth="1" outlineLevel="1"/>
    <col min="33" max="33" width="10.75" style="2" hidden="1" customWidth="1" outlineLevel="1"/>
    <col min="34" max="38" width="10.75" hidden="1" customWidth="1" outlineLevel="1"/>
    <col min="39" max="39" width="10.75" style="2" hidden="1" customWidth="1" outlineLevel="1"/>
    <col min="40" max="44" width="10.75" hidden="1" customWidth="1" outlineLevel="1"/>
    <col min="45" max="45" width="10.75" style="2" hidden="1" customWidth="1" outlineLevel="1"/>
    <col min="46" max="50" width="10.75" hidden="1" customWidth="1" outlineLevel="1"/>
    <col min="51" max="51" width="10.75" style="2" hidden="1" customWidth="1" outlineLevel="1"/>
    <col min="52" max="56" width="10.75" hidden="1" customWidth="1" outlineLevel="1"/>
    <col min="57" max="57" width="10.75" style="2" hidden="1" customWidth="1" outlineLevel="1"/>
    <col min="58" max="62" width="10.75" hidden="1" customWidth="1" outlineLevel="1"/>
    <col min="63" max="63" width="9" collapsed="1"/>
    <col min="64" max="64" width="9" hidden="1" customWidth="1" outlineLevel="1"/>
    <col min="65" max="65" width="9" collapsed="1"/>
    <col min="66" max="68" width="9" hidden="1" customWidth="1" outlineLevel="1"/>
    <col min="69" max="69" width="9" collapsed="1"/>
    <col min="70" max="70" width="9" hidden="1" customWidth="1" outlineLevel="1"/>
    <col min="71" max="71" width="9" collapsed="1"/>
  </cols>
  <sheetData>
    <row r="1" spans="1:70" ht="27" customHeight="1" x14ac:dyDescent="0.3">
      <c r="A1" t="s">
        <v>0</v>
      </c>
      <c r="B1" t="s">
        <v>35</v>
      </c>
      <c r="C1" t="s">
        <v>5</v>
      </c>
      <c r="D1" t="s">
        <v>64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t="s">
        <v>63</v>
      </c>
      <c r="L1" t="s">
        <v>17</v>
      </c>
      <c r="M1" t="s">
        <v>18</v>
      </c>
      <c r="N1" t="s">
        <v>19</v>
      </c>
      <c r="O1" s="2" t="s">
        <v>20</v>
      </c>
      <c r="P1" t="s">
        <v>21</v>
      </c>
      <c r="Q1" t="s">
        <v>63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t="s">
        <v>63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t="s">
        <v>63</v>
      </c>
      <c r="AD1" t="s">
        <v>32</v>
      </c>
      <c r="AE1" t="s">
        <v>33</v>
      </c>
      <c r="AF1" t="s">
        <v>34</v>
      </c>
      <c r="AG1" s="2" t="s">
        <v>38</v>
      </c>
      <c r="AH1" t="s">
        <v>39</v>
      </c>
      <c r="AI1" t="s">
        <v>63</v>
      </c>
      <c r="AJ1" t="s">
        <v>40</v>
      </c>
      <c r="AK1" t="s">
        <v>41</v>
      </c>
      <c r="AL1" t="s">
        <v>42</v>
      </c>
      <c r="AM1" s="2" t="s">
        <v>43</v>
      </c>
      <c r="AN1" t="s">
        <v>44</v>
      </c>
      <c r="AO1" t="s">
        <v>63</v>
      </c>
      <c r="AP1" t="s">
        <v>45</v>
      </c>
      <c r="AQ1" t="s">
        <v>46</v>
      </c>
      <c r="AR1" t="s">
        <v>47</v>
      </c>
      <c r="AS1" s="2" t="s">
        <v>48</v>
      </c>
      <c r="AT1" t="s">
        <v>49</v>
      </c>
      <c r="AU1" t="s">
        <v>63</v>
      </c>
      <c r="AV1" t="s">
        <v>50</v>
      </c>
      <c r="AW1" t="s">
        <v>51</v>
      </c>
      <c r="AX1" t="s">
        <v>52</v>
      </c>
      <c r="AY1" s="2" t="s">
        <v>53</v>
      </c>
      <c r="AZ1" t="s">
        <v>54</v>
      </c>
      <c r="BA1" t="s">
        <v>63</v>
      </c>
      <c r="BB1" t="s">
        <v>55</v>
      </c>
      <c r="BC1" t="s">
        <v>56</v>
      </c>
      <c r="BD1" t="s">
        <v>57</v>
      </c>
      <c r="BE1" s="2" t="s">
        <v>58</v>
      </c>
      <c r="BF1" t="s">
        <v>59</v>
      </c>
      <c r="BG1" t="s">
        <v>63</v>
      </c>
      <c r="BH1" t="s">
        <v>60</v>
      </c>
      <c r="BI1" t="s">
        <v>61</v>
      </c>
      <c r="BJ1" t="s">
        <v>62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 x14ac:dyDescent="0.3">
      <c r="A2">
        <v>1001</v>
      </c>
      <c r="B2" t="s">
        <v>37</v>
      </c>
      <c r="C2" t="str">
        <f t="shared" ref="C2:C5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Gold, Exp, Heart, Gacha</v>
      </c>
      <c r="D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2" s="1" t="str">
        <f t="shared" ref="E2:E5" si="1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>, , , 10001</v>
      </c>
      <c r="F2" s="1" t="str">
        <f t="shared" ref="F2:F5" si="2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1, 1, 0.075, 0.001</v>
      </c>
      <c r="G2" s="1" t="str">
        <f t="shared" ref="G2:G5" si="3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12, 5, 1, 1</v>
      </c>
      <c r="H2" s="1" t="str">
        <f t="shared" ref="H2:H5" si="4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14, 5, 1, 1</v>
      </c>
      <c r="I2" s="3" t="s">
        <v>10</v>
      </c>
      <c r="K2" t="str">
        <f>IF(I2="Gacha",
IF(ISBLANK(J2),"비어있음",
IF(ISERROR(VLOOKUP(J2,[1]GachaTable!$A:$A,1,0)),"가챠없음","")),
"")</f>
        <v/>
      </c>
      <c r="L2">
        <v>1</v>
      </c>
      <c r="M2">
        <v>12</v>
      </c>
      <c r="N2">
        <v>14</v>
      </c>
      <c r="O2" s="3" t="s">
        <v>9</v>
      </c>
      <c r="Q2" t="str">
        <f>IF(O2="Gacha",
IF(ISBLANK(P2),"비어있음",
IF(ISERROR(VLOOKUP(P2,[1]GachaTable!$A:$A,1,0)),"가챠없음","")),
"")</f>
        <v/>
      </c>
      <c r="R2">
        <v>1</v>
      </c>
      <c r="S2">
        <v>5</v>
      </c>
      <c r="T2">
        <v>5</v>
      </c>
      <c r="U2" s="3" t="s">
        <v>12</v>
      </c>
      <c r="W2" t="str">
        <f>IF(U2="Gacha",
IF(ISBLANK(V2),"비어있음",
IF(ISERROR(VLOOKUP(V2,[1]GachaTable!$A:$A,1,0)),"가챠없음","")),
"")</f>
        <v/>
      </c>
      <c r="X2">
        <v>7.4999999999999997E-2</v>
      </c>
      <c r="Y2">
        <v>1</v>
      </c>
      <c r="Z2">
        <v>1</v>
      </c>
      <c r="AA2" s="3" t="s">
        <v>13</v>
      </c>
      <c r="AB2">
        <v>10001</v>
      </c>
      <c r="AC2" t="str">
        <f>IF(AA2="Gacha",
IF(ISBLANK(AB2),"비어있음",
IF(ISERROR(VLOOKUP(AB2,[1]GachaTable!$A:$A,1,0)),"가챠없음","")),
"")</f>
        <v/>
      </c>
      <c r="AD2">
        <v>1E-3</v>
      </c>
      <c r="AE2">
        <v>1</v>
      </c>
      <c r="AF2">
        <v>1</v>
      </c>
      <c r="AG2" s="3"/>
      <c r="AI2" t="str">
        <f>IF(AG2="Gacha",
IF(ISBLANK(AH2),"비어있음",
IF(ISERROR(VLOOKUP(AH2,[1]GachaTable!$A:$A,1,0)),"가챠없음","")),
"")</f>
        <v/>
      </c>
      <c r="AM2" s="3"/>
      <c r="AO2" t="str">
        <f>IF(AM2="Gacha",
IF(ISBLANK(AN2),"비어있음",
IF(ISERROR(VLOOKUP(AN2,[1]GachaTable!$A:$A,1,0)),"가챠없음","")),
"")</f>
        <v/>
      </c>
      <c r="AS2" s="3"/>
      <c r="AU2" t="str">
        <f>IF(AS2="Gacha",
IF(ISBLANK(AT2),"비어있음",
IF(ISERROR(VLOOKUP(AT2,[1]GachaTable!$A:$A,1,0)),"가챠없음","")),
"")</f>
        <v/>
      </c>
      <c r="AY2" s="3"/>
      <c r="BA2" t="str">
        <f>IF(AY2="Gacha",
IF(ISBLANK(AZ2),"비어있음",
IF(ISERROR(VLOOKUP(AZ2,[1]GachaTable!$A:$A,1,0)),"가챠없음","")),
"")</f>
        <v/>
      </c>
      <c r="BE2" s="3"/>
      <c r="BG2" t="str">
        <f>IF(BE2="Gacha",
IF(ISBLANK(BF2),"비어있음",
IF(ISERROR(VLOOKUP(BF2,[1]GachaTable!$A:$A,1,0)),"가챠없음","")),
"")</f>
        <v/>
      </c>
      <c r="BL2" t="s">
        <v>9</v>
      </c>
      <c r="BN2" t="s">
        <v>11</v>
      </c>
      <c r="BO2">
        <v>3</v>
      </c>
      <c r="BP2">
        <f t="shared" ref="BP2:BP7" si="5">LEN(BN2)</f>
        <v>9</v>
      </c>
      <c r="BR2" t="str">
        <f ca="1">IFERROR(HLOOKUP("내림차순 정렬할 것",$1:$1,1,0),"")</f>
        <v/>
      </c>
    </row>
    <row r="3" spans="1:70" x14ac:dyDescent="0.3">
      <c r="A3">
        <v>1002</v>
      </c>
      <c r="B3" t="s">
        <v>36</v>
      </c>
      <c r="C3" t="str">
        <f t="shared" si="0"/>
        <v>Heart</v>
      </c>
      <c r="D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4</v>
      </c>
      <c r="E3" s="1" t="str">
        <f t="shared" si="1"/>
        <v/>
      </c>
      <c r="F3" s="1" t="str">
        <f t="shared" si="2"/>
        <v>1</v>
      </c>
      <c r="G3" s="1" t="str">
        <f t="shared" si="3"/>
        <v>2</v>
      </c>
      <c r="H3" s="1" t="str">
        <f t="shared" si="4"/>
        <v>2</v>
      </c>
      <c r="I3" s="3" t="s">
        <v>12</v>
      </c>
      <c r="K3" t="str">
        <f>IF(I3="Gacha",
IF(ISBLANK(J3),"비어있음",
IF(ISERROR(VLOOKUP(J3,[1]GachaTable!$A:$A,1,0)),"가챠없음","")),
"")</f>
        <v/>
      </c>
      <c r="L3">
        <v>1</v>
      </c>
      <c r="M3">
        <v>2</v>
      </c>
      <c r="N3">
        <v>2</v>
      </c>
      <c r="O3" s="3"/>
      <c r="Q3" t="str">
        <f>IF(O3="Gacha",
IF(ISBLANK(P3),"비어있음",
IF(ISERROR(VLOOKUP(P3,[1]GachaTable!$A:$A,1,0)),"가챠없음","")),
"")</f>
        <v/>
      </c>
      <c r="U3" s="3"/>
      <c r="W3" t="str">
        <f>IF(U3="Gacha",
IF(ISBLANK(V3),"비어있음",
IF(ISERROR(VLOOKUP(V3,[1]GachaTable!$A:$A,1,0)),"가챠없음","")),
"")</f>
        <v/>
      </c>
      <c r="AA3" s="3"/>
      <c r="AC3" t="str">
        <f>IF(AA3="Gacha",
IF(ISBLANK(AB3),"비어있음",
IF(ISERROR(VLOOKUP(AB3,[1]GachaTable!$A:$A,1,0)),"가챠없음","")),
"")</f>
        <v/>
      </c>
      <c r="AG3" s="3"/>
      <c r="AI3" t="str">
        <f>IF(AG3="Gacha",
IF(ISBLANK(AH3),"비어있음",
IF(ISERROR(VLOOKUP(AH3,[1]GachaTable!$A:$A,1,0)),"가챠없음","")),
"")</f>
        <v/>
      </c>
      <c r="AM3" s="3"/>
      <c r="AO3" t="str">
        <f>IF(AM3="Gacha",
IF(ISBLANK(AN3),"비어있음",
IF(ISERROR(VLOOKUP(AN3,[1]GachaTable!$A:$A,1,0)),"가챠없음","")),
"")</f>
        <v/>
      </c>
      <c r="AS3" s="3"/>
      <c r="AU3" t="str">
        <f>IF(AS3="Gacha",
IF(ISBLANK(AT3),"비어있음",
IF(ISERROR(VLOOKUP(AT3,[1]GachaTable!$A:$A,1,0)),"가챠없음","")),
"")</f>
        <v/>
      </c>
      <c r="AY3" s="3"/>
      <c r="BA3" t="str">
        <f>IF(AY3="Gacha",
IF(ISBLANK(AZ3),"비어있음",
IF(ISERROR(VLOOKUP(AZ3,[1]GachaTable!$A:$A,1,0)),"가챠없음","")),
"")</f>
        <v/>
      </c>
      <c r="BE3" s="3"/>
      <c r="BG3" t="str">
        <f>IF(BE3="Gacha",
IF(ISBLANK(BF3),"비어있음",
IF(ISERROR(VLOOKUP(BF3,[1]GachaTable!$A:$A,1,0)),"가챠없음","")),
"")</f>
        <v/>
      </c>
      <c r="BL3" t="s">
        <v>10</v>
      </c>
      <c r="BN3" t="s">
        <v>14</v>
      </c>
      <c r="BO3">
        <v>6</v>
      </c>
      <c r="BP3">
        <f t="shared" si="5"/>
        <v>8</v>
      </c>
    </row>
    <row r="4" spans="1:70" x14ac:dyDescent="0.3">
      <c r="A4">
        <v>1003</v>
      </c>
      <c r="B4" t="s">
        <v>65</v>
      </c>
      <c r="C4" t="str">
        <f t="shared" ref="C4" si="6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Gacha</v>
      </c>
      <c r="D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4" s="1" t="str">
        <f t="shared" ref="E4" si="7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>10001</v>
      </c>
      <c r="F4" s="1" t="str">
        <f t="shared" ref="F4" si="8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</v>
      </c>
      <c r="G4" s="1" t="str">
        <f t="shared" ref="G4" si="9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1</v>
      </c>
      <c r="H4" s="1" t="str">
        <f t="shared" ref="H4" si="10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1</v>
      </c>
      <c r="I4" s="3" t="s">
        <v>13</v>
      </c>
      <c r="J4">
        <v>10001</v>
      </c>
      <c r="K4" t="str">
        <f>IF(I4="Gacha",
IF(ISBLANK(J4),"비어있음",
IF(ISERROR(VLOOKUP(J4,[1]GachaTable!$A:$A,1,0)),"가챠없음","")),
"")</f>
        <v/>
      </c>
      <c r="L4">
        <v>1</v>
      </c>
      <c r="M4">
        <v>1</v>
      </c>
      <c r="N4">
        <v>1</v>
      </c>
      <c r="O4" s="3"/>
      <c r="Q4" t="str">
        <f>IF(O4="Gacha",
IF(ISBLANK(P4),"비어있음",
IF(ISERROR(VLOOKUP(P4,[1]GachaTable!$A:$A,1,0)),"가챠없음","")),
"")</f>
        <v/>
      </c>
      <c r="U4" s="3"/>
      <c r="W4" t="str">
        <f>IF(U4="Gacha",
IF(ISBLANK(V4),"비어있음",
IF(ISERROR(VLOOKUP(V4,[1]GachaTable!$A:$A,1,0)),"가챠없음","")),
"")</f>
        <v/>
      </c>
      <c r="AA4" s="3"/>
      <c r="AC4" t="str">
        <f>IF(AA4="Gacha",
IF(ISBLANK(AB4),"비어있음",
IF(ISERROR(VLOOKUP(AB4,[1]GachaTable!$A:$A,1,0)),"가챠없음","")),
"")</f>
        <v/>
      </c>
      <c r="AG4" s="3"/>
      <c r="AI4" t="str">
        <f>IF(AG4="Gacha",
IF(ISBLANK(AH4),"비어있음",
IF(ISERROR(VLOOKUP(AH4,[1]GachaTable!$A:$A,1,0)),"가챠없음","")),
"")</f>
        <v/>
      </c>
      <c r="AM4" s="3"/>
      <c r="AO4" t="str">
        <f>IF(AM4="Gacha",
IF(ISBLANK(AN4),"비어있음",
IF(ISERROR(VLOOKUP(AN4,[1]GachaTable!$A:$A,1,0)),"가챠없음","")),
"")</f>
        <v/>
      </c>
      <c r="AS4" s="3"/>
      <c r="AU4" t="str">
        <f>IF(AS4="Gacha",
IF(ISBLANK(AT4),"비어있음",
IF(ISERROR(VLOOKUP(AT4,[1]GachaTable!$A:$A,1,0)),"가챠없음","")),
"")</f>
        <v/>
      </c>
      <c r="AY4" s="3"/>
      <c r="BA4" t="str">
        <f>IF(AY4="Gacha",
IF(ISBLANK(AZ4),"비어있음",
IF(ISERROR(VLOOKUP(AZ4,[1]GachaTable!$A:$A,1,0)),"가챠없음","")),
"")</f>
        <v/>
      </c>
      <c r="BE4" s="3"/>
      <c r="BG4" t="str">
        <f>IF(BE4="Gacha",
IF(ISBLANK(BF4),"비어있음",
IF(ISERROR(VLOOKUP(BF4,[1]GachaTable!$A:$A,1,0)),"가챠없음","")),
"")</f>
        <v/>
      </c>
      <c r="BL4" t="s">
        <v>11</v>
      </c>
      <c r="BN4" t="s">
        <v>12</v>
      </c>
      <c r="BO4">
        <v>4</v>
      </c>
      <c r="BP4">
        <f t="shared" si="5"/>
        <v>5</v>
      </c>
    </row>
    <row r="5" spans="1:70" x14ac:dyDescent="0.3">
      <c r="A5">
        <v>5001</v>
      </c>
      <c r="B5" t="s">
        <v>68</v>
      </c>
      <c r="C5" t="str">
        <f t="shared" si="0"/>
        <v>Gold, Exp, Heart, LevelPack, Gacha, Gacha</v>
      </c>
      <c r="D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2, 1, 4, 3, 5, 5</v>
      </c>
      <c r="E5" s="1" t="str">
        <f t="shared" si="1"/>
        <v>, , , 50001, 50001, 50001</v>
      </c>
      <c r="F5" s="1" t="str">
        <f t="shared" si="2"/>
        <v>1, 1, 1, 1, 0.25, 0.025</v>
      </c>
      <c r="G5" s="1" t="str">
        <f t="shared" si="3"/>
        <v>16, 75, 2, 1, 1, 1</v>
      </c>
      <c r="H5" s="1" t="str">
        <f t="shared" si="4"/>
        <v>20, 75, 2, 1, 1, 1</v>
      </c>
      <c r="I5" s="3" t="s">
        <v>10</v>
      </c>
      <c r="K5" t="str">
        <f>IF(I5="Gacha",
IF(ISBLANK(J5),"비어있음",
IF(ISERROR(VLOOKUP(J5,[1]GachaTable!$A:$A,1,0)),"가챠없음","")),
"")</f>
        <v/>
      </c>
      <c r="L5">
        <v>1</v>
      </c>
      <c r="M5">
        <v>16</v>
      </c>
      <c r="N5">
        <v>20</v>
      </c>
      <c r="O5" s="3" t="s">
        <v>9</v>
      </c>
      <c r="Q5" t="str">
        <f>IF(O5="Gacha",
IF(ISBLANK(P5),"비어있음",
IF(ISERROR(VLOOKUP(P5,[1]GachaTable!$A:$A,1,0)),"가챠없음","")),
"")</f>
        <v/>
      </c>
      <c r="R5">
        <v>1</v>
      </c>
      <c r="S5">
        <v>75</v>
      </c>
      <c r="T5">
        <v>75</v>
      </c>
      <c r="U5" s="3" t="s">
        <v>12</v>
      </c>
      <c r="W5" t="str">
        <f>IF(U5="Gacha",
IF(ISBLANK(V5),"비어있음",
IF(ISERROR(VLOOKUP(V5,[1]GachaTable!$A:$A,1,0)),"가챠없음","")),
"")</f>
        <v/>
      </c>
      <c r="X5">
        <v>1</v>
      </c>
      <c r="Y5">
        <v>2</v>
      </c>
      <c r="Z5">
        <v>2</v>
      </c>
      <c r="AA5" s="3" t="s">
        <v>70</v>
      </c>
      <c r="AB5">
        <v>50001</v>
      </c>
      <c r="AC5" t="str">
        <f>IF(AA5="Gacha",
IF(ISBLANK(AB5),"비어있음",
IF(ISERROR(VLOOKUP(AB5,[1]GachaTable!$A:$A,1,0)),"가챠없음","")),
"")</f>
        <v/>
      </c>
      <c r="AD5">
        <v>1</v>
      </c>
      <c r="AE5">
        <v>1</v>
      </c>
      <c r="AF5">
        <v>1</v>
      </c>
      <c r="AG5" s="3" t="s">
        <v>71</v>
      </c>
      <c r="AH5">
        <v>50001</v>
      </c>
      <c r="AI5" t="str">
        <f>IF(AG5="Gacha",
IF(ISBLANK(AH5),"비어있음",
IF(ISERROR(VLOOKUP(AH5,[1]GachaTable!$A:$A,1,0)),"가챠없음","")),
"")</f>
        <v/>
      </c>
      <c r="AJ5">
        <v>0.25</v>
      </c>
      <c r="AK5">
        <v>1</v>
      </c>
      <c r="AL5">
        <v>1</v>
      </c>
      <c r="AM5" s="3" t="s">
        <v>13</v>
      </c>
      <c r="AN5">
        <v>50001</v>
      </c>
      <c r="AO5" t="str">
        <f>IF(AM5="Gacha",
IF(ISBLANK(AN5),"비어있음",
IF(ISERROR(VLOOKUP(AN5,[1]GachaTable!$A:$A,1,0)),"가챠없음","")),
"")</f>
        <v/>
      </c>
      <c r="AP5">
        <v>2.5000000000000001E-2</v>
      </c>
      <c r="AQ5">
        <v>1</v>
      </c>
      <c r="AR5">
        <v>1</v>
      </c>
      <c r="AS5" s="3"/>
      <c r="AU5" t="str">
        <f>IF(AS5="Gacha",
IF(ISBLANK(AT5),"비어있음",
IF(ISERROR(VLOOKUP(AT5,[1]GachaTable!$A:$A,1,0)),"가챠없음","")),
"")</f>
        <v/>
      </c>
      <c r="AY5" s="3"/>
      <c r="BA5" t="str">
        <f>IF(AY5="Gacha",
IF(ISBLANK(AZ5),"비어있음",
IF(ISERROR(VLOOKUP(AZ5,[1]GachaTable!$A:$A,1,0)),"가챠없음","")),
"")</f>
        <v/>
      </c>
      <c r="BE5" s="3"/>
      <c r="BG5" t="str">
        <f>IF(BE5="Gacha",
IF(ISBLANK(BF5),"비어있음",
IF(ISERROR(VLOOKUP(BF5,[1]GachaTable!$A:$A,1,0)),"가챠없음","")),
"")</f>
        <v/>
      </c>
      <c r="BL5" t="s">
        <v>12</v>
      </c>
      <c r="BN5" t="s">
        <v>13</v>
      </c>
      <c r="BO5">
        <v>5</v>
      </c>
      <c r="BP5">
        <f t="shared" si="5"/>
        <v>5</v>
      </c>
    </row>
    <row r="6" spans="1:70" x14ac:dyDescent="0.3">
      <c r="A6">
        <v>5002</v>
      </c>
      <c r="B6" t="s">
        <v>69</v>
      </c>
      <c r="C6" t="str">
        <f t="shared" ref="C6" si="11">IF(ISBLANK(I6),"",I6)
&amp;IF(ISBLANK(O6),"",", "&amp;O6)
&amp;IF(ISBLANK(U6),"",", "&amp;U6)
&amp;IF(ISBLANK(AA6),"",", "&amp;AA6)
&amp;IF(ISBLANK(AG6),"",", "&amp;AG6)
&amp;IF(ISBLANK(AM6),"",", "&amp;AM6)
&amp;IF(ISBLANK(AS6),"",", "&amp;AS6)
&amp;IF(ISBLANK(AY6),"",", "&amp;AY6)
&amp;IF(ISBLANK(BE6),"",", "&amp;BE6)</f>
        <v>Gold, Gacha, Gacha, Gacha</v>
      </c>
      <c r="D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2, 5, 5, 5</v>
      </c>
      <c r="E6" s="1" t="str">
        <f t="shared" ref="E6" si="12">IF(ISBLANK(J6),"",J6)
&amp;IF(ISBLANK(O6),"",", "&amp;P6)
&amp;IF(ISBLANK(U6),"",", "&amp;V6)
&amp;IF(ISBLANK(AA6),"",", "&amp;AB6)
&amp;IF(ISBLANK(AG6),"",", "&amp;AH6)
&amp;IF(ISBLANK(AM6),"",", "&amp;AN6)
&amp;IF(ISBLANK(AS6),"",", "&amp;AT6)
&amp;IF(ISBLANK(AY6),"",", "&amp;AZ6)
&amp;IF(ISBLANK(BE6),"",", "&amp;BF6)</f>
        <v>, 50001, 50001, 50001</v>
      </c>
      <c r="F6" s="1" t="str">
        <f t="shared" ref="F6" si="13">IF(ISBLANK(L6),"",L6)
&amp;IF(ISBLANK(R6),"",", "&amp;R6)
&amp;IF(ISBLANK(X6),"",", "&amp;X6)
&amp;IF(ISBLANK(AD6),"",", "&amp;AD6)
&amp;IF(ISBLANK(AJ6),"",", "&amp;AJ6)
&amp;IF(ISBLANK(AP6),"",", "&amp;AP6)
&amp;IF(ISBLANK(AV6),"",", "&amp;AV6)
&amp;IF(ISBLANK(BB6),"",", "&amp;BB6)
&amp;IF(ISBLANK(BH6),"",", "&amp;BH6)</f>
        <v>1, 0.5, 0.1, 0.05</v>
      </c>
      <c r="G6" s="1" t="str">
        <f t="shared" ref="G6" si="14">IF(ISBLANK(M6),"",M6)
&amp;IF(ISBLANK(S6),"",", "&amp;S6)
&amp;IF(ISBLANK(Y6),"",", "&amp;Y6)
&amp;IF(ISBLANK(AE6),"",", "&amp;AE6)
&amp;IF(ISBLANK(AK6),"",", "&amp;AK6)
&amp;IF(ISBLANK(AQ6),"",", "&amp;AQ6)
&amp;IF(ISBLANK(AW6),"",", "&amp;AW6)
&amp;IF(ISBLANK(BC6),"",", "&amp;BC6)
&amp;IF(ISBLANK(BI6),"",", "&amp;BI6)</f>
        <v>16, 1, 1, 1</v>
      </c>
      <c r="H6" s="1" t="str">
        <f t="shared" ref="H6" si="15">IF(ISBLANK(N6),"",N6)
&amp;IF(ISBLANK(T6),"",", "&amp;T6)
&amp;IF(ISBLANK(Z6),"",", "&amp;Z6)
&amp;IF(ISBLANK(AF6),"",", "&amp;AF6)
&amp;IF(ISBLANK(AL6),"",", "&amp;AL6)
&amp;IF(ISBLANK(AR6),"",", "&amp;AR6)
&amp;IF(ISBLANK(AX6),"",", "&amp;AX6)
&amp;IF(ISBLANK(BD6),"",", "&amp;BD6)
&amp;IF(ISBLANK(BJ6),"",", "&amp;BJ6)</f>
        <v>20, 1, 1, 1</v>
      </c>
      <c r="I6" s="3" t="s">
        <v>10</v>
      </c>
      <c r="K6" t="str">
        <f>IF(I6="Gacha",
IF(ISBLANK(J6),"비어있음",
IF(ISERROR(VLOOKUP(J6,[1]GachaTable!$A:$A,1,0)),"가챠없음","")),
"")</f>
        <v/>
      </c>
      <c r="L6">
        <v>1</v>
      </c>
      <c r="M6">
        <v>16</v>
      </c>
      <c r="N6">
        <v>20</v>
      </c>
      <c r="O6" s="3" t="s">
        <v>13</v>
      </c>
      <c r="P6">
        <v>50001</v>
      </c>
      <c r="Q6" t="str">
        <f>IF(O6="Gacha",
IF(ISBLANK(P6),"비어있음",
IF(ISERROR(VLOOKUP(P6,[1]GachaTable!$A:$A,1,0)),"가챠없음","")),
"")</f>
        <v/>
      </c>
      <c r="R6">
        <v>0.5</v>
      </c>
      <c r="S6">
        <v>1</v>
      </c>
      <c r="T6">
        <v>1</v>
      </c>
      <c r="U6" s="3" t="s">
        <v>13</v>
      </c>
      <c r="V6">
        <v>50001</v>
      </c>
      <c r="W6" t="str">
        <f>IF(U6="Gacha",
IF(ISBLANK(V6),"비어있음",
IF(ISERROR(VLOOKUP(V6,[1]GachaTable!$A:$A,1,0)),"가챠없음","")),
"")</f>
        <v/>
      </c>
      <c r="X6">
        <v>0.1</v>
      </c>
      <c r="Y6">
        <v>1</v>
      </c>
      <c r="Z6">
        <v>1</v>
      </c>
      <c r="AA6" s="3" t="s">
        <v>13</v>
      </c>
      <c r="AB6">
        <v>50001</v>
      </c>
      <c r="AC6" t="str">
        <f>IF(AA6="Gacha",
IF(ISBLANK(AB6),"비어있음",
IF(ISERROR(VLOOKUP(AB6,[1]GachaTable!$A:$A,1,0)),"가챠없음","")),
"")</f>
        <v/>
      </c>
      <c r="AD6">
        <v>0.05</v>
      </c>
      <c r="AE6">
        <v>1</v>
      </c>
      <c r="AF6">
        <v>1</v>
      </c>
      <c r="AG6" s="3"/>
      <c r="AI6" t="str">
        <f>IF(AG6="Gacha",
IF(ISBLANK(AH6),"비어있음",
IF(ISERROR(VLOOKUP(AH6,[1]GachaTable!$A:$A,1,0)),"가챠없음","")),
"")</f>
        <v/>
      </c>
      <c r="AM6" s="3"/>
      <c r="AO6" t="str">
        <f>IF(AM6="Gacha",
IF(ISBLANK(AN6),"비어있음",
IF(ISERROR(VLOOKUP(AN6,[1]GachaTable!$A:$A,1,0)),"가챠없음","")),
"")</f>
        <v/>
      </c>
      <c r="AS6" s="3"/>
      <c r="AU6" t="str">
        <f>IF(AS6="Gacha",
IF(ISBLANK(AT6),"비어있음",
IF(ISERROR(VLOOKUP(AT6,[1]GachaTable!$A:$A,1,0)),"가챠없음","")),
"")</f>
        <v/>
      </c>
      <c r="BA6" t="str">
        <f>IF(AY6="Gacha",
IF(ISBLANK(AZ6),"비어있음",
IF(ISERROR(VLOOKUP(AZ6,[1]GachaTable!$A:$A,1,0)),"가챠없음","")),
"")</f>
        <v/>
      </c>
      <c r="BE6" s="3"/>
      <c r="BG6" t="str">
        <f>IF(BE6="Gacha",
IF(ISBLANK(BF6),"비어있음",
IF(ISERROR(VLOOKUP(BF6,[1]GachaTable!$A:$A,1,0)),"가챠없음","")),
"")</f>
        <v/>
      </c>
      <c r="BL6" t="s">
        <v>13</v>
      </c>
      <c r="BN6" t="s">
        <v>10</v>
      </c>
      <c r="BO6">
        <v>2</v>
      </c>
      <c r="BP6">
        <f t="shared" si="5"/>
        <v>4</v>
      </c>
    </row>
    <row r="7" spans="1:70" x14ac:dyDescent="0.3">
      <c r="BL7" t="s">
        <v>14</v>
      </c>
      <c r="BN7" t="s">
        <v>9</v>
      </c>
      <c r="BO7">
        <v>1</v>
      </c>
      <c r="BP7">
        <f t="shared" si="5"/>
        <v>3</v>
      </c>
    </row>
  </sheetData>
  <sortState ref="BN2:BP3">
    <sortCondition descending="1" ref="BP2:BP3"/>
    <sortCondition ref="BO2:BO3"/>
  </sortState>
  <phoneticPr fontId="1" type="noConversion"/>
  <dataValidations count="1">
    <dataValidation type="list" showInputMessage="1" showErrorMessage="1" sqref="AM2:AM6 BE2:BE6 I2:I6 AY2:AY5 AS2:AS6 O2:O6 U2:U6 AG2:AG6 AA2:AA6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446BF-3A16-4AF8-83EB-58CC9CFE4AFE}">
  <dimension ref="A1:B9"/>
  <sheetViews>
    <sheetView workbookViewId="0">
      <selection sqref="A1:C11"/>
    </sheetView>
  </sheetViews>
  <sheetFormatPr defaultRowHeight="16.5" x14ac:dyDescent="0.3"/>
  <cols>
    <col min="1" max="1" width="15.375" customWidth="1"/>
  </cols>
  <sheetData>
    <row r="1" spans="1:2" ht="27" customHeight="1" x14ac:dyDescent="0.3">
      <c r="A1" t="s">
        <v>67</v>
      </c>
      <c r="B1" t="s">
        <v>66</v>
      </c>
    </row>
    <row r="2" spans="1:2" x14ac:dyDescent="0.3">
      <c r="A2">
        <v>7</v>
      </c>
      <c r="B2">
        <v>1</v>
      </c>
    </row>
    <row r="3" spans="1:2" x14ac:dyDescent="0.3">
      <c r="A3">
        <v>6</v>
      </c>
      <c r="B3">
        <f t="shared" ref="B3:B8" si="0">B2/2</f>
        <v>0.5</v>
      </c>
    </row>
    <row r="4" spans="1:2" x14ac:dyDescent="0.3">
      <c r="A4">
        <v>5</v>
      </c>
      <c r="B4">
        <f t="shared" si="0"/>
        <v>0.25</v>
      </c>
    </row>
    <row r="5" spans="1:2" x14ac:dyDescent="0.3">
      <c r="A5">
        <v>4</v>
      </c>
      <c r="B5">
        <f t="shared" si="0"/>
        <v>0.125</v>
      </c>
    </row>
    <row r="6" spans="1:2" x14ac:dyDescent="0.3">
      <c r="A6">
        <v>3</v>
      </c>
      <c r="B6">
        <f t="shared" si="0"/>
        <v>6.25E-2</v>
      </c>
    </row>
    <row r="7" spans="1:2" x14ac:dyDescent="0.3">
      <c r="A7">
        <v>2</v>
      </c>
      <c r="B7">
        <f t="shared" si="0"/>
        <v>3.125E-2</v>
      </c>
    </row>
    <row r="8" spans="1:2" x14ac:dyDescent="0.3">
      <c r="A8">
        <v>1</v>
      </c>
      <c r="B8">
        <f t="shared" si="0"/>
        <v>1.5625E-2</v>
      </c>
    </row>
    <row r="9" spans="1:2" x14ac:dyDescent="0.3">
      <c r="A9">
        <v>0</v>
      </c>
      <c r="B9">
        <v>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DropTable</vt:lpstr>
      <vt:lpstr>DropAdjustTable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2019-12-20T12:22:07Z</dcterms:modified>
</cp:coreProperties>
</file>