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DA57AC3-2F66-46DA-BE38-4033A186E450}"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<sst xmlns="http://schemas.openxmlformats.org/spreadsheetml/2006/main" count="131" uniqueCount="99">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</sst>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1.7</v>
          </cell>
          <cell r="S3">
            <v>0.64228125000000003</v>
          </cell>
          <cell r="T3">
            <v>0.79196208384710232</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1</v>
          </cell>
          <cell r="S5">
            <v>0.27749166666666664</v>
          </cell>
          <cell r="T5">
            <v>0.31461640211640207</v>
          </cell>
          <cell r="U5">
            <v>3.5</v>
          </cell>
          <cell r="V5">
            <v>0</v>
          </cell>
          <cell r="W5">
            <v>120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4</v>
          </cell>
          <cell r="S6">
            <v>1.2815333333333332</v>
          </cell>
          <cell r="T6">
            <v>1.7507285974499087</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3</v>
          </cell>
          <cell r="S8">
            <v>0.90418749999999992</v>
          </cell>
          <cell r="T8">
            <v>1.0867638221153846</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125</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0.88800000000000001</v>
          </cell>
          <cell r="P11">
            <v>0.63270000000000004</v>
          </cell>
          <cell r="Q11">
            <v>0.75800000000000001</v>
          </cell>
          <cell r="R11">
            <v>1.9</v>
          </cell>
          <cell r="S11">
            <v>1.2021299999999999</v>
          </cell>
          <cell r="T11">
            <v>1.585923482849604</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1.03</v>
          </cell>
          <cell r="P13">
            <v>0.9982416666666668</v>
          </cell>
          <cell r="Q13">
            <v>0.72599999999999998</v>
          </cell>
          <cell r="R13">
            <v>1.9</v>
          </cell>
          <cell r="S13">
            <v>1.8966591666666668</v>
          </cell>
          <cell r="T13">
            <v>2.6124781910009185</v>
          </cell>
          <cell r="U13">
            <v>3.8</v>
          </cell>
          <cell r="V13">
            <v>3</v>
          </cell>
          <cell r="W13">
            <v>125</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0.98499999999999999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115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110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3기의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3.2</v>
          </cell>
          <cell r="V17">
            <v>1</v>
          </cell>
          <cell r="W17">
            <v>120</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110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0.95499999999999996</v>
          </cell>
          <cell r="P20">
            <v>0.65735833333333327</v>
          </cell>
          <cell r="Q20">
            <v>0.78900000000000003</v>
          </cell>
          <cell r="R20">
            <v>1.9</v>
          </cell>
          <cell r="S20">
            <v>1.2489808333333332</v>
          </cell>
          <cell r="T20">
            <v>1.5829921841994083</v>
          </cell>
          <cell r="U20">
            <v>3.6</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0.88500000000000001</v>
          </cell>
          <cell r="P21">
            <v>0.71242499999999997</v>
          </cell>
          <cell r="Q21">
            <v>0.99399999999999999</v>
          </cell>
          <cell r="R21">
            <v>1.9</v>
          </cell>
          <cell r="S21">
            <v>1.3536074999999999</v>
          </cell>
          <cell r="T21">
            <v>1.3617781690140844</v>
          </cell>
          <cell r="U21">
            <v>2.5</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0.71499999999999997</v>
          </cell>
          <cell r="P22">
            <v>0.51777916666666668</v>
          </cell>
          <cell r="Q22">
            <v>0.69199999999999995</v>
          </cell>
          <cell r="R22">
            <v>1.9</v>
          </cell>
          <cell r="S22">
            <v>0.9837804166666666</v>
          </cell>
          <cell r="T22">
            <v>1.4216480009633912</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115</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0.996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105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115</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1.9</v>
          </cell>
          <cell r="S30">
            <v>0.81715833333333332</v>
          </cell>
          <cell r="T30">
            <v>1.0598681366191094</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1.125</v>
          </cell>
          <cell r="P31">
            <v>0.84843749999999996</v>
          </cell>
          <cell r="Q31">
            <v>0.82199999999999995</v>
          </cell>
          <cell r="R31">
            <v>1.9</v>
          </cell>
          <cell r="S31">
            <v>1.6120312499999998</v>
          </cell>
          <cell r="T31">
            <v>1.9611085766423357</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125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3.5</v>
          </cell>
          <cell r="V34">
            <v>0</v>
          </cell>
          <cell r="W34">
            <v>120</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3.1</v>
          </cell>
          <cell r="V36">
            <v>2</v>
          </cell>
          <cell r="W36">
            <v>140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135</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0.81499999999999995</v>
          </cell>
          <cell r="P38">
            <v>0.51344999999999996</v>
          </cell>
          <cell r="Q38">
            <v>0.84899999999999998</v>
          </cell>
          <cell r="R38">
            <v>1.9</v>
          </cell>
          <cell r="S38">
            <v>0.97555499999999984</v>
          </cell>
          <cell r="T38">
            <v>1.1490636042402824</v>
          </cell>
          <cell r="U38">
            <v>3.3</v>
          </cell>
          <cell r="V38">
            <v>0</v>
          </cell>
          <cell r="W38">
            <v>120</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1.016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0.86099999999999999</v>
          </cell>
          <cell r="N40">
            <v>0.874</v>
          </cell>
          <cell r="O40">
            <v>1.3</v>
          </cell>
          <cell r="P40">
            <v>0.94683333333333342</v>
          </cell>
          <cell r="Q40">
            <v>0.93400000000000005</v>
          </cell>
          <cell r="R40">
            <v>1.9</v>
          </cell>
          <cell r="S40">
            <v>1.7989833333333334</v>
          </cell>
          <cell r="T40">
            <v>1.926106352605282</v>
          </cell>
          <cell r="U40">
            <v>2.8</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4</v>
          </cell>
          <cell r="V41">
            <v>0</v>
          </cell>
          <cell r="W41">
            <v>110</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0.495</v>
          </cell>
          <cell r="P42">
            <v>0.38156250000000003</v>
          </cell>
          <cell r="Q42">
            <v>0.91500000000000004</v>
          </cell>
          <cell r="R42">
            <v>1.9</v>
          </cell>
          <cell r="S42">
            <v>0.72496875000000005</v>
          </cell>
          <cell r="T42">
            <v>0.79231557377049178</v>
          </cell>
          <cell r="U42">
            <v>3.5</v>
          </cell>
          <cell r="V42">
            <v>1</v>
          </cell>
          <cell r="W42">
            <v>125</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0.54500000000000004</v>
          </cell>
          <cell r="P43">
            <v>0.51593333333333335</v>
          </cell>
          <cell r="Q43">
            <v>0.80400000000000005</v>
          </cell>
          <cell r="R43">
            <v>1.9</v>
          </cell>
          <cell r="S43">
            <v>0.98027333333333333</v>
          </cell>
          <cell r="T43">
            <v>1.21924543946932</v>
          </cell>
          <cell r="U43">
            <v>3.4</v>
          </cell>
          <cell r="V43">
            <v>3</v>
          </cell>
          <cell r="W43">
            <v>145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96</v>
      </c>
      <c r="C2" t="s">
        <v>97</v>
      </c>
      <c r="D2">
        <v>9</v>
      </c>
      <c r="F2" t="str">
        <f>"{""1"":"&amp;VLOOKUP($A$26,$A:$D,MATCH($D$1,$A$1:$D$1,0),0)&amp;",""2"":"&amp;VLOOKUP($A$27,$A:$D,MATCH($D$1,$A$1:$D$1,0),0)&amp;",""3"":"&amp;VLOOKUP($A$28,$A:$D,MATCH($D$1,$A$1:$D$1,0),0)&amp;"}"</f>
        <v>{"1":10000,"2":20000,"3":30000}</v>
      </c>
    </row>
    <row r="3" spans="1:6" x14ac:dyDescent="0.3">
      <c r="A3" s="2" t="s">
        <v>41</v>
      </c>
      <c r="B3" t="s">
        <v>96</v>
      </c>
      <c r="C3" t="s">
        <v>97</v>
      </c>
      <c r="D3">
        <v>45</v>
      </c>
    </row>
    <row r="4" spans="1:6" x14ac:dyDescent="0.3">
      <c r="A4" s="2" t="s">
        <v>85</v>
      </c>
      <c r="B4" t="s">
        <v>96</v>
      </c>
      <c r="C4" t="s">
        <v>97</v>
      </c>
      <c r="D4">
        <v>10</v>
      </c>
      <c r="F4" t="s">
        <v>84</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96</v>
      </c>
      <c r="C6" t="s">
        <v>97</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94</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91</v>
      </c>
      <c r="D32">
        <v>20</v>
      </c>
    </row>
    <row r="33" spans="1:4" x14ac:dyDescent="0.3">
      <c r="A33" s="2" t="s">
        <v>92</v>
      </c>
      <c r="D33">
        <v>50</v>
      </c>
    </row>
    <row r="34" spans="1:4" x14ac:dyDescent="0.3">
      <c r="A34" s="2" t="s">
        <v>93</v>
      </c>
      <c r="D34">
        <v>100</v>
      </c>
    </row>
    <row r="35" spans="1:4" x14ac:dyDescent="0.3">
      <c r="A35" s="2" t="s">
        <v>95</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90</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G22"/>
  <sheetViews>
    <sheetView tabSelected="1" workbookViewId="0"/>
  </sheetViews>
  <sheetFormatPr defaultRowHeight="16.5" outlineLevelCol="1" x14ac:dyDescent="0.3"/>
  <cols>
    <col min="1" max="1" width="15.75" customWidth="1"/>
    <col min="2" max="2" width="9" customWidth="1"/>
    <col min="3" max="3" width="15.625" customWidth="1"/>
    <col min="4" max="4" width="13" customWidth="1" outlineLevel="1"/>
    <col min="5" max="5" width="14.625" customWidth="1" outlineLevel="1"/>
    <col min="6" max="6" width="10.875" customWidth="1"/>
    <col min="7" max="7" width="9" customWidth="1" outlineLevel="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VLOOKUP(F6,[1]ActorTable!$A:$AA,MATCH("prefabAddress|String",[1]ActorTable!$1:$1,0),0)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x14ac:dyDescent="0.3">
      <c r="A9" t="s">
        <v>10</v>
      </c>
      <c r="B9">
        <v>1</v>
      </c>
      <c r="C9" t="s">
        <v>28</v>
      </c>
      <c r="D9">
        <v>1</v>
      </c>
      <c r="E9" t="str">
        <f t="shared" si="0"/>
        <v>개수표준과다름</v>
      </c>
      <c r="F9" t="s">
        <v>38</v>
      </c>
      <c r="G9" t="str">
        <f>VLOOKUP(F9,[1]ActorTable!$A:$AA,MATCH("prefabAddress|String",[1]ActorTable!$1:$1,0),0)</f>
        <v>Ganfaul</v>
      </c>
    </row>
    <row r="10" spans="1:7" x14ac:dyDescent="0.3">
      <c r="A10" t="s">
        <v>10</v>
      </c>
      <c r="B10">
        <v>0</v>
      </c>
      <c r="C10" t="s">
        <v>57</v>
      </c>
      <c r="D10">
        <v>1</v>
      </c>
      <c r="E10" t="str">
        <f t="shared" si="0"/>
        <v>개수표준과다름</v>
      </c>
      <c r="F10" t="s">
        <v>55</v>
      </c>
      <c r="G10" t="str">
        <f>VLOOKUP(F10,[1]ActorTable!$A:$AA,MATCH("prefabAddress|String",[1]ActorTable!$1:$1,0),0)</f>
        <v>GirlWarrior</v>
      </c>
    </row>
    <row r="11" spans="1:7" x14ac:dyDescent="0.3">
      <c r="A11" t="s">
        <v>10</v>
      </c>
      <c r="B11">
        <v>0</v>
      </c>
      <c r="C11">
        <v>1</v>
      </c>
      <c r="D11">
        <v>1</v>
      </c>
      <c r="E11" t="str">
        <f t="shared" si="0"/>
        <v/>
      </c>
      <c r="F11" t="s">
        <v>87</v>
      </c>
      <c r="G11" t="str">
        <f>VLOOKUP(F11,[1]ActorTable!$A:$AA,MATCH("prefabAddress|String",[1]ActorTable!$1:$1,0),0)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x14ac:dyDescent="0.3">
      <c r="A15" t="s">
        <v>10</v>
      </c>
      <c r="B15">
        <v>0</v>
      </c>
      <c r="C15">
        <v>1</v>
      </c>
      <c r="D15">
        <v>1</v>
      </c>
      <c r="E15" t="str">
        <f t="shared" ref="E15" si="10">IF(D15,
IF(B15=(LEN(C15)-LEN(SUBSTITUTE(C15,",",""))),"","개수표준과다름"),
IF(ISNUMBER(C15),"","숫자이상"))</f>
        <v/>
      </c>
      <c r="F15" t="s">
        <v>89</v>
      </c>
      <c r="G15" t="str">
        <f>VLOOKUP(F15,[1]ActorTable!$A:$AA,MATCH("prefabAddress|String",[1]ActorTable!$1:$1,0),0)</f>
        <v>Medea</v>
      </c>
    </row>
    <row r="16" spans="1:7" x14ac:dyDescent="0.3">
      <c r="A16" t="s">
        <v>10</v>
      </c>
      <c r="B16">
        <v>0</v>
      </c>
      <c r="C16" t="s">
        <v>98</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x14ac:dyDescent="0.3">
      <c r="A18" t="s">
        <v>10</v>
      </c>
      <c r="B18">
        <v>0</v>
      </c>
      <c r="C18" t="s">
        <v>88</v>
      </c>
      <c r="D18">
        <v>1</v>
      </c>
      <c r="E18" t="str">
        <f t="shared" ref="E18" si="13">IF(D18,
IF(B18=(LEN(C18)-LEN(SUBSTITUTE(C18,",",""))),"","개수표준과다름"),
IF(ISNUMBER(C18),"","숫자이상"))</f>
        <v>개수표준과다름</v>
      </c>
      <c r="F18" t="s">
        <v>74</v>
      </c>
      <c r="G18" t="str">
        <f>VLOOKUP(F18,[1]ActorTable!$A:$AA,MATCH("prefabAddress|String",[1]ActorTable!$1:$1,0),0)</f>
        <v>BladeFanDancer</v>
      </c>
    </row>
    <row r="19" spans="1:7" x14ac:dyDescent="0.3">
      <c r="A19" t="s">
        <v>11</v>
      </c>
      <c r="B19">
        <v>1</v>
      </c>
      <c r="C19" t="s">
        <v>76</v>
      </c>
      <c r="D19">
        <v>1</v>
      </c>
      <c r="E19" t="str">
        <f t="shared" ref="E19:E22" si="14">IF(D19,
IF(B19=(LEN(C19)-LEN(SUBSTITUTE(C19,",",""))),"","개수표준과다름"),
IF(ISNUMBER(C19),"","숫자이상"))</f>
        <v/>
      </c>
      <c r="F19" t="s">
        <v>86</v>
      </c>
      <c r="G19" t="str">
        <f>VLOOKUP(F19,[1]ActorTable!$A:$AA,MATCH("prefabAddress|String",[1]ActorTable!$1:$1,0),0)</f>
        <v>UnicornCharacter</v>
      </c>
    </row>
    <row r="20" spans="1:7" x14ac:dyDescent="0.3">
      <c r="A20" t="s">
        <v>68</v>
      </c>
      <c r="B20">
        <v>0</v>
      </c>
      <c r="C20">
        <v>1</v>
      </c>
      <c r="D20">
        <v>0</v>
      </c>
      <c r="E20" t="str">
        <f t="shared" si="14"/>
        <v/>
      </c>
      <c r="F20" t="s">
        <v>69</v>
      </c>
      <c r="G20" t="str">
        <f>VLOOKUP(F20,[1]ActorTable!$A:$AA,MATCH("prefabAddress|String",[1]ActorTable!$1:$1,0),0)</f>
        <v>SuperHero</v>
      </c>
    </row>
    <row r="21" spans="1:7" x14ac:dyDescent="0.3">
      <c r="A21" t="s">
        <v>12</v>
      </c>
      <c r="B21">
        <v>0</v>
      </c>
      <c r="C21">
        <v>1</v>
      </c>
      <c r="D21">
        <v>0</v>
      </c>
      <c r="E21" t="str">
        <f t="shared" si="14"/>
        <v/>
      </c>
      <c r="F21" t="s">
        <v>63</v>
      </c>
      <c r="G21" t="str">
        <f>VLOOKUP(F21,[1]ActorTable!$A:$AA,MATCH("prefabAddress|String",[1]ActorTable!$1:$1,0),0)</f>
        <v>Linhi</v>
      </c>
    </row>
    <row r="22" spans="1:7" x14ac:dyDescent="0.3">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2021-05-13T11:28:11Z</dcterms:modified>
</cp:coreProperties>
</file>