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EE959A0E-61C6-4923-908A-2A706030CC99}"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Z6" i="9" l="1"/>
  <c r="AW12" i="9" l="1"/>
  <c r="AW11" i="9"/>
  <c r="AW10" i="9"/>
  <c r="AW9"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5" i="9" l="1"/>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1" i="9"/>
  <c r="AV10" i="9"/>
  <c r="S336" i="9"/>
  <c r="S318" i="9"/>
  <c r="S60" i="9"/>
  <c r="P367" i="9"/>
  <c r="N367" i="9"/>
  <c r="T367" i="9" s="1"/>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O54" i="9"/>
  <c r="R54" i="9" s="1"/>
  <c r="O304" i="9"/>
  <c r="R304" i="9" s="1"/>
  <c r="O145" i="9"/>
  <c r="R145" i="9" s="1"/>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16" i="9" l="1"/>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21" i="9"/>
  <c r="AA357" i="9"/>
  <c r="AA351" i="9"/>
  <c r="AA340" i="9"/>
  <c r="AA333" i="9"/>
  <c r="AA327" i="9"/>
  <c r="AA321" i="9"/>
  <c r="AA310" i="9"/>
  <c r="AA280" i="9"/>
  <c r="AA220" i="9"/>
  <c r="AA356" i="9"/>
  <c r="AA339" i="9"/>
  <c r="AA332" i="9"/>
  <c r="AA326" i="9"/>
  <c r="AA320" i="9"/>
  <c r="AA301" i="9"/>
  <c r="AA271" i="9"/>
  <c r="AA211" i="9"/>
  <c r="AA51" i="9"/>
  <c r="AA41" i="9"/>
  <c r="AA181" i="9"/>
  <c r="AA180" i="9"/>
  <c r="AA371" i="9"/>
  <c r="AA150" i="9"/>
  <c r="AA365" i="9"/>
  <c r="AA141" i="9"/>
  <c r="AA363" i="9"/>
  <c r="AA140" i="9"/>
  <c r="AA373" i="9"/>
  <c r="AA160" i="9"/>
  <c r="AA151" i="9"/>
  <c r="AA80" i="9"/>
  <c r="AA11" i="9"/>
  <c r="AA20" i="9"/>
  <c r="AA70" i="9"/>
  <c r="AA10" i="9"/>
  <c r="AA71" i="9"/>
  <c r="AA81" i="9"/>
  <c r="AA91" i="9"/>
  <c r="AA368" i="9"/>
  <c r="AA90" i="9"/>
  <c r="AA121" i="9"/>
  <c r="AA101" i="9"/>
  <c r="AA110" i="9"/>
  <c r="AA370" i="9"/>
  <c r="AA111" i="9"/>
  <c r="AA364" i="9"/>
  <c r="AA372" i="9"/>
  <c r="AA369" i="9"/>
  <c r="AA171" i="9"/>
  <c r="AA366" i="9"/>
  <c r="AA130" i="9"/>
  <c r="AA120" i="9"/>
  <c r="AA100" i="9"/>
  <c r="AA316" i="9"/>
  <c r="AA350" i="9"/>
  <c r="AA347" i="9"/>
  <c r="AN316" i="9" l="1"/>
  <c r="AN347" i="9"/>
  <c r="AN100" i="9"/>
  <c r="AN120" i="9"/>
  <c r="AN130" i="9"/>
  <c r="AN366" i="9"/>
  <c r="AN171" i="9"/>
  <c r="AN369" i="9"/>
  <c r="AN372" i="9"/>
  <c r="AN364" i="9"/>
  <c r="AN111" i="9"/>
  <c r="AN370" i="9"/>
  <c r="AN110" i="9"/>
  <c r="AN101" i="9"/>
  <c r="AN121" i="9"/>
  <c r="AN90" i="9"/>
  <c r="AN368" i="9"/>
  <c r="AN91" i="9"/>
  <c r="AN81" i="9"/>
  <c r="AN71" i="9"/>
  <c r="AN10" i="9"/>
  <c r="AN70" i="9"/>
  <c r="AN20" i="9"/>
  <c r="AN11" i="9"/>
  <c r="AN80" i="9"/>
  <c r="AN151" i="9"/>
  <c r="AN160" i="9"/>
  <c r="AN373" i="9"/>
  <c r="AN140" i="9"/>
  <c r="AN363" i="9"/>
  <c r="AN141" i="9"/>
  <c r="AN365" i="9"/>
  <c r="AN150" i="9"/>
  <c r="AN371" i="9"/>
  <c r="AN180" i="9"/>
  <c r="AN181" i="9"/>
  <c r="AN41" i="9"/>
  <c r="AN51" i="9"/>
  <c r="AN211" i="9"/>
  <c r="AN271" i="9"/>
  <c r="AN301" i="9"/>
  <c r="AN320" i="9"/>
  <c r="AN326" i="9"/>
  <c r="AN332" i="9"/>
  <c r="AN339" i="9"/>
  <c r="AN356" i="9"/>
  <c r="AN220" i="9"/>
  <c r="AN280" i="9"/>
  <c r="AN310" i="9"/>
  <c r="AN321" i="9"/>
  <c r="AN327" i="9"/>
  <c r="AN333" i="9"/>
  <c r="AN340" i="9"/>
  <c r="AN351" i="9"/>
  <c r="AN357" i="9"/>
  <c r="AN22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367" i="9"/>
  <c r="AA61" i="9"/>
  <c r="AA336" i="9"/>
  <c r="AA348" i="9"/>
  <c r="AA319" i="9"/>
  <c r="AA349" i="9"/>
  <c r="AN367" i="9" l="1"/>
  <c r="AN336" i="9"/>
  <c r="AN349" i="9"/>
  <c r="AN318" i="9"/>
  <c r="AN348" i="9"/>
  <c r="AN319" i="9"/>
  <c r="AN61" i="9"/>
  <c r="AH152" i="9" l="1"/>
  <c r="AK152" i="9"/>
  <c r="AA131" i="9" l="1"/>
  <c r="AN131" i="9" l="1"/>
  <c r="N200" i="9" l="1"/>
  <c r="N329" i="9"/>
  <c r="AK354" i="9"/>
  <c r="AK323" i="9"/>
  <c r="AK324" i="9"/>
  <c r="AK355" i="9"/>
  <c r="N201" i="9" l="1"/>
  <c r="T200" i="9"/>
  <c r="Q200" i="9"/>
  <c r="R200" i="9"/>
  <c r="S200" i="9"/>
  <c r="N191" i="9"/>
  <c r="N190" i="9"/>
  <c r="N361" i="9"/>
  <c r="T329" i="9"/>
  <c r="Q329" i="9"/>
  <c r="S329" i="9"/>
  <c r="N330" i="9"/>
  <c r="N331" i="9" s="1"/>
  <c r="R329" i="9"/>
  <c r="N160" i="9"/>
  <c r="N324" i="9"/>
  <c r="T324" i="9" s="1"/>
  <c r="N354" i="9"/>
  <c r="T354" i="9" s="1"/>
  <c r="R323" i="9"/>
  <c r="R324" i="9" s="1"/>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T362" i="9" l="1"/>
  <c r="S362" i="9"/>
  <c r="AN170" i="9"/>
  <c r="AN161" i="9"/>
  <c r="T355" i="9"/>
  <c r="AV7" i="9" s="1"/>
  <c r="AN324" i="9"/>
  <c r="AN323" i="9"/>
  <c r="AN355" i="9"/>
  <c r="AN354"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N110" i="9" l="1"/>
  <c r="BO110" i="9"/>
  <c r="AH243" i="9" l="1"/>
  <c r="AH143" i="9"/>
  <c r="AK162" i="9"/>
  <c r="BN87" i="9"/>
  <c r="BM81" i="9"/>
  <c r="AH103" i="9"/>
  <c r="AK98" i="9"/>
  <c r="AK118" i="9"/>
  <c r="AH3" i="9"/>
  <c r="BO128" i="9"/>
  <c r="AH289" i="9"/>
  <c r="AH167" i="9"/>
  <c r="AK197" i="9"/>
  <c r="AK167" i="9"/>
  <c r="AK202" i="9"/>
  <c r="AH179" i="9"/>
  <c r="BO84" i="9"/>
  <c r="AK227" i="9"/>
  <c r="AH89" i="9"/>
  <c r="AH252" i="9"/>
  <c r="AK52" i="9"/>
  <c r="AK73" i="9"/>
  <c r="AH127" i="9"/>
  <c r="AH139" i="9"/>
  <c r="AK48" i="9"/>
  <c r="AH303" i="9"/>
  <c r="AK178" i="9"/>
  <c r="AK2" i="9"/>
  <c r="AK168" i="9"/>
  <c r="AK72" i="9"/>
  <c r="AH248" i="9"/>
  <c r="AH213" i="9"/>
  <c r="AK42" i="9"/>
  <c r="AH133" i="9"/>
  <c r="AK277" i="9"/>
  <c r="AH129" i="9"/>
  <c r="AH257" i="9"/>
  <c r="AH309" i="9"/>
  <c r="AH268" i="9"/>
  <c r="AK288" i="9"/>
  <c r="AK3" i="9"/>
  <c r="AK173" i="9"/>
  <c r="AK53" i="9"/>
  <c r="AH238" i="9"/>
  <c r="AK58" i="9"/>
  <c r="AK257" i="9"/>
  <c r="AK32" i="9"/>
  <c r="AH32" i="9"/>
  <c r="AK218" i="9"/>
  <c r="AH28" i="9"/>
  <c r="AH73" i="9"/>
  <c r="AK269" i="9"/>
  <c r="AK193" i="9"/>
  <c r="AH158" i="9"/>
  <c r="S256" i="9"/>
  <c r="P256" i="9"/>
  <c r="S265" i="9"/>
  <c r="AK228" i="9"/>
  <c r="BM86" i="9"/>
  <c r="AH72" i="9"/>
  <c r="AK139" i="9"/>
  <c r="AK157" i="9"/>
  <c r="BN81" i="9"/>
  <c r="AH282" i="9"/>
  <c r="AK217" i="9"/>
  <c r="AH283" i="9"/>
  <c r="AH93" i="9"/>
  <c r="AK229" i="9"/>
  <c r="AK137" i="9"/>
  <c r="AH228" i="9"/>
  <c r="AH203" i="9"/>
  <c r="AK309" i="9"/>
  <c r="AH23" i="9"/>
  <c r="AK252" i="9"/>
  <c r="AK122" i="9"/>
  <c r="AK39" i="9"/>
  <c r="AH18" i="9"/>
  <c r="AH99" i="9"/>
  <c r="AK102" i="9"/>
  <c r="BN114" i="9"/>
  <c r="AK108" i="9"/>
  <c r="AK9" i="9"/>
  <c r="AH183" i="9"/>
  <c r="AK89" i="9"/>
  <c r="AH272" i="9"/>
  <c r="AK78" i="9"/>
  <c r="AH299" i="9"/>
  <c r="AK93" i="9"/>
  <c r="AH53" i="9"/>
  <c r="AK59" i="9"/>
  <c r="AK23" i="9"/>
  <c r="AH122" i="9"/>
  <c r="AH22" i="9"/>
  <c r="AH277" i="9"/>
  <c r="AH237" i="9"/>
  <c r="AK299" i="9"/>
  <c r="AK303" i="9"/>
  <c r="AH118" i="9"/>
  <c r="AH58" i="9"/>
  <c r="AK203" i="9"/>
  <c r="BN86" i="9"/>
  <c r="AK148" i="9"/>
  <c r="AH13" i="9"/>
  <c r="AK259" i="9"/>
  <c r="AK113" i="9"/>
  <c r="AK209" i="9"/>
  <c r="AH39" i="9"/>
  <c r="S246" i="9"/>
  <c r="P246" i="9"/>
  <c r="S254" i="9"/>
  <c r="AK147" i="9"/>
  <c r="AK292" i="9"/>
  <c r="AH169" i="9"/>
  <c r="AH298" i="9"/>
  <c r="AH112" i="9"/>
  <c r="AK97" i="9"/>
  <c r="AK198" i="9"/>
  <c r="AK253" i="9"/>
  <c r="AH109" i="9"/>
  <c r="AK208" i="9"/>
  <c r="BM83" i="9"/>
  <c r="BM67" i="9"/>
  <c r="AH92" i="9"/>
  <c r="AH218" i="9"/>
  <c r="AH178" i="9"/>
  <c r="AK282" i="9"/>
  <c r="AH113" i="9"/>
  <c r="AK8" i="9"/>
  <c r="AK123" i="9"/>
  <c r="AH188" i="9"/>
  <c r="AH232" i="9"/>
  <c r="AH159" i="9"/>
  <c r="AK19" i="9"/>
  <c r="AK258" i="9"/>
  <c r="AK109" i="9"/>
  <c r="AH258" i="9"/>
  <c r="AK83" i="9"/>
  <c r="AH77" i="9"/>
  <c r="AK273" i="9"/>
  <c r="AH97" i="9"/>
  <c r="AK243" i="9"/>
  <c r="AH12" i="9"/>
  <c r="AK182" i="9"/>
  <c r="AH263" i="9"/>
  <c r="AH273" i="9"/>
  <c r="AK38" i="9"/>
  <c r="AH217" i="9"/>
  <c r="AK172" i="9"/>
  <c r="AH208" i="9"/>
  <c r="AH29" i="9"/>
  <c r="AK138" i="9"/>
  <c r="AK169" i="9"/>
  <c r="BO86" i="9"/>
  <c r="AK103" i="9"/>
  <c r="AK279" i="9"/>
  <c r="BM87" i="9"/>
  <c r="AK143" i="9"/>
  <c r="AK159" i="9"/>
  <c r="AH202" i="9"/>
  <c r="AK133" i="9"/>
  <c r="AK49" i="9"/>
  <c r="AH123" i="9"/>
  <c r="AH163" i="9"/>
  <c r="AH38" i="9"/>
  <c r="AK192" i="9"/>
  <c r="AK189" i="9"/>
  <c r="AH153" i="9"/>
  <c r="AH78" i="9"/>
  <c r="AK239" i="9"/>
  <c r="AK232" i="9"/>
  <c r="BO83" i="9"/>
  <c r="AH293" i="9"/>
  <c r="AH128" i="9"/>
  <c r="AK63" i="9"/>
  <c r="BM85" i="9"/>
  <c r="AK12" i="9"/>
  <c r="AH199" i="9"/>
  <c r="AH187" i="9"/>
  <c r="AH233" i="9"/>
  <c r="BN82" i="9"/>
  <c r="AK183" i="9"/>
  <c r="AK213" i="9"/>
  <c r="AH98" i="9"/>
  <c r="AH137" i="9"/>
  <c r="AK68" i="9"/>
  <c r="AK238" i="9"/>
  <c r="AH88" i="9"/>
  <c r="AK223" i="9"/>
  <c r="AH8" i="9"/>
  <c r="AK179" i="9"/>
  <c r="AK17" i="9"/>
  <c r="AK33" i="9"/>
  <c r="AH33" i="9"/>
  <c r="AH222" i="9"/>
  <c r="AK158" i="9"/>
  <c r="AH192" i="9"/>
  <c r="AK289" i="9"/>
  <c r="BM82" i="9"/>
  <c r="AK263" i="9"/>
  <c r="AK242" i="9"/>
  <c r="AK298" i="9"/>
  <c r="AH253" i="9"/>
  <c r="AK18" i="9"/>
  <c r="AK248" i="9"/>
  <c r="AK187" i="9"/>
  <c r="AH83" i="9"/>
  <c r="AK132" i="9"/>
  <c r="AH9" i="9"/>
  <c r="AK293" i="9"/>
  <c r="AH173" i="9"/>
  <c r="AH157" i="9"/>
  <c r="AK22" i="9"/>
  <c r="S245" i="9"/>
  <c r="S255" i="9"/>
  <c r="P254" i="9"/>
  <c r="AH17" i="9"/>
  <c r="AK13" i="9"/>
  <c r="AK149" i="9"/>
  <c r="AH43" i="9"/>
  <c r="AH102" i="9"/>
  <c r="AK219" i="9"/>
  <c r="AK99" i="9"/>
  <c r="AK233" i="9"/>
  <c r="AK207" i="9"/>
  <c r="AH49" i="9"/>
  <c r="AH287" i="9"/>
  <c r="AK222" i="9"/>
  <c r="AK262" i="9"/>
  <c r="AK287" i="9"/>
  <c r="AH278" i="9"/>
  <c r="AH262" i="9"/>
  <c r="AK308" i="9"/>
  <c r="AH249" i="9"/>
  <c r="AK77" i="9"/>
  <c r="BN67" i="9"/>
  <c r="AH209" i="9"/>
  <c r="AH182" i="9"/>
  <c r="BN84" i="9"/>
  <c r="BM114" i="9"/>
  <c r="AH147" i="9"/>
  <c r="BV2" i="9"/>
  <c r="AH2" i="9"/>
  <c r="AH68" i="9"/>
  <c r="AK88" i="9"/>
  <c r="AK268" i="9"/>
  <c r="AK43" i="9"/>
  <c r="AH242" i="9"/>
  <c r="BN83" i="9"/>
  <c r="AK153" i="9"/>
  <c r="AH279" i="9"/>
  <c r="AH108" i="9"/>
  <c r="AK272" i="9"/>
  <c r="AH69" i="9"/>
  <c r="AH63" i="9"/>
  <c r="AH79" i="9"/>
  <c r="AH288" i="9"/>
  <c r="BO85" i="9"/>
  <c r="AK79" i="9"/>
  <c r="AH162" i="9"/>
  <c r="AH198" i="9"/>
  <c r="BM84" i="9"/>
  <c r="AK249" i="9"/>
  <c r="AK267" i="9"/>
  <c r="AH48" i="9"/>
  <c r="AH259" i="9"/>
  <c r="BN85" i="9"/>
  <c r="AK237" i="9"/>
  <c r="AH149" i="9"/>
  <c r="AH223" i="9"/>
  <c r="AK129" i="9"/>
  <c r="AK119" i="9"/>
  <c r="BM128" i="9"/>
  <c r="AK69" i="9"/>
  <c r="AK247" i="9"/>
  <c r="AH212" i="9"/>
  <c r="BO81" i="9"/>
  <c r="AK212" i="9"/>
  <c r="AH292" i="9"/>
  <c r="AH193" i="9"/>
  <c r="AK112" i="9"/>
  <c r="P264" i="9"/>
  <c r="AK128" i="9"/>
  <c r="AH172" i="9"/>
  <c r="BO114" i="9"/>
  <c r="AH132" i="9"/>
  <c r="AH247" i="9"/>
  <c r="AK92" i="9"/>
  <c r="AH142" i="9"/>
  <c r="AK28" i="9"/>
  <c r="AH227" i="9"/>
  <c r="AH267" i="9"/>
  <c r="AH219" i="9"/>
  <c r="AK283" i="9"/>
  <c r="P255" i="9"/>
  <c r="AK82" i="9"/>
  <c r="AH269" i="9"/>
  <c r="AK163" i="9"/>
  <c r="BN128" i="9"/>
  <c r="AH138" i="9"/>
  <c r="AK199" i="9"/>
  <c r="AH59" i="9"/>
  <c r="BO82" i="9"/>
  <c r="P265" i="9"/>
  <c r="AH119" i="9"/>
  <c r="AH229" i="9"/>
  <c r="AH19" i="9"/>
  <c r="S264" i="9"/>
  <c r="AH239" i="9"/>
  <c r="S266" i="9"/>
  <c r="AH197" i="9"/>
  <c r="S244" i="9"/>
  <c r="AH82" i="9"/>
  <c r="AK188" i="9"/>
  <c r="AH207" i="9"/>
  <c r="AH189" i="9"/>
  <c r="AK29" i="9"/>
  <c r="P266" i="9"/>
  <c r="AH148" i="9"/>
  <c r="AH308" i="9"/>
  <c r="P245" i="9"/>
  <c r="AK278" i="9"/>
  <c r="BO67" i="9"/>
  <c r="AK127" i="9"/>
  <c r="AK142" i="9"/>
  <c r="P244" i="9"/>
  <c r="AH52" i="9"/>
  <c r="AH42" i="9"/>
  <c r="BO87" i="9"/>
  <c r="AH168" i="9"/>
  <c r="BM92" i="9"/>
  <c r="BN92" i="9"/>
  <c r="BO92" i="9"/>
  <c r="BM103" i="9"/>
  <c r="BN103" i="9"/>
  <c r="BO103" i="9"/>
  <c r="BO115" i="9"/>
  <c r="BM115" i="9"/>
  <c r="BN115" i="9"/>
  <c r="BO126" i="9"/>
  <c r="BM126" i="9"/>
  <c r="BN126" i="9"/>
  <c r="BM9" i="9"/>
  <c r="BO9" i="9"/>
  <c r="BN9" i="9"/>
  <c r="BO124" i="9"/>
  <c r="BN124" i="9"/>
  <c r="BM124" i="9"/>
  <c r="BN55" i="9"/>
  <c r="BM55" i="9"/>
  <c r="BO55" i="9"/>
  <c r="BO49" i="9"/>
  <c r="BN49" i="9"/>
  <c r="BM49" i="9"/>
  <c r="BN31" i="9"/>
  <c r="BO31" i="9"/>
  <c r="BM31" i="9"/>
  <c r="BN17" i="9"/>
  <c r="BO17" i="9"/>
  <c r="BM17" i="9"/>
  <c r="BN28" i="9"/>
  <c r="BO28" i="9"/>
  <c r="BM28" i="9"/>
  <c r="BM76" i="9"/>
  <c r="BO76" i="9"/>
  <c r="BN76" i="9"/>
  <c r="BN88" i="9"/>
  <c r="BO88" i="9"/>
  <c r="BM88" i="9"/>
  <c r="BO47" i="9"/>
  <c r="BM102" i="9"/>
  <c r="BN37" i="9"/>
  <c r="BM111" i="9"/>
  <c r="BN47" i="9"/>
  <c r="BO102" i="9"/>
  <c r="BO37" i="9"/>
  <c r="BO111" i="9"/>
  <c r="BM47" i="9"/>
  <c r="BN102" i="9"/>
  <c r="BM37" i="9"/>
  <c r="BN111" i="9"/>
  <c r="BO6" i="9"/>
  <c r="BN11" i="9"/>
  <c r="BO30" i="9"/>
  <c r="BN6" i="9"/>
  <c r="BM11" i="9"/>
  <c r="BN30" i="9"/>
  <c r="BM6" i="9"/>
  <c r="BO11" i="9"/>
  <c r="BM30" i="9"/>
  <c r="BN113" i="9"/>
  <c r="BM113" i="9"/>
  <c r="BO113" i="9"/>
  <c r="BO58" i="9"/>
  <c r="BN58" i="9"/>
  <c r="BM58" i="9"/>
  <c r="BN33" i="9"/>
  <c r="BO33" i="9"/>
  <c r="BM33" i="9"/>
  <c r="BM119" i="9"/>
  <c r="BN119" i="9"/>
  <c r="BO119" i="9"/>
  <c r="BO105" i="9"/>
  <c r="BO75" i="9"/>
  <c r="BN105" i="9"/>
  <c r="BN75" i="9"/>
  <c r="BM105" i="9"/>
  <c r="BM75" i="9"/>
  <c r="BM32" i="9"/>
  <c r="BO32" i="9"/>
  <c r="BN32" i="9"/>
  <c r="BN79" i="9"/>
  <c r="BO79" i="9"/>
  <c r="BM79" i="9"/>
  <c r="BM25" i="9"/>
  <c r="BN25" i="9"/>
  <c r="BO25" i="9"/>
  <c r="BO19" i="9"/>
  <c r="BO118" i="9"/>
  <c r="BM19" i="9"/>
  <c r="BM118" i="9"/>
  <c r="BN19" i="9"/>
  <c r="BN118" i="9"/>
  <c r="BO48" i="9"/>
  <c r="BN122" i="9"/>
  <c r="BM48" i="9"/>
  <c r="BM122" i="9"/>
  <c r="BN48" i="9"/>
  <c r="BO122" i="9"/>
  <c r="BO41" i="9"/>
  <c r="BO78" i="9"/>
  <c r="BN41" i="9"/>
  <c r="BN78" i="9"/>
  <c r="BM41" i="9"/>
  <c r="BM78" i="9"/>
  <c r="BO5" i="9"/>
  <c r="BN96" i="9"/>
  <c r="BN5" i="9"/>
  <c r="BM96" i="9"/>
  <c r="BM5" i="9"/>
  <c r="BO96" i="9"/>
  <c r="BN52" i="9"/>
  <c r="BN16" i="9"/>
  <c r="BO52" i="9"/>
  <c r="BM16" i="9"/>
  <c r="BM52" i="9"/>
  <c r="BO16" i="9"/>
  <c r="BO107" i="9"/>
  <c r="BM107" i="9"/>
  <c r="BN107" i="9"/>
  <c r="BO63" i="9"/>
  <c r="BN112" i="9"/>
  <c r="BM63" i="9"/>
  <c r="BO112" i="9"/>
  <c r="BN63" i="9"/>
  <c r="BM112" i="9"/>
  <c r="BN27" i="9"/>
  <c r="BM27" i="9"/>
  <c r="BO27" i="9"/>
  <c r="BN26" i="9"/>
  <c r="BM93" i="9"/>
  <c r="BM26" i="9"/>
  <c r="BN93" i="9"/>
  <c r="BO26" i="9"/>
  <c r="BO93" i="9"/>
  <c r="BO69" i="9"/>
  <c r="BN69" i="9"/>
  <c r="BM69" i="9"/>
  <c r="BN66" i="9"/>
  <c r="BO59" i="9"/>
  <c r="BO61" i="9"/>
  <c r="BO66" i="9"/>
  <c r="BN59" i="9"/>
  <c r="BM61" i="9"/>
  <c r="BM66" i="9"/>
  <c r="BM59" i="9"/>
  <c r="BN61" i="9"/>
  <c r="BM71" i="9"/>
  <c r="BN13" i="9"/>
  <c r="BO71" i="9"/>
  <c r="BO13" i="9"/>
  <c r="BN71" i="9"/>
  <c r="BM13" i="9"/>
  <c r="BM104" i="9"/>
  <c r="BN50" i="9"/>
  <c r="BN104" i="9"/>
  <c r="BO50" i="9"/>
  <c r="BO104" i="9"/>
  <c r="BM50" i="9"/>
  <c r="BO45" i="9"/>
  <c r="BM45" i="9"/>
  <c r="BN45" i="9"/>
  <c r="BM97" i="9"/>
  <c r="BN97" i="9"/>
  <c r="BO97" i="9"/>
  <c r="BM38" i="9"/>
  <c r="BO38" i="9"/>
  <c r="BN38" i="9"/>
  <c r="BM44" i="9"/>
  <c r="BO125" i="9"/>
  <c r="BM120" i="9"/>
  <c r="BN44" i="9"/>
  <c r="BN125" i="9"/>
  <c r="BO120" i="9"/>
  <c r="BO44" i="9"/>
  <c r="BM125" i="9"/>
  <c r="BN120" i="9"/>
  <c r="BM108" i="9"/>
  <c r="BO98" i="9"/>
  <c r="BO108" i="9"/>
  <c r="BM98" i="9"/>
  <c r="BN108" i="9"/>
  <c r="BN98" i="9"/>
  <c r="BM20" i="9"/>
  <c r="BN20" i="9"/>
  <c r="BO20" i="9"/>
  <c r="BM91" i="9"/>
  <c r="BO91" i="9"/>
  <c r="BN91" i="9"/>
  <c r="BO22" i="9"/>
  <c r="BN22" i="9"/>
  <c r="BM22" i="9"/>
  <c r="BM99" i="9"/>
  <c r="BN99" i="9"/>
  <c r="BO99" i="9"/>
  <c r="BM116" i="9"/>
  <c r="BO36" i="9"/>
  <c r="BN116" i="9"/>
  <c r="BN36" i="9"/>
  <c r="BO116" i="9"/>
  <c r="BM36" i="9"/>
  <c r="BM7" i="9"/>
  <c r="BO7" i="9"/>
  <c r="BN7" i="9"/>
  <c r="BN35" i="9"/>
  <c r="BO127" i="9"/>
  <c r="BM35" i="9"/>
  <c r="BN127" i="9"/>
  <c r="BO35" i="9"/>
  <c r="BM127" i="9"/>
  <c r="BM72" i="9"/>
  <c r="BN72" i="9"/>
  <c r="BO72" i="9"/>
  <c r="BO90" i="9"/>
  <c r="BN101" i="9"/>
  <c r="BM90" i="9"/>
  <c r="BO101" i="9"/>
  <c r="BN90" i="9"/>
  <c r="BM101" i="9"/>
  <c r="BN10" i="9"/>
  <c r="BO46" i="9"/>
  <c r="BO10" i="9"/>
  <c r="BM46" i="9"/>
  <c r="BM10" i="9"/>
  <c r="BN46" i="9"/>
  <c r="BN21" i="9"/>
  <c r="BN57" i="9"/>
  <c r="BM21" i="9"/>
  <c r="BM57" i="9"/>
  <c r="BO21" i="9"/>
  <c r="BO57" i="9"/>
  <c r="BO106" i="9"/>
  <c r="BM106" i="9"/>
  <c r="BN106" i="9"/>
  <c r="BM62" i="9"/>
  <c r="BN80" i="9"/>
  <c r="BN62" i="9"/>
  <c r="BM80" i="9"/>
  <c r="BO62" i="9"/>
  <c r="BO80" i="9"/>
  <c r="BM14" i="9"/>
  <c r="BN14" i="9"/>
  <c r="BO14" i="9"/>
  <c r="BO23" i="9"/>
  <c r="BO12" i="9"/>
  <c r="BM117" i="9"/>
  <c r="BN89" i="9"/>
  <c r="BN54" i="9"/>
  <c r="BN23" i="9"/>
  <c r="BN12" i="9"/>
  <c r="BN117" i="9"/>
  <c r="BO89" i="9"/>
  <c r="BO34" i="9"/>
  <c r="BM23" i="9"/>
  <c r="BM12" i="9"/>
  <c r="BO117" i="9"/>
  <c r="BM89" i="9"/>
  <c r="BO3" i="9"/>
  <c r="BN3" i="9"/>
  <c r="BM34" i="9"/>
  <c r="BO54" i="9"/>
  <c r="BM3" i="9"/>
  <c r="BN34" i="9"/>
  <c r="BM54" i="9"/>
  <c r="BN94" i="9"/>
  <c r="BN73" i="9"/>
  <c r="BM94" i="9"/>
  <c r="BM73" i="9"/>
  <c r="BO94" i="9"/>
  <c r="BO73" i="9"/>
  <c r="BM24" i="9"/>
  <c r="BO24" i="9"/>
  <c r="BN24" i="9"/>
  <c r="BO43" i="9"/>
  <c r="BO64" i="9"/>
  <c r="BM60" i="9"/>
  <c r="BM70" i="9"/>
  <c r="BN43" i="9"/>
  <c r="BM64" i="9"/>
  <c r="BO60" i="9"/>
  <c r="BM43" i="9"/>
  <c r="BN64" i="9"/>
  <c r="BN60" i="9"/>
  <c r="BO53" i="9"/>
  <c r="BM53" i="9"/>
  <c r="BO39" i="9"/>
  <c r="BO70" i="9"/>
  <c r="BM39" i="9"/>
  <c r="BN53" i="9"/>
  <c r="BN39" i="9"/>
  <c r="BN70" i="9"/>
  <c r="BM123" i="9"/>
  <c r="BM18" i="9"/>
  <c r="BN123" i="9"/>
  <c r="BO18" i="9"/>
  <c r="BO123" i="9"/>
  <c r="BN18" i="9"/>
  <c r="BN109" i="9"/>
  <c r="BM74" i="9"/>
  <c r="BM109" i="9"/>
  <c r="BN74" i="9"/>
  <c r="BO109" i="9"/>
  <c r="BO74" i="9"/>
  <c r="BN65" i="9"/>
  <c r="BO121" i="9"/>
  <c r="BO65" i="9"/>
  <c r="BM121" i="9"/>
  <c r="BM65" i="9"/>
  <c r="BN121" i="9"/>
  <c r="BN29" i="9"/>
  <c r="BM29" i="9"/>
  <c r="BO29" i="9"/>
  <c r="BM77" i="9"/>
  <c r="BM40" i="9"/>
  <c r="BN77" i="9"/>
  <c r="BN40" i="9"/>
  <c r="BO77" i="9"/>
  <c r="BO40" i="9"/>
  <c r="BN95" i="9"/>
  <c r="BM95" i="9"/>
  <c r="BO4" i="9"/>
  <c r="BM4" i="9"/>
  <c r="BO95" i="9"/>
  <c r="BN4" i="9"/>
  <c r="BM15" i="9"/>
  <c r="BM100" i="9"/>
  <c r="BN51" i="9"/>
  <c r="BO15" i="9"/>
  <c r="BO100" i="9"/>
  <c r="BN15" i="9"/>
  <c r="BN100" i="9"/>
  <c r="BO51" i="9"/>
  <c r="BM51" i="9"/>
  <c r="BN56" i="9"/>
  <c r="BN8" i="9"/>
  <c r="BN68" i="9"/>
  <c r="BO56" i="9"/>
  <c r="BO8" i="9"/>
  <c r="BM56" i="9"/>
  <c r="BM8" i="9"/>
  <c r="BO68" i="9"/>
  <c r="BM68" i="9"/>
  <c r="BM110" i="9"/>
  <c r="BM42" i="9"/>
  <c r="BO42" i="9"/>
  <c r="BN42" i="9"/>
  <c r="Q244" i="9" l="1"/>
  <c r="R244" i="9"/>
  <c r="Q245" i="9"/>
  <c r="R245" i="9"/>
  <c r="R256" i="9"/>
  <c r="Q256" i="9"/>
  <c r="AD1" i="9" a="1"/>
  <c r="AD1" i="9" s="1"/>
  <c r="AN270" i="9" s="1"/>
  <c r="AI1" i="9" a="1"/>
  <c r="AI1" i="9" s="1"/>
  <c r="Q255" i="9"/>
  <c r="R255" i="9"/>
  <c r="R254" i="9"/>
  <c r="Q254" i="9"/>
  <c r="Q266" i="9"/>
  <c r="R266" i="9"/>
  <c r="BN2" i="9"/>
  <c r="BQ3" i="9" s="1"/>
  <c r="BS1" i="9"/>
  <c r="BO2" i="9"/>
  <c r="BR56" i="9" s="1"/>
  <c r="BM2" i="9"/>
  <c r="BP14" i="9" s="1"/>
  <c r="R264" i="9"/>
  <c r="Q264" i="9"/>
  <c r="Q265" i="9"/>
  <c r="R265" i="9"/>
  <c r="Q246" i="9"/>
  <c r="R246" i="9"/>
  <c r="BR104" i="9" l="1"/>
  <c r="BR109" i="9"/>
  <c r="BR26" i="9"/>
  <c r="BR24" i="9"/>
  <c r="BR64" i="9"/>
  <c r="BP37" i="9"/>
  <c r="BR8" i="9"/>
  <c r="BR68" i="9"/>
  <c r="BR116" i="9"/>
  <c r="BR124" i="9"/>
  <c r="BR9" i="9"/>
  <c r="BR127" i="9"/>
  <c r="BR19" i="9"/>
  <c r="BR36" i="9"/>
  <c r="BR120" i="9"/>
  <c r="BR31" i="9"/>
  <c r="BR21" i="9"/>
  <c r="BR48" i="9"/>
  <c r="BR35" i="9"/>
  <c r="BR46" i="9"/>
  <c r="BR81" i="9"/>
  <c r="BR125" i="9"/>
  <c r="BQ43" i="9"/>
  <c r="BR5" i="9"/>
  <c r="BR11" i="9"/>
  <c r="BR70" i="9"/>
  <c r="BQ108" i="9"/>
  <c r="BQ56" i="9"/>
  <c r="BQ63" i="9"/>
  <c r="BR119" i="9"/>
  <c r="BR6" i="9"/>
  <c r="BP78" i="9"/>
  <c r="BP11" i="9"/>
  <c r="BQ26" i="9"/>
  <c r="BP48" i="9"/>
  <c r="BP27" i="9"/>
  <c r="BP103" i="9"/>
  <c r="BP80" i="9"/>
  <c r="BQ124" i="9"/>
  <c r="BR73" i="9"/>
  <c r="BP39" i="9"/>
  <c r="BR112" i="9"/>
  <c r="BQ86" i="9"/>
  <c r="BQ126" i="9"/>
  <c r="BQ116" i="9"/>
  <c r="BQ82" i="9"/>
  <c r="BQ70" i="9"/>
  <c r="BQ117" i="9"/>
  <c r="BQ5" i="9"/>
  <c r="BQ92" i="9"/>
  <c r="BQ25" i="9"/>
  <c r="BQ71" i="9"/>
  <c r="BQ14" i="9"/>
  <c r="BQ75" i="9"/>
  <c r="BQ59" i="9"/>
  <c r="BQ34" i="9"/>
  <c r="BQ37" i="9"/>
  <c r="BQ67" i="9"/>
  <c r="BR61" i="9"/>
  <c r="BQ18" i="9"/>
  <c r="BQ127" i="9"/>
  <c r="BR77" i="9"/>
  <c r="BQ7" i="9"/>
  <c r="BQ11" i="9"/>
  <c r="BQ69" i="9"/>
  <c r="BQ19" i="9"/>
  <c r="BQ54" i="9"/>
  <c r="BQ12" i="9"/>
  <c r="BQ119" i="9"/>
  <c r="BQ125" i="9"/>
  <c r="BQ115" i="9"/>
  <c r="BQ61" i="9"/>
  <c r="BQ51" i="9"/>
  <c r="BP4" i="9"/>
  <c r="BQ42" i="9"/>
  <c r="BQ32" i="9"/>
  <c r="BQ23" i="9"/>
  <c r="BQ22" i="9"/>
  <c r="BQ48" i="9"/>
  <c r="BQ97" i="9"/>
  <c r="BQ72" i="9"/>
  <c r="BQ73" i="9"/>
  <c r="BQ83" i="9"/>
  <c r="BQ65" i="9"/>
  <c r="BQ122" i="9"/>
  <c r="BQ20" i="9"/>
  <c r="BQ9" i="9"/>
  <c r="BQ98" i="9"/>
  <c r="BR15" i="9"/>
  <c r="BQ99" i="9"/>
  <c r="BQ80" i="9"/>
  <c r="BQ39" i="9"/>
  <c r="BQ21" i="9"/>
  <c r="BQ47" i="9"/>
  <c r="BQ112" i="9"/>
  <c r="BQ90" i="9"/>
  <c r="BQ85" i="9"/>
  <c r="BQ40" i="9"/>
  <c r="BQ103" i="9"/>
  <c r="BQ96" i="9"/>
  <c r="BQ8" i="9"/>
  <c r="BQ45" i="9"/>
  <c r="BQ111" i="9"/>
  <c r="BQ46" i="9"/>
  <c r="BR78" i="9"/>
  <c r="BP56" i="9"/>
  <c r="BP33" i="9"/>
  <c r="BQ91" i="9"/>
  <c r="BR23" i="9"/>
  <c r="BQ16" i="9"/>
  <c r="BR103" i="9"/>
  <c r="BQ88" i="9"/>
  <c r="BP55" i="9"/>
  <c r="BP65" i="9"/>
  <c r="BP104" i="9"/>
  <c r="BP20" i="9"/>
  <c r="BR76" i="9"/>
  <c r="BQ15" i="9"/>
  <c r="BQ66" i="9"/>
  <c r="BP38" i="9"/>
  <c r="BP86" i="9"/>
  <c r="BP67" i="9"/>
  <c r="BP70" i="9"/>
  <c r="BQ84" i="9"/>
  <c r="BQ28" i="9"/>
  <c r="BQ93" i="9"/>
  <c r="BQ89" i="9"/>
  <c r="BR92" i="9"/>
  <c r="BQ105" i="9"/>
  <c r="BQ120" i="9"/>
  <c r="BP53" i="9"/>
  <c r="BR22" i="9"/>
  <c r="BR38" i="9"/>
  <c r="BR100" i="9"/>
  <c r="BQ107" i="9"/>
  <c r="BQ41" i="9"/>
  <c r="BQ113" i="9"/>
  <c r="BP44" i="9"/>
  <c r="BQ60" i="9"/>
  <c r="BR47" i="9"/>
  <c r="BQ49" i="9"/>
  <c r="BR98" i="9"/>
  <c r="BQ104" i="9"/>
  <c r="BQ114" i="9"/>
  <c r="BP54" i="9"/>
  <c r="BQ33" i="9"/>
  <c r="BR44" i="9"/>
  <c r="BQ53" i="9"/>
  <c r="BQ64" i="9"/>
  <c r="BP122" i="9"/>
  <c r="BQ35" i="9"/>
  <c r="BQ95" i="9"/>
  <c r="BP28" i="9"/>
  <c r="BR96" i="9"/>
  <c r="BR72" i="9"/>
  <c r="BR4" i="9"/>
  <c r="BQ52" i="9"/>
  <c r="BR117" i="9"/>
  <c r="BQ58" i="9"/>
  <c r="BR62" i="9"/>
  <c r="BQ106" i="9"/>
  <c r="BQ87" i="9"/>
  <c r="BQ31" i="9"/>
  <c r="BQ78" i="9"/>
  <c r="BQ100" i="9"/>
  <c r="BP121" i="9"/>
  <c r="BP2" i="9"/>
  <c r="BS3" i="9" s="1"/>
  <c r="BP88" i="9"/>
  <c r="BP101" i="9"/>
  <c r="BP12" i="9"/>
  <c r="BP124" i="9"/>
  <c r="BP127" i="9"/>
  <c r="BP112" i="9"/>
  <c r="BP72" i="9"/>
  <c r="BR52" i="9"/>
  <c r="BR10" i="9"/>
  <c r="BP109" i="9"/>
  <c r="BR111" i="9"/>
  <c r="BP107" i="9"/>
  <c r="BR94" i="9"/>
  <c r="BR86" i="9"/>
  <c r="BP47" i="9"/>
  <c r="BP69" i="9"/>
  <c r="BR128" i="9"/>
  <c r="BP49" i="9"/>
  <c r="BP114" i="9"/>
  <c r="BP96" i="9"/>
  <c r="BP98" i="9"/>
  <c r="BR34" i="9"/>
  <c r="BP93" i="9"/>
  <c r="BR7" i="9"/>
  <c r="BP43" i="9"/>
  <c r="BP30" i="9"/>
  <c r="BR89" i="9"/>
  <c r="BP115" i="9"/>
  <c r="BR32" i="9"/>
  <c r="BP52" i="9"/>
  <c r="BR91" i="9"/>
  <c r="BP10" i="9"/>
  <c r="BP34" i="9"/>
  <c r="BR123" i="9"/>
  <c r="BR51" i="9"/>
  <c r="BR67" i="9"/>
  <c r="BR66" i="9"/>
  <c r="BP123" i="9"/>
  <c r="BP102" i="9"/>
  <c r="BP89" i="9"/>
  <c r="BR95" i="9"/>
  <c r="BR30" i="9"/>
  <c r="BR3" i="9"/>
  <c r="BP82" i="9"/>
  <c r="BP31" i="9"/>
  <c r="BR113" i="9"/>
  <c r="BR122" i="9"/>
  <c r="BR93" i="9"/>
  <c r="BP120" i="9"/>
  <c r="BP35" i="9"/>
  <c r="BR14" i="9"/>
  <c r="BP64" i="9"/>
  <c r="BQ77" i="9"/>
  <c r="BQ128" i="9"/>
  <c r="BQ17" i="9"/>
  <c r="BR41" i="9"/>
  <c r="BQ44" i="9"/>
  <c r="BR106" i="9"/>
  <c r="BQ29" i="9"/>
  <c r="BP126" i="9"/>
  <c r="BR118" i="9"/>
  <c r="BQ50" i="9"/>
  <c r="BQ57" i="9"/>
  <c r="BR121" i="9"/>
  <c r="BP19" i="9"/>
  <c r="BP22" i="9"/>
  <c r="BR29" i="9"/>
  <c r="BP85" i="9"/>
  <c r="BR84" i="9"/>
  <c r="BP79" i="9"/>
  <c r="BP117" i="9"/>
  <c r="BQ81" i="9"/>
  <c r="BQ55" i="9"/>
  <c r="BQ6" i="9"/>
  <c r="BP118" i="9"/>
  <c r="BQ27" i="9"/>
  <c r="BP97" i="9"/>
  <c r="BQ36" i="9"/>
  <c r="BP62" i="9"/>
  <c r="BP24" i="9"/>
  <c r="BP77" i="9"/>
  <c r="BR83" i="9"/>
  <c r="BQ76" i="9"/>
  <c r="BQ38" i="9"/>
  <c r="BQ4" i="9"/>
  <c r="BR85" i="9"/>
  <c r="BR115" i="9"/>
  <c r="BP111" i="9"/>
  <c r="BP32" i="9"/>
  <c r="BP16" i="9"/>
  <c r="BR13" i="9"/>
  <c r="BP91" i="9"/>
  <c r="BP46" i="9"/>
  <c r="BR18" i="9"/>
  <c r="BP15" i="9"/>
  <c r="BP113" i="9"/>
  <c r="BP40" i="9"/>
  <c r="BP76" i="9"/>
  <c r="BP108" i="9"/>
  <c r="BP3" i="9"/>
  <c r="BR108" i="9"/>
  <c r="BR2" i="9"/>
  <c r="BU3" i="9" s="1"/>
  <c r="BR110" i="9"/>
  <c r="BR102" i="9"/>
  <c r="BR16" i="9"/>
  <c r="BP13" i="9"/>
  <c r="BR54" i="9"/>
  <c r="BP51" i="9"/>
  <c r="BR87" i="9"/>
  <c r="BP6" i="9"/>
  <c r="BR69" i="9"/>
  <c r="BP7" i="9"/>
  <c r="BR43" i="9"/>
  <c r="BP8" i="9"/>
  <c r="BR71" i="9"/>
  <c r="BR65" i="9"/>
  <c r="BP92" i="9"/>
  <c r="BR105" i="9"/>
  <c r="BP66" i="9"/>
  <c r="BR101" i="9"/>
  <c r="BR82" i="9"/>
  <c r="BR28" i="9"/>
  <c r="BR33" i="9"/>
  <c r="BP41" i="9"/>
  <c r="BR59" i="9"/>
  <c r="BP125" i="9"/>
  <c r="BR53" i="9"/>
  <c r="BP95" i="9"/>
  <c r="BR37" i="9"/>
  <c r="BR107" i="9"/>
  <c r="BP116" i="9"/>
  <c r="BP73" i="9"/>
  <c r="BP84" i="9"/>
  <c r="BR79" i="9"/>
  <c r="BP45" i="9"/>
  <c r="BP106" i="9"/>
  <c r="BP74" i="9"/>
  <c r="BP17" i="9"/>
  <c r="BP26" i="9"/>
  <c r="BP21" i="9"/>
  <c r="BR40" i="9"/>
  <c r="BP87" i="9"/>
  <c r="BR25" i="9"/>
  <c r="BP63" i="9"/>
  <c r="BP50" i="9"/>
  <c r="BR99" i="9"/>
  <c r="BR57" i="9"/>
  <c r="BP94" i="9"/>
  <c r="BR74" i="9"/>
  <c r="BP42" i="9"/>
  <c r="BR126" i="9"/>
  <c r="BP119" i="9"/>
  <c r="BP71" i="9"/>
  <c r="BR39" i="9"/>
  <c r="BR42" i="9"/>
  <c r="BR88" i="9"/>
  <c r="BR75" i="9"/>
  <c r="BP5" i="9"/>
  <c r="BP59" i="9"/>
  <c r="BP23" i="9"/>
  <c r="BP100" i="9"/>
  <c r="BR114" i="9"/>
  <c r="BR58" i="9"/>
  <c r="BR90" i="9"/>
  <c r="BR60" i="9"/>
  <c r="BR17" i="9"/>
  <c r="BR12" i="9"/>
  <c r="BP29" i="9"/>
  <c r="BP61" i="9"/>
  <c r="BR80" i="9"/>
  <c r="BP68" i="9"/>
  <c r="BQ123" i="9"/>
  <c r="BQ2" i="9"/>
  <c r="BT3" i="9" s="1"/>
  <c r="BT4" i="9" s="1"/>
  <c r="BQ110" i="9"/>
  <c r="BR55" i="9"/>
  <c r="BQ30" i="9"/>
  <c r="BQ118" i="9"/>
  <c r="BR27" i="9"/>
  <c r="BR97" i="9"/>
  <c r="BP36" i="9"/>
  <c r="BQ62" i="9"/>
  <c r="BQ24" i="9"/>
  <c r="BQ121" i="9"/>
  <c r="BP128" i="9"/>
  <c r="BR49" i="9"/>
  <c r="BQ79" i="9"/>
  <c r="BR45" i="9"/>
  <c r="BQ10" i="9"/>
  <c r="BQ109" i="9"/>
  <c r="BP105" i="9"/>
  <c r="BQ13" i="9"/>
  <c r="BQ101" i="9"/>
  <c r="BP18" i="9"/>
  <c r="BP75" i="9"/>
  <c r="BR20" i="9"/>
  <c r="BP60" i="9"/>
  <c r="BP83" i="9"/>
  <c r="BP81" i="9"/>
  <c r="BP58" i="9"/>
  <c r="BP90" i="9"/>
  <c r="BQ68" i="9"/>
  <c r="BP9" i="9"/>
  <c r="BQ102" i="9"/>
  <c r="BP25" i="9"/>
  <c r="BR63" i="9"/>
  <c r="BR50" i="9"/>
  <c r="BP99" i="9"/>
  <c r="BP57" i="9"/>
  <c r="BQ94" i="9"/>
  <c r="BQ74" i="9"/>
  <c r="BP110"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T5" i="9"/>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247" i="9" l="1"/>
  <c r="T247" i="9" s="1"/>
  <c r="N25" i="9"/>
  <c r="N267" i="9"/>
  <c r="N257" i="9"/>
  <c r="N262" i="9"/>
  <c r="N243" i="9"/>
  <c r="N263" i="9"/>
  <c r="N253" i="9"/>
  <c r="N252" i="9"/>
  <c r="N242" i="9"/>
  <c r="N268" i="9"/>
  <c r="N248" i="9"/>
  <c r="N258" i="9"/>
  <c r="N249" i="9"/>
  <c r="N259" i="9"/>
  <c r="N269" i="9"/>
  <c r="N37" i="9"/>
  <c r="N287" i="9"/>
  <c r="N47" i="9"/>
  <c r="N102" i="9"/>
  <c r="N227" i="9"/>
  <c r="N197" i="9"/>
  <c r="N177" i="9"/>
  <c r="N117" i="9"/>
  <c r="N127" i="9"/>
  <c r="N207" i="9"/>
  <c r="N147" i="9"/>
  <c r="N67" i="9"/>
  <c r="N122" i="9"/>
  <c r="N307" i="9"/>
  <c r="N182" i="9"/>
  <c r="N93" i="9"/>
  <c r="N2" i="9"/>
  <c r="N17" i="9"/>
  <c r="N32" i="9"/>
  <c r="N277" i="9"/>
  <c r="N232" i="9"/>
  <c r="N302" i="9"/>
  <c r="N23" i="9"/>
  <c r="N157" i="9"/>
  <c r="N303" i="9"/>
  <c r="N107" i="9"/>
  <c r="N43" i="9"/>
  <c r="N173" i="9"/>
  <c r="N53" i="9"/>
  <c r="N202" i="9"/>
  <c r="N112" i="9"/>
  <c r="N132" i="9"/>
  <c r="N192" i="9"/>
  <c r="N83" i="9"/>
  <c r="N293" i="9"/>
  <c r="N283" i="9"/>
  <c r="N13" i="9"/>
  <c r="N92" i="9"/>
  <c r="N272" i="9"/>
  <c r="N73" i="9"/>
  <c r="N42" i="9"/>
  <c r="N152" i="9"/>
  <c r="N217" i="9"/>
  <c r="N172" i="9"/>
  <c r="N22" i="9"/>
  <c r="N143" i="9"/>
  <c r="N237" i="9"/>
  <c r="N133" i="9"/>
  <c r="N153" i="9"/>
  <c r="N233" i="9"/>
  <c r="N77" i="9"/>
  <c r="N137" i="9"/>
  <c r="N223" i="9"/>
  <c r="N72" i="9"/>
  <c r="N7" i="9"/>
  <c r="N97" i="9"/>
  <c r="N213" i="9"/>
  <c r="N82" i="9"/>
  <c r="N222" i="9"/>
  <c r="N167" i="9"/>
  <c r="N212" i="9"/>
  <c r="N103" i="9"/>
  <c r="N273" i="9"/>
  <c r="N63" i="9"/>
  <c r="N193" i="9"/>
  <c r="N282" i="9"/>
  <c r="N162" i="9"/>
  <c r="N113" i="9"/>
  <c r="N297" i="9"/>
  <c r="N12" i="9"/>
  <c r="N203" i="9"/>
  <c r="N57" i="9"/>
  <c r="N123" i="9"/>
  <c r="N27" i="9"/>
  <c r="N163" i="9"/>
  <c r="N62" i="9"/>
  <c r="N87" i="9"/>
  <c r="N142" i="9"/>
  <c r="N292" i="9"/>
  <c r="N187" i="9"/>
  <c r="N3" i="9"/>
  <c r="N183" i="9"/>
  <c r="N52" i="9"/>
  <c r="N33" i="9"/>
  <c r="N169" i="9"/>
  <c r="N129" i="9"/>
  <c r="N279" i="9"/>
  <c r="N199" i="9"/>
  <c r="N29" i="9"/>
  <c r="N299" i="9"/>
  <c r="N159" i="9"/>
  <c r="N149" i="9"/>
  <c r="N19" i="9"/>
  <c r="N229" i="9"/>
  <c r="N239" i="9"/>
  <c r="N49" i="9"/>
  <c r="N209" i="9"/>
  <c r="N79" i="9"/>
  <c r="N119" i="9"/>
  <c r="N309" i="9"/>
  <c r="N189" i="9"/>
  <c r="N139" i="9"/>
  <c r="N39" i="9"/>
  <c r="N69" i="9"/>
  <c r="N289" i="9"/>
  <c r="N179" i="9"/>
  <c r="N9" i="9"/>
  <c r="N59" i="9"/>
  <c r="N219" i="9"/>
  <c r="N109" i="9"/>
  <c r="N89" i="9"/>
  <c r="N99" i="9"/>
  <c r="N138" i="9"/>
  <c r="N78" i="9"/>
  <c r="N298" i="9"/>
  <c r="N178" i="9"/>
  <c r="N218" i="9"/>
  <c r="N58" i="9"/>
  <c r="N108" i="9"/>
  <c r="N278" i="9"/>
  <c r="N18" i="9"/>
  <c r="N8" i="9"/>
  <c r="N168" i="9"/>
  <c r="N118" i="9"/>
  <c r="N228" i="9"/>
  <c r="N48" i="9"/>
  <c r="N98" i="9"/>
  <c r="N198" i="9"/>
  <c r="N28" i="9"/>
  <c r="N308" i="9"/>
  <c r="N288" i="9"/>
  <c r="N158" i="9"/>
  <c r="N38" i="9"/>
  <c r="N88" i="9"/>
  <c r="N68" i="9"/>
  <c r="N208" i="9"/>
  <c r="N238" i="9"/>
  <c r="N148" i="9"/>
  <c r="N188" i="9"/>
  <c r="N128" i="9"/>
  <c r="P247" i="9" l="1"/>
  <c r="R247" i="9" s="1"/>
  <c r="S247" i="9"/>
  <c r="T25" i="9"/>
  <c r="P25" i="9"/>
  <c r="S25" i="9"/>
  <c r="T262" i="9"/>
  <c r="P262" i="9"/>
  <c r="S262" i="9"/>
  <c r="T257" i="9"/>
  <c r="P257" i="9"/>
  <c r="S257" i="9"/>
  <c r="T267" i="9"/>
  <c r="P267" i="9"/>
  <c r="S267" i="9"/>
  <c r="T268" i="9"/>
  <c r="S268" i="9"/>
  <c r="P268" i="9"/>
  <c r="T242" i="9"/>
  <c r="S242" i="9"/>
  <c r="P242" i="9"/>
  <c r="T259" i="9"/>
  <c r="S259" i="9"/>
  <c r="P259" i="9"/>
  <c r="T252" i="9"/>
  <c r="P252" i="9"/>
  <c r="S252" i="9"/>
  <c r="T249" i="9"/>
  <c r="P249" i="9"/>
  <c r="S249" i="9"/>
  <c r="T253" i="9"/>
  <c r="S253" i="9"/>
  <c r="P253" i="9"/>
  <c r="T258" i="9"/>
  <c r="S258" i="9"/>
  <c r="P258" i="9"/>
  <c r="T263" i="9"/>
  <c r="P263" i="9"/>
  <c r="S263" i="9"/>
  <c r="T269" i="9"/>
  <c r="S269" i="9"/>
  <c r="P269" i="9"/>
  <c r="T248" i="9"/>
  <c r="S248" i="9"/>
  <c r="P248" i="9"/>
  <c r="T243" i="9"/>
  <c r="S243" i="9"/>
  <c r="P243" i="9"/>
  <c r="S197" i="9"/>
  <c r="P197" i="9"/>
  <c r="T197" i="9"/>
  <c r="S227" i="9"/>
  <c r="P227" i="9"/>
  <c r="T227" i="9"/>
  <c r="T102" i="9"/>
  <c r="P102" i="9"/>
  <c r="S102" i="9"/>
  <c r="S47" i="9"/>
  <c r="P47" i="9"/>
  <c r="T47" i="9"/>
  <c r="P287" i="9"/>
  <c r="T287" i="9"/>
  <c r="S287" i="9"/>
  <c r="T37" i="9"/>
  <c r="S37" i="9"/>
  <c r="P37" i="9"/>
  <c r="S67" i="9"/>
  <c r="T67" i="9"/>
  <c r="P67" i="9"/>
  <c r="P147" i="9"/>
  <c r="S147" i="9"/>
  <c r="T147" i="9"/>
  <c r="T207" i="9"/>
  <c r="S207" i="9"/>
  <c r="P207" i="9"/>
  <c r="T127" i="9"/>
  <c r="S127" i="9"/>
  <c r="P127" i="9"/>
  <c r="P307" i="9"/>
  <c r="S307" i="9"/>
  <c r="T307" i="9"/>
  <c r="S117" i="9"/>
  <c r="P117" i="9"/>
  <c r="T117" i="9"/>
  <c r="P122" i="9"/>
  <c r="S122" i="9"/>
  <c r="T122" i="9"/>
  <c r="T177" i="9"/>
  <c r="S177" i="9"/>
  <c r="P177" i="9"/>
  <c r="P128" i="9"/>
  <c r="S128" i="9"/>
  <c r="T128" i="9"/>
  <c r="T8" i="9"/>
  <c r="P8" i="9"/>
  <c r="S8" i="9"/>
  <c r="P79" i="9"/>
  <c r="S79" i="9"/>
  <c r="T79" i="9"/>
  <c r="T129" i="9"/>
  <c r="S129" i="9"/>
  <c r="P129" i="9"/>
  <c r="T97" i="9"/>
  <c r="P97" i="9"/>
  <c r="S97" i="9"/>
  <c r="T132" i="9"/>
  <c r="P132" i="9"/>
  <c r="S132" i="9"/>
  <c r="S38" i="9"/>
  <c r="P38" i="9"/>
  <c r="T38" i="9"/>
  <c r="S219" i="9"/>
  <c r="P219" i="9"/>
  <c r="T219" i="9"/>
  <c r="S169" i="9"/>
  <c r="P169" i="9"/>
  <c r="T169" i="9"/>
  <c r="T7" i="9"/>
  <c r="P7" i="9"/>
  <c r="S7" i="9"/>
  <c r="S112" i="9"/>
  <c r="T112" i="9"/>
  <c r="P112" i="9"/>
  <c r="P148" i="9"/>
  <c r="S148" i="9"/>
  <c r="T148" i="9"/>
  <c r="P158" i="9"/>
  <c r="T158" i="9"/>
  <c r="S158" i="9"/>
  <c r="P48" i="9"/>
  <c r="S48" i="9"/>
  <c r="T48" i="9"/>
  <c r="S278" i="9"/>
  <c r="T278" i="9"/>
  <c r="P278" i="9"/>
  <c r="P78" i="9"/>
  <c r="T78" i="9"/>
  <c r="S78" i="9"/>
  <c r="S59" i="9"/>
  <c r="P59" i="9"/>
  <c r="T59" i="9"/>
  <c r="T139" i="9"/>
  <c r="P139" i="9"/>
  <c r="S139" i="9"/>
  <c r="S49" i="9"/>
  <c r="P49" i="9"/>
  <c r="T49" i="9"/>
  <c r="P299" i="9"/>
  <c r="T299" i="9"/>
  <c r="S299" i="9"/>
  <c r="S33" i="9"/>
  <c r="P33" i="9"/>
  <c r="T33" i="9"/>
  <c r="T142" i="9"/>
  <c r="S142" i="9"/>
  <c r="P142" i="9"/>
  <c r="P57" i="9"/>
  <c r="T57" i="9"/>
  <c r="S57" i="9"/>
  <c r="T282" i="9"/>
  <c r="P282" i="9"/>
  <c r="S282" i="9"/>
  <c r="S167" i="9"/>
  <c r="T167" i="9"/>
  <c r="P167" i="9"/>
  <c r="P72" i="9"/>
  <c r="S72" i="9"/>
  <c r="T72" i="9"/>
  <c r="S133" i="9"/>
  <c r="T133" i="9"/>
  <c r="P133" i="9"/>
  <c r="P152" i="9"/>
  <c r="S152" i="9"/>
  <c r="T152" i="9"/>
  <c r="S283" i="9"/>
  <c r="P283" i="9"/>
  <c r="T283" i="9"/>
  <c r="S202" i="9"/>
  <c r="T202" i="9"/>
  <c r="P202" i="9"/>
  <c r="T157" i="9"/>
  <c r="S157" i="9"/>
  <c r="P157" i="9"/>
  <c r="P17" i="9"/>
  <c r="S17" i="9"/>
  <c r="T17" i="9"/>
  <c r="T178" i="9"/>
  <c r="S178" i="9"/>
  <c r="P178" i="9"/>
  <c r="T149" i="9"/>
  <c r="S149" i="9"/>
  <c r="P149" i="9"/>
  <c r="S113" i="9"/>
  <c r="P113" i="9"/>
  <c r="T113" i="9"/>
  <c r="T172" i="9"/>
  <c r="P172" i="9"/>
  <c r="S172" i="9"/>
  <c r="S277" i="9"/>
  <c r="T277" i="9"/>
  <c r="P277" i="9"/>
  <c r="S18" i="9"/>
  <c r="P18" i="9"/>
  <c r="T18" i="9"/>
  <c r="S209" i="9"/>
  <c r="T209" i="9"/>
  <c r="P209" i="9"/>
  <c r="T123" i="9"/>
  <c r="S123" i="9"/>
  <c r="P123" i="9"/>
  <c r="P153" i="9"/>
  <c r="S153" i="9"/>
  <c r="T153" i="9"/>
  <c r="T303" i="9"/>
  <c r="S303" i="9"/>
  <c r="P303" i="9"/>
  <c r="T238" i="9"/>
  <c r="P238" i="9"/>
  <c r="S238" i="9"/>
  <c r="P288" i="9"/>
  <c r="S288" i="9"/>
  <c r="T288" i="9"/>
  <c r="T228" i="9"/>
  <c r="S228" i="9"/>
  <c r="P228" i="9"/>
  <c r="S108" i="9"/>
  <c r="P108" i="9"/>
  <c r="T108" i="9"/>
  <c r="P138" i="9"/>
  <c r="T138" i="9"/>
  <c r="S138" i="9"/>
  <c r="P9" i="9"/>
  <c r="T9" i="9"/>
  <c r="S9" i="9"/>
  <c r="P189" i="9"/>
  <c r="S189" i="9"/>
  <c r="T189" i="9"/>
  <c r="S239" i="9"/>
  <c r="P239" i="9"/>
  <c r="T239" i="9"/>
  <c r="P29" i="9"/>
  <c r="T29" i="9"/>
  <c r="S29" i="9"/>
  <c r="T52" i="9"/>
  <c r="S52" i="9"/>
  <c r="P52" i="9"/>
  <c r="P87" i="9"/>
  <c r="S87" i="9"/>
  <c r="T87" i="9"/>
  <c r="T203" i="9"/>
  <c r="P203" i="9"/>
  <c r="S203" i="9"/>
  <c r="P193" i="9"/>
  <c r="T193" i="9"/>
  <c r="S193" i="9"/>
  <c r="P222" i="9"/>
  <c r="S222" i="9"/>
  <c r="T222" i="9"/>
  <c r="S223" i="9"/>
  <c r="T223" i="9"/>
  <c r="P223" i="9"/>
  <c r="S237" i="9"/>
  <c r="T237" i="9"/>
  <c r="P237" i="9"/>
  <c r="S42" i="9"/>
  <c r="T42" i="9"/>
  <c r="P42" i="9"/>
  <c r="T293" i="9"/>
  <c r="S293" i="9"/>
  <c r="P293" i="9"/>
  <c r="P53" i="9"/>
  <c r="T53" i="9"/>
  <c r="S53" i="9"/>
  <c r="S23" i="9"/>
  <c r="T23" i="9"/>
  <c r="P23" i="9"/>
  <c r="AT19" i="9"/>
  <c r="T2" i="9"/>
  <c r="AT20" i="9"/>
  <c r="S2" i="9"/>
  <c r="P2" i="9"/>
  <c r="AT21" i="9"/>
  <c r="S198" i="9"/>
  <c r="P198" i="9"/>
  <c r="T198" i="9"/>
  <c r="P69" i="9"/>
  <c r="S69" i="9"/>
  <c r="T69" i="9"/>
  <c r="P27" i="9"/>
  <c r="S27" i="9"/>
  <c r="T27" i="9"/>
  <c r="T233" i="9"/>
  <c r="P233" i="9"/>
  <c r="S233" i="9"/>
  <c r="P92" i="9"/>
  <c r="T92" i="9"/>
  <c r="S92" i="9"/>
  <c r="T188" i="9"/>
  <c r="P188" i="9"/>
  <c r="S188" i="9"/>
  <c r="T298" i="9"/>
  <c r="S298" i="9"/>
  <c r="P298" i="9"/>
  <c r="P159" i="9"/>
  <c r="S159" i="9"/>
  <c r="T159" i="9"/>
  <c r="S162" i="9"/>
  <c r="P162" i="9"/>
  <c r="T162" i="9"/>
  <c r="P217" i="9"/>
  <c r="T217" i="9"/>
  <c r="S217" i="9"/>
  <c r="P32" i="9"/>
  <c r="T32" i="9"/>
  <c r="S32" i="9"/>
  <c r="T308" i="9"/>
  <c r="S308" i="9"/>
  <c r="P308" i="9"/>
  <c r="P118" i="9"/>
  <c r="S118" i="9"/>
  <c r="T118" i="9"/>
  <c r="S58" i="9"/>
  <c r="T58" i="9"/>
  <c r="P58" i="9"/>
  <c r="S99" i="9"/>
  <c r="P99" i="9"/>
  <c r="T99" i="9"/>
  <c r="S179" i="9"/>
  <c r="P179" i="9"/>
  <c r="T179" i="9"/>
  <c r="P309" i="9"/>
  <c r="T309" i="9"/>
  <c r="S309" i="9"/>
  <c r="P229" i="9"/>
  <c r="T229" i="9"/>
  <c r="S229" i="9"/>
  <c r="P199" i="9"/>
  <c r="T199" i="9"/>
  <c r="S199" i="9"/>
  <c r="P183" i="9"/>
  <c r="S183" i="9"/>
  <c r="T183" i="9"/>
  <c r="S62" i="9"/>
  <c r="P62" i="9"/>
  <c r="T62" i="9"/>
  <c r="P12" i="9"/>
  <c r="T12" i="9"/>
  <c r="S12" i="9"/>
  <c r="S63" i="9"/>
  <c r="P63" i="9"/>
  <c r="T63" i="9"/>
  <c r="P82" i="9"/>
  <c r="S82" i="9"/>
  <c r="T82" i="9"/>
  <c r="T137" i="9"/>
  <c r="S137" i="9"/>
  <c r="P137" i="9"/>
  <c r="T143" i="9"/>
  <c r="P143" i="9"/>
  <c r="S143" i="9"/>
  <c r="P73" i="9"/>
  <c r="S73" i="9"/>
  <c r="T73" i="9"/>
  <c r="P83" i="9"/>
  <c r="S83" i="9"/>
  <c r="T83" i="9"/>
  <c r="T173" i="9"/>
  <c r="S173" i="9"/>
  <c r="P173" i="9"/>
  <c r="T302" i="9"/>
  <c r="S302" i="9"/>
  <c r="P302" i="9"/>
  <c r="P93" i="9"/>
  <c r="S93" i="9"/>
  <c r="T93" i="9"/>
  <c r="T88" i="9"/>
  <c r="P88" i="9"/>
  <c r="S88" i="9"/>
  <c r="P109" i="9"/>
  <c r="T109" i="9"/>
  <c r="S109" i="9"/>
  <c r="P187" i="9"/>
  <c r="T187" i="9"/>
  <c r="S187" i="9"/>
  <c r="S103" i="9"/>
  <c r="T103" i="9"/>
  <c r="P103" i="9"/>
  <c r="T107" i="9"/>
  <c r="P107" i="9"/>
  <c r="S107" i="9"/>
  <c r="T98" i="9"/>
  <c r="P98" i="9"/>
  <c r="S98" i="9"/>
  <c r="S39" i="9"/>
  <c r="P39" i="9"/>
  <c r="T39" i="9"/>
  <c r="P292" i="9"/>
  <c r="T292" i="9"/>
  <c r="S292" i="9"/>
  <c r="P212" i="9"/>
  <c r="S212" i="9"/>
  <c r="T212" i="9"/>
  <c r="P13" i="9"/>
  <c r="T13" i="9"/>
  <c r="S13" i="9"/>
  <c r="P208" i="9"/>
  <c r="T208" i="9"/>
  <c r="S208" i="9"/>
  <c r="P68" i="9"/>
  <c r="S68" i="9"/>
  <c r="T68" i="9"/>
  <c r="T28" i="9"/>
  <c r="S28" i="9"/>
  <c r="P28" i="9"/>
  <c r="P168" i="9"/>
  <c r="S168" i="9"/>
  <c r="T168" i="9"/>
  <c r="S218" i="9"/>
  <c r="T218" i="9"/>
  <c r="P218" i="9"/>
  <c r="P89" i="9"/>
  <c r="T89" i="9"/>
  <c r="S89" i="9"/>
  <c r="T289" i="9"/>
  <c r="P289" i="9"/>
  <c r="S289" i="9"/>
  <c r="T119" i="9"/>
  <c r="S119" i="9"/>
  <c r="P119" i="9"/>
  <c r="S19" i="9"/>
  <c r="P19" i="9"/>
  <c r="T19" i="9"/>
  <c r="P279" i="9"/>
  <c r="S279" i="9"/>
  <c r="T279" i="9"/>
  <c r="S3" i="9"/>
  <c r="P3" i="9"/>
  <c r="T3" i="9"/>
  <c r="S163" i="9"/>
  <c r="P163" i="9"/>
  <c r="T163" i="9"/>
  <c r="T297" i="9"/>
  <c r="P297" i="9"/>
  <c r="S297" i="9"/>
  <c r="T273" i="9"/>
  <c r="P273" i="9"/>
  <c r="S273" i="9"/>
  <c r="S213" i="9"/>
  <c r="T213" i="9"/>
  <c r="P213" i="9"/>
  <c r="S77" i="9"/>
  <c r="T77" i="9"/>
  <c r="P77" i="9"/>
  <c r="P22" i="9"/>
  <c r="T22" i="9"/>
  <c r="S22" i="9"/>
  <c r="P272" i="9"/>
  <c r="T272" i="9"/>
  <c r="S272" i="9"/>
  <c r="T192" i="9"/>
  <c r="P192" i="9"/>
  <c r="S192" i="9"/>
  <c r="P43" i="9"/>
  <c r="S43" i="9"/>
  <c r="T43" i="9"/>
  <c r="S232" i="9"/>
  <c r="T232" i="9"/>
  <c r="P232" i="9"/>
  <c r="P182" i="9"/>
  <c r="S182" i="9"/>
  <c r="T182" i="9"/>
  <c r="Q247" i="9" l="1"/>
  <c r="Q25" i="9"/>
  <c r="R25" i="9"/>
  <c r="R257" i="9"/>
  <c r="Q257" i="9"/>
  <c r="Q267" i="9"/>
  <c r="R267" i="9"/>
  <c r="R262" i="9"/>
  <c r="Q262" i="9"/>
  <c r="Q248" i="9"/>
  <c r="R248" i="9"/>
  <c r="Q253" i="9"/>
  <c r="R253" i="9"/>
  <c r="R242" i="9"/>
  <c r="Q242" i="9"/>
  <c r="Q263" i="9"/>
  <c r="R263" i="9"/>
  <c r="R252" i="9"/>
  <c r="Q252" i="9"/>
  <c r="Q243" i="9"/>
  <c r="R243" i="9"/>
  <c r="Q269" i="9"/>
  <c r="R269" i="9"/>
  <c r="Q258" i="9"/>
  <c r="R258" i="9"/>
  <c r="R259" i="9"/>
  <c r="Q259" i="9"/>
  <c r="R268" i="9"/>
  <c r="Q268" i="9"/>
  <c r="R249" i="9"/>
  <c r="Q249" i="9"/>
  <c r="AV3" i="9"/>
  <c r="AV4" i="9"/>
  <c r="Q37" i="9"/>
  <c r="R37" i="9"/>
  <c r="R47" i="9"/>
  <c r="Q47" i="9"/>
  <c r="R227" i="9"/>
  <c r="Q227" i="9"/>
  <c r="AV14" i="9"/>
  <c r="R102" i="9"/>
  <c r="Q102" i="9"/>
  <c r="R197" i="9"/>
  <c r="Q197" i="9"/>
  <c r="Q287" i="9"/>
  <c r="R287" i="9"/>
  <c r="R177" i="9"/>
  <c r="Q177" i="9"/>
  <c r="R127" i="9"/>
  <c r="Q127" i="9"/>
  <c r="Q117" i="9"/>
  <c r="R117" i="9"/>
  <c r="R147" i="9"/>
  <c r="Q147" i="9"/>
  <c r="R207" i="9"/>
  <c r="Q207" i="9"/>
  <c r="Q67" i="9"/>
  <c r="R67" i="9"/>
  <c r="AV15" i="9"/>
  <c r="R122" i="9"/>
  <c r="Q122" i="9"/>
  <c r="R307" i="9"/>
  <c r="Q307" i="9"/>
  <c r="R23" i="9"/>
  <c r="Q23" i="9"/>
  <c r="Q293" i="9"/>
  <c r="R293" i="9"/>
  <c r="R237" i="9"/>
  <c r="Q237" i="9"/>
  <c r="Q52" i="9"/>
  <c r="R52" i="9"/>
  <c r="R303" i="9"/>
  <c r="Q303" i="9"/>
  <c r="Q123" i="9"/>
  <c r="R123" i="9"/>
  <c r="R149" i="9"/>
  <c r="Q149" i="9"/>
  <c r="R202" i="9"/>
  <c r="Q202" i="9"/>
  <c r="Q142" i="9"/>
  <c r="R142" i="9"/>
  <c r="R129" i="9"/>
  <c r="Q129" i="9"/>
  <c r="Q182" i="9"/>
  <c r="R182" i="9"/>
  <c r="Q272" i="9"/>
  <c r="R272" i="9"/>
  <c r="R89" i="9"/>
  <c r="Q89" i="9"/>
  <c r="R68" i="9"/>
  <c r="Q68" i="9"/>
  <c r="R93" i="9"/>
  <c r="Q93" i="9"/>
  <c r="R118" i="9"/>
  <c r="Q118" i="9"/>
  <c r="Q92" i="9"/>
  <c r="R92" i="9"/>
  <c r="R28" i="9"/>
  <c r="Q28" i="9"/>
  <c r="Q302" i="9"/>
  <c r="R302" i="9"/>
  <c r="R192" i="9"/>
  <c r="Q192" i="9"/>
  <c r="Q19" i="9"/>
  <c r="R19" i="9"/>
  <c r="R107" i="9"/>
  <c r="Q107" i="9"/>
  <c r="Q143" i="9"/>
  <c r="R143" i="9"/>
  <c r="R179" i="9"/>
  <c r="Q179" i="9"/>
  <c r="R188" i="9"/>
  <c r="Q188" i="9"/>
  <c r="R233" i="9"/>
  <c r="Q233" i="9"/>
  <c r="R2" i="9"/>
  <c r="Q2" i="9"/>
  <c r="Q203" i="9"/>
  <c r="R203" i="9"/>
  <c r="R239" i="9"/>
  <c r="Q239" i="9"/>
  <c r="Q108" i="9"/>
  <c r="R108" i="9"/>
  <c r="R18" i="9"/>
  <c r="Q18" i="9"/>
  <c r="Q172" i="9"/>
  <c r="R172" i="9"/>
  <c r="Q282" i="9"/>
  <c r="R282" i="9"/>
  <c r="R139" i="9"/>
  <c r="Q139" i="9"/>
  <c r="Q7" i="9"/>
  <c r="R7" i="9"/>
  <c r="Q219" i="9"/>
  <c r="R219" i="9"/>
  <c r="Q132" i="9"/>
  <c r="R132" i="9"/>
  <c r="Q8" i="9"/>
  <c r="R8" i="9"/>
  <c r="Q222" i="9"/>
  <c r="R222" i="9"/>
  <c r="R9" i="9"/>
  <c r="Q9" i="9"/>
  <c r="R288" i="9"/>
  <c r="Q288" i="9"/>
  <c r="Q17" i="9"/>
  <c r="R17" i="9"/>
  <c r="Q152" i="9"/>
  <c r="R152" i="9"/>
  <c r="R72" i="9"/>
  <c r="Q72" i="9"/>
  <c r="Q299" i="9"/>
  <c r="R299" i="9"/>
  <c r="R78" i="9"/>
  <c r="Q78" i="9"/>
  <c r="R48" i="9"/>
  <c r="Q48" i="9"/>
  <c r="R148" i="9"/>
  <c r="Q148" i="9"/>
  <c r="R42" i="9"/>
  <c r="Q42" i="9"/>
  <c r="R223" i="9"/>
  <c r="Q223" i="9"/>
  <c r="Q228" i="9"/>
  <c r="R228" i="9"/>
  <c r="Q209" i="9"/>
  <c r="R209" i="9"/>
  <c r="R277" i="9"/>
  <c r="Q277" i="9"/>
  <c r="Q178" i="9"/>
  <c r="R178" i="9"/>
  <c r="Q157" i="9"/>
  <c r="R157" i="9"/>
  <c r="R133" i="9"/>
  <c r="Q133" i="9"/>
  <c r="Q167" i="9"/>
  <c r="R167" i="9"/>
  <c r="Q278" i="9"/>
  <c r="R278" i="9"/>
  <c r="R112" i="9"/>
  <c r="Q112" i="9"/>
  <c r="Q43" i="9"/>
  <c r="R43" i="9"/>
  <c r="R279" i="9"/>
  <c r="Q279" i="9"/>
  <c r="Q168" i="9"/>
  <c r="R168" i="9"/>
  <c r="Q13" i="9"/>
  <c r="R13" i="9"/>
  <c r="R292" i="9"/>
  <c r="Q292" i="9"/>
  <c r="Q109" i="9"/>
  <c r="R109" i="9"/>
  <c r="R73" i="9"/>
  <c r="Q73" i="9"/>
  <c r="Q199" i="9"/>
  <c r="R199" i="9"/>
  <c r="Q309" i="9"/>
  <c r="R309" i="9"/>
  <c r="Q32" i="9"/>
  <c r="R32" i="9"/>
  <c r="Q27" i="9"/>
  <c r="R27" i="9"/>
  <c r="Q232" i="9"/>
  <c r="R232" i="9"/>
  <c r="Q213" i="9"/>
  <c r="R213" i="9"/>
  <c r="Q218" i="9"/>
  <c r="R218" i="9"/>
  <c r="R58" i="9"/>
  <c r="Q58" i="9"/>
  <c r="R308" i="9"/>
  <c r="Q308" i="9"/>
  <c r="R297" i="9"/>
  <c r="Q297" i="9"/>
  <c r="Q3" i="9"/>
  <c r="R3" i="9"/>
  <c r="Q289" i="9"/>
  <c r="R289" i="9"/>
  <c r="R39" i="9"/>
  <c r="Q39" i="9"/>
  <c r="R88" i="9"/>
  <c r="Q88" i="9"/>
  <c r="Q22" i="9"/>
  <c r="R22" i="9"/>
  <c r="Q208" i="9"/>
  <c r="R208" i="9"/>
  <c r="Q212" i="9"/>
  <c r="R212" i="9"/>
  <c r="Q187" i="9"/>
  <c r="R187" i="9"/>
  <c r="R83" i="9"/>
  <c r="Q83" i="9"/>
  <c r="Q82" i="9"/>
  <c r="R82" i="9"/>
  <c r="R12" i="9"/>
  <c r="Q12" i="9"/>
  <c r="R183" i="9"/>
  <c r="Q183" i="9"/>
  <c r="R229" i="9"/>
  <c r="Q229" i="9"/>
  <c r="R217" i="9"/>
  <c r="Q217" i="9"/>
  <c r="R159" i="9"/>
  <c r="Q159" i="9"/>
  <c r="R69" i="9"/>
  <c r="Q69" i="9"/>
  <c r="R77" i="9"/>
  <c r="Q77" i="9"/>
  <c r="Q119" i="9"/>
  <c r="R119" i="9"/>
  <c r="Q103" i="9"/>
  <c r="R103" i="9"/>
  <c r="R173" i="9"/>
  <c r="Q173" i="9"/>
  <c r="Q137" i="9"/>
  <c r="R137" i="9"/>
  <c r="Q298" i="9"/>
  <c r="R298" i="9"/>
  <c r="Q273" i="9"/>
  <c r="R273" i="9"/>
  <c r="Q163" i="9"/>
  <c r="R163" i="9"/>
  <c r="Q98" i="9"/>
  <c r="R98" i="9"/>
  <c r="Q63" i="9"/>
  <c r="R63" i="9"/>
  <c r="Q62" i="9"/>
  <c r="R62" i="9"/>
  <c r="R99" i="9"/>
  <c r="Q99" i="9"/>
  <c r="Q162" i="9"/>
  <c r="R162" i="9"/>
  <c r="R198" i="9"/>
  <c r="Q198" i="9"/>
  <c r="AV2" i="9"/>
  <c r="Q238" i="9"/>
  <c r="R238" i="9"/>
  <c r="R113" i="9"/>
  <c r="Q113" i="9"/>
  <c r="R283" i="9"/>
  <c r="Q283" i="9"/>
  <c r="R33" i="9"/>
  <c r="Q33" i="9"/>
  <c r="R49" i="9"/>
  <c r="Q49" i="9"/>
  <c r="Q59" i="9"/>
  <c r="R59" i="9"/>
  <c r="R169" i="9"/>
  <c r="Q169" i="9"/>
  <c r="Q38" i="9"/>
  <c r="R38" i="9"/>
  <c r="Q97" i="9"/>
  <c r="R97" i="9"/>
  <c r="AT17" i="9"/>
  <c r="AT18" i="9"/>
  <c r="Q53" i="9"/>
  <c r="R53" i="9"/>
  <c r="R193" i="9"/>
  <c r="Q193" i="9"/>
  <c r="Q87" i="9"/>
  <c r="R87" i="9"/>
  <c r="Q29" i="9"/>
  <c r="R29" i="9"/>
  <c r="Q189" i="9"/>
  <c r="R189" i="9"/>
  <c r="R138" i="9"/>
  <c r="Q138" i="9"/>
  <c r="Q153" i="9"/>
  <c r="R153" i="9"/>
  <c r="Q57" i="9"/>
  <c r="R57" i="9"/>
  <c r="R158" i="9"/>
  <c r="Q158" i="9"/>
  <c r="Q79" i="9"/>
  <c r="R79" i="9"/>
  <c r="Q128" i="9"/>
  <c r="R128" i="9"/>
  <c r="AA190" i="9"/>
  <c r="AA191" i="9"/>
  <c r="AA201" i="9"/>
  <c r="AA362" i="9"/>
  <c r="AA200" i="9"/>
  <c r="AA331" i="9"/>
  <c r="AA361" i="9"/>
  <c r="AA330" i="9"/>
  <c r="AN361" i="9" l="1"/>
  <c r="AN362" i="9"/>
  <c r="AN191" i="9"/>
  <c r="AN200" i="9"/>
  <c r="AN190" i="9"/>
  <c r="AN201" i="9"/>
  <c r="AN331" i="9"/>
  <c r="AN330" i="9"/>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6" i="9"/>
  <c r="N323" i="9" s="1"/>
  <c r="CB40" i="9"/>
  <c r="CB24" i="9"/>
  <c r="CB9" i="9"/>
  <c r="CB18" i="9"/>
  <c r="CB36" i="9"/>
  <c r="N345" i="9" l="1"/>
  <c r="N346" i="9" s="1"/>
  <c r="N314" i="9"/>
  <c r="N315" i="9" s="1"/>
  <c r="S323" i="9"/>
  <c r="T323" i="9"/>
  <c r="AA281" i="9"/>
  <c r="AA40" i="9"/>
  <c r="AA31" i="9"/>
  <c r="AA30" i="9"/>
  <c r="AA21" i="9"/>
  <c r="T346" i="9" l="1"/>
  <c r="S346" i="9"/>
  <c r="T345" i="9"/>
  <c r="R345" i="9"/>
  <c r="R346" i="9" s="1"/>
  <c r="Q345" i="9"/>
  <c r="Q346" i="9" s="1"/>
  <c r="S345" i="9"/>
  <c r="T315" i="9"/>
  <c r="AV6" i="9" s="1"/>
  <c r="S315" i="9"/>
  <c r="T314" i="9"/>
  <c r="AV5" i="9" s="1"/>
  <c r="R314" i="9"/>
  <c r="R315" i="9" s="1"/>
  <c r="Q314" i="9"/>
  <c r="Q315" i="9" s="1"/>
  <c r="S314" i="9"/>
  <c r="AN40" i="9"/>
  <c r="AN31" i="9"/>
  <c r="AN30" i="9"/>
  <c r="AN21" i="9"/>
  <c r="AN281" i="9"/>
  <c r="T1" i="9" l="1" a="1"/>
  <c r="T1" i="9" s="1"/>
  <c r="AA60" i="9"/>
  <c r="AA50" i="9"/>
  <c r="AA283" i="9"/>
  <c r="AA68" i="9"/>
  <c r="AA24" i="9"/>
  <c r="AA277" i="9"/>
  <c r="AA287" i="9"/>
  <c r="AA76" i="9"/>
  <c r="AA156" i="9"/>
  <c r="AA4" i="9"/>
  <c r="AA77" i="9"/>
  <c r="AA78" i="9"/>
  <c r="AA297" i="9"/>
  <c r="AA86" i="9"/>
  <c r="AA216" i="9"/>
  <c r="AA184" i="9"/>
  <c r="AA206" i="9"/>
  <c r="AA22" i="9"/>
  <c r="AA49" i="9"/>
  <c r="AA145" i="9"/>
  <c r="AA65" i="9"/>
  <c r="AA137" i="9"/>
  <c r="AA38" i="9"/>
  <c r="AA285" i="9"/>
  <c r="AA182" i="9"/>
  <c r="AA249" i="9"/>
  <c r="AA8" i="9"/>
  <c r="AA305" i="9"/>
  <c r="AA269" i="9"/>
  <c r="AA33" i="9"/>
  <c r="AA208" i="9"/>
  <c r="AA43" i="9"/>
  <c r="AA189" i="9"/>
  <c r="AA304" i="9"/>
  <c r="AA82" i="9"/>
  <c r="AA113" i="9"/>
  <c r="AA133" i="9"/>
  <c r="AA223" i="9"/>
  <c r="AA197" i="9"/>
  <c r="AA207" i="9"/>
  <c r="AA23" i="9"/>
  <c r="AA109" i="9"/>
  <c r="AA72" i="9"/>
  <c r="AA163" i="9"/>
  <c r="AA26" i="9"/>
  <c r="AA83" i="9"/>
  <c r="AA97" i="9"/>
  <c r="AA112" i="9"/>
  <c r="AA309" i="9"/>
  <c r="AA152" i="9"/>
  <c r="AA203" i="9"/>
  <c r="AA79" i="9"/>
  <c r="AA254" i="9"/>
  <c r="AA247" i="9"/>
  <c r="AA194" i="9"/>
  <c r="AA213" i="9"/>
  <c r="AA119" i="9"/>
  <c r="AA308" i="9"/>
  <c r="AA146" i="9"/>
  <c r="AA253" i="9"/>
  <c r="AA212" i="9"/>
  <c r="AA114" i="9"/>
  <c r="AA256" i="9"/>
  <c r="AA286" i="9"/>
  <c r="AA186" i="9"/>
  <c r="AA224" i="9"/>
  <c r="AA102" i="9"/>
  <c r="AA187" i="9"/>
  <c r="AA179" i="9"/>
  <c r="AA122" i="9"/>
  <c r="AA39" i="9"/>
  <c r="AA93" i="9"/>
  <c r="AA275" i="9"/>
  <c r="AA129" i="9"/>
  <c r="AA303" i="9"/>
  <c r="AA188" i="9"/>
  <c r="AA178" i="9"/>
  <c r="AA87" i="9"/>
  <c r="AA96" i="9"/>
  <c r="AA144" i="9"/>
  <c r="AA143" i="9"/>
  <c r="AA175" i="9"/>
  <c r="AA217" i="9"/>
  <c r="AA168" i="9"/>
  <c r="AA7" i="9"/>
  <c r="AA103" i="9"/>
  <c r="AA199" i="9"/>
  <c r="AA237" i="9"/>
  <c r="AA293" i="9"/>
  <c r="AA6" i="9"/>
  <c r="AA288" i="9"/>
  <c r="AA142" i="9"/>
  <c r="AA173" i="9"/>
  <c r="AA164" i="9"/>
  <c r="AA153" i="9"/>
  <c r="AA29" i="9"/>
  <c r="AA273" i="9"/>
  <c r="AA243" i="9"/>
  <c r="AA227" i="9"/>
  <c r="AA267" i="9"/>
  <c r="AA135" i="9"/>
  <c r="AA159" i="9"/>
  <c r="AA276" i="9"/>
  <c r="AA56" i="9"/>
  <c r="AA214" i="9"/>
  <c r="AA294" i="9"/>
  <c r="AA262" i="9"/>
  <c r="AA195" i="9"/>
  <c r="AA104" i="9"/>
  <c r="AA106" i="9"/>
  <c r="AA105" i="9"/>
  <c r="AA259" i="9"/>
  <c r="AA46" i="9"/>
  <c r="AA54" i="9"/>
  <c r="AA84" i="9"/>
  <c r="AA74" i="9"/>
  <c r="AA124" i="9"/>
  <c r="AA306" i="9"/>
  <c r="AA282" i="9"/>
  <c r="AA58" i="9"/>
  <c r="AA116" i="9"/>
  <c r="AA16" i="9"/>
  <c r="AA117" i="9"/>
  <c r="AA73" i="9"/>
  <c r="AA94" i="9"/>
  <c r="AA25" i="9"/>
  <c r="AA27" i="9"/>
  <c r="AA32" i="9"/>
  <c r="AA155" i="9"/>
  <c r="AA218" i="9"/>
  <c r="AA215" i="9"/>
  <c r="AA346" i="9"/>
  <c r="AA258" i="9"/>
  <c r="AA62" i="9"/>
  <c r="AA13" i="9"/>
  <c r="AA236" i="9"/>
  <c r="AA14" i="9"/>
  <c r="AA139" i="9"/>
  <c r="AA53" i="9"/>
  <c r="AA266" i="9"/>
  <c r="AA244" i="9"/>
  <c r="AA34" i="9"/>
  <c r="AA75" i="9"/>
  <c r="AA138" i="9"/>
  <c r="AA278" i="9"/>
  <c r="AA45" i="9"/>
  <c r="AA148" i="9"/>
  <c r="AA63" i="9"/>
  <c r="AA5" i="9"/>
  <c r="AA147" i="9"/>
  <c r="AA55" i="9"/>
  <c r="AA174" i="9"/>
  <c r="AA165" i="9"/>
  <c r="AA154" i="9"/>
  <c r="AA314" i="9"/>
  <c r="AA132" i="9"/>
  <c r="AA169" i="9"/>
  <c r="AA185" i="9"/>
  <c r="AA265" i="9"/>
  <c r="AA264" i="9"/>
  <c r="AA192" i="9"/>
  <c r="AA123" i="9"/>
  <c r="AA176" i="9"/>
  <c r="AA238" i="9"/>
  <c r="AA3" i="9"/>
  <c r="AA205" i="9"/>
  <c r="AA233" i="9"/>
  <c r="AA18" i="9"/>
  <c r="AA19" i="9"/>
  <c r="AA222" i="9"/>
  <c r="AA193" i="9"/>
  <c r="AA17" i="9"/>
  <c r="AA345" i="9"/>
  <c r="AA289" i="9"/>
  <c r="AA85" i="9"/>
  <c r="AA272" i="9"/>
  <c r="AA284" i="9"/>
  <c r="AA202" i="9"/>
  <c r="AA52" i="9"/>
  <c r="AA15" i="9"/>
  <c r="AA69" i="9"/>
  <c r="AA198" i="9"/>
  <c r="AA36" i="9"/>
  <c r="AA107" i="9"/>
  <c r="AA12" i="9"/>
  <c r="AA226" i="9"/>
  <c r="AA157" i="9"/>
  <c r="AA299" i="9"/>
  <c r="AA35" i="9"/>
  <c r="AA166" i="9"/>
  <c r="AA162" i="9"/>
  <c r="AA232" i="9"/>
  <c r="AA66" i="9"/>
  <c r="AA245" i="9"/>
  <c r="AA177" i="9"/>
  <c r="AA28" i="9"/>
  <c r="AA149" i="9"/>
  <c r="AA134" i="9"/>
  <c r="AA279" i="9"/>
  <c r="AA37" i="9"/>
  <c r="AA225" i="9"/>
  <c r="AA183" i="9"/>
  <c r="AA59" i="9"/>
  <c r="AA108" i="9"/>
  <c r="AA99" i="9"/>
  <c r="AA274" i="9"/>
  <c r="AA234" i="9"/>
  <c r="AA252" i="9"/>
  <c r="AA298" i="9"/>
  <c r="AA268" i="9"/>
  <c r="AA229" i="9"/>
  <c r="AA292" i="9"/>
  <c r="AA2" i="9"/>
  <c r="AA42" i="9"/>
  <c r="AA315" i="9"/>
  <c r="AA128" i="9"/>
  <c r="AA302" i="9"/>
  <c r="AA228" i="9"/>
  <c r="AA219" i="9"/>
  <c r="AA209" i="9"/>
  <c r="AA167" i="9"/>
  <c r="AA64" i="9"/>
  <c r="AA235" i="9"/>
  <c r="AA296" i="9"/>
  <c r="AA48" i="9"/>
  <c r="AA204" i="9"/>
  <c r="AA257" i="9"/>
  <c r="AA239" i="9"/>
  <c r="AA263" i="9"/>
  <c r="AA126" i="9"/>
  <c r="AA92" i="9"/>
  <c r="AA295" i="9"/>
  <c r="AA115" i="9"/>
  <c r="AA9" i="9"/>
  <c r="AA95" i="9"/>
  <c r="AA196" i="9"/>
  <c r="AA98" i="9"/>
  <c r="AA88" i="9"/>
  <c r="AA125" i="9"/>
  <c r="AA67" i="9"/>
  <c r="AA307" i="9"/>
  <c r="AA248" i="9"/>
  <c r="AA47" i="9"/>
  <c r="AA57" i="9"/>
  <c r="AA255" i="9"/>
  <c r="AA172" i="9"/>
  <c r="AA136" i="9"/>
  <c r="AA127" i="9"/>
  <c r="AA158" i="9"/>
  <c r="AA89" i="9"/>
  <c r="AA44" i="9"/>
  <c r="AA246" i="9"/>
  <c r="AA242" i="9"/>
  <c r="AA118" i="9"/>
  <c r="AN60" i="9" l="1"/>
  <c r="AN50" i="9"/>
  <c r="AN314" i="9"/>
  <c r="AN315" i="9"/>
  <c r="AN346" i="9"/>
  <c r="AN345" i="9"/>
  <c r="AN129" i="9"/>
  <c r="AN163" i="9"/>
  <c r="AN9" i="9"/>
  <c r="AN42" i="9"/>
  <c r="AN215" i="9"/>
  <c r="AN6" i="9"/>
  <c r="AN264" i="9"/>
  <c r="AN72" i="9"/>
  <c r="AN115" i="9"/>
  <c r="AN2" i="9"/>
  <c r="AM2" i="9" s="1"/>
  <c r="AN218" i="9"/>
  <c r="AN118" i="9"/>
  <c r="AN307" i="9"/>
  <c r="AN109" i="9"/>
  <c r="AN154" i="9"/>
  <c r="AN292" i="9"/>
  <c r="AN155" i="9"/>
  <c r="AN17" i="9"/>
  <c r="AN67" i="9"/>
  <c r="AN23" i="9"/>
  <c r="AN295" i="9"/>
  <c r="AN229" i="9"/>
  <c r="AN32" i="9"/>
  <c r="AN293" i="9"/>
  <c r="AN275" i="9"/>
  <c r="AN207" i="9"/>
  <c r="AN165" i="9"/>
  <c r="AN268" i="9"/>
  <c r="AN27" i="9"/>
  <c r="AN242" i="9"/>
  <c r="AN265" i="9"/>
  <c r="AN197" i="9"/>
  <c r="AN92" i="9"/>
  <c r="AN298" i="9"/>
  <c r="AN25" i="9"/>
  <c r="AN193" i="9"/>
  <c r="AN125" i="9"/>
  <c r="AN223" i="9"/>
  <c r="AN174" i="9"/>
  <c r="AN252" i="9"/>
  <c r="AN94" i="9"/>
  <c r="AN237" i="9"/>
  <c r="AN93" i="9"/>
  <c r="AN133" i="9"/>
  <c r="AN126" i="9"/>
  <c r="AN234" i="9"/>
  <c r="AN73" i="9"/>
  <c r="AN246" i="9"/>
  <c r="AN185" i="9"/>
  <c r="AN113" i="9"/>
  <c r="AN55" i="9"/>
  <c r="AN274" i="9"/>
  <c r="AN117" i="9"/>
  <c r="AN222" i="9"/>
  <c r="AN88" i="9"/>
  <c r="AN82" i="9"/>
  <c r="AN263" i="9"/>
  <c r="AN99" i="9"/>
  <c r="AN16" i="9"/>
  <c r="AN199" i="9"/>
  <c r="AN39" i="9"/>
  <c r="AN304" i="9"/>
  <c r="AN147" i="9"/>
  <c r="AN108" i="9"/>
  <c r="AN116" i="9"/>
  <c r="AN44" i="9"/>
  <c r="AN98" i="9"/>
  <c r="AN189" i="9"/>
  <c r="AN5" i="9"/>
  <c r="AN59" i="9"/>
  <c r="AN58" i="9"/>
  <c r="AN19" i="9"/>
  <c r="AN169" i="9"/>
  <c r="AN43" i="9"/>
  <c r="AN239" i="9"/>
  <c r="AN183" i="9"/>
  <c r="AN282" i="9"/>
  <c r="AN103" i="9"/>
  <c r="AN122" i="9"/>
  <c r="AN208" i="9"/>
  <c r="AN63" i="9"/>
  <c r="AN225" i="9"/>
  <c r="AN306" i="9"/>
  <c r="AN89" i="9"/>
  <c r="AN196" i="9"/>
  <c r="AN33" i="9"/>
  <c r="AN257" i="9"/>
  <c r="AN37" i="9"/>
  <c r="AN124" i="9"/>
  <c r="AN18" i="9"/>
  <c r="AN179" i="9"/>
  <c r="AN269" i="9"/>
  <c r="AN148" i="9"/>
  <c r="AN279" i="9"/>
  <c r="AN74" i="9"/>
  <c r="AN158" i="9"/>
  <c r="AN132" i="9"/>
  <c r="AN305" i="9"/>
  <c r="AN204" i="9"/>
  <c r="AN134" i="9"/>
  <c r="AN84" i="9"/>
  <c r="AN7" i="9"/>
  <c r="AN95" i="9"/>
  <c r="AN8" i="9"/>
  <c r="AN45" i="9"/>
  <c r="AN149" i="9"/>
  <c r="AN54" i="9"/>
  <c r="AN233" i="9"/>
  <c r="AN187" i="9"/>
  <c r="AN249" i="9"/>
  <c r="AN48" i="9"/>
  <c r="AN28" i="9"/>
  <c r="AN46" i="9"/>
  <c r="AN127" i="9"/>
  <c r="AN102" i="9"/>
  <c r="AN182" i="9"/>
  <c r="AN278" i="9"/>
  <c r="AN177" i="9"/>
  <c r="AN259" i="9"/>
  <c r="AN168" i="9"/>
  <c r="AN224" i="9"/>
  <c r="AN285" i="9"/>
  <c r="AN296" i="9"/>
  <c r="AN245" i="9"/>
  <c r="AN105" i="9"/>
  <c r="AN136" i="9"/>
  <c r="AN186" i="9"/>
  <c r="AN38" i="9"/>
  <c r="AN138" i="9"/>
  <c r="AN66" i="9"/>
  <c r="AN106" i="9"/>
  <c r="AN205" i="9"/>
  <c r="AN286" i="9"/>
  <c r="AN137" i="9"/>
  <c r="AN75" i="9"/>
  <c r="AN232" i="9"/>
  <c r="AN104" i="9"/>
  <c r="AN217" i="9"/>
  <c r="AN256" i="9"/>
  <c r="AN65" i="9"/>
  <c r="AN235" i="9"/>
  <c r="AN162" i="9"/>
  <c r="AN195" i="9"/>
  <c r="AN172" i="9"/>
  <c r="AN114" i="9"/>
  <c r="AN145" i="9"/>
  <c r="AN34" i="9"/>
  <c r="AN166" i="9"/>
  <c r="AN262" i="9"/>
  <c r="AN3" i="9"/>
  <c r="AN212" i="9"/>
  <c r="AN49" i="9"/>
  <c r="AN64" i="9"/>
  <c r="AN35" i="9"/>
  <c r="AN294" i="9"/>
  <c r="AN175" i="9"/>
  <c r="AN253" i="9"/>
  <c r="AN22" i="9"/>
  <c r="AN244" i="9"/>
  <c r="AN299" i="9"/>
  <c r="AN214" i="9"/>
  <c r="AN255" i="9"/>
  <c r="AN146" i="9"/>
  <c r="AN206" i="9"/>
  <c r="AN266" i="9"/>
  <c r="AN157" i="9"/>
  <c r="AN56" i="9"/>
  <c r="AN238" i="9"/>
  <c r="AN308" i="9"/>
  <c r="AN184" i="9"/>
  <c r="AN167" i="9"/>
  <c r="AN226" i="9"/>
  <c r="AN276" i="9"/>
  <c r="AN143" i="9"/>
  <c r="AN119" i="9"/>
  <c r="AN216" i="9"/>
  <c r="AN53" i="9"/>
  <c r="AN12" i="9"/>
  <c r="AN159" i="9"/>
  <c r="AN176" i="9"/>
  <c r="AN213" i="9"/>
  <c r="AN86" i="9"/>
  <c r="AN209" i="9"/>
  <c r="AN107" i="9"/>
  <c r="AN135" i="9"/>
  <c r="AN57" i="9"/>
  <c r="AN194" i="9"/>
  <c r="AN297" i="9"/>
  <c r="AN139" i="9"/>
  <c r="AN36" i="9"/>
  <c r="AN267" i="9"/>
  <c r="AN144" i="9"/>
  <c r="AN247" i="9"/>
  <c r="AN78" i="9"/>
  <c r="AN219" i="9"/>
  <c r="AN198" i="9"/>
  <c r="AN227" i="9"/>
  <c r="AN96" i="9"/>
  <c r="AN254" i="9"/>
  <c r="AN77" i="9"/>
  <c r="AN14" i="9"/>
  <c r="AN69" i="9"/>
  <c r="AN243" i="9"/>
  <c r="AN123" i="9"/>
  <c r="AN79" i="9"/>
  <c r="AN4" i="9"/>
  <c r="AN228" i="9"/>
  <c r="AN15" i="9"/>
  <c r="AN273" i="9"/>
  <c r="AN47" i="9"/>
  <c r="AN203" i="9"/>
  <c r="AN156" i="9"/>
  <c r="AN236" i="9"/>
  <c r="AN52" i="9"/>
  <c r="AN29" i="9"/>
  <c r="AN87" i="9"/>
  <c r="AN152" i="9"/>
  <c r="AN76" i="9"/>
  <c r="AN13" i="9"/>
  <c r="AN202" i="9"/>
  <c r="AN153" i="9"/>
  <c r="AN178" i="9"/>
  <c r="AN309" i="9"/>
  <c r="AN287" i="9"/>
  <c r="AN302" i="9"/>
  <c r="AN284" i="9"/>
  <c r="AN164" i="9"/>
  <c r="AN188" i="9"/>
  <c r="AN112" i="9"/>
  <c r="AN277" i="9"/>
  <c r="AN62" i="9"/>
  <c r="AN272" i="9"/>
  <c r="AN173" i="9"/>
  <c r="AN303" i="9"/>
  <c r="AN97" i="9"/>
  <c r="AN24" i="9"/>
  <c r="AN258" i="9"/>
  <c r="AN85" i="9"/>
  <c r="AN142" i="9"/>
  <c r="AN192" i="9"/>
  <c r="AN83" i="9"/>
  <c r="AN68" i="9"/>
  <c r="AN128" i="9"/>
  <c r="AN289" i="9"/>
  <c r="AN288" i="9"/>
  <c r="AN248" i="9"/>
  <c r="AN26" i="9"/>
  <c r="AN283"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<sst xmlns="http://schemas.openxmlformats.org/spreadsheetml/2006/main" count="1644" uniqueCount="319">
  <si>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</si>
  <si>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</si>
  <si>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</si>
  <si>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</si>
  <si>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</si>
  <si>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</si>
  <si>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</si>
  <si>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</si>
  <si>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</si>
  <si>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</si>
  <si>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</si>
  <si>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</si>
  <si>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</si>
  <si>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</si>
  <si>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</si>
  <si>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</si>
  <si>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</si>
  <si>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</si>
  <si>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</si>
  <si>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</si>
  <si>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</si>
  <si>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</si>
  <si>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</si>
  <si>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</si>
  <si>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</si>
  <si>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</si>
  <si>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</si>
  <si>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</si>
  <si>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</si>
  <si>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</si>
  <si>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</si>
  <si>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</si>
  <si>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</si>
  <si>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</si>
  <si>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</si>
  <si>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</si>
  <si>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</si>
  <si>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</si>
  <si>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</si>
  <si>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</si>
  <si>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</si>
  <si>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</si>
  <si>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</si>
  <si>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</si>
  <si>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</si>
  <si>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</si>
  <si>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</si>
  <si>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</si>
  <si>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</si>
  <si>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</si>
  <si>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</si>
  <si>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</si>
  <si>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</si>
  <si>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</si>
  <si>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</si>
  <si>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</si>
  <si>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</si>
  <si>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</si>
  <si>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</si>
  <si>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</si>
  <si>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</si>
  <si>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</si>
  <si>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</si>
  <si>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</si>
  <si>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</si>
  <si>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</si>
  <si>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</si>
  <si>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</si>
  <si>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</si>
  <si>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</si>
  <si>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</si>
  <si>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</si>
  <si>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</si>
  <si>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</si>
  <si>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</si>
  <si>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</si>
  <si>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</si>
  <si>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</si>
  <si>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</si>
  <si>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</si>
  <si>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</si>
  <si>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</si>
  <si>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</si>
  <si>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</si>
  <si>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</si>
  <si>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</si>
  <si>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</si>
  <si>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</si>
  <si>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</si>
  <si>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</si>
  <si>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</si>
  <si>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</si>
  <si>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</si>
  <si>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</si>
  <si>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</si>
  <si>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</si>
  <si>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</si>
  <si>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</si>
  <si>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</si>
  <si>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</si>
  <si>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</si>
  <si>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</si>
  <si>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</si>
  <si>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</si>
  <si>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</si>
  <si>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</si>
  <si>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</si>
  <si>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</si>
  <si>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</si>
  <si>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</si>
  <si>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</si>
  <si>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</si>
  <si>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</si>
  <si>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</si>
  <si>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</si>
  <si>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</si>
  <si>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</si>
  <si>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</si>
  <si>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</si>
  <si>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</si>
  <si>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</si>
  <si>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</si>
  <si>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</si>
  <si>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</si>
  <si>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</si>
  <si>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</si>
  <si>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</si>
  <si>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</si>
  <si>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</si>
  <si>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</si>
  <si>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</si>
  <si>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</si>
  <si>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</si>
  <si>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</si>
  <si>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</si>
  <si>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</si>
  <si>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</si>
  <si>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</si>
  <si>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</si>
  <si>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</si>
  <si>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</si>
  <si>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</si>
  <si>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</si>
  <si>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</si>
  <si>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</si>
  <si>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</si>
  <si>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</si>
  <si>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</si>
  <si>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</si>
  <si>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</si>
  <si>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</si>
  <si>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</si>
  <si>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</si>
  <si>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</si>
  <si>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</si>
  <si>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</si>
  <si>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</si>
  <si>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</si>
  <si>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</si>
  <si>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</si>
  <si>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</si>
  <si>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</si>
  <si>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</si>
  <si>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</si>
  <si>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</si>
  <si>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</si>
  <si>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</si>
  <si>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</si>
  <si>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</si>
  <si>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</si>
  <si>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</si>
  <si>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</si>
  <si>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</si>
  <si>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</si>
  <si>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</si>
  <si>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</si>
  <si>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</si>
  <si>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</si>
  <si>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</si>
  <si>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</si>
  <si>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</si>
  <si>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</si>
  <si>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</si>
  <si>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</si>
  <si>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</si>
  <si>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</si>
  <si>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</si>
  <si>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</si>
  <si>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</si>
  <si>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</si>
  <si>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</si>
  <si>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</si>
  <si>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</si>
  <si>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</si>
  <si>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</si>
  <si>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</si>
  <si>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</si>
  <si>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</si>
  <si>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</si>
  <si>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</si>
  <si>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</si>
  <si>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</si>
  <si>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</si>
  <si>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</si>
  <si>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</si>
  <si>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</si>
  <si>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</si>
  <si>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</si>
  <si>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</si>
  <si>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</si>
  <si>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</si>
  <si>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</si>
  <si>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</si>
  <si>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</si>
  <si>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</si>
  <si>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</si>
  <si>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</si>
  <si>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</si>
  <si>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</si>
  <si>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</si>
  <si>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</si>
  <si>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</si>
  <si>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</si>
  <si>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</si>
  <si>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</si>
  <si>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</si>
  <si>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</si>
  <si>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</si>
  <si>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</si>
  <si>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</si>
  <si>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</si>
  <si>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</si>
  <si>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</si>
  <si>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</si>
  <si>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</si>
  <si>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</si>
  <si>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</si>
  <si>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</si>
  <si>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</si>
  <si>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</si>
  <si>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</si>
  <si>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</si>
  <si>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</si>
  <si>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</si>
  <si>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</si>
  <si>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</si>
  <si>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</si>
  <si>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</si>
  <si>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</si>
  <si>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</si>
  <si>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</si>
  <si>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</si>
  <si>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</si>
  <si>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</si>
  <si>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</si>
  <si>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</si>
  <si>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</si>
  <si>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</si>
  <si>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</si>
  <si>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</si>
  <si>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</si>
  <si>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</si>
  <si>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</si>
  <si>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</si>
  <si>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</si>
  <si>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</si>
  <si>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</si>
  <si>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</si>
  <si>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</si>
  <si>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</si>
  <si>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</si>
  <si>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</si>
  <si>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</si>
  <si>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</si>
  <si>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</si>
  <si>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</si>
  <si>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</si>
  <si>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</si>
  <si>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</si>
  <si>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</si>
  <si>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</si>
  <si>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</si>
  <si>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</si>
  <si>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</si>
  <si>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</si>
  <si>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</si>
  <si>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</si>
  <si>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</si>
  <si>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</si>
  <si>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</si>
  <si>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</si>
  <si>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</si>
  <si>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</si>
  <si>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</si>
  <si>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</si>
  <si>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</si>
  <si>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</si>
  <si>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</si>
  <si>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</si>
  <si>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</si>
  <si>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</si>
  <si>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</si>
  <si>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</si>
  <si>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</si>
  <si>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</si>
  <si>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</si>
  <si>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</si>
  <si>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</si>
  <si>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</si>
  <si>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</si>
  <si>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</si>
  <si>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</si>
  <si>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</si>
  <si>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</si>
  <si>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</si>
  <si>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Actor1109</t>
  </si>
  <si>
    <t>Equip2002</t>
    <phoneticPr fontId="1" type="noConversion"/>
  </si>
  <si>
    <t>DI</t>
    <phoneticPr fontId="1" type="noConversion"/>
  </si>
  <si>
    <t>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</si>
</sst>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7.9205222675894618</v>
          </cell>
          <cell r="W2">
            <v>10.759327713529737</v>
          </cell>
          <cell r="X2">
            <v>11.88</v>
          </cell>
          <cell r="Y2">
            <v>16.14</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6.9138351943330356</v>
          </cell>
          <cell r="W3">
            <v>11.846751444551042</v>
          </cell>
          <cell r="X3">
            <v>10.37</v>
          </cell>
          <cell r="Y3">
            <v>17.77</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8.1868556487935162</v>
          </cell>
          <cell r="W4">
            <v>10.40517467347072</v>
          </cell>
          <cell r="X4">
            <v>17.98</v>
          </cell>
          <cell r="Y4">
            <v>22.85</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7.4017565125865339</v>
          </cell>
          <cell r="W5">
            <v>11.625354705187306</v>
          </cell>
          <cell r="X5">
            <v>16.260000000000002</v>
          </cell>
          <cell r="Y5">
            <v>25.53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7.7267057879977816</v>
          </cell>
          <cell r="W6">
            <v>11.044615143142364</v>
          </cell>
          <cell r="X6">
            <v>27.33</v>
          </cell>
          <cell r="Y6">
            <v>39.06</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6.7932072339930567</v>
          </cell>
          <cell r="W7">
            <v>11.863567611449662</v>
          </cell>
          <cell r="X7">
            <v>24.03</v>
          </cell>
          <cell r="Y7">
            <v>41.96</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7.573213954872446</v>
          </cell>
          <cell r="W8">
            <v>10.574671764153866</v>
          </cell>
          <cell r="X8">
            <v>52.2</v>
          </cell>
          <cell r="Y8">
            <v>72.89</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7.2060688727251971</v>
          </cell>
          <cell r="W9">
            <v>11.391523231996688</v>
          </cell>
          <cell r="X9">
            <v>49.67</v>
          </cell>
          <cell r="Y9">
            <v>78.52</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7.8675261519740189</v>
          </cell>
          <cell r="W10">
            <v>10.748865698992246</v>
          </cell>
          <cell r="X10">
            <v>116.24</v>
          </cell>
          <cell r="Y10">
            <v>158.81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6.6926917094765415</v>
          </cell>
          <cell r="W11">
            <v>11.771312745850784</v>
          </cell>
          <cell r="X11">
            <v>98.88</v>
          </cell>
          <cell r="Y11">
            <v>173.92</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7.8439765309002176</v>
          </cell>
          <cell r="W12">
            <v>10.644063993765592</v>
          </cell>
          <cell r="X12">
            <v>151.04</v>
          </cell>
          <cell r="Y12">
            <v>204.96</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6.9995653334928649</v>
          </cell>
          <cell r="W13">
            <v>11.500681014213679</v>
          </cell>
          <cell r="X13">
            <v>134.78</v>
          </cell>
          <cell r="Y13">
            <v>221.45</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7.9882131428167042</v>
          </cell>
          <cell r="W14">
            <v>10.482789835389488</v>
          </cell>
          <cell r="X14">
            <v>200.46</v>
          </cell>
          <cell r="Y14">
            <v>263.07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7.8145603167883273</v>
          </cell>
          <cell r="W15">
            <v>10.883517574243019</v>
          </cell>
          <cell r="X15">
            <v>11.72</v>
          </cell>
          <cell r="Y15">
            <v>16.329999999999998</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6.8362186117119865</v>
          </cell>
          <cell r="W16">
            <v>11.606183492123762</v>
          </cell>
          <cell r="X16">
            <v>10.25</v>
          </cell>
          <cell r="Y16">
            <v>17.41</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7.5964968894900693</v>
          </cell>
          <cell r="W17">
            <v>10.914759997893938</v>
          </cell>
          <cell r="X17">
            <v>16.68</v>
          </cell>
          <cell r="Y17">
            <v>23.97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7.1530521577042903</v>
          </cell>
          <cell r="W18">
            <v>11.345308181552126</v>
          </cell>
          <cell r="X18">
            <v>15.71</v>
          </cell>
          <cell r="Y18">
            <v>24.92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7.8128335212227773</v>
          </cell>
          <cell r="W19">
            <v>10.859874779164334</v>
          </cell>
          <cell r="X19">
            <v>27.63</v>
          </cell>
          <cell r="Y19">
            <v>38.409999999999997</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6.6719313823118487</v>
          </cell>
          <cell r="W20">
            <v>11.372397448059569</v>
          </cell>
          <cell r="X20">
            <v>23.6</v>
          </cell>
          <cell r="Y20">
            <v>40.22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7.5593337289660347</v>
          </cell>
          <cell r="W21">
            <v>11.053280038768097</v>
          </cell>
          <cell r="X21">
            <v>52.1</v>
          </cell>
          <cell r="Y21">
            <v>76.180000000000007</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6.8043759695295662</v>
          </cell>
          <cell r="W22">
            <v>11.384401339160789</v>
          </cell>
          <cell r="X22">
            <v>46.9</v>
          </cell>
          <cell r="Y22">
            <v>78.47</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8.0392437998185322</v>
          </cell>
          <cell r="W23">
            <v>10.615094393946734</v>
          </cell>
          <cell r="X23">
            <v>118.78</v>
          </cell>
          <cell r="Y23">
            <v>156.83000000000001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6.8678522730983129</v>
          </cell>
          <cell r="W24">
            <v>11.506572900375103</v>
          </cell>
          <cell r="X24">
            <v>101.47</v>
          </cell>
          <cell r="Y24">
            <v>170.01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7.7460464445821398</v>
          </cell>
          <cell r="W25">
            <v>10.57846891152051</v>
          </cell>
          <cell r="X25">
            <v>149.15</v>
          </cell>
          <cell r="Y25">
            <v>203.69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7.0869240628199179</v>
          </cell>
          <cell r="W26">
            <v>11.410354464179102</v>
          </cell>
          <cell r="X26">
            <v>136.46</v>
          </cell>
          <cell r="Y26">
            <v>219.71</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8.0154521607442462</v>
          </cell>
          <cell r="W27">
            <v>10.672422137301847</v>
          </cell>
          <cell r="X27">
            <v>201.15</v>
          </cell>
          <cell r="Y27">
            <v>267.83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7.8364493931594552</v>
          </cell>
          <cell r="W28">
            <v>11.105637847256663</v>
          </cell>
          <cell r="X28">
            <v>11.75</v>
          </cell>
          <cell r="Y28">
            <v>16.66</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7.1441811713886096</v>
          </cell>
          <cell r="W29">
            <v>11.887836375577544</v>
          </cell>
          <cell r="X29">
            <v>10.72</v>
          </cell>
          <cell r="Y29">
            <v>17.829999999999998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7.7129690089736052</v>
          </cell>
          <cell r="W30">
            <v>10.947640031597633</v>
          </cell>
          <cell r="X30">
            <v>16.940000000000001</v>
          </cell>
          <cell r="Y30">
            <v>24.04</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7.0170366418036396</v>
          </cell>
          <cell r="W31">
            <v>11.437246112244692</v>
          </cell>
          <cell r="X31">
            <v>15.41</v>
          </cell>
          <cell r="Y31">
            <v>25.12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7.6570721020044852</v>
          </cell>
          <cell r="W32">
            <v>10.75081634655457</v>
          </cell>
          <cell r="X32">
            <v>27.08</v>
          </cell>
          <cell r="Y32">
            <v>38.020000000000003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7.0874675920598653</v>
          </cell>
          <cell r="W33">
            <v>11.863264641974984</v>
          </cell>
          <cell r="X33">
            <v>25.07</v>
          </cell>
          <cell r="Y33">
            <v>41.96</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8.0836434365917089</v>
          </cell>
          <cell r="W34">
            <v>10.952343258792467</v>
          </cell>
          <cell r="X34">
            <v>55.72</v>
          </cell>
          <cell r="Y34">
            <v>75.489999999999995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7.1998272789139062</v>
          </cell>
          <cell r="W35">
            <v>11.898979682849882</v>
          </cell>
          <cell r="X35">
            <v>49.62</v>
          </cell>
          <cell r="Y35">
            <v>82.01</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8.0191654947824809</v>
          </cell>
          <cell r="W36">
            <v>10.747990621276543</v>
          </cell>
          <cell r="X36">
            <v>118.48</v>
          </cell>
          <cell r="Y36">
            <v>158.80000000000001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7.0576878132314746</v>
          </cell>
          <cell r="W37">
            <v>11.881770716067921</v>
          </cell>
          <cell r="X37">
            <v>104.27</v>
          </cell>
          <cell r="Y37">
            <v>175.55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7.430642177849867</v>
          </cell>
          <cell r="W38">
            <v>11.053724806048312</v>
          </cell>
          <cell r="X38">
            <v>143.08000000000001</v>
          </cell>
          <cell r="Y38">
            <v>212.84</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7.1105814649936008</v>
          </cell>
          <cell r="W39">
            <v>11.321255838204449</v>
          </cell>
          <cell r="X39">
            <v>136.91999999999999</v>
          </cell>
          <cell r="Y39">
            <v>218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8.2048771926922726</v>
          </cell>
          <cell r="W40">
            <v>10.805810407415175</v>
          </cell>
          <cell r="X40">
            <v>205.9</v>
          </cell>
          <cell r="Y40">
            <v>271.17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7.5572873860149183</v>
          </cell>
          <cell r="W41">
            <v>10.697387720367196</v>
          </cell>
          <cell r="X41">
            <v>11.34</v>
          </cell>
          <cell r="Y41">
            <v>16.05</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6.9988185971592634</v>
          </cell>
          <cell r="W42">
            <v>11.787888397040996</v>
          </cell>
          <cell r="X42">
            <v>10.5</v>
          </cell>
          <cell r="Y42">
            <v>17.68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7.7161864339900825</v>
          </cell>
          <cell r="W43">
            <v>10.84855994920216</v>
          </cell>
          <cell r="X43">
            <v>16.95</v>
          </cell>
          <cell r="Y43">
            <v>23.83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6.6117505026752523</v>
          </cell>
          <cell r="W44">
            <v>11.875828637952916</v>
          </cell>
          <cell r="X44">
            <v>14.52</v>
          </cell>
          <cell r="Y44">
            <v>26.08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7.8409591351087471</v>
          </cell>
          <cell r="W45">
            <v>10.74822995833685</v>
          </cell>
          <cell r="X45">
            <v>27.73</v>
          </cell>
          <cell r="Y45">
            <v>38.020000000000003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6.9852782934573145</v>
          </cell>
          <cell r="W46">
            <v>11.362954168035275</v>
          </cell>
          <cell r="X46">
            <v>24.71</v>
          </cell>
          <cell r="Y46">
            <v>40.19</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7.8380944069015186</v>
          </cell>
          <cell r="W47">
            <v>10.315478676060506</v>
          </cell>
          <cell r="X47">
            <v>54.02</v>
          </cell>
          <cell r="Y47">
            <v>71.099999999999994</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6.8293737400379726</v>
          </cell>
          <cell r="W48">
            <v>11.580555002885937</v>
          </cell>
          <cell r="X48">
            <v>47.07</v>
          </cell>
          <cell r="Y48">
            <v>79.819999999999993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7.7489811959229682</v>
          </cell>
          <cell r="W49">
            <v>10.509966670544507</v>
          </cell>
          <cell r="X49">
            <v>114.49</v>
          </cell>
          <cell r="Y49">
            <v>155.28</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6.8369158179360907</v>
          </cell>
          <cell r="W50">
            <v>11.432596980400785</v>
          </cell>
          <cell r="X50">
            <v>101.01</v>
          </cell>
          <cell r="Y50">
            <v>168.91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8.1156663227719683</v>
          </cell>
          <cell r="W51">
            <v>10.6941604048759</v>
          </cell>
          <cell r="X51">
            <v>156.27000000000001</v>
          </cell>
          <cell r="Y51">
            <v>205.92</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6.6723034133169072</v>
          </cell>
          <cell r="W52">
            <v>11.41210411889462</v>
          </cell>
          <cell r="X52">
            <v>128.47999999999999</v>
          </cell>
          <cell r="Y52">
            <v>219.74</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8.0011845761136637</v>
          </cell>
          <cell r="W53">
            <v>10.432018220305984</v>
          </cell>
          <cell r="X53">
            <v>200.79</v>
          </cell>
          <cell r="Y53">
            <v>261.79000000000002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8.0461615037650152</v>
          </cell>
          <cell r="W54">
            <v>10.9725272903913</v>
          </cell>
          <cell r="X54">
            <v>12.07</v>
          </cell>
          <cell r="Y54">
            <v>16.46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6.9059762278488783</v>
          </cell>
          <cell r="W55">
            <v>11.418101445292733</v>
          </cell>
          <cell r="X55">
            <v>10.36</v>
          </cell>
          <cell r="Y55">
            <v>17.13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7.8774201737656906</v>
          </cell>
          <cell r="W56">
            <v>10.858664945648041</v>
          </cell>
          <cell r="X56">
            <v>17.3</v>
          </cell>
          <cell r="Y56">
            <v>23.85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7.0439296523260051</v>
          </cell>
          <cell r="W57">
            <v>11.281709494401438</v>
          </cell>
          <cell r="X57">
            <v>15.47</v>
          </cell>
          <cell r="Y57">
            <v>24.78</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7.719092946614535</v>
          </cell>
          <cell r="W58">
            <v>11.100974752400525</v>
          </cell>
          <cell r="X58">
            <v>27.3</v>
          </cell>
          <cell r="Y58">
            <v>39.26</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7.3590654839306655</v>
          </cell>
          <cell r="W59">
            <v>11.848415225550838</v>
          </cell>
          <cell r="X59">
            <v>26.03</v>
          </cell>
          <cell r="Y59">
            <v>41.91</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7.5057806580449293</v>
          </cell>
          <cell r="W60">
            <v>10.835384863977385</v>
          </cell>
          <cell r="X60">
            <v>51.73</v>
          </cell>
          <cell r="Y60">
            <v>74.680000000000007</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6.8327901288800232</v>
          </cell>
          <cell r="W61">
            <v>11.844411410399763</v>
          </cell>
          <cell r="X61">
            <v>47.09</v>
          </cell>
          <cell r="Y61">
            <v>81.64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7.4818235467638896</v>
          </cell>
          <cell r="W62">
            <v>10.576005362904066</v>
          </cell>
          <cell r="X62">
            <v>110.54</v>
          </cell>
          <cell r="Y62">
            <v>156.26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6.7914682036213438</v>
          </cell>
          <cell r="W63">
            <v>11.318196372297848</v>
          </cell>
          <cell r="X63">
            <v>100.34</v>
          </cell>
          <cell r="Y63">
            <v>167.22</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7.7537590300818584</v>
          </cell>
          <cell r="W64">
            <v>10.67359048923711</v>
          </cell>
          <cell r="X64">
            <v>149.30000000000001</v>
          </cell>
          <cell r="Y64">
            <v>205.52</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7.3632237343120481</v>
          </cell>
          <cell r="W65">
            <v>11.891795226957584</v>
          </cell>
          <cell r="X65">
            <v>141.78</v>
          </cell>
          <cell r="Y65">
            <v>228.98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7.8972998270261634</v>
          </cell>
          <cell r="W66">
            <v>10.85278941000035</v>
          </cell>
          <cell r="X66">
            <v>198.18</v>
          </cell>
          <cell r="Y66">
            <v>272.35000000000002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8.048327412798562</v>
          </cell>
          <cell r="W68">
            <v>11.011682427934907</v>
          </cell>
          <cell r="X68">
            <v>12.07</v>
          </cell>
          <cell r="Y68">
            <v>16.52</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7.2058432129448873</v>
          </cell>
          <cell r="W69">
            <v>11.452110412134125</v>
          </cell>
          <cell r="X69">
            <v>10.81</v>
          </cell>
          <cell r="Y69">
            <v>17.18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7.8689094749043633</v>
          </cell>
          <cell r="W70">
            <v>10.781888258346751</v>
          </cell>
          <cell r="X70">
            <v>17.28</v>
          </cell>
          <cell r="Y70">
            <v>23.68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6.9638876001729724</v>
          </cell>
          <cell r="W71">
            <v>11.875826561915117</v>
          </cell>
          <cell r="X71">
            <v>15.29</v>
          </cell>
          <cell r="Y71">
            <v>26.08</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7.4670023255538878</v>
          </cell>
          <cell r="W72">
            <v>10.743780182693143</v>
          </cell>
          <cell r="X72">
            <v>26.41</v>
          </cell>
          <cell r="Y72">
            <v>38</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7.1009134812257004</v>
          </cell>
          <cell r="W73">
            <v>11.506537703594249</v>
          </cell>
          <cell r="X73">
            <v>25.12</v>
          </cell>
          <cell r="Y73">
            <v>40.700000000000003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8.0377815756824322</v>
          </cell>
          <cell r="W74">
            <v>10.609862704494025</v>
          </cell>
          <cell r="X74">
            <v>55.4</v>
          </cell>
          <cell r="Y74">
            <v>73.13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6.7732725045469948</v>
          </cell>
          <cell r="W75">
            <v>11.796916849218213</v>
          </cell>
          <cell r="X75">
            <v>46.68</v>
          </cell>
          <cell r="Y75">
            <v>81.31</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7.9057334103577217</v>
          </cell>
          <cell r="W76">
            <v>10.885329123295323</v>
          </cell>
          <cell r="X76">
            <v>116.8</v>
          </cell>
          <cell r="Y76">
            <v>160.83000000000001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6.9993935724337319</v>
          </cell>
          <cell r="W77">
            <v>11.166190381279115</v>
          </cell>
          <cell r="X77">
            <v>103.41</v>
          </cell>
          <cell r="Y77">
            <v>164.98</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8.0348962199521008</v>
          </cell>
          <cell r="W78">
            <v>10.926014993981418</v>
          </cell>
          <cell r="X78">
            <v>154.71</v>
          </cell>
          <cell r="Y78">
            <v>210.38</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6.6744661814200592</v>
          </cell>
          <cell r="W79">
            <v>11.275946873274659</v>
          </cell>
          <cell r="X79">
            <v>128.52000000000001</v>
          </cell>
          <cell r="Y79">
            <v>217.12</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7.7221956206262767</v>
          </cell>
          <cell r="W80">
            <v>10.92534013306852</v>
          </cell>
          <cell r="X80">
            <v>193.79</v>
          </cell>
          <cell r="Y80">
            <v>274.17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7.9760893330235918</v>
          </cell>
          <cell r="W88">
            <v>10.651588605435402</v>
          </cell>
          <cell r="X88">
            <v>11.96</v>
          </cell>
          <cell r="Y88">
            <v>15.98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7.2396362521653366</v>
          </cell>
          <cell r="W89">
            <v>11.267467747079483</v>
          </cell>
          <cell r="X89">
            <v>10.86</v>
          </cell>
          <cell r="Y89">
            <v>16.899999999999999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7.7919859864275605</v>
          </cell>
          <cell r="W90">
            <v>10.330490064129487</v>
          </cell>
          <cell r="X90">
            <v>17.11</v>
          </cell>
          <cell r="Y90">
            <v>22.69</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6.9333024444568094</v>
          </cell>
          <cell r="W91">
            <v>11.82657696043055</v>
          </cell>
          <cell r="X91">
            <v>15.23</v>
          </cell>
          <cell r="Y91">
            <v>25.97</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8.0475429804129011</v>
          </cell>
          <cell r="W92">
            <v>10.348127820231408</v>
          </cell>
          <cell r="X92">
            <v>28.46</v>
          </cell>
          <cell r="Y92">
            <v>36.6</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6.6950643100882674</v>
          </cell>
          <cell r="W93">
            <v>11.282543497412064</v>
          </cell>
          <cell r="X93">
            <v>23.68</v>
          </cell>
          <cell r="Y93">
            <v>39.909999999999997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8.0772033073662275</v>
          </cell>
          <cell r="W94">
            <v>10.581738500600926</v>
          </cell>
          <cell r="X94">
            <v>55.67</v>
          </cell>
          <cell r="Y94">
            <v>72.930000000000007</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7.1844172529148036</v>
          </cell>
          <cell r="W95">
            <v>11.697372562969413</v>
          </cell>
          <cell r="X95">
            <v>49.52</v>
          </cell>
          <cell r="Y95">
            <v>80.62</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7.4137665298925137</v>
          </cell>
          <cell r="W96">
            <v>10.951079378772171</v>
          </cell>
          <cell r="X96">
            <v>109.54</v>
          </cell>
          <cell r="Y96">
            <v>161.80000000000001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7.2031671583918042</v>
          </cell>
          <cell r="W97">
            <v>11.451425290688176</v>
          </cell>
          <cell r="X97">
            <v>106.42</v>
          </cell>
          <cell r="Y97">
            <v>169.19</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7.4789886237071794</v>
          </cell>
          <cell r="W98">
            <v>10.85233340104624</v>
          </cell>
          <cell r="X98">
            <v>144.01</v>
          </cell>
          <cell r="Y98">
            <v>208.97</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6.6259206901532295</v>
          </cell>
          <cell r="W99">
            <v>11.31197443094835</v>
          </cell>
          <cell r="X99">
            <v>127.58</v>
          </cell>
          <cell r="Y99">
            <v>217.82</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7.6079224087265036</v>
          </cell>
          <cell r="W100">
            <v>10.439286097344194</v>
          </cell>
          <cell r="X100">
            <v>190.92</v>
          </cell>
          <cell r="Y100">
            <v>261.97000000000003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7.9312575276264417</v>
          </cell>
          <cell r="W101">
            <v>11.085636371404835</v>
          </cell>
          <cell r="X101">
            <v>11.9</v>
          </cell>
          <cell r="Y101">
            <v>16.63</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6.6604439286937946</v>
          </cell>
          <cell r="W102">
            <v>11.669676543194122</v>
          </cell>
          <cell r="X102">
            <v>9.99</v>
          </cell>
          <cell r="Y102">
            <v>17.5</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7.6784132405128478</v>
          </cell>
          <cell r="W103">
            <v>10.41433126892376</v>
          </cell>
          <cell r="X103">
            <v>16.86</v>
          </cell>
          <cell r="Y103">
            <v>22.87</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6.6865031094819143</v>
          </cell>
          <cell r="W104">
            <v>11.755853319604155</v>
          </cell>
          <cell r="X104">
            <v>14.68</v>
          </cell>
          <cell r="Y104">
            <v>25.82</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7.9911419017615604</v>
          </cell>
          <cell r="W105">
            <v>10.653614435394863</v>
          </cell>
          <cell r="X105">
            <v>28.26</v>
          </cell>
          <cell r="Y105">
            <v>37.68</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6.9848445917310524</v>
          </cell>
          <cell r="W106">
            <v>11.513520499711337</v>
          </cell>
          <cell r="X106">
            <v>24.7</v>
          </cell>
          <cell r="Y106">
            <v>40.72</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8.1210061421959434</v>
          </cell>
          <cell r="W107">
            <v>10.972379052292197</v>
          </cell>
          <cell r="X107">
            <v>55.97</v>
          </cell>
          <cell r="Y107">
            <v>75.63</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7.0379804416091858</v>
          </cell>
          <cell r="W108">
            <v>11.32617064669811</v>
          </cell>
          <cell r="X108">
            <v>48.51</v>
          </cell>
          <cell r="Y108">
            <v>78.069999999999993</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7.7158625029154173</v>
          </cell>
          <cell r="W109">
            <v>10.637564037158739</v>
          </cell>
          <cell r="X109">
            <v>114</v>
          </cell>
          <cell r="Y109">
            <v>157.16999999999999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7.1079020692566681</v>
          </cell>
          <cell r="W110">
            <v>11.515215668637955</v>
          </cell>
          <cell r="X110">
            <v>105.02</v>
          </cell>
          <cell r="Y110">
            <v>170.13</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8.0234919543986685</v>
          </cell>
          <cell r="W111">
            <v>10.715597702867793</v>
          </cell>
          <cell r="X111">
            <v>154.5</v>
          </cell>
          <cell r="Y111">
            <v>206.33</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7.15676682199887</v>
          </cell>
          <cell r="W112">
            <v>11.577979818490151</v>
          </cell>
          <cell r="X112">
            <v>137.81</v>
          </cell>
          <cell r="Y112">
            <v>222.94</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7.5887350947321295</v>
          </cell>
          <cell r="W113">
            <v>10.320630623346181</v>
          </cell>
          <cell r="X113">
            <v>190.44</v>
          </cell>
          <cell r="Y113">
            <v>259</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8.0011304684680198</v>
          </cell>
          <cell r="W115">
            <v>10.72812029395816</v>
          </cell>
          <cell r="X115">
            <v>12</v>
          </cell>
          <cell r="Y115">
            <v>16.09</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6.8402239464353825</v>
          </cell>
          <cell r="W116">
            <v>11.392886670428778</v>
          </cell>
          <cell r="X116">
            <v>10.26</v>
          </cell>
          <cell r="Y116">
            <v>17.09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7.6628585094918469</v>
          </cell>
          <cell r="W117">
            <v>10.516969114188541</v>
          </cell>
          <cell r="X117">
            <v>16.829999999999998</v>
          </cell>
          <cell r="Y117">
            <v>23.1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6.6206456235587607</v>
          </cell>
          <cell r="W118">
            <v>11.400004892275318</v>
          </cell>
          <cell r="X118">
            <v>14.54</v>
          </cell>
          <cell r="Y118">
            <v>25.04</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7.4458975247068482</v>
          </cell>
          <cell r="W119">
            <v>11.074275137610567</v>
          </cell>
          <cell r="X119">
            <v>26.34</v>
          </cell>
          <cell r="Y119">
            <v>39.17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7.2048198762496876</v>
          </cell>
          <cell r="W120">
            <v>11.50650552214578</v>
          </cell>
          <cell r="X120">
            <v>25.48</v>
          </cell>
          <cell r="Y120">
            <v>40.700000000000003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7.4793323863752192</v>
          </cell>
          <cell r="W121">
            <v>10.578185066419254</v>
          </cell>
          <cell r="X121">
            <v>51.55</v>
          </cell>
          <cell r="Y121">
            <v>72.91</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6.9917686555537761</v>
          </cell>
          <cell r="W122">
            <v>11.740333872385122</v>
          </cell>
          <cell r="X122">
            <v>48.19</v>
          </cell>
          <cell r="Y122">
            <v>80.92</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7.4786152445136764</v>
          </cell>
          <cell r="W123">
            <v>10.793798562509519</v>
          </cell>
          <cell r="X123">
            <v>110.49</v>
          </cell>
          <cell r="Y123">
            <v>159.47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7.2381378165044135</v>
          </cell>
          <cell r="W124">
            <v>11.215237287337457</v>
          </cell>
          <cell r="X124">
            <v>106.94</v>
          </cell>
          <cell r="Y124">
            <v>165.7</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7.5368137877998116</v>
          </cell>
          <cell r="W125">
            <v>10.442740235690362</v>
          </cell>
          <cell r="X125">
            <v>145.12</v>
          </cell>
          <cell r="Y125">
            <v>201.08</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6.8735257147897233</v>
          </cell>
          <cell r="W126">
            <v>11.749600784293584</v>
          </cell>
          <cell r="X126">
            <v>132.35</v>
          </cell>
          <cell r="Y126">
            <v>226.24</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8.1413723659023116</v>
          </cell>
          <cell r="W127">
            <v>10.660264778606924</v>
          </cell>
          <cell r="X127">
            <v>204.31</v>
          </cell>
          <cell r="Y127">
            <v>267.52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H28" sqref="H28:I28"/>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0.68109985971001963</v>
      </c>
      <c r="C2">
        <f t="shared" ref="C2:C32" ca="1" si="0">RAND()</f>
        <v>0.53940249789199624</v>
      </c>
      <c r="D2" t="str">
        <f ca="1">VLOOKUP($B2
+IF(D1="DI",1,
IF(D1="EN",2,
IF(D1="GO",3,0))),$AC:$AD,MATCH($AD$1,$AC$1:$AD$1,0),1)</f>
        <v>EN</v>
      </c>
      <c r="E2">
        <f ca="1">ROUNDDOWN(VLOOKUP(D2,$P:$W,MATCH($U$1,$P$1:$W$1,0),0)+C2*(VLOOKUP(D2,$P:$W,MATCH($V$1,$P$1:$W$1,0),0)-VLOOKUP(D2,$P:$W,MATCH($U$1,$P$1:$W$1,0),0)+10^ABS(VLOOKUP(D2,$P:$W,MATCH($W$1,$P$1:$W$1,0),0))),VLOOKUP(D2,$P:$W,MATCH($W$1,$P$1:$W$1,0),0))</f>
        <v>8</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14</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0.50295932938517285</v>
      </c>
      <c r="C3">
        <f t="shared" ca="1" si="0"/>
        <v>0.46446649659676553</v>
      </c>
      <c r="D3" t="str">
        <f t="shared" ref="D3:D32" ca="1" si="2">VLOOKUP($B3
+IF(D2="DI",1,
IF(D2="EN",2,
IF(D2="GO",3,0))),$AC:$AD,MATCH($AD$1,$AC$1:$AD$1,0),1)</f>
        <v>GO</v>
      </c>
      <c r="E3">
        <f t="shared" ref="E3:E32" ca="1" si="3">ROUNDDOWN(VLOOKUP(D3,$P:$W,MATCH($U$1,$P$1:$W$1,0),0)+C3*(VLOOKUP(D3,$P:$W,MATCH($V$1,$P$1:$W$1,0),0)-VLOOKUP(D3,$P:$W,MATCH($U$1,$P$1:$W$1,0),0)+10^ABS(VLOOKUP(D3,$P:$W,MATCH($W$1,$P$1:$W$1,0),0))),VLOOKUP(D3,$P:$W,MATCH($W$1,$P$1:$W$1,0),0))</f>
        <v>1900</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15</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0.19729901880836498</v>
      </c>
      <c r="C4">
        <f t="shared" ca="1" si="0"/>
        <v>0.35699182546904185</v>
      </c>
      <c r="D4" t="str">
        <f t="shared" ca="1" si="2"/>
        <v>EN</v>
      </c>
      <c r="E4">
        <f t="shared" ca="1" si="3"/>
        <v>7</v>
      </c>
      <c r="F4" t="s">
        <v>128</v>
      </c>
      <c r="G4">
        <v>12</v>
      </c>
      <c r="H4" t="s">
        <v>128</v>
      </c>
      <c r="I4">
        <v>7</v>
      </c>
      <c r="J4" t="str">
        <f t="shared" si="4"/>
        <v/>
      </c>
      <c r="K4" t="str">
        <f t="shared" ca="1" si="5"/>
        <v>{"dy":1,"cd":"EN","cn":5},{"dy":2,"cd":"GO","cn":1900},{"dy":3,"cd":"EN","cn":7}</v>
      </c>
      <c r="L4" t="str">
        <f t="shared" si="6"/>
        <v>{"dy":3,"cd":"EN","cn":7}</v>
      </c>
      <c r="P4" t="s">
        <v>98</v>
      </c>
      <c r="Q4">
        <f t="shared" ca="1" si="7"/>
        <v>2</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0.41629708997475579</v>
      </c>
      <c r="C5">
        <f t="shared" ca="1" si="0"/>
        <v>0.84437832769487431</v>
      </c>
      <c r="D5" t="str">
        <f t="shared" ca="1" si="2"/>
        <v>GO</v>
      </c>
      <c r="E5">
        <f t="shared" ca="1" si="3"/>
        <v>3100</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0.36689977675126439</v>
      </c>
      <c r="C6">
        <f t="shared" ca="1" si="0"/>
        <v>0.83065650504363497</v>
      </c>
      <c r="D6" t="str">
        <f t="shared" ca="1" si="2"/>
        <v>EN</v>
      </c>
      <c r="E6">
        <f t="shared" ca="1" si="3"/>
        <v>9</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0.77849374116452996</v>
      </c>
      <c r="C7">
        <f t="shared" ca="1" si="0"/>
        <v>0.79975176286824257</v>
      </c>
      <c r="D7" t="str">
        <f t="shared" ca="1" si="2"/>
        <v>GO</v>
      </c>
      <c r="E7">
        <f t="shared" ca="1" si="3"/>
        <v>2900</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0.50468769518257539</v>
      </c>
      <c r="C8">
        <f t="shared" ca="1" si="0"/>
        <v>3.2570924192345529E-2</v>
      </c>
      <c r="D8" t="str">
        <f t="shared" ca="1" si="2"/>
        <v>EN</v>
      </c>
      <c r="E8">
        <f t="shared" ca="1" si="3"/>
        <v>6</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0.63047524499002439</v>
      </c>
      <c r="C9">
        <f t="shared" ca="1" si="0"/>
        <v>0.8379126026505912</v>
      </c>
      <c r="D9" t="str">
        <f t="shared" ca="1" si="2"/>
        <v>GO</v>
      </c>
      <c r="E9">
        <f t="shared" ca="1" si="3"/>
        <v>3000</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0.71520801159854475</v>
      </c>
      <c r="C10">
        <f t="shared" ca="1" si="0"/>
        <v>0.58855843101116467</v>
      </c>
      <c r="D10" t="str">
        <f t="shared" ca="1" si="2"/>
        <v>EN</v>
      </c>
      <c r="E10">
        <f t="shared" ca="1" si="3"/>
        <v>8</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0.49424427033763396</v>
      </c>
      <c r="C11">
        <f t="shared" ca="1" si="0"/>
        <v>0.76259371931790876</v>
      </c>
      <c r="D11" t="str">
        <f t="shared" ca="1" si="2"/>
        <v>GO</v>
      </c>
      <c r="E11">
        <f t="shared" ca="1" si="3"/>
        <v>2800</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0.95356220975484296</v>
      </c>
      <c r="C12">
        <f t="shared" ca="1" si="0"/>
        <v>8.4900757588258768E-2</v>
      </c>
      <c r="D12" t="str">
        <f t="shared" ca="1" si="2"/>
        <v>DI</v>
      </c>
      <c r="E12">
        <f t="shared" ca="1" si="3"/>
        <v>3</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0.96994330971959108</v>
      </c>
      <c r="C13">
        <f t="shared" ca="1" si="0"/>
        <v>0.13195815499610408</v>
      </c>
      <c r="D13" t="str">
        <f t="shared" ca="1" si="2"/>
        <v>EN</v>
      </c>
      <c r="E13">
        <f t="shared" ca="1" si="3"/>
        <v>6</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0.23552725086443982</v>
      </c>
      <c r="C14">
        <f t="shared" ca="1" si="0"/>
        <v>0.18317580140562617</v>
      </c>
      <c r="D14" t="str">
        <f t="shared" ca="1" si="2"/>
        <v>GO</v>
      </c>
      <c r="E14">
        <f t="shared" ca="1" si="3"/>
        <v>1000</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0.69089224778628855</v>
      </c>
      <c r="C15">
        <f t="shared" ca="1" si="0"/>
        <v>0.77929088847584038</v>
      </c>
      <c r="D15" t="str">
        <f t="shared" ca="1" si="2"/>
        <v>EN</v>
      </c>
      <c r="E15">
        <f t="shared" ca="1" si="3"/>
        <v>9</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0.72201081721579596</v>
      </c>
      <c r="C16">
        <f t="shared" ca="1" si="0"/>
        <v>0.46608022875923094</v>
      </c>
      <c r="D16" t="str">
        <f t="shared" ca="1" si="2"/>
        <v>GO</v>
      </c>
      <c r="E16">
        <f t="shared" ca="1" si="3"/>
        <v>1900</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0.45224585763472702</v>
      </c>
      <c r="C17">
        <f t="shared" ca="1" si="0"/>
        <v>0.2053492569155142</v>
      </c>
      <c r="D17" t="str">
        <f t="shared" ca="1" si="2"/>
        <v>EN</v>
      </c>
      <c r="E17">
        <f t="shared" ca="1" si="3"/>
        <v>6</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0.87251669513464059</v>
      </c>
      <c r="C18">
        <f t="shared" ca="1" si="0"/>
        <v>0.70426965752537463</v>
      </c>
      <c r="D18" t="str">
        <f t="shared" ca="1" si="2"/>
        <v>GO</v>
      </c>
      <c r="E18">
        <f t="shared" ca="1" si="3"/>
        <v>2600</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0.57757760977395578</v>
      </c>
      <c r="C19">
        <f t="shared" ca="1" si="0"/>
        <v>0.37159327918491247</v>
      </c>
      <c r="D19" t="str">
        <f t="shared" ca="1" si="2"/>
        <v>EN</v>
      </c>
      <c r="E19">
        <f t="shared" ca="1" si="3"/>
        <v>7</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0.26585044219967646</v>
      </c>
      <c r="C20">
        <f t="shared" ca="1" si="0"/>
        <v>0.44427364543897296</v>
      </c>
      <c r="D20" t="str">
        <f t="shared" ca="1" si="2"/>
        <v>GO</v>
      </c>
      <c r="E20">
        <f t="shared" ca="1" si="3"/>
        <v>1800</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0.91766220114319397</v>
      </c>
      <c r="C21">
        <f t="shared" ca="1" si="0"/>
        <v>0.70898754795594798</v>
      </c>
      <c r="D21" t="str">
        <f t="shared" ca="1" si="2"/>
        <v>DI</v>
      </c>
      <c r="E21">
        <f t="shared" ca="1" si="3"/>
        <v>5</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3.1441552903945902E-2</v>
      </c>
      <c r="C22">
        <f t="shared" ca="1" si="0"/>
        <v>0.27212339340792302</v>
      </c>
      <c r="D22" t="str">
        <f t="shared" ca="1" si="2"/>
        <v>GO</v>
      </c>
      <c r="E22">
        <f t="shared" ca="1" si="3"/>
        <v>1300</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0.78860018686922928</v>
      </c>
      <c r="C23">
        <f t="shared" ca="1" si="0"/>
        <v>0.86407708600719801</v>
      </c>
      <c r="D23" t="str">
        <f t="shared" ca="1" si="2"/>
        <v>EN</v>
      </c>
      <c r="E23">
        <f t="shared" ca="1" si="3"/>
        <v>9</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0.15215397154264909</v>
      </c>
      <c r="C24">
        <f t="shared" ca="1" si="0"/>
        <v>5.5811850293403298E-2</v>
      </c>
      <c r="D24" t="str">
        <f t="shared" ca="1" si="2"/>
        <v>GO</v>
      </c>
      <c r="E24">
        <f t="shared" ca="1" si="3"/>
        <v>600</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0.28144012388640216</v>
      </c>
      <c r="C25">
        <f t="shared" ca="1" si="0"/>
        <v>0.11585578866269641</v>
      </c>
      <c r="D25" t="str">
        <f t="shared" ca="1" si="2"/>
        <v>EN</v>
      </c>
      <c r="E25">
        <f t="shared" ca="1" si="3"/>
        <v>6</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0.57116756848606542</v>
      </c>
      <c r="C26">
        <f t="shared" ca="1" si="0"/>
        <v>0.4073922604511897</v>
      </c>
      <c r="D26" t="str">
        <f t="shared" ca="1" si="2"/>
        <v>GO</v>
      </c>
      <c r="E26">
        <f t="shared" ca="1" si="3"/>
        <v>1700</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0.70153074988513786</v>
      </c>
      <c r="C27">
        <f t="shared" ca="1" si="0"/>
        <v>0.71997587333284641</v>
      </c>
      <c r="D27" t="str">
        <f t="shared" ca="1" si="2"/>
        <v>EN</v>
      </c>
      <c r="E27">
        <f t="shared" ca="1" si="3"/>
        <v>8</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1.2117025976833173E-2</v>
      </c>
      <c r="C28">
        <f t="shared" ca="1" si="0"/>
        <v>0.2312631704565461</v>
      </c>
      <c r="D28" t="str">
        <f t="shared" ca="1" si="2"/>
        <v>GO</v>
      </c>
      <c r="E28">
        <f t="shared" ca="1" si="3"/>
        <v>1200</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0.4095056905138259</v>
      </c>
      <c r="C29">
        <f t="shared" ca="1" si="0"/>
        <v>0.67405628115163552</v>
      </c>
      <c r="D29" t="str">
        <f t="shared" ca="1" si="2"/>
        <v>EN</v>
      </c>
      <c r="E29">
        <f t="shared" ca="1" si="3"/>
        <v>8</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0.1202464312557664</v>
      </c>
      <c r="C30">
        <f t="shared" ca="1" si="0"/>
        <v>7.4603214570024501E-2</v>
      </c>
      <c r="D30" t="str">
        <f t="shared" ca="1" si="2"/>
        <v>GO</v>
      </c>
      <c r="E30">
        <f t="shared" ca="1" si="3"/>
        <v>700</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7.3938389282508954E-2</v>
      </c>
      <c r="C31">
        <f t="shared" ca="1" si="0"/>
        <v>0.47743694434936879</v>
      </c>
      <c r="D31" t="str">
        <f t="shared" ca="1" si="2"/>
        <v>EN</v>
      </c>
      <c r="E31">
        <f t="shared" ca="1" si="3"/>
        <v>7</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0.71459133747076464</v>
      </c>
      <c r="C32">
        <f t="shared" ca="1" si="0"/>
        <v>8.7358852970712886E-2</v>
      </c>
      <c r="D32" t="str">
        <f t="shared" ca="1" si="2"/>
        <v>GO</v>
      </c>
      <c r="E32">
        <f t="shared" ca="1" si="3"/>
        <v>700</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K2" activePane="bottomRight" state="frozen"/>
      <selection pane="topRight" activeCell="C1" sqref="C1"/>
      <selection pane="bottomLeft" activeCell="A2" sqref="A2"/>
      <selection pane="bottomRight" activeCell="AZ7" sqref="AZ7"/>
    </sheetView>
    <sheetView tabSelected="1" workbookViewId="1">
      <pane xSplit="2" ySplit="1" topLeftCell="AL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누적</v>
      </c>
      <c r="CA1" t="s">
        <v>167</v>
      </c>
      <c r="CB1" t="s">
        <v>150</v>
      </c>
      <c r="CD1" t="s">
        <v>166</v>
      </c>
    </row>
    <row r="2" spans="1:82">
      <c r="A2">
        <v>1</v>
      </c>
      <c r="B2">
        <v>0</v>
      </c>
      <c r="C2">
        <f t="shared" ref="C2:C65" si="0">IF(B2&lt;=9,0,
IF(B2=10,1,2))</f>
        <v>0</v>
      </c>
      <c r="D2">
        <f t="shared" ref="D2:I11" ca="1" si="1">RAND()</f>
        <v>0.57707145526962167</v>
      </c>
      <c r="E2">
        <f t="shared" ca="1" si="1"/>
        <v>0.28717381407422804</v>
      </c>
      <c r="F2">
        <f t="shared" ca="1" si="1"/>
        <v>0.39208737431849838</v>
      </c>
      <c r="G2">
        <f t="shared" ca="1" si="1"/>
        <v>0.47926280164477142</v>
      </c>
      <c r="H2">
        <f t="shared" ca="1" si="1"/>
        <v>1.5861692469717914E-2</v>
      </c>
      <c r="I2">
        <f t="shared" ca="1" si="1"/>
        <v>0.14750516984639594</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Equip2201</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4</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130</v>
      </c>
      <c r="AU2">
        <f t="shared" ref="AU2:AU15" si="12">COUNTIF(AB:AB,AP2)</f>
        <v>151</v>
      </c>
      <c r="AV2">
        <f ca="1">COUNTIFS(M:M,AP2,T:T,"전설")</f>
        <v>2</v>
      </c>
      <c r="AW2">
        <f>COUNTIFS(AB:AB,AP2,AI:AI,"전설")</f>
        <v>3</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0.73894279251384243</v>
      </c>
      <c r="E3">
        <f t="shared" ca="1" si="1"/>
        <v>0.45707865411588933</v>
      </c>
      <c r="F3">
        <f t="shared" ca="1" si="1"/>
        <v>0.10523796742115743</v>
      </c>
      <c r="G3">
        <f t="shared" ca="1" si="1"/>
        <v>0.12362654439873988</v>
      </c>
      <c r="H3">
        <f t="shared" ca="1" si="1"/>
        <v>0.68068762687459861</v>
      </c>
      <c r="I3">
        <f t="shared" ca="1" si="1"/>
        <v>0.40075376985163602</v>
      </c>
      <c r="M3" t="str">
        <f t="shared" ca="1" si="2"/>
        <v>지정 장비</v>
      </c>
      <c r="N3" t="str">
        <f t="shared" ca="1" si="3"/>
        <v>Equip4001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700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245</v>
      </c>
      <c r="W3">
        <v>1</v>
      </c>
      <c r="X3" t="s">
        <v>126</v>
      </c>
      <c r="Z3">
        <v>7300</v>
      </c>
      <c r="AA3" t="str">
        <f t="shared" ca="1" si="6"/>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3</v>
      </c>
      <c r="AU3">
        <f t="shared" si="12"/>
        <v>3</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0.68561175895042337</v>
      </c>
      <c r="E4">
        <f t="shared" ca="1" si="1"/>
        <v>0.77501468208832336</v>
      </c>
      <c r="F4">
        <f t="shared" ca="1" si="1"/>
        <v>0.45483700060274546</v>
      </c>
      <c r="G4">
        <f t="shared" ca="1" si="1"/>
        <v>0.46783706221309063</v>
      </c>
      <c r="H4">
        <f t="shared" ca="1" si="1"/>
        <v>0.78383072236528173</v>
      </c>
      <c r="I4">
        <f t="shared" ca="1" si="1"/>
        <v>0.89574261161425339</v>
      </c>
      <c r="M4" t="str">
        <f t="shared" ca="1" si="2"/>
        <v>안 지정 캐릭터 PP 영웅등급</v>
      </c>
      <c r="N4">
        <f t="shared" ca="1" si="3"/>
        <v>77501</v>
      </c>
      <c r="O4">
        <f t="shared" ca="1" si="4"/>
        <v>12</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3600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3</v>
      </c>
      <c r="AU4">
        <f t="shared" si="12"/>
        <v>3</v>
      </c>
      <c r="AV4">
        <f t="shared" ca="1" si="14"/>
        <v>0</v>
      </c>
      <c r="AW4">
        <f t="shared" si="15"/>
        <v>0</v>
      </c>
      <c r="AZ4">
        <v>149</v>
      </c>
      <c r="BE4" t="s">
        <v>192</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0.30494798865005279</v>
      </c>
      <c r="E5">
        <f t="shared" ca="1" si="1"/>
        <v>0.70192196171673993</v>
      </c>
      <c r="F5">
        <f t="shared" ca="1" si="1"/>
        <v>3.8034548101321897E-2</v>
      </c>
      <c r="G5">
        <f t="shared" ca="1" si="1"/>
        <v>3.1215225826348503E-2</v>
      </c>
      <c r="H5">
        <f t="shared" ca="1" si="1"/>
        <v>0.1471715844209055</v>
      </c>
      <c r="I5">
        <f t="shared" ca="1" si="1"/>
        <v>0.50191124785237873</v>
      </c>
      <c r="M5" t="str">
        <f t="shared" ca="1" si="2"/>
        <v>안 지정 캐릭터 PP 일반등급</v>
      </c>
      <c r="N5">
        <f t="shared" ca="1" si="3"/>
        <v>70192</v>
      </c>
      <c r="O5">
        <f t="shared" ca="1" si="4"/>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308</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2</v>
      </c>
      <c r="AV5">
        <f t="shared" ca="1" si="14"/>
        <v>0</v>
      </c>
      <c r="AW5">
        <f t="shared" si="15"/>
        <v>0</v>
      </c>
      <c r="AZ5">
        <v>1</v>
      </c>
      <c r="BE5">
        <f ca="1">LEN(BE2)</f>
        <v>19543</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0.11922792650506475</v>
      </c>
      <c r="E6">
        <f t="shared" ca="1" si="1"/>
        <v>0.40565077728511079</v>
      </c>
      <c r="F6">
        <f t="shared" ca="1" si="1"/>
        <v>0.96927653443796358</v>
      </c>
      <c r="G6">
        <f t="shared" ca="1" si="1"/>
        <v>1.8630204494337832E-2</v>
      </c>
      <c r="H6">
        <f t="shared" ca="1" si="1"/>
        <v>0.7636001959277553</v>
      </c>
      <c r="I6">
        <f t="shared" ca="1" si="1"/>
        <v>0.50062055926394222</v>
      </c>
      <c r="M6" t="str">
        <f t="shared" ca="1" si="2"/>
        <v>안 지정 캐릭터 PP 일반등급</v>
      </c>
      <c r="N6">
        <f t="shared" ca="1" si="3"/>
        <v>40565</v>
      </c>
      <c r="O6">
        <f t="shared" ca="1" si="4"/>
        <v>7</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2100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2</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0.12979146076162751</v>
      </c>
      <c r="E7">
        <f t="shared" ca="1" si="1"/>
        <v>0.51026525277017443</v>
      </c>
      <c r="F7">
        <f t="shared" ca="1" si="1"/>
        <v>0.94179553420136231</v>
      </c>
      <c r="G7">
        <f t="shared" ca="1" si="1"/>
        <v>0.26430587006838224</v>
      </c>
      <c r="H7">
        <f t="shared" ca="1" si="1"/>
        <v>0.63220964357030929</v>
      </c>
      <c r="I7">
        <f t="shared" ca="1" si="1"/>
        <v>0.27907600989081449</v>
      </c>
      <c r="M7" t="str">
        <f t="shared" ca="1" si="2"/>
        <v>지정 장비</v>
      </c>
      <c r="N7" t="str">
        <f t="shared" ca="1" si="3"/>
        <v>Equip4201</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2800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206</v>
      </c>
      <c r="W7">
        <v>1</v>
      </c>
      <c r="X7" t="s">
        <v>126</v>
      </c>
      <c r="Z7">
        <v>2900</v>
      </c>
      <c r="AA7" t="str">
        <f t="shared" ca="1" si="6"/>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0</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0.34923368856162307</v>
      </c>
      <c r="E8">
        <f t="shared" ca="1" si="1"/>
        <v>0.6334931844281928</v>
      </c>
      <c r="F8">
        <f t="shared" ca="1" si="1"/>
        <v>5.0623444282895558E-2</v>
      </c>
      <c r="G8">
        <f t="shared" ca="1" si="1"/>
        <v>0.94111712857148766</v>
      </c>
      <c r="H8">
        <f t="shared" ca="1" si="1"/>
        <v>0.62971983116874786</v>
      </c>
      <c r="I8">
        <f t="shared" ca="1" si="1"/>
        <v>4.2823392628412171E-2</v>
      </c>
      <c r="M8" t="str">
        <f t="shared" ca="1" si="2"/>
        <v>지정 장비</v>
      </c>
      <c r="N8" t="str">
        <f t="shared" ca="1" si="3"/>
        <v>Equip6202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8900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258</v>
      </c>
      <c r="W8">
        <v>1</v>
      </c>
      <c r="X8" t="s">
        <v>126</v>
      </c>
      <c r="Z8">
        <v>2100</v>
      </c>
      <c r="AA8" t="str">
        <f t="shared" ca="1" si="6"/>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0.52852634145919719</v>
      </c>
      <c r="E9">
        <f t="shared" ca="1" si="1"/>
        <v>0.79772548239507846</v>
      </c>
      <c r="F9">
        <f t="shared" ca="1" si="1"/>
        <v>0.53316209884247256</v>
      </c>
      <c r="G9">
        <f t="shared" ca="1" si="1"/>
        <v>0.9893836593554961</v>
      </c>
      <c r="H9">
        <f t="shared" ca="1" si="1"/>
        <v>0.50136314743666444</v>
      </c>
      <c r="I9">
        <f t="shared" ca="1" si="1"/>
        <v>0.43102395901799839</v>
      </c>
      <c r="M9" t="str">
        <f t="shared" ca="1" si="2"/>
        <v>지정 장비</v>
      </c>
      <c r="N9" t="str">
        <f t="shared" ca="1" si="3"/>
        <v>Equip8102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7900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258</v>
      </c>
      <c r="W9">
        <v>1</v>
      </c>
      <c r="X9" t="s">
        <v>126</v>
      </c>
      <c r="Z9">
        <v>2100</v>
      </c>
      <c r="AA9" t="str">
        <f t="shared" ca="1" si="6"/>
        <v>fe</v>
      </c>
      <c r="AB9" t="s">
        <v>82</v>
      </c>
      <c r="AC9" t="s">
        <v>307</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0</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0.49975553295967445</v>
      </c>
      <c r="E10">
        <f t="shared" ca="1" si="1"/>
        <v>0.82380269932964201</v>
      </c>
      <c r="F10">
        <f t="shared" ca="1" si="1"/>
        <v>0.56906819985798984</v>
      </c>
      <c r="G10">
        <f t="shared" ca="1" si="1"/>
        <v>0.30005314778395109</v>
      </c>
      <c r="H10">
        <f t="shared" ca="1" si="1"/>
        <v>0.13581034569099182</v>
      </c>
      <c r="I10">
        <f t="shared" ca="1" si="1"/>
        <v>0.78801645610921145</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0.7168224474211593</v>
      </c>
      <c r="E11">
        <f t="shared" ca="1" si="1"/>
        <v>0.28959840242642276</v>
      </c>
      <c r="F11">
        <f t="shared" ca="1" si="1"/>
        <v>0.86429029789554368</v>
      </c>
      <c r="G11">
        <f t="shared" ca="1" si="1"/>
        <v>0.72198492407337411</v>
      </c>
      <c r="H11">
        <f t="shared" ca="1" si="1"/>
        <v>0.58285746896731205</v>
      </c>
      <c r="I11">
        <f t="shared" ca="1" si="1"/>
        <v>0.26050877733979039</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0.93926689587422696</v>
      </c>
      <c r="E12">
        <f t="shared" ca="1" si="27"/>
        <v>0.92098852405978227</v>
      </c>
      <c r="F12">
        <f t="shared" ca="1" si="27"/>
        <v>0.80119079883405919</v>
      </c>
      <c r="G12">
        <f t="shared" ca="1" si="27"/>
        <v>0.5038649310978216</v>
      </c>
      <c r="H12">
        <f t="shared" ca="1" si="27"/>
        <v>0.86933075499512702</v>
      </c>
      <c r="I12">
        <f t="shared" ca="1" si="27"/>
        <v>0.24963982677511765</v>
      </c>
      <c r="M12" t="str">
        <f t="shared" ca="1" si="2"/>
        <v>캐릭터 상자 일반등급</v>
      </c>
      <c r="N12" t="str">
        <f t="shared" ca="1" si="3"/>
        <v>삭제</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29</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84</v>
      </c>
      <c r="W12">
        <v>1</v>
      </c>
      <c r="X12" t="s">
        <v>130</v>
      </c>
      <c r="Z12">
        <v>149</v>
      </c>
      <c r="AA12" t="str">
        <f t="shared" ca="1" si="6"/>
        <v>fe</v>
      </c>
      <c r="AB12" t="s">
        <v>82</v>
      </c>
      <c r="AC12" t="s">
        <v>310</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6.7880124103156136E-2</v>
      </c>
      <c r="E13">
        <f t="shared" ca="1" si="27"/>
        <v>0.36000520722030571</v>
      </c>
      <c r="F13">
        <f t="shared" ca="1" si="27"/>
        <v>8.701243029808281E-2</v>
      </c>
      <c r="G13">
        <f t="shared" ca="1" si="27"/>
        <v>3.8450636718660447E-2</v>
      </c>
      <c r="H13">
        <f t="shared" ca="1" si="27"/>
        <v>0.91211181819648146</v>
      </c>
      <c r="I13">
        <f t="shared" ca="1" si="27"/>
        <v>0.93895425338678451</v>
      </c>
      <c r="M13" t="str">
        <f t="shared" ca="1" si="2"/>
        <v>지정 장비</v>
      </c>
      <c r="N13" t="str">
        <f t="shared" ca="1" si="3"/>
        <v>Equip3002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900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187</v>
      </c>
      <c r="W13">
        <v>1</v>
      </c>
      <c r="X13" t="s">
        <v>130</v>
      </c>
      <c r="Z13">
        <v>96</v>
      </c>
      <c r="AA13" t="str">
        <f t="shared" ca="1" si="6"/>
        <v>fe</v>
      </c>
      <c r="AB13" t="s">
        <v>82</v>
      </c>
      <c r="AC13" t="s">
        <v>305</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0.89902868517482648</v>
      </c>
      <c r="E14">
        <f t="shared" ca="1" si="27"/>
        <v>0.98809313334360038</v>
      </c>
      <c r="F14">
        <f t="shared" ca="1" si="27"/>
        <v>0.48534041370252468</v>
      </c>
      <c r="G14">
        <f t="shared" ca="1" si="27"/>
        <v>0.61734711239523754</v>
      </c>
      <c r="H14">
        <f t="shared" ca="1" si="27"/>
        <v>0.36339675040665786</v>
      </c>
      <c r="I14">
        <f t="shared" ca="1" si="27"/>
        <v>6.2282462496003888E-3</v>
      </c>
      <c r="M14" t="str">
        <f t="shared" ca="1" si="2"/>
        <v>안 지정 캐릭터 PP 영웅등급</v>
      </c>
      <c r="N14">
        <f t="shared" ca="1" si="3"/>
        <v>98809</v>
      </c>
      <c r="O14">
        <f t="shared" ca="1" si="4"/>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4200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62</v>
      </c>
      <c r="AU14">
        <f t="shared" si="12"/>
        <v>54</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0.40040105506518464</v>
      </c>
      <c r="E15">
        <f t="shared" ca="1" si="27"/>
        <v>0.13500553770954371</v>
      </c>
      <c r="F15">
        <f t="shared" ca="1" si="27"/>
        <v>0.27043456467284321</v>
      </c>
      <c r="G15">
        <f t="shared" ca="1" si="27"/>
        <v>0.93851810064489871</v>
      </c>
      <c r="H15">
        <f t="shared" ca="1" si="27"/>
        <v>0.81447210322582364</v>
      </c>
      <c r="I15">
        <f t="shared" ca="1" si="27"/>
        <v>0.55237994172630855</v>
      </c>
      <c r="M15" t="str">
        <f t="shared" ca="1" si="2"/>
        <v>안 지정 캐릭터 PP 일반등급</v>
      </c>
      <c r="N15">
        <f t="shared" ca="1" si="3"/>
        <v>13500</v>
      </c>
      <c r="O15">
        <f t="shared" ca="1" si="4"/>
        <v>4</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50</v>
      </c>
      <c r="AU15">
        <f t="shared" si="12"/>
        <v>37</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0.20756892730014809</v>
      </c>
      <c r="E16">
        <f t="shared" ca="1" si="27"/>
        <v>5.3036236192621766E-2</v>
      </c>
      <c r="F16">
        <f t="shared" ca="1" si="27"/>
        <v>0.54978033724409525</v>
      </c>
      <c r="G16">
        <f t="shared" ca="1" si="27"/>
        <v>0.86703930663514239</v>
      </c>
      <c r="H16">
        <f t="shared" ca="1" si="27"/>
        <v>8.0557013975488645E-2</v>
      </c>
      <c r="I16">
        <f t="shared" ca="1" si="27"/>
        <v>0.80285545744685061</v>
      </c>
      <c r="M16" t="str">
        <f t="shared" ca="1" si="2"/>
        <v>안 지정 캐릭터 PP 일반등급</v>
      </c>
      <c r="N16">
        <f t="shared" ca="1" si="3"/>
        <v>5303</v>
      </c>
      <c r="O16">
        <f t="shared" ca="1" si="4"/>
        <v>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3.0051772749276728E-2</v>
      </c>
      <c r="E17">
        <f t="shared" ca="1" si="27"/>
        <v>0.81478116097021658</v>
      </c>
      <c r="F17">
        <f t="shared" ca="1" si="27"/>
        <v>0.20398112878574481</v>
      </c>
      <c r="G17">
        <f t="shared" ca="1" si="27"/>
        <v>0.43879292649016988</v>
      </c>
      <c r="H17">
        <f t="shared" ca="1" si="27"/>
        <v>0.48013577447211353</v>
      </c>
      <c r="I17">
        <f t="shared" ca="1" si="27"/>
        <v>0.18241497246541238</v>
      </c>
      <c r="M17" t="str">
        <f t="shared" ca="1" si="2"/>
        <v>지정 장비</v>
      </c>
      <c r="N17" t="str">
        <f t="shared" ca="1" si="3"/>
        <v>Equip7101</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3200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13.166666666666666</v>
      </c>
      <c r="AU17">
        <f>(COUNTIFS(B:B,$AQ$18,AC:AC,"Equip????")-AU19-AU20-AU21)/6</f>
        <v>16.333333333333332</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0.33088447746858884</v>
      </c>
      <c r="E18">
        <f t="shared" ca="1" si="27"/>
        <v>0.33965033505646292</v>
      </c>
      <c r="F18">
        <f t="shared" ca="1" si="27"/>
        <v>0.66790245759112876</v>
      </c>
      <c r="G18">
        <f t="shared" ca="1" si="27"/>
        <v>0.86083523288558761</v>
      </c>
      <c r="H18">
        <f t="shared" ca="1" si="27"/>
        <v>0.60334554736469859</v>
      </c>
      <c r="I18">
        <f t="shared" ca="1" si="27"/>
        <v>2.9881020447586337E-4</v>
      </c>
      <c r="M18" t="str">
        <f t="shared" ca="1" si="2"/>
        <v>지정 장비</v>
      </c>
      <c r="N18" t="str">
        <f t="shared" ca="1" si="3"/>
        <v>Equip4102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1000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245</v>
      </c>
      <c r="W18">
        <v>1</v>
      </c>
      <c r="X18" t="s">
        <v>126</v>
      </c>
      <c r="Z18">
        <v>7400</v>
      </c>
      <c r="AA18" t="str">
        <f t="shared" ca="1" si="6"/>
        <v>fe</v>
      </c>
      <c r="AB18" t="s">
        <v>82</v>
      </c>
      <c r="AC18" t="s">
        <v>309</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79</v>
      </c>
      <c r="AU18">
        <f>COUNTIFS(B:B,$AQ$18,AC:AC,"Equip????")-AU19-AU20-AU21</f>
        <v>98</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0.50461341635172297</v>
      </c>
      <c r="E19">
        <f t="shared" ca="1" si="27"/>
        <v>0.93745272060830465</v>
      </c>
      <c r="F19">
        <f t="shared" ca="1" si="27"/>
        <v>0.99251188056804207</v>
      </c>
      <c r="G19">
        <f t="shared" ca="1" si="27"/>
        <v>0.8937171180726613</v>
      </c>
      <c r="H19">
        <f t="shared" ca="1" si="27"/>
        <v>0.15025997462767038</v>
      </c>
      <c r="I19">
        <f t="shared" ca="1" si="27"/>
        <v>0.98366211669077386</v>
      </c>
      <c r="M19" t="str">
        <f t="shared" ca="1" si="2"/>
        <v>지정 장비</v>
      </c>
      <c r="N19" t="str">
        <f t="shared" ca="1" si="3"/>
        <v>Equip8301</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74900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208</v>
      </c>
      <c r="W19">
        <v>1</v>
      </c>
      <c r="X19" t="s">
        <v>126</v>
      </c>
      <c r="Z19">
        <v>3700</v>
      </c>
      <c r="AA19" t="str">
        <f t="shared" ca="1" si="6"/>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12</v>
      </c>
      <c r="AU19">
        <f>COUNTIFS(B:B,$AQ$18,AC:AC,"Equip6???")</f>
        <v>15</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0.14897196661231027</v>
      </c>
      <c r="E20">
        <f t="shared" ca="1" si="27"/>
        <v>0.66863559635762981</v>
      </c>
      <c r="F20">
        <f t="shared" ca="1" si="27"/>
        <v>0.87024844030417736</v>
      </c>
      <c r="G20">
        <f t="shared" ca="1" si="27"/>
        <v>0.58152756787699911</v>
      </c>
      <c r="H20">
        <f t="shared" ca="1" si="27"/>
        <v>0.99349865735846188</v>
      </c>
      <c r="I20">
        <f t="shared" ca="1" si="27"/>
        <v>0.76555501304234397</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18</v>
      </c>
      <c r="AU20">
        <f>COUNTIFS(B:B,$AQ$18,AC:AC,"Equip7???")</f>
        <v>20</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2.1744908730789714E-3</v>
      </c>
      <c r="E21">
        <f t="shared" ca="1" si="27"/>
        <v>0.55842299137704732</v>
      </c>
      <c r="F21">
        <f t="shared" ca="1" si="27"/>
        <v>0.36043871259895077</v>
      </c>
      <c r="G21">
        <f t="shared" ca="1" si="27"/>
        <v>0.22604736434100492</v>
      </c>
      <c r="H21">
        <f t="shared" ca="1" si="27"/>
        <v>0.84834063239818525</v>
      </c>
      <c r="I21">
        <f t="shared" ca="1" si="27"/>
        <v>0.37232491331397544</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21</v>
      </c>
      <c r="AU21">
        <f>COUNTIFS(B:B,$AQ$18,AC:AC,"Equip8???")</f>
        <v>18</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0.18521190213642003</v>
      </c>
      <c r="E22">
        <f t="shared" ca="1" si="28"/>
        <v>0.84706183298964</v>
      </c>
      <c r="F22">
        <f t="shared" ca="1" si="28"/>
        <v>0.69127038245150918</v>
      </c>
      <c r="G22">
        <f t="shared" ca="1" si="28"/>
        <v>0.73845115862865185</v>
      </c>
      <c r="H22">
        <f t="shared" ca="1" si="28"/>
        <v>0.94411710174843821</v>
      </c>
      <c r="I22">
        <f t="shared" ca="1" si="28"/>
        <v>0.52239987455925341</v>
      </c>
      <c r="M22" t="str">
        <f t="shared" ca="1" si="2"/>
        <v>지정 장비</v>
      </c>
      <c r="N22" t="str">
        <f t="shared" ca="1" si="3"/>
        <v>Equip7202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9400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240</v>
      </c>
      <c r="W22">
        <v>1</v>
      </c>
      <c r="X22" t="s">
        <v>126</v>
      </c>
      <c r="Z22">
        <v>7800</v>
      </c>
      <c r="AA22" t="str">
        <f t="shared" ca="1" si="6"/>
        <v>fe</v>
      </c>
      <c r="AB22" t="s">
        <v>82</v>
      </c>
      <c r="AC22" t="s">
        <v>305</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0.97416915623621048</v>
      </c>
      <c r="E23">
        <f t="shared" ca="1" si="28"/>
        <v>0.50576270305677318</v>
      </c>
      <c r="F23">
        <f t="shared" ca="1" si="28"/>
        <v>0.4268138845463274</v>
      </c>
      <c r="G23">
        <f t="shared" ca="1" si="28"/>
        <v>0.67351716457082966</v>
      </c>
      <c r="H23">
        <f t="shared" ca="1" si="28"/>
        <v>0.53317915726518239</v>
      </c>
      <c r="I23">
        <f t="shared" ca="1" si="28"/>
        <v>0.45846856270592717</v>
      </c>
      <c r="M23" t="str">
        <f t="shared" ca="1" si="2"/>
        <v>지정 장비</v>
      </c>
      <c r="N23" t="str">
        <f t="shared" ca="1" si="3"/>
        <v>Equip4201</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3000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0.60748345206981791</v>
      </c>
      <c r="E24">
        <f t="shared" ca="1" si="28"/>
        <v>0.23618474303265202</v>
      </c>
      <c r="F24">
        <f t="shared" ca="1" si="28"/>
        <v>0.54546936304772953</v>
      </c>
      <c r="G24">
        <f t="shared" ca="1" si="28"/>
        <v>0.69263602171522598</v>
      </c>
      <c r="H24">
        <f t="shared" ca="1" si="28"/>
        <v>0.91393416078640932</v>
      </c>
      <c r="I24">
        <f t="shared" ca="1" si="28"/>
        <v>0.60716751961995252</v>
      </c>
      <c r="M24" t="str">
        <f t="shared" ca="1" si="2"/>
        <v>안 지정 캐릭터 PP 영웅등급</v>
      </c>
      <c r="N24">
        <f t="shared" ca="1" si="3"/>
        <v>23618</v>
      </c>
      <c r="O24">
        <f t="shared" ca="1" si="4"/>
        <v>5</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1500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0.29027413423979009</v>
      </c>
      <c r="E25">
        <f t="shared" ca="1" si="28"/>
        <v>0.78132739413058994</v>
      </c>
      <c r="F25">
        <f t="shared" ca="1" si="28"/>
        <v>3.788940103145555E-2</v>
      </c>
      <c r="G25">
        <f t="shared" ca="1" si="28"/>
        <v>0.90298559307992121</v>
      </c>
      <c r="H25">
        <f t="shared" ca="1" si="28"/>
        <v>0.89940640177044295</v>
      </c>
      <c r="I25">
        <f t="shared" ca="1" si="28"/>
        <v>9.6780324847711929E-2</v>
      </c>
      <c r="M25" t="str">
        <f t="shared" ca="1" si="2"/>
        <v>안 지정 캐릭터 PP 일반등급</v>
      </c>
      <c r="N25">
        <f t="shared" ca="1" si="3"/>
        <v>78132</v>
      </c>
      <c r="O25">
        <f t="shared" ca="1" si="4"/>
        <v>12</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3600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311</v>
      </c>
      <c r="AD25">
        <v>1</v>
      </c>
      <c r="AE25" t="s">
        <v>312</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0.7146100018199586</v>
      </c>
      <c r="E26">
        <f t="shared" ca="1" si="28"/>
        <v>0.47035885528332588</v>
      </c>
      <c r="F26">
        <f t="shared" ca="1" si="28"/>
        <v>0.6689329801731092</v>
      </c>
      <c r="G26">
        <f t="shared" ca="1" si="28"/>
        <v>0.45461306790497635</v>
      </c>
      <c r="H26">
        <f t="shared" ca="1" si="28"/>
        <v>0.53242395324914271</v>
      </c>
      <c r="I26">
        <f t="shared" ca="1" si="28"/>
        <v>0.65697269456149276</v>
      </c>
      <c r="M26" t="str">
        <f t="shared" ca="1" si="2"/>
        <v>안 지정 캐릭터 PP 일반등급</v>
      </c>
      <c r="N26">
        <f t="shared" ca="1" si="3"/>
        <v>47035</v>
      </c>
      <c r="O26">
        <f t="shared" ca="1" si="4"/>
        <v>8</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2400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0.63517898057120303</v>
      </c>
      <c r="E27">
        <f t="shared" ca="1" si="28"/>
        <v>0.81408004335685402</v>
      </c>
      <c r="F27">
        <f t="shared" ca="1" si="28"/>
        <v>0.31270802540442189</v>
      </c>
      <c r="G27">
        <f t="shared" ca="1" si="28"/>
        <v>0.4876471982931524</v>
      </c>
      <c r="H27">
        <f t="shared" ca="1" si="28"/>
        <v>0.41554407326556753</v>
      </c>
      <c r="I27">
        <f t="shared" ca="1" si="28"/>
        <v>0.3882201139839212</v>
      </c>
      <c r="M27" t="str">
        <f t="shared" ca="1" si="2"/>
        <v>안 지정 캐릭터 PP 영웅등급</v>
      </c>
      <c r="N27">
        <f t="shared" ca="1" si="3"/>
        <v>81408</v>
      </c>
      <c r="O27">
        <f t="shared" ca="1" si="4"/>
        <v>12</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3600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0.81848962900370514</v>
      </c>
      <c r="E28">
        <f t="shared" ca="1" si="28"/>
        <v>0.25102880986612874</v>
      </c>
      <c r="F28">
        <f t="shared" ca="1" si="28"/>
        <v>0.51450640777218559</v>
      </c>
      <c r="G28">
        <f t="shared" ca="1" si="28"/>
        <v>0.20244056410747147</v>
      </c>
      <c r="H28">
        <f t="shared" ca="1" si="28"/>
        <v>0.29754102820237482</v>
      </c>
      <c r="I28">
        <f t="shared" ca="1" si="28"/>
        <v>0.26758470791136668</v>
      </c>
      <c r="M28" t="str">
        <f t="shared" ca="1" si="2"/>
        <v>지정 장비</v>
      </c>
      <c r="N28" t="str">
        <f t="shared" ca="1" si="3"/>
        <v>Equip3002</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700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181</v>
      </c>
      <c r="W28">
        <v>1</v>
      </c>
      <c r="X28" t="s">
        <v>130</v>
      </c>
      <c r="Z28">
        <v>37</v>
      </c>
      <c r="AA28" t="str">
        <f t="shared" ca="1" si="6"/>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0.50329995673996675</v>
      </c>
      <c r="E29">
        <f t="shared" ca="1" si="28"/>
        <v>0.75660783726332037</v>
      </c>
      <c r="F29">
        <f t="shared" ca="1" si="28"/>
        <v>0.38283064929461119</v>
      </c>
      <c r="G29">
        <f t="shared" ca="1" si="28"/>
        <v>0.99196909357381413</v>
      </c>
      <c r="H29">
        <f t="shared" ca="1" si="28"/>
        <v>0.60341253108952864</v>
      </c>
      <c r="I29">
        <f t="shared" ca="1" si="28"/>
        <v>8.8682027134121655E-2</v>
      </c>
      <c r="M29" t="str">
        <f t="shared" ca="1" si="2"/>
        <v>지정 장비</v>
      </c>
      <c r="N29" t="str">
        <f t="shared" ca="1" si="3"/>
        <v>Equip8101</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7500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256</v>
      </c>
      <c r="W29">
        <v>1</v>
      </c>
      <c r="X29" t="s">
        <v>126</v>
      </c>
      <c r="Z29">
        <v>3500</v>
      </c>
      <c r="AA29" t="str">
        <f t="shared" ca="1" si="6"/>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0.50450213197706517</v>
      </c>
      <c r="E30">
        <f t="shared" ca="1" si="28"/>
        <v>0.71298902498736794</v>
      </c>
      <c r="F30">
        <f t="shared" ca="1" si="28"/>
        <v>0.20516536631842752</v>
      </c>
      <c r="G30">
        <f t="shared" ca="1" si="28"/>
        <v>0.39964254026476664</v>
      </c>
      <c r="H30">
        <f t="shared" ca="1" si="28"/>
        <v>0.24041460524455416</v>
      </c>
      <c r="I30">
        <f t="shared" ca="1" si="28"/>
        <v>0.42399171202351416</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0.35908400478490721</v>
      </c>
      <c r="E31">
        <f t="shared" ca="1" si="28"/>
        <v>0.72825103188261808</v>
      </c>
      <c r="F31">
        <f t="shared" ca="1" si="28"/>
        <v>0.52967759678429283</v>
      </c>
      <c r="G31">
        <f t="shared" ca="1" si="28"/>
        <v>0.73194814199190139</v>
      </c>
      <c r="H31">
        <f t="shared" ca="1" si="28"/>
        <v>0.82860262279368491</v>
      </c>
      <c r="I31">
        <f t="shared" ca="1" si="28"/>
        <v>0.94144806037857398</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0.77931170760739388</v>
      </c>
      <c r="E32">
        <f t="shared" ca="1" si="29"/>
        <v>0.4016316681007206</v>
      </c>
      <c r="F32">
        <f t="shared" ca="1" si="29"/>
        <v>0.37791067442393411</v>
      </c>
      <c r="G32">
        <f t="shared" ca="1" si="29"/>
        <v>0.36154340268770546</v>
      </c>
      <c r="H32">
        <f t="shared" ca="1" si="29"/>
        <v>0.79594721976759897</v>
      </c>
      <c r="I32">
        <f t="shared" ca="1" si="29"/>
        <v>0.13557877410051133</v>
      </c>
      <c r="M32" t="str">
        <f t="shared" ca="1" si="2"/>
        <v>지정 장비</v>
      </c>
      <c r="N32" t="str">
        <f t="shared" ca="1" si="3"/>
        <v>Equip3202</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4</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0.5336991326147601</v>
      </c>
      <c r="E33">
        <f t="shared" ca="1" si="29"/>
        <v>0.52440531000939294</v>
      </c>
      <c r="F33">
        <f t="shared" ca="1" si="29"/>
        <v>3.8913344760787894E-2</v>
      </c>
      <c r="G33">
        <f t="shared" ca="1" si="29"/>
        <v>0.24591167380115153</v>
      </c>
      <c r="H33">
        <f t="shared" ca="1" si="29"/>
        <v>0.38060410878716733</v>
      </c>
      <c r="I33">
        <f t="shared" ca="1" si="29"/>
        <v>0.77229303351595024</v>
      </c>
      <c r="M33" t="str">
        <f t="shared" ca="1" si="2"/>
        <v>지정 장비</v>
      </c>
      <c r="N33" t="str">
        <f t="shared" ca="1" si="3"/>
        <v>Equip4202</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5</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262</v>
      </c>
      <c r="W33">
        <v>1</v>
      </c>
      <c r="X33" t="s">
        <v>126</v>
      </c>
      <c r="Z33">
        <v>7600</v>
      </c>
      <c r="AA33" t="str">
        <f t="shared" ca="1" si="6"/>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0.74915599668891308</v>
      </c>
      <c r="E34">
        <f t="shared" ca="1" si="29"/>
        <v>0.28959756075722765</v>
      </c>
      <c r="F34">
        <f t="shared" ca="1" si="29"/>
        <v>0.13963411384505975</v>
      </c>
      <c r="G34">
        <f t="shared" ca="1" si="29"/>
        <v>0.46918487178624402</v>
      </c>
      <c r="H34">
        <f t="shared" ca="1" si="29"/>
        <v>0.12562711363492129</v>
      </c>
      <c r="I34">
        <f t="shared" ca="1" si="29"/>
        <v>6.5068175883336909E-2</v>
      </c>
      <c r="M34" t="str">
        <f t="shared" ca="1" si="2"/>
        <v>안 지정 캐릭터 PP 영웅등급</v>
      </c>
      <c r="N34">
        <f t="shared" ca="1" si="3"/>
        <v>28959</v>
      </c>
      <c r="O34">
        <f t="shared" ca="1" si="4"/>
        <v>6</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1800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5.2642433187655158E-2</v>
      </c>
      <c r="E35">
        <f t="shared" ca="1" si="29"/>
        <v>0.30630827582128706</v>
      </c>
      <c r="F35">
        <f t="shared" ca="1" si="29"/>
        <v>0.83906369678274639</v>
      </c>
      <c r="G35">
        <f t="shared" ca="1" si="29"/>
        <v>0.91359980885138758</v>
      </c>
      <c r="H35">
        <f t="shared" ca="1" si="29"/>
        <v>0.47742181693406427</v>
      </c>
      <c r="I35">
        <f t="shared" ca="1" si="29"/>
        <v>0.10501281394404105</v>
      </c>
      <c r="M35" t="str">
        <f t="shared" ca="1" si="2"/>
        <v>안 지정 캐릭터 PP 영웅등급</v>
      </c>
      <c r="N35">
        <f t="shared" ca="1" si="3"/>
        <v>30630</v>
      </c>
      <c r="O35">
        <f t="shared" ca="1" si="4"/>
        <v>6</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1800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0.33004120491611189</v>
      </c>
      <c r="E36">
        <f t="shared" ca="1" si="29"/>
        <v>0.55481691212325213</v>
      </c>
      <c r="F36">
        <f t="shared" ca="1" si="29"/>
        <v>0.96253812265788863</v>
      </c>
      <c r="G36">
        <f t="shared" ca="1" si="29"/>
        <v>0.87184032834926706</v>
      </c>
      <c r="H36">
        <f t="shared" ca="1" si="29"/>
        <v>0.80073787730819079</v>
      </c>
      <c r="I36">
        <f t="shared" ca="1" si="29"/>
        <v>0.40421090728629017</v>
      </c>
      <c r="M36" t="str">
        <f t="shared" ca="1" si="2"/>
        <v>안 지정 캐릭터 PP 일반등급</v>
      </c>
      <c r="N36">
        <f t="shared" ca="1" si="3"/>
        <v>55481</v>
      </c>
      <c r="O36">
        <f t="shared" ca="1" si="4"/>
        <v>9</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2700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313</v>
      </c>
      <c r="AD36">
        <v>1</v>
      </c>
      <c r="AE36" t="s">
        <v>312</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0.51521426553373262</v>
      </c>
      <c r="E37">
        <f t="shared" ca="1" si="29"/>
        <v>0.75878753326787496</v>
      </c>
      <c r="F37">
        <f t="shared" ca="1" si="29"/>
        <v>8.8048925543619094E-2</v>
      </c>
      <c r="G37">
        <f t="shared" ca="1" si="29"/>
        <v>0.1847528496414097</v>
      </c>
      <c r="H37">
        <f t="shared" ca="1" si="29"/>
        <v>0.35837528966135279</v>
      </c>
      <c r="I37">
        <f t="shared" ca="1" si="29"/>
        <v>0.97787357710011236</v>
      </c>
      <c r="M37" t="str">
        <f t="shared" ca="1" si="2"/>
        <v>안 지정 캐릭터 PP 영웅등급</v>
      </c>
      <c r="N37">
        <f t="shared" ca="1" si="3"/>
        <v>75878</v>
      </c>
      <c r="O37">
        <f t="shared" ca="1" si="4"/>
        <v>12</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3600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0.89432926534115342</v>
      </c>
      <c r="E38">
        <f t="shared" ca="1" si="29"/>
        <v>0.68600901497801048</v>
      </c>
      <c r="F38">
        <f t="shared" ca="1" si="29"/>
        <v>0.51728948152974541</v>
      </c>
      <c r="G38">
        <f t="shared" ca="1" si="29"/>
        <v>0.5604375333538637</v>
      </c>
      <c r="H38">
        <f t="shared" ca="1" si="29"/>
        <v>0.66709767755771032</v>
      </c>
      <c r="I38">
        <f t="shared" ca="1" si="29"/>
        <v>0.35397226513394664</v>
      </c>
      <c r="M38" t="str">
        <f t="shared" ca="1" si="2"/>
        <v>지정 장비</v>
      </c>
      <c r="N38" t="str">
        <f t="shared" ca="1" si="3"/>
        <v>Equip6302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22300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247</v>
      </c>
      <c r="W38">
        <v>1</v>
      </c>
      <c r="X38" t="s">
        <v>130</v>
      </c>
      <c r="Z38">
        <v>15</v>
      </c>
      <c r="AA38" t="str">
        <f t="shared" ca="1" si="6"/>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0.29251245658436875</v>
      </c>
      <c r="E39">
        <f t="shared" ca="1" si="29"/>
        <v>0.49684884093441739</v>
      </c>
      <c r="F39">
        <f t="shared" ca="1" si="29"/>
        <v>0.86961357292938191</v>
      </c>
      <c r="G39">
        <f t="shared" ca="1" si="29"/>
        <v>0.55900060978836597</v>
      </c>
      <c r="H39">
        <f t="shared" ca="1" si="29"/>
        <v>0.87947662251140246</v>
      </c>
      <c r="I39">
        <f t="shared" ca="1" si="29"/>
        <v>0.17450765934514145</v>
      </c>
      <c r="M39" t="str">
        <f t="shared" ca="1" si="2"/>
        <v>지정 장비</v>
      </c>
      <c r="N39" t="str">
        <f t="shared" ca="1" si="3"/>
        <v>Equip5302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7100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240</v>
      </c>
      <c r="W39">
        <v>1</v>
      </c>
      <c r="X39" t="s">
        <v>126</v>
      </c>
      <c r="Z39">
        <v>7800</v>
      </c>
      <c r="AA39" t="str">
        <f t="shared" ca="1" si="6"/>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0.42967695487788471</v>
      </c>
      <c r="E40">
        <f t="shared" ca="1" si="29"/>
        <v>0.36917020408726808</v>
      </c>
      <c r="F40">
        <f t="shared" ca="1" si="29"/>
        <v>5.9984297796054742E-2</v>
      </c>
      <c r="G40">
        <f t="shared" ca="1" si="29"/>
        <v>0.76637937982632232</v>
      </c>
      <c r="H40">
        <f t="shared" ca="1" si="29"/>
        <v>0.35439434173836837</v>
      </c>
      <c r="I40">
        <f t="shared" ca="1" si="29"/>
        <v>0.64714820006503704</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0.53782731438090836</v>
      </c>
      <c r="E41">
        <f t="shared" ca="1" si="29"/>
        <v>0.49907130290375379</v>
      </c>
      <c r="F41">
        <f t="shared" ca="1" si="29"/>
        <v>0.64912464407750958</v>
      </c>
      <c r="G41">
        <f t="shared" ca="1" si="29"/>
        <v>0.29238887032977745</v>
      </c>
      <c r="H41">
        <f t="shared" ca="1" si="29"/>
        <v>0.19402115542592313</v>
      </c>
      <c r="I41">
        <f t="shared" ca="1" si="29"/>
        <v>0.53217389528152104</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0.95960158673555629</v>
      </c>
      <c r="E42">
        <f t="shared" ca="1" si="30"/>
        <v>0.17215701049432008</v>
      </c>
      <c r="F42">
        <f t="shared" ca="1" si="30"/>
        <v>0.64430321329935425</v>
      </c>
      <c r="G42">
        <f t="shared" ca="1" si="30"/>
        <v>0.80459563224848452</v>
      </c>
      <c r="H42">
        <f t="shared" ca="1" si="30"/>
        <v>0.62662786092182121</v>
      </c>
      <c r="I42">
        <f t="shared" ca="1" si="30"/>
        <v>0.43119543815380545</v>
      </c>
      <c r="M42" t="str">
        <f t="shared" ca="1" si="2"/>
        <v>캐릭터 상자 영웅등급</v>
      </c>
      <c r="N42" t="str">
        <f t="shared" ca="1" si="3"/>
        <v>삭제</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149</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208</v>
      </c>
      <c r="W42">
        <v>1</v>
      </c>
      <c r="X42" t="s">
        <v>126</v>
      </c>
      <c r="Z42">
        <v>3800</v>
      </c>
      <c r="AA42" t="str">
        <f t="shared" ca="1" si="6"/>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0.17331546191129676</v>
      </c>
      <c r="E43">
        <f t="shared" ca="1" si="30"/>
        <v>0.12841017540300248</v>
      </c>
      <c r="F43">
        <f t="shared" ca="1" si="30"/>
        <v>0.90226086522618631</v>
      </c>
      <c r="G43">
        <f t="shared" ca="1" si="30"/>
        <v>0.80646816414230438</v>
      </c>
      <c r="H43">
        <f t="shared" ca="1" si="30"/>
        <v>0.47074576741328267</v>
      </c>
      <c r="I43">
        <f t="shared" ca="1" si="30"/>
        <v>0.953401647654465</v>
      </c>
      <c r="M43" t="str">
        <f t="shared" ca="1" si="2"/>
        <v>지정 장비</v>
      </c>
      <c r="N43" t="str">
        <f t="shared" ca="1" si="3"/>
        <v>Equip1002</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900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0.94828842587579498</v>
      </c>
      <c r="E44">
        <f t="shared" ca="1" si="30"/>
        <v>0.64378758887634502</v>
      </c>
      <c r="F44">
        <f t="shared" ca="1" si="30"/>
        <v>0.53672829478357376</v>
      </c>
      <c r="G44">
        <f t="shared" ca="1" si="30"/>
        <v>0.66127116506733008</v>
      </c>
      <c r="H44">
        <f t="shared" ca="1" si="30"/>
        <v>0.38875730964748467</v>
      </c>
      <c r="I44">
        <f t="shared" ca="1" si="30"/>
        <v>0.53552812588201915</v>
      </c>
      <c r="M44" t="str">
        <f t="shared" ca="1" si="2"/>
        <v>안 지정 캐릭터 PP 영웅등급</v>
      </c>
      <c r="N44">
        <f t="shared" ca="1" si="3"/>
        <v>64378</v>
      </c>
      <c r="O44">
        <f t="shared" ca="1" si="4"/>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317</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0.69764627738641505</v>
      </c>
      <c r="E45">
        <f t="shared" ca="1" si="30"/>
        <v>0.96459034848267344</v>
      </c>
      <c r="F45">
        <f t="shared" ca="1" si="30"/>
        <v>0.26323968157561051</v>
      </c>
      <c r="G45">
        <f t="shared" ca="1" si="30"/>
        <v>0.80568224246538278</v>
      </c>
      <c r="H45">
        <f t="shared" ca="1" si="30"/>
        <v>0.14591772109895274</v>
      </c>
      <c r="I45">
        <f t="shared" ca="1" si="30"/>
        <v>0.3167952507587305</v>
      </c>
      <c r="M45" t="str">
        <f t="shared" ca="1" si="2"/>
        <v>안 지정 캐릭터 PP 일반등급</v>
      </c>
      <c r="N45">
        <f t="shared" ca="1" si="3"/>
        <v>96459</v>
      </c>
      <c r="O45">
        <f t="shared" ca="1" si="4"/>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4200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1.56253899844917E-2</v>
      </c>
      <c r="E46">
        <f t="shared" ca="1" si="30"/>
        <v>0.92736678273266071</v>
      </c>
      <c r="F46">
        <f t="shared" ca="1" si="30"/>
        <v>0.29181065469836098</v>
      </c>
      <c r="G46">
        <f t="shared" ca="1" si="30"/>
        <v>0.91190631021001778</v>
      </c>
      <c r="H46">
        <f t="shared" ca="1" si="30"/>
        <v>9.1827311556252122E-2</v>
      </c>
      <c r="I46">
        <f t="shared" ca="1" si="30"/>
        <v>0.82320085859559944</v>
      </c>
      <c r="M46" t="str">
        <f t="shared" ca="1" si="2"/>
        <v>안 지정 캐릭터 PP 일반등급</v>
      </c>
      <c r="N46">
        <f t="shared" ca="1" si="3"/>
        <v>92736</v>
      </c>
      <c r="O46">
        <f t="shared" ca="1" si="4"/>
        <v>14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4200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316</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0.90372764101090097</v>
      </c>
      <c r="E47">
        <f t="shared" ca="1" si="30"/>
        <v>0.29468093791553296</v>
      </c>
      <c r="F47">
        <f t="shared" ca="1" si="30"/>
        <v>0.67910505467142923</v>
      </c>
      <c r="G47">
        <f t="shared" ca="1" si="30"/>
        <v>0.94900504628403703</v>
      </c>
      <c r="H47">
        <f t="shared" ca="1" si="30"/>
        <v>0.12936421787354757</v>
      </c>
      <c r="I47">
        <f t="shared" ca="1" si="30"/>
        <v>1.9001966747041021E-2</v>
      </c>
      <c r="M47" t="str">
        <f t="shared" ca="1" si="2"/>
        <v>안 지정 캐릭터 PP 일반등급</v>
      </c>
      <c r="N47">
        <f t="shared" ca="1" si="3"/>
        <v>29468</v>
      </c>
      <c r="O47">
        <f t="shared" ca="1" si="4"/>
        <v>6</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1800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318</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4.5465204839389539E-2</v>
      </c>
      <c r="E48">
        <f t="shared" ca="1" si="30"/>
        <v>0.91350458249716138</v>
      </c>
      <c r="F48">
        <f t="shared" ca="1" si="30"/>
        <v>0.14408100008744285</v>
      </c>
      <c r="G48">
        <f t="shared" ca="1" si="30"/>
        <v>0.92320422294708293</v>
      </c>
      <c r="H48">
        <f t="shared" ca="1" si="30"/>
        <v>0.15376454185326038</v>
      </c>
      <c r="I48">
        <f t="shared" ca="1" si="30"/>
        <v>0.41958545250864743</v>
      </c>
      <c r="M48" t="str">
        <f t="shared" ca="1" si="2"/>
        <v>지정 장비</v>
      </c>
      <c r="N48" t="str">
        <f t="shared" ca="1" si="3"/>
        <v>Equip7302</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22400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0.55953900496308417</v>
      </c>
      <c r="E49">
        <f t="shared" ca="1" si="30"/>
        <v>0.70765316103639431</v>
      </c>
      <c r="F49">
        <f t="shared" ca="1" si="30"/>
        <v>0.3270606723207139</v>
      </c>
      <c r="G49">
        <f t="shared" ca="1" si="30"/>
        <v>0.42374525757184622</v>
      </c>
      <c r="H49">
        <f t="shared" ca="1" si="30"/>
        <v>0.5941805878366242</v>
      </c>
      <c r="I49">
        <f t="shared" ca="1" si="30"/>
        <v>0.31203675262093256</v>
      </c>
      <c r="M49" t="str">
        <f t="shared" ca="1" si="2"/>
        <v>지정 장비</v>
      </c>
      <c r="N49" t="str">
        <f t="shared" ca="1" si="3"/>
        <v>Equip8001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4800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253</v>
      </c>
      <c r="W49">
        <v>1</v>
      </c>
      <c r="X49" t="s">
        <v>126</v>
      </c>
      <c r="Z49">
        <v>700</v>
      </c>
      <c r="AA49" t="str">
        <f t="shared" ca="1" si="6"/>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0.64452542344247188</v>
      </c>
      <c r="E50">
        <f t="shared" ca="1" si="30"/>
        <v>0.201055668765724</v>
      </c>
      <c r="F50">
        <f t="shared" ca="1" si="30"/>
        <v>0.73171953051071914</v>
      </c>
      <c r="G50">
        <f t="shared" ca="1" si="30"/>
        <v>0.76155806930946957</v>
      </c>
      <c r="H50">
        <f t="shared" ca="1" si="30"/>
        <v>0.48308413821127438</v>
      </c>
      <c r="I50">
        <f t="shared" ca="1" si="30"/>
        <v>1.3395743471342536E-2</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0.12655577682905284</v>
      </c>
      <c r="E51">
        <f t="shared" ca="1" si="30"/>
        <v>0.49362682970061833</v>
      </c>
      <c r="F51">
        <f t="shared" ca="1" si="30"/>
        <v>0.76911612280304897</v>
      </c>
      <c r="G51">
        <f t="shared" ca="1" si="30"/>
        <v>0.22499832538044695</v>
      </c>
      <c r="H51">
        <f t="shared" ca="1" si="30"/>
        <v>0.84920399106751077</v>
      </c>
      <c r="I51">
        <f t="shared" ca="1" si="30"/>
        <v>0.83942674975228637</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0.79781203048037186</v>
      </c>
      <c r="E52">
        <f t="shared" ca="1" si="31"/>
        <v>0.96348126908376286</v>
      </c>
      <c r="F52">
        <f t="shared" ca="1" si="31"/>
        <v>0.91135526654054766</v>
      </c>
      <c r="G52">
        <f t="shared" ca="1" si="31"/>
        <v>0.24781998479947465</v>
      </c>
      <c r="H52">
        <f t="shared" ca="1" si="31"/>
        <v>0.5550462123535157</v>
      </c>
      <c r="I52">
        <f t="shared" ca="1" si="31"/>
        <v>5.1254653383494553E-3</v>
      </c>
      <c r="M52" t="str">
        <f t="shared" ca="1" si="2"/>
        <v>지정 장비</v>
      </c>
      <c r="N52" t="str">
        <f t="shared" ca="1" si="3"/>
        <v>Equip8202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36</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0.46295714077083683</v>
      </c>
      <c r="E53">
        <f t="shared" ca="1" si="31"/>
        <v>0.62858952284539882</v>
      </c>
      <c r="F53">
        <f t="shared" ca="1" si="31"/>
        <v>0.15679333112084126</v>
      </c>
      <c r="G53">
        <f t="shared" ca="1" si="31"/>
        <v>0.3070165778187538</v>
      </c>
      <c r="H53">
        <f t="shared" ca="1" si="31"/>
        <v>0.82923761912334604</v>
      </c>
      <c r="I53">
        <f t="shared" ca="1" si="31"/>
        <v>0.37416351822053395</v>
      </c>
      <c r="M53" t="str">
        <f t="shared" ca="1" si="2"/>
        <v>지정 장비</v>
      </c>
      <c r="N53" t="str">
        <f t="shared" ca="1" si="3"/>
        <v>Equip5202</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4</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197</v>
      </c>
      <c r="W53">
        <v>1</v>
      </c>
      <c r="X53" t="s">
        <v>126</v>
      </c>
      <c r="Z53">
        <v>7000</v>
      </c>
      <c r="AA53" t="str">
        <f t="shared" ca="1" si="6"/>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0.3984864451240312</v>
      </c>
      <c r="E54">
        <f t="shared" ca="1" si="31"/>
        <v>0.82388166681374564</v>
      </c>
      <c r="F54">
        <f t="shared" ca="1" si="31"/>
        <v>0.88371253494831359</v>
      </c>
      <c r="G54">
        <f t="shared" ca="1" si="31"/>
        <v>0.3479832045579998</v>
      </c>
      <c r="H54">
        <f t="shared" ca="1" si="31"/>
        <v>0.40701323999244599</v>
      </c>
      <c r="I54">
        <f t="shared" ca="1" si="31"/>
        <v>0.80258319486970908</v>
      </c>
      <c r="M54" t="str">
        <f t="shared" ca="1" si="2"/>
        <v>안 지정 캐릭터 PP 영웅등급</v>
      </c>
      <c r="N54">
        <f t="shared" ca="1" si="3"/>
        <v>82388</v>
      </c>
      <c r="O54">
        <f t="shared" ca="1" si="4"/>
        <v>12</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3600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0.47680580230313396</v>
      </c>
      <c r="E55">
        <f t="shared" ca="1" si="31"/>
        <v>5.8879651683524492E-2</v>
      </c>
      <c r="F55">
        <f t="shared" ca="1" si="31"/>
        <v>0.3982670675730271</v>
      </c>
      <c r="G55">
        <f t="shared" ca="1" si="31"/>
        <v>5.0634277338888589E-2</v>
      </c>
      <c r="H55">
        <f t="shared" ca="1" si="31"/>
        <v>0.97757208005837548</v>
      </c>
      <c r="I55">
        <f t="shared" ca="1" si="31"/>
        <v>0.1792540823178127</v>
      </c>
      <c r="M55" t="str">
        <f t="shared" ca="1" si="2"/>
        <v>안 지정 캐릭터 PP 일반등급</v>
      </c>
      <c r="N55">
        <f t="shared" ca="1" si="3"/>
        <v>5887</v>
      </c>
      <c r="O55">
        <f t="shared" ca="1" si="4"/>
        <v>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0.58022780095507187</v>
      </c>
      <c r="E56">
        <f t="shared" ca="1" si="31"/>
        <v>0.94801818232837454</v>
      </c>
      <c r="F56">
        <f t="shared" ca="1" si="31"/>
        <v>0.4104124505891793</v>
      </c>
      <c r="G56">
        <f t="shared" ca="1" si="31"/>
        <v>0.52431555611970349</v>
      </c>
      <c r="H56">
        <f t="shared" ca="1" si="31"/>
        <v>0.86769819526588154</v>
      </c>
      <c r="I56">
        <f t="shared" ca="1" si="31"/>
        <v>0.36974728395411505</v>
      </c>
      <c r="M56" t="str">
        <f t="shared" ca="1" si="2"/>
        <v>안 지정 캐릭터 PP 일반등급</v>
      </c>
      <c r="N56">
        <f t="shared" ca="1" si="3"/>
        <v>94801</v>
      </c>
      <c r="O56">
        <f t="shared" ca="1" si="4"/>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4200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0.90796021203666533</v>
      </c>
      <c r="E57">
        <f t="shared" ca="1" si="31"/>
        <v>0.84682911158901408</v>
      </c>
      <c r="F57">
        <f t="shared" ca="1" si="31"/>
        <v>0.32478514817557536</v>
      </c>
      <c r="G57">
        <f t="shared" ca="1" si="31"/>
        <v>0.22108495295910258</v>
      </c>
      <c r="H57">
        <f t="shared" ca="1" si="31"/>
        <v>0.35033963619059871</v>
      </c>
      <c r="I57">
        <f t="shared" ca="1" si="31"/>
        <v>4.3843200773592939E-2</v>
      </c>
      <c r="M57" t="str">
        <f t="shared" ca="1" si="2"/>
        <v>안 지정 캐릭터 PP 일반등급</v>
      </c>
      <c r="N57">
        <f t="shared" ca="1" si="3"/>
        <v>84682</v>
      </c>
      <c r="O57">
        <f t="shared" ca="1" si="4"/>
        <v>13</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3900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4.3448250823575396E-2</v>
      </c>
      <c r="E58">
        <f t="shared" ca="1" si="31"/>
        <v>0.87335807089336637</v>
      </c>
      <c r="F58">
        <f t="shared" ca="1" si="31"/>
        <v>0.76995847328474398</v>
      </c>
      <c r="G58">
        <f t="shared" ca="1" si="31"/>
        <v>0.28524954479517617</v>
      </c>
      <c r="H58">
        <f t="shared" ca="1" si="31"/>
        <v>0.38303848689418463</v>
      </c>
      <c r="I58">
        <f t="shared" ca="1" si="31"/>
        <v>0.99859071975093028</v>
      </c>
      <c r="M58" t="str">
        <f t="shared" ca="1" si="2"/>
        <v>지정 장비</v>
      </c>
      <c r="N58" t="str">
        <f t="shared" ca="1" si="3"/>
        <v>Equip7301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23000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0.64793831299870264</v>
      </c>
      <c r="E59">
        <f t="shared" ca="1" si="31"/>
        <v>0.49233593980951407</v>
      </c>
      <c r="F59">
        <f t="shared" ca="1" si="31"/>
        <v>0.95193076548031819</v>
      </c>
      <c r="G59">
        <f t="shared" ca="1" si="31"/>
        <v>2.1493650569351153E-2</v>
      </c>
      <c r="H59">
        <f t="shared" ca="1" si="31"/>
        <v>0.13464725637460162</v>
      </c>
      <c r="I59">
        <f t="shared" ca="1" si="31"/>
        <v>0.35942621516563211</v>
      </c>
      <c r="M59" t="str">
        <f t="shared" ca="1" si="2"/>
        <v>지정 장비</v>
      </c>
      <c r="N59" t="str">
        <f t="shared" ca="1" si="3"/>
        <v>Equip5302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11</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190</v>
      </c>
      <c r="W59">
        <v>1</v>
      </c>
      <c r="X59" t="s">
        <v>126</v>
      </c>
      <c r="Z59">
        <v>7700</v>
      </c>
      <c r="AA59" t="str">
        <f t="shared" ca="1" si="6"/>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0.63735857812654961</v>
      </c>
      <c r="E60">
        <f t="shared" ca="1" si="31"/>
        <v>0.11516911952998454</v>
      </c>
      <c r="F60">
        <f t="shared" ca="1" si="31"/>
        <v>0.28076465176552601</v>
      </c>
      <c r="G60">
        <f t="shared" ca="1" si="31"/>
        <v>0.93503963994839034</v>
      </c>
      <c r="H60">
        <f t="shared" ca="1" si="31"/>
        <v>0.44374247157885316</v>
      </c>
      <c r="I60">
        <f t="shared" ca="1" si="31"/>
        <v>6.5815647876071526E-2</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0.54670639876229377</v>
      </c>
      <c r="E61">
        <f t="shared" ca="1" si="31"/>
        <v>0.78509417713301166</v>
      </c>
      <c r="F61">
        <f t="shared" ca="1" si="31"/>
        <v>0.11758274013973191</v>
      </c>
      <c r="G61">
        <f t="shared" ca="1" si="31"/>
        <v>0.23575679665127258</v>
      </c>
      <c r="H61">
        <f t="shared" ca="1" si="31"/>
        <v>0.68964134694825074</v>
      </c>
      <c r="I61">
        <f t="shared" ca="1" si="31"/>
        <v>0.51074950426173005</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0.90866024329553696</v>
      </c>
      <c r="E62">
        <f t="shared" ca="1" si="32"/>
        <v>0.51154577501422083</v>
      </c>
      <c r="F62">
        <f t="shared" ca="1" si="32"/>
        <v>0.50726863232268748</v>
      </c>
      <c r="G62">
        <f t="shared" ca="1" si="32"/>
        <v>4.9832177579192449E-2</v>
      </c>
      <c r="H62">
        <f t="shared" ca="1" si="32"/>
        <v>0.51510974006982957</v>
      </c>
      <c r="I62">
        <f t="shared" ca="1" si="32"/>
        <v>0.60727368015471783</v>
      </c>
      <c r="M62" t="str">
        <f t="shared" ca="1" si="2"/>
        <v>캐릭터 상자 일반등급</v>
      </c>
      <c r="N62" t="str">
        <f t="shared" ca="1" si="3"/>
        <v>삭제</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29</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202</v>
      </c>
      <c r="W62">
        <v>1</v>
      </c>
      <c r="X62" t="s">
        <v>130</v>
      </c>
      <c r="Z62">
        <v>5</v>
      </c>
      <c r="AA62" t="str">
        <f t="shared" ca="1" si="6"/>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0.57339360603780865</v>
      </c>
      <c r="E63">
        <f t="shared" ca="1" si="32"/>
        <v>3.5622787390383825E-2</v>
      </c>
      <c r="F63">
        <f t="shared" ca="1" si="32"/>
        <v>0.12033689022975724</v>
      </c>
      <c r="G63">
        <f t="shared" ca="1" si="32"/>
        <v>0.46610677918899446</v>
      </c>
      <c r="H63">
        <f t="shared" ca="1" si="32"/>
        <v>0.84414566282959225</v>
      </c>
      <c r="I63">
        <f t="shared" ca="1" si="32"/>
        <v>0.82641947198658872</v>
      </c>
      <c r="M63" t="str">
        <f t="shared" ca="1" si="2"/>
        <v>지정 장비</v>
      </c>
      <c r="N63" t="str">
        <f t="shared" ca="1" si="3"/>
        <v>Equip0101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1400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fe</v>
      </c>
      <c r="AB63" t="s">
        <v>82</v>
      </c>
      <c r="AC63" t="s">
        <v>112</v>
      </c>
      <c r="AD63">
        <v>1</v>
      </c>
      <c r="AE63" t="s">
        <v>126</v>
      </c>
      <c r="AG63">
        <v>800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석공의 망치</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v>
      </c>
      <c r="AN63" t="str">
        <f t="shared" ca="1" si="10"/>
        <v>{"dy":7,"sl":1,"tp":"fe","vl":"Equip4001","cn":1,"pt":"GO","pr":800}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0.89851002202457364</v>
      </c>
      <c r="E64">
        <f t="shared" ca="1" si="32"/>
        <v>0.21713233566574397</v>
      </c>
      <c r="F64">
        <f t="shared" ca="1" si="32"/>
        <v>0.33802194149390363</v>
      </c>
      <c r="G64">
        <f t="shared" ca="1" si="32"/>
        <v>0.63452357399354875</v>
      </c>
      <c r="H64">
        <f t="shared" ca="1" si="32"/>
        <v>0.42736913027231782</v>
      </c>
      <c r="I64">
        <f t="shared" ca="1" si="32"/>
        <v>0.30028605021665866</v>
      </c>
      <c r="M64" t="str">
        <f t="shared" ca="1" si="2"/>
        <v>안 지정 캐릭터 PP 영웅등급</v>
      </c>
      <c r="N64">
        <f t="shared" ca="1" si="3"/>
        <v>21713</v>
      </c>
      <c r="O64">
        <f t="shared" ca="1" si="4"/>
        <v>5</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1500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uph</v>
      </c>
      <c r="AB64" t="s">
        <v>91</v>
      </c>
      <c r="AC64">
        <v>20128</v>
      </c>
      <c r="AD64">
        <v>10</v>
      </c>
      <c r="AE64" t="s">
        <v>126</v>
      </c>
      <c r="AG64">
        <v>3000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v>
      </c>
      <c r="AN64" t="str">
        <f t="shared" ca="1" si="10"/>
        <v>{"dy":7,"sl":2,"tp":"uph","vl":"20128","cn":10,"pt":"GO","pr":3000}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0.15500880122871918</v>
      </c>
      <c r="E65">
        <f t="shared" ca="1" si="32"/>
        <v>0.33709293988787914</v>
      </c>
      <c r="F65">
        <f t="shared" ca="1" si="32"/>
        <v>4.053558959414616E-2</v>
      </c>
      <c r="G65">
        <f t="shared" ca="1" si="32"/>
        <v>0.6751084680305014</v>
      </c>
      <c r="H65">
        <f t="shared" ca="1" si="32"/>
        <v>0.40162754640935527</v>
      </c>
      <c r="I65">
        <f t="shared" ca="1" si="32"/>
        <v>0.42631529529067325</v>
      </c>
      <c r="M65" t="str">
        <f t="shared" ca="1" si="2"/>
        <v>안 지정 캐릭터 PP 영웅등급</v>
      </c>
      <c r="N65">
        <f t="shared" ca="1" si="3"/>
        <v>33709</v>
      </c>
      <c r="O65">
        <f t="shared" ca="1" si="4"/>
        <v>7</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2100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upn</v>
      </c>
      <c r="AB65" t="s">
        <v>92</v>
      </c>
      <c r="AC65">
        <v>31576</v>
      </c>
      <c r="AD65">
        <v>10</v>
      </c>
      <c r="AE65" t="s">
        <v>126</v>
      </c>
      <c r="AG65">
        <v>3000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v>
      </c>
      <c r="AN65" t="str">
        <f t="shared" ca="1" si="10"/>
        <v>{"dy":7,"sl":3,"tp":"upn","vl":"31576","cn":10,"pt":"GO","pr":3000}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0.44826121195155122</v>
      </c>
      <c r="E66">
        <f t="shared" ca="1" si="32"/>
        <v>0.41624851019342402</v>
      </c>
      <c r="F66">
        <f t="shared" ca="1" si="32"/>
        <v>5.3126043080835461E-2</v>
      </c>
      <c r="G66">
        <f t="shared" ca="1" si="32"/>
        <v>0.71345683173649099</v>
      </c>
      <c r="H66">
        <f t="shared" ca="1" si="32"/>
        <v>0.32664135234960689</v>
      </c>
      <c r="I66">
        <f t="shared" ca="1" si="32"/>
        <v>0.49893594161086074</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41624</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7</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2100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upn</v>
      </c>
      <c r="AB66" t="s">
        <v>92</v>
      </c>
      <c r="AC66">
        <v>94367</v>
      </c>
      <c r="AD66">
        <v>14</v>
      </c>
      <c r="AE66" t="s">
        <v>126</v>
      </c>
      <c r="AG66">
        <v>4200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{"dy":7,"sl":4,"tp":"upn","vl":"94367","cn":14,"pt":"GO","pr":4200}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0.42879853450600847</v>
      </c>
      <c r="E67">
        <f t="shared" ca="1" si="32"/>
        <v>0.50131068618715691</v>
      </c>
      <c r="F67">
        <f t="shared" ca="1" si="32"/>
        <v>0.79984793176229785</v>
      </c>
      <c r="G67">
        <f t="shared" ca="1" si="32"/>
        <v>0.4394925550730967</v>
      </c>
      <c r="H67">
        <f t="shared" ca="1" si="32"/>
        <v>0.15501431888364459</v>
      </c>
      <c r="I67">
        <f t="shared" ca="1" si="32"/>
        <v>0.36546751727016313</v>
      </c>
      <c r="M67" t="str">
        <f t="shared" ca="1" si="34"/>
        <v>지정 장비</v>
      </c>
      <c r="N67" t="str">
        <f t="shared" ca="1" si="35"/>
        <v>Equip4201</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2900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v>
      </c>
      <c r="AN67" t="str">
        <f t="shared" ca="1" si="42"/>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0.23161274367416607</v>
      </c>
      <c r="E68">
        <f t="shared" ca="1" si="32"/>
        <v>0.44080345553057942</v>
      </c>
      <c r="F68">
        <f t="shared" ca="1" si="32"/>
        <v>0.95326813201452865</v>
      </c>
      <c r="G68">
        <f t="shared" ca="1" si="32"/>
        <v>0.56567007756518928</v>
      </c>
      <c r="H68">
        <f t="shared" ca="1" si="32"/>
        <v>0.85378483532199345</v>
      </c>
      <c r="I68">
        <f t="shared" ca="1" si="32"/>
        <v>0.39324816956362907</v>
      </c>
      <c r="M68" t="str">
        <f t="shared" ca="1" si="34"/>
        <v>지정 장비</v>
      </c>
      <c r="N68" t="str">
        <f t="shared" ca="1" si="35"/>
        <v>Equip5202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2900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255</v>
      </c>
      <c r="W68">
        <v>1</v>
      </c>
      <c r="X68" t="s">
        <v>126</v>
      </c>
      <c r="Z68">
        <v>7600</v>
      </c>
      <c r="AA68" t="str">
        <f t="shared" ca="1" si="38"/>
        <v>fe</v>
      </c>
      <c r="AB68" t="s">
        <v>82</v>
      </c>
      <c r="AC68" t="s">
        <v>255</v>
      </c>
      <c r="AD68">
        <v>1</v>
      </c>
      <c r="AE68" t="s">
        <v>126</v>
      </c>
      <c r="AG68">
        <v>7600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울려퍼지는 여명</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v>
      </c>
      <c r="AN68" t="str">
        <f t="shared" ca="1" si="42"/>
        <v>{"dy":7,"sl":6,"tp":"fe","vl":"Equip2302","cn":1,"pt":"GO","pr":7600}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0.51796340197345769</v>
      </c>
      <c r="E69">
        <f t="shared" ca="1" si="32"/>
        <v>0.28412072692061829</v>
      </c>
      <c r="F69">
        <f t="shared" ca="1" si="32"/>
        <v>0.66390140308367773</v>
      </c>
      <c r="G69">
        <f t="shared" ca="1" si="32"/>
        <v>0.69186879821336644</v>
      </c>
      <c r="H69">
        <f t="shared" ca="1" si="32"/>
        <v>0.11392057983418324</v>
      </c>
      <c r="I69">
        <f t="shared" ca="1" si="32"/>
        <v>0.84259510702678497</v>
      </c>
      <c r="M69" t="str">
        <f t="shared" ca="1" si="34"/>
        <v>지정 장비</v>
      </c>
      <c r="N69" t="str">
        <f t="shared" ca="1" si="35"/>
        <v>Equip3102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1500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180</v>
      </c>
      <c r="W69">
        <v>1</v>
      </c>
      <c r="X69" t="s">
        <v>126</v>
      </c>
      <c r="Z69">
        <v>700</v>
      </c>
      <c r="AA69" t="str">
        <f t="shared" ca="1" si="38"/>
        <v>fe</v>
      </c>
      <c r="AB69" t="s">
        <v>82</v>
      </c>
      <c r="AC69" t="s">
        <v>180</v>
      </c>
      <c r="AD69">
        <v>1</v>
      </c>
      <c r="AE69" t="s">
        <v>126</v>
      </c>
      <c r="AG69">
        <v>700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루비 장식 아밍 소드</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v>
      </c>
      <c r="AN69" t="str">
        <f t="shared" ca="1" si="42"/>
        <v>{"dy":7,"sl":7,"tp":"fe","vl":"Equip5001","cn":1,"pt":"GO","pr":700}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0.18993702106653587</v>
      </c>
      <c r="E70">
        <f t="shared" ca="1" si="32"/>
        <v>0.20104333622621684</v>
      </c>
      <c r="F70">
        <f t="shared" ca="1" si="32"/>
        <v>0.52698370603541023</v>
      </c>
      <c r="G70">
        <f t="shared" ca="1" si="32"/>
        <v>0.44987707423008638</v>
      </c>
      <c r="H70">
        <f t="shared" ca="1" si="32"/>
        <v>2.5129953989249665E-2</v>
      </c>
      <c r="I70">
        <f t="shared" ca="1" si="32"/>
        <v>0.46431712688327453</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0.90981459224588823</v>
      </c>
      <c r="E71">
        <f t="shared" ca="1" si="32"/>
        <v>0.53916317788095991</v>
      </c>
      <c r="F71">
        <f t="shared" ca="1" si="32"/>
        <v>0.77245362482791324</v>
      </c>
      <c r="G71">
        <f t="shared" ca="1" si="32"/>
        <v>0.57356436171260083</v>
      </c>
      <c r="H71">
        <f t="shared" ca="1" si="32"/>
        <v>0.89780287541488246</v>
      </c>
      <c r="I71">
        <f t="shared" ca="1" si="32"/>
        <v>0.55501039176811207</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0.55594733935521867</v>
      </c>
      <c r="E72">
        <f t="shared" ca="1" si="49"/>
        <v>0.89461619368963474</v>
      </c>
      <c r="F72">
        <f t="shared" ca="1" si="49"/>
        <v>0.92345665540297273</v>
      </c>
      <c r="G72">
        <f t="shared" ca="1" si="49"/>
        <v>0.76810736978546479</v>
      </c>
      <c r="H72">
        <f t="shared" ca="1" si="49"/>
        <v>0.67147146403067015</v>
      </c>
      <c r="I72">
        <f t="shared" ca="1" si="49"/>
        <v>0.54433802277743271</v>
      </c>
      <c r="M72" t="str">
        <f t="shared" ca="1" si="34"/>
        <v>지정 장비</v>
      </c>
      <c r="N72" t="str">
        <f t="shared" ca="1" si="35"/>
        <v>Equip8001</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5000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262</v>
      </c>
      <c r="W72">
        <v>1</v>
      </c>
      <c r="X72" t="s">
        <v>130</v>
      </c>
      <c r="Z72">
        <v>11</v>
      </c>
      <c r="AA72" t="str">
        <f t="shared" ca="1" si="38"/>
        <v>fe</v>
      </c>
      <c r="AB72" t="s">
        <v>82</v>
      </c>
      <c r="AC72" t="s">
        <v>262</v>
      </c>
      <c r="AD72">
        <v>1</v>
      </c>
      <c r="AE72" t="s">
        <v>130</v>
      </c>
      <c r="AG72">
        <v>11</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태양과 달과 별</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v>
      </c>
      <c r="AN72" t="str">
        <f t="shared" ca="1" si="42"/>
        <v>{"dy":8,"sl":0,"tp":"fe","vl":"Equip3302","cn":1,"pt":"DI","pr":11}</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0.61140242152813618</v>
      </c>
      <c r="E73">
        <f t="shared" ca="1" si="49"/>
        <v>0.67520098302105191</v>
      </c>
      <c r="F73">
        <f t="shared" ca="1" si="49"/>
        <v>0.51280850006379541</v>
      </c>
      <c r="G73">
        <f t="shared" ca="1" si="49"/>
        <v>0.14424758452030406</v>
      </c>
      <c r="H73">
        <f t="shared" ca="1" si="49"/>
        <v>0.66642531346536005</v>
      </c>
      <c r="I73">
        <f t="shared" ca="1" si="49"/>
        <v>0.99046535439280781</v>
      </c>
      <c r="M73" t="str">
        <f t="shared" ca="1" si="34"/>
        <v>지정 장비</v>
      </c>
      <c r="N73" t="str">
        <f t="shared" ca="1" si="35"/>
        <v>Equip6001</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2300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244</v>
      </c>
      <c r="W73">
        <v>1</v>
      </c>
      <c r="X73" t="s">
        <v>126</v>
      </c>
      <c r="Z73">
        <v>7000</v>
      </c>
      <c r="AA73" t="str">
        <f t="shared" ca="1" si="38"/>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v>
      </c>
      <c r="AN73" t="str">
        <f t="shared" ca="1" si="42"/>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0.90530066515838148</v>
      </c>
      <c r="E74">
        <f t="shared" ca="1" si="49"/>
        <v>0.25140537482651526</v>
      </c>
      <c r="F74">
        <f t="shared" ca="1" si="49"/>
        <v>0.84335098176754553</v>
      </c>
      <c r="G74">
        <f t="shared" ca="1" si="49"/>
        <v>0.6027359462206453</v>
      </c>
      <c r="H74">
        <f t="shared" ca="1" si="49"/>
        <v>0.44948998350547387</v>
      </c>
      <c r="I74">
        <f t="shared" ca="1" si="49"/>
        <v>0.48435840713737877</v>
      </c>
      <c r="M74" t="str">
        <f t="shared" ca="1" si="34"/>
        <v>안 지정 캐릭터 PP 영웅등급</v>
      </c>
      <c r="N74">
        <f t="shared" ca="1" si="35"/>
        <v>25140</v>
      </c>
      <c r="O74">
        <f t="shared" ca="1" si="36"/>
        <v>6</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1800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uph</v>
      </c>
      <c r="AB74" t="s">
        <v>91</v>
      </c>
      <c r="AC74">
        <v>9503</v>
      </c>
      <c r="AD74">
        <v>9</v>
      </c>
      <c r="AE74" t="s">
        <v>126</v>
      </c>
      <c r="AG74">
        <v>2700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v>
      </c>
      <c r="AN74" t="str">
        <f t="shared" ca="1" si="42"/>
        <v>{"dy":8,"sl":2,"tp":"uph","vl":"9503","cn":9,"pt":"GO","pr":2700}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1.1414595997915056E-3</v>
      </c>
      <c r="E75">
        <f t="shared" ca="1" si="49"/>
        <v>0.6240442432072727</v>
      </c>
      <c r="F75">
        <f t="shared" ca="1" si="49"/>
        <v>0.28224684763202934</v>
      </c>
      <c r="G75">
        <f t="shared" ca="1" si="49"/>
        <v>0.17460740621481574</v>
      </c>
      <c r="H75">
        <f t="shared" ca="1" si="49"/>
        <v>0.36629017762498184</v>
      </c>
      <c r="I75">
        <f t="shared" ca="1" si="49"/>
        <v>1.2152463050014939E-2</v>
      </c>
      <c r="M75" t="str">
        <f t="shared" ca="1" si="34"/>
        <v>안 지정 캐릭터 PP 영웅등급</v>
      </c>
      <c r="N75">
        <f t="shared" ca="1" si="35"/>
        <v>62404</v>
      </c>
      <c r="O75">
        <f t="shared" ca="1" si="36"/>
        <v>10</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3000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uph</v>
      </c>
      <c r="AB75" t="s">
        <v>91</v>
      </c>
      <c r="AC75">
        <v>38090</v>
      </c>
      <c r="AD75">
        <v>11</v>
      </c>
      <c r="AE75" t="s">
        <v>126</v>
      </c>
      <c r="AG75">
        <v>3300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v>
      </c>
      <c r="AN75" t="str">
        <f t="shared" ca="1" si="42"/>
        <v>{"dy":8,"sl":3,"tp":"uph","vl":"38090","cn":11,"pt":"GO","pr":3300}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0.48743170313211182</v>
      </c>
      <c r="E76">
        <f t="shared" ca="1" si="49"/>
        <v>0.14216176309680351</v>
      </c>
      <c r="F76">
        <f t="shared" ca="1" si="49"/>
        <v>0.5610066604284879</v>
      </c>
      <c r="G76">
        <f t="shared" ca="1" si="49"/>
        <v>0.59038505842953992</v>
      </c>
      <c r="H76">
        <f t="shared" ca="1" si="49"/>
        <v>0.26264556112888826</v>
      </c>
      <c r="I76">
        <f t="shared" ca="1" si="49"/>
        <v>0.95525399781264098</v>
      </c>
      <c r="M76" t="str">
        <f t="shared" ca="1" si="34"/>
        <v>안 지정 캐릭터 PP 일반등급</v>
      </c>
      <c r="N76">
        <f t="shared" ca="1" si="35"/>
        <v>14216</v>
      </c>
      <c r="O76">
        <f t="shared" ca="1" si="36"/>
        <v>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v>
      </c>
      <c r="AN76" t="str">
        <f t="shared" ca="1" si="42"/>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0.5902184619201053</v>
      </c>
      <c r="E77">
        <f t="shared" ca="1" si="49"/>
        <v>0.46046689889699566</v>
      </c>
      <c r="F77">
        <f t="shared" ca="1" si="49"/>
        <v>0.36055568259739423</v>
      </c>
      <c r="G77">
        <f t="shared" ca="1" si="49"/>
        <v>0.40270803569589564</v>
      </c>
      <c r="H77">
        <f t="shared" ca="1" si="49"/>
        <v>9.7969985440823582E-2</v>
      </c>
      <c r="I77">
        <f t="shared" ca="1" si="49"/>
        <v>0.79908780137710722</v>
      </c>
      <c r="M77" t="str">
        <f t="shared" ca="1" si="34"/>
        <v>안 지정 캐릭터 PP 영웅등급</v>
      </c>
      <c r="N77">
        <f t="shared" ca="1" si="35"/>
        <v>46046</v>
      </c>
      <c r="O77">
        <f t="shared" ca="1" si="36"/>
        <v>8</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2400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187</v>
      </c>
      <c r="W77">
        <v>1</v>
      </c>
      <c r="X77" t="s">
        <v>130</v>
      </c>
      <c r="Z77">
        <v>96</v>
      </c>
      <c r="AA77" t="str">
        <f t="shared" ca="1" si="38"/>
        <v>fe</v>
      </c>
      <c r="AB77" t="s">
        <v>82</v>
      </c>
      <c r="AC77" t="s">
        <v>187</v>
      </c>
      <c r="AD77">
        <v>1</v>
      </c>
      <c r="AE77" t="s">
        <v>130</v>
      </c>
      <c r="AG77">
        <v>96</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우주의 조각</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v>
      </c>
      <c r="AN77" t="str">
        <f t="shared" ca="1" si="42"/>
        <v>{"dy":8,"sl":5,"tp":"fe","vl":"Equip8301","cn":1,"pt":"DI","pr":96}</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0.51057536279062676</v>
      </c>
      <c r="E78">
        <f t="shared" ca="1" si="49"/>
        <v>0.78674337325474908</v>
      </c>
      <c r="F78">
        <f t="shared" ca="1" si="49"/>
        <v>0.6372174695335735</v>
      </c>
      <c r="G78">
        <f t="shared" ca="1" si="49"/>
        <v>0.74491771424606501</v>
      </c>
      <c r="H78">
        <f t="shared" ca="1" si="49"/>
        <v>0.48202380376803977</v>
      </c>
      <c r="I78">
        <f t="shared" ca="1" si="49"/>
        <v>0.33612768093843448</v>
      </c>
      <c r="M78" t="str">
        <f t="shared" ca="1" si="34"/>
        <v>지정 장비</v>
      </c>
      <c r="N78" t="str">
        <f t="shared" ca="1" si="35"/>
        <v>Equip7102</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3400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195</v>
      </c>
      <c r="W78">
        <v>1</v>
      </c>
      <c r="X78" t="s">
        <v>126</v>
      </c>
      <c r="Z78">
        <v>600</v>
      </c>
      <c r="AA78" t="str">
        <f t="shared" ca="1" si="38"/>
        <v>fe</v>
      </c>
      <c r="AB78" t="s">
        <v>82</v>
      </c>
      <c r="AC78" t="s">
        <v>195</v>
      </c>
      <c r="AD78">
        <v>1</v>
      </c>
      <c r="AE78" t="s">
        <v>126</v>
      </c>
      <c r="AG78">
        <v>600</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얼룩진 도끼</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v>
      </c>
      <c r="AN78" t="str">
        <f t="shared" ca="1" si="42"/>
        <v>{"dy":8,"sl":6,"tp":"fe","vl":"Equip0002","cn":1,"pt":"GO","pr":600}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0.62104643788596126</v>
      </c>
      <c r="E79">
        <f t="shared" ca="1" si="49"/>
        <v>4.5744521144042372E-2</v>
      </c>
      <c r="F79">
        <f t="shared" ca="1" si="49"/>
        <v>0.38233857822675299</v>
      </c>
      <c r="G79">
        <f t="shared" ca="1" si="49"/>
        <v>0.62568130916297637</v>
      </c>
      <c r="H79">
        <f t="shared" ca="1" si="49"/>
        <v>0.45675423847331065</v>
      </c>
      <c r="I79">
        <f t="shared" ca="1" si="49"/>
        <v>0.63793870876115499</v>
      </c>
      <c r="M79" t="str">
        <f t="shared" ca="1" si="34"/>
        <v>지정 장비</v>
      </c>
      <c r="N79" t="str">
        <f t="shared" ca="1" si="35"/>
        <v>Equip0201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3200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255</v>
      </c>
      <c r="W79">
        <v>1</v>
      </c>
      <c r="X79" t="s">
        <v>126</v>
      </c>
      <c r="Z79">
        <v>7300</v>
      </c>
      <c r="AA79" t="str">
        <f t="shared" ca="1" si="38"/>
        <v>fe</v>
      </c>
      <c r="AB79" t="s">
        <v>82</v>
      </c>
      <c r="AC79" t="s">
        <v>255</v>
      </c>
      <c r="AD79">
        <v>1</v>
      </c>
      <c r="AE79" t="s">
        <v>126</v>
      </c>
      <c r="AG79">
        <v>7300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울려퍼지는 여명</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v>
      </c>
      <c r="AN79" t="str">
        <f t="shared" ca="1" si="42"/>
        <v>{"dy":8,"sl":7,"tp":"fe","vl":"Equip2302","cn":1,"pt":"GO","pr":7300}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8.7505571091027412E-2</v>
      </c>
      <c r="E80">
        <f t="shared" ca="1" si="49"/>
        <v>0.77309993200590033</v>
      </c>
      <c r="F80">
        <f t="shared" ca="1" si="49"/>
        <v>0.84440038741951584</v>
      </c>
      <c r="G80">
        <f t="shared" ca="1" si="49"/>
        <v>0.9153739027802662</v>
      </c>
      <c r="H80">
        <f t="shared" ca="1" si="49"/>
        <v>0.58115891055411051</v>
      </c>
      <c r="I80">
        <f t="shared" ca="1" si="49"/>
        <v>0.77291340675448661</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0.83754821364240895</v>
      </c>
      <c r="E81">
        <f t="shared" ca="1" si="49"/>
        <v>0.22282020162976202</v>
      </c>
      <c r="F81">
        <f t="shared" ca="1" si="49"/>
        <v>0.49826910481565667</v>
      </c>
      <c r="G81">
        <f t="shared" ca="1" si="49"/>
        <v>0.36994487588292357</v>
      </c>
      <c r="H81">
        <f t="shared" ca="1" si="49"/>
        <v>0.62848217233767167</v>
      </c>
      <c r="I81">
        <f t="shared" ca="1" si="49"/>
        <v>0.82003841030976365</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0.43804472317629051</v>
      </c>
      <c r="E82">
        <f t="shared" ca="1" si="50"/>
        <v>0.34153670347371923</v>
      </c>
      <c r="F82">
        <f t="shared" ca="1" si="50"/>
        <v>0.58621100750400856</v>
      </c>
      <c r="G82">
        <f t="shared" ca="1" si="50"/>
        <v>0.22260488986672877</v>
      </c>
      <c r="H82">
        <f t="shared" ca="1" si="50"/>
        <v>0.25321950683506678</v>
      </c>
      <c r="I82">
        <f t="shared" ca="1" si="50"/>
        <v>0.54421486909209882</v>
      </c>
      <c r="M82" t="str">
        <f t="shared" ca="1" si="34"/>
        <v>지정 장비</v>
      </c>
      <c r="N82" t="str">
        <f t="shared" ca="1" si="35"/>
        <v>Equip3001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800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262</v>
      </c>
      <c r="W82">
        <v>1</v>
      </c>
      <c r="X82" t="s">
        <v>130</v>
      </c>
      <c r="Z82">
        <v>11</v>
      </c>
      <c r="AA82" t="str">
        <f t="shared" ca="1" si="38"/>
        <v>fe</v>
      </c>
      <c r="AB82" t="s">
        <v>82</v>
      </c>
      <c r="AC82" t="s">
        <v>262</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태양과 달과 별</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v>
      </c>
      <c r="AN82" t="str">
        <f t="shared" ca="1" si="42"/>
        <v>{"dy":9,"sl":0,"tp":"fe","vl":"Equip3302","cn":1,"pt":"DI","pr":11}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0.14936876340804051</v>
      </c>
      <c r="E83">
        <f t="shared" ca="1" si="50"/>
        <v>0.85725377727204977</v>
      </c>
      <c r="F83">
        <f t="shared" ca="1" si="50"/>
        <v>0.6545309649258586</v>
      </c>
      <c r="G83">
        <f t="shared" ca="1" si="50"/>
        <v>0.19501316638327071</v>
      </c>
      <c r="H83">
        <f t="shared" ca="1" si="50"/>
        <v>0.76227201133389677</v>
      </c>
      <c r="I83">
        <f t="shared" ca="1" si="50"/>
        <v>0.20711554332360649</v>
      </c>
      <c r="M83" t="str">
        <f t="shared" ca="1" si="34"/>
        <v>지정 장비</v>
      </c>
      <c r="N83" t="str">
        <f t="shared" ca="1" si="35"/>
        <v>Equip7202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14</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fe</v>
      </c>
      <c r="AB83" t="s">
        <v>82</v>
      </c>
      <c r="AC83" t="s">
        <v>113</v>
      </c>
      <c r="AD83">
        <v>1</v>
      </c>
      <c r="AE83" t="s">
        <v>126</v>
      </c>
      <c r="AG83">
        <v>3400</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성스러운 휘장</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v>
      </c>
      <c r="AN83" t="str">
        <f t="shared" ca="1" si="42"/>
        <v>{"dy":9,"sl":1,"tp":"fe","vl":"Equip5201","cn":1,"pt":"GO","pr":3400}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0.88937119620427596</v>
      </c>
      <c r="E84">
        <f t="shared" ca="1" si="50"/>
        <v>0.17436240893453947</v>
      </c>
      <c r="F84">
        <f t="shared" ca="1" si="50"/>
        <v>0.94825712552003827</v>
      </c>
      <c r="G84">
        <f t="shared" ca="1" si="50"/>
        <v>0.68442610057655051</v>
      </c>
      <c r="H84">
        <f t="shared" ca="1" si="50"/>
        <v>0.70094991712450305</v>
      </c>
      <c r="I84">
        <f t="shared" ca="1" si="50"/>
        <v>0.57286328554556676</v>
      </c>
      <c r="M84" t="str">
        <f t="shared" ca="1" si="34"/>
        <v>안 지정 캐릭터 PP 영웅등급</v>
      </c>
      <c r="N84">
        <f t="shared" ca="1" si="35"/>
        <v>17436</v>
      </c>
      <c r="O84">
        <f t="shared" ca="1" si="36"/>
        <v>5</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1500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uph</v>
      </c>
      <c r="AB84" t="s">
        <v>91</v>
      </c>
      <c r="AC84">
        <v>90489</v>
      </c>
      <c r="AD84">
        <v>14</v>
      </c>
      <c r="AE84" t="s">
        <v>126</v>
      </c>
      <c r="AG84">
        <v>4200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v>
      </c>
      <c r="AN84" t="str">
        <f t="shared" ca="1" si="42"/>
        <v>{"dy":9,"sl":2,"tp":"uph","vl":"90489","cn":14,"pt":"GO","pr":4200}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0.12724724140376997</v>
      </c>
      <c r="E85">
        <f t="shared" ca="1" si="50"/>
        <v>0.18858041798118885</v>
      </c>
      <c r="F85">
        <f t="shared" ca="1" si="50"/>
        <v>0.72899875270550196</v>
      </c>
      <c r="G85">
        <f t="shared" ca="1" si="50"/>
        <v>0.90483835803616774</v>
      </c>
      <c r="H85">
        <f t="shared" ca="1" si="50"/>
        <v>0.90475513802481233</v>
      </c>
      <c r="I85">
        <f t="shared" ca="1" si="50"/>
        <v>0.51005237975893047</v>
      </c>
      <c r="M85" t="str">
        <f t="shared" ca="1" si="34"/>
        <v>안 지정 캐릭터 PP 영웅등급</v>
      </c>
      <c r="N85">
        <f t="shared" ca="1" si="35"/>
        <v>18858</v>
      </c>
      <c r="O85">
        <f t="shared" ca="1" si="36"/>
        <v>5</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1500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upn</v>
      </c>
      <c r="AB85" t="s">
        <v>92</v>
      </c>
      <c r="AC85">
        <v>26063</v>
      </c>
      <c r="AD85">
        <v>10</v>
      </c>
      <c r="AE85" t="s">
        <v>126</v>
      </c>
      <c r="AG85">
        <v>3000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v>
      </c>
      <c r="AN85" t="str">
        <f t="shared" ca="1" si="42"/>
        <v>{"dy":9,"sl":3,"tp":"upn","vl":"26063","cn":10,"pt":"GO","pr":3000}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0.64091346863326371</v>
      </c>
      <c r="E86">
        <f t="shared" ca="1" si="50"/>
        <v>0.24816941998805797</v>
      </c>
      <c r="F86">
        <f t="shared" ca="1" si="50"/>
        <v>0.43342831026670814</v>
      </c>
      <c r="G86">
        <f t="shared" ca="1" si="50"/>
        <v>6.9400565734099806E-2</v>
      </c>
      <c r="H86">
        <f t="shared" ca="1" si="50"/>
        <v>0.83255138278463625</v>
      </c>
      <c r="I86">
        <f t="shared" ca="1" si="50"/>
        <v>0.30824082950771337</v>
      </c>
      <c r="M86" t="str">
        <f t="shared" ca="1" si="34"/>
        <v>안 지정 캐릭터 PP 일반등급</v>
      </c>
      <c r="N86">
        <f t="shared" ca="1" si="35"/>
        <v>24816</v>
      </c>
      <c r="O86">
        <f t="shared" ca="1" si="36"/>
        <v>5</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1500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upn</v>
      </c>
      <c r="AB86" t="s">
        <v>92</v>
      </c>
      <c r="AC86">
        <v>74661</v>
      </c>
      <c r="AD86">
        <v>13</v>
      </c>
      <c r="AE86" t="s">
        <v>126</v>
      </c>
      <c r="AG86">
        <v>3900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v>
      </c>
      <c r="AN86" t="str">
        <f t="shared" ca="1" si="42"/>
        <v>{"dy":9,"sl":4,"tp":"upn","vl":"74661","cn":13,"pt":"GO","pr":3900}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0.68792058824035551</v>
      </c>
      <c r="E87">
        <f t="shared" ca="1" si="50"/>
        <v>0.21525155969754595</v>
      </c>
      <c r="F87">
        <f t="shared" ca="1" si="50"/>
        <v>0.49549057628996307</v>
      </c>
      <c r="G87">
        <f t="shared" ca="1" si="50"/>
        <v>0.85453194023804624</v>
      </c>
      <c r="H87">
        <f t="shared" ca="1" si="50"/>
        <v>0.37915108574777556</v>
      </c>
      <c r="I87">
        <f t="shared" ca="1" si="50"/>
        <v>0.30965957554840839</v>
      </c>
      <c r="M87" t="str">
        <f t="shared" ca="1" si="34"/>
        <v>안 지정 캐릭터 PP 영웅등급</v>
      </c>
      <c r="N87">
        <f t="shared" ca="1" si="35"/>
        <v>21525</v>
      </c>
      <c r="O87">
        <f t="shared" ca="1" si="36"/>
        <v>5</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1500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204</v>
      </c>
      <c r="W87">
        <v>1</v>
      </c>
      <c r="X87" t="s">
        <v>126</v>
      </c>
      <c r="Z87">
        <v>1900</v>
      </c>
      <c r="AA87" t="str">
        <f t="shared" ca="1" si="38"/>
        <v>fe</v>
      </c>
      <c r="AB87" t="s">
        <v>82</v>
      </c>
      <c r="AC87" t="s">
        <v>204</v>
      </c>
      <c r="AD87">
        <v>1</v>
      </c>
      <c r="AE87" t="s">
        <v>126</v>
      </c>
      <c r="AG87">
        <v>1900</v>
      </c>
      <c r="AH87" t="str">
        <f ca="1">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 ca="1">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템플러 쉴드</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v>
      </c>
      <c r="AN87" t="str">
        <f t="shared" ca="1" si="42"/>
        <v>{"dy":9,"sl":5,"tp":"fe","vl":"Equip7001","cn":1,"pt":"GO","pr":1900}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0.16553928359298997</v>
      </c>
      <c r="E88">
        <f t="shared" ca="1" si="50"/>
        <v>0.77964536724369105</v>
      </c>
      <c r="F88">
        <f t="shared" ca="1" si="50"/>
        <v>0.58014377652018689</v>
      </c>
      <c r="G88">
        <f t="shared" ca="1" si="50"/>
        <v>0.66219248320101909</v>
      </c>
      <c r="H88">
        <f t="shared" ca="1" si="50"/>
        <v>0.75826914614482455</v>
      </c>
      <c r="I88">
        <f t="shared" ca="1" si="50"/>
        <v>0.7080575855329857</v>
      </c>
      <c r="M88" t="str">
        <f t="shared" ca="1" si="34"/>
        <v>지정 장비</v>
      </c>
      <c r="N88" t="str">
        <f t="shared" ca="1" si="35"/>
        <v>Equip7102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3700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242</v>
      </c>
      <c r="W88">
        <v>1</v>
      </c>
      <c r="X88" t="s">
        <v>126</v>
      </c>
      <c r="Z88">
        <v>29300</v>
      </c>
      <c r="AA88" t="str">
        <f t="shared" ca="1" si="38"/>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0.30124599125851703</v>
      </c>
      <c r="E89">
        <f t="shared" ca="1" si="50"/>
        <v>0.40316869659522336</v>
      </c>
      <c r="F89">
        <f t="shared" ca="1" si="50"/>
        <v>0.80460544659999478</v>
      </c>
      <c r="G89">
        <f t="shared" ca="1" si="50"/>
        <v>0.23879037906780498</v>
      </c>
      <c r="H89">
        <f t="shared" ca="1" si="50"/>
        <v>0.33900131979721038</v>
      </c>
      <c r="I89">
        <f t="shared" ca="1" si="50"/>
        <v>0.85726868350310104</v>
      </c>
      <c r="M89" t="str">
        <f t="shared" ca="1" si="34"/>
        <v>지정 장비</v>
      </c>
      <c r="N89" t="str">
        <f t="shared" ca="1" si="35"/>
        <v>Equip4301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12</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262</v>
      </c>
      <c r="W89">
        <v>1</v>
      </c>
      <c r="X89" t="s">
        <v>126</v>
      </c>
      <c r="Z89">
        <v>7900</v>
      </c>
      <c r="AA89" t="str">
        <f t="shared" ca="1" si="38"/>
        <v>fe</v>
      </c>
      <c r="AB89" t="s">
        <v>82</v>
      </c>
      <c r="AC89" t="s">
        <v>262</v>
      </c>
      <c r="AD89">
        <v>1</v>
      </c>
      <c r="AE89" t="s">
        <v>126</v>
      </c>
      <c r="AG89">
        <v>7900</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태양과 달과 별</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v>
      </c>
      <c r="AN89" t="str">
        <f t="shared" ca="1" si="42"/>
        <v>{"dy":9,"sl":7,"tp":"fe","vl":"Equip3302","cn":1,"pt":"GO","pr":7900}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0.15983001451424983</v>
      </c>
      <c r="E90">
        <f t="shared" ca="1" si="50"/>
        <v>0.94269961624872078</v>
      </c>
      <c r="F90">
        <f t="shared" ca="1" si="50"/>
        <v>0.14090979301848672</v>
      </c>
      <c r="G90">
        <f t="shared" ca="1" si="50"/>
        <v>0.27406044997069257</v>
      </c>
      <c r="H90">
        <f t="shared" ca="1" si="50"/>
        <v>0.55694417861097023</v>
      </c>
      <c r="I90">
        <f t="shared" ca="1" si="50"/>
        <v>0.4891967900654004</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0.1274535548993756</v>
      </c>
      <c r="E91">
        <f t="shared" ca="1" si="50"/>
        <v>0.91174909330763199</v>
      </c>
      <c r="F91">
        <f t="shared" ca="1" si="50"/>
        <v>2.4776832854695341E-2</v>
      </c>
      <c r="G91">
        <f t="shared" ca="1" si="50"/>
        <v>0.73134655372227686</v>
      </c>
      <c r="H91">
        <f t="shared" ca="1" si="50"/>
        <v>0.59222067897851982</v>
      </c>
      <c r="I91">
        <f t="shared" ca="1" si="50"/>
        <v>0.78384882693466729</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9.142252492828451E-2</v>
      </c>
      <c r="E92">
        <f t="shared" ca="1" si="51"/>
        <v>0.31951086036103149</v>
      </c>
      <c r="F92">
        <f t="shared" ca="1" si="51"/>
        <v>9.6432396821674593E-2</v>
      </c>
      <c r="G92">
        <f t="shared" ca="1" si="51"/>
        <v>0.70912379499659517</v>
      </c>
      <c r="H92">
        <f t="shared" ca="1" si="51"/>
        <v>3.7483060523125222E-2</v>
      </c>
      <c r="I92">
        <f t="shared" ca="1" si="51"/>
        <v>0.11494438773669824</v>
      </c>
      <c r="M92" t="str">
        <f t="shared" ca="1" si="34"/>
        <v>지정 장비</v>
      </c>
      <c r="N92" t="str">
        <f t="shared" ca="1" si="35"/>
        <v>Equip2302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7100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196</v>
      </c>
      <c r="W92">
        <v>1</v>
      </c>
      <c r="X92" t="s">
        <v>126</v>
      </c>
      <c r="Z92">
        <v>900</v>
      </c>
      <c r="AA92" t="str">
        <f t="shared" ca="1" si="38"/>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v>
      </c>
      <c r="AN92" t="str">
        <f t="shared" ca="1" si="42"/>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0.93267404946284638</v>
      </c>
      <c r="E93">
        <f t="shared" ca="1" si="51"/>
        <v>0.17934403872047933</v>
      </c>
      <c r="F93">
        <f t="shared" ca="1" si="51"/>
        <v>0.27656334981696529</v>
      </c>
      <c r="G93">
        <f t="shared" ca="1" si="51"/>
        <v>0.15697248323723567</v>
      </c>
      <c r="H93">
        <f t="shared" ca="1" si="51"/>
        <v>0.94311858182455299</v>
      </c>
      <c r="I93">
        <f t="shared" ca="1" si="51"/>
        <v>0.14425844510305807</v>
      </c>
      <c r="M93" t="str">
        <f t="shared" ca="1" si="34"/>
        <v>지정 장비</v>
      </c>
      <c r="N93" t="str">
        <f t="shared" ca="1" si="35"/>
        <v>Equip1202</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4</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279</v>
      </c>
      <c r="W93">
        <v>1</v>
      </c>
      <c r="X93" t="s">
        <v>126</v>
      </c>
      <c r="Z93">
        <v>1200</v>
      </c>
      <c r="AA93" t="str">
        <f t="shared" ca="1" si="38"/>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v>
      </c>
      <c r="AN93" t="str">
        <f t="shared" ca="1" si="42"/>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0.77648676352036183</v>
      </c>
      <c r="E94">
        <f t="shared" ca="1" si="51"/>
        <v>0.21842515180961675</v>
      </c>
      <c r="F94">
        <f t="shared" ca="1" si="51"/>
        <v>0.44410996166766148</v>
      </c>
      <c r="G94">
        <f t="shared" ca="1" si="51"/>
        <v>0.47982536354400307</v>
      </c>
      <c r="H94">
        <f t="shared" ca="1" si="51"/>
        <v>0.13819822746278487</v>
      </c>
      <c r="I94">
        <f t="shared" ca="1" si="51"/>
        <v>0.77489959235922479</v>
      </c>
      <c r="M94" t="str">
        <f t="shared" ca="1" si="34"/>
        <v>안 지정 캐릭터 PP 영웅등급</v>
      </c>
      <c r="N94">
        <f t="shared" ca="1" si="35"/>
        <v>21842</v>
      </c>
      <c r="O94">
        <f t="shared" ca="1" si="36"/>
        <v>5</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1500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uph</v>
      </c>
      <c r="AB94" t="s">
        <v>91</v>
      </c>
      <c r="AC94">
        <v>36875</v>
      </c>
      <c r="AD94">
        <v>11</v>
      </c>
      <c r="AE94" t="s">
        <v>126</v>
      </c>
      <c r="AG94">
        <v>3300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v>
      </c>
      <c r="AN94" t="str">
        <f t="shared" ca="1" si="42"/>
        <v>{"dy":10,"sl":2,"tp":"uph","vl":"36875","cn":11,"pt":"GO","pr":3300}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0.51722335306726186</v>
      </c>
      <c r="E95">
        <f t="shared" ca="1" si="51"/>
        <v>0.86009936235096418</v>
      </c>
      <c r="F95">
        <f t="shared" ca="1" si="51"/>
        <v>0.29379953262790648</v>
      </c>
      <c r="G95">
        <f t="shared" ca="1" si="51"/>
        <v>7.9052303855951633E-2</v>
      </c>
      <c r="H95">
        <f t="shared" ca="1" si="51"/>
        <v>0.57973592415649899</v>
      </c>
      <c r="I95">
        <f t="shared" ca="1" si="51"/>
        <v>0.41432383829909825</v>
      </c>
      <c r="M95" t="str">
        <f t="shared" ca="1" si="34"/>
        <v>안 지정 캐릭터 PP 일반등급</v>
      </c>
      <c r="N95">
        <f t="shared" ca="1" si="35"/>
        <v>86009</v>
      </c>
      <c r="O95">
        <f t="shared" ca="1" si="36"/>
        <v>13</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3900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upn</v>
      </c>
      <c r="AB95" t="s">
        <v>92</v>
      </c>
      <c r="AC95">
        <v>25208</v>
      </c>
      <c r="AD95">
        <v>10</v>
      </c>
      <c r="AE95" t="s">
        <v>126</v>
      </c>
      <c r="AG95">
        <v>3000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v>
      </c>
      <c r="AN95" t="str">
        <f t="shared" ca="1" si="42"/>
        <v>{"dy":10,"sl":3,"tp":"upn","vl":"25208","cn":10,"pt":"GO","pr":3000}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0.60722566707756731</v>
      </c>
      <c r="E96">
        <f t="shared" ca="1" si="51"/>
        <v>0.66535928259570642</v>
      </c>
      <c r="F96">
        <f t="shared" ca="1" si="51"/>
        <v>0.83425032235717445</v>
      </c>
      <c r="G96">
        <f t="shared" ca="1" si="51"/>
        <v>0.78676004156716051</v>
      </c>
      <c r="H96">
        <f t="shared" ca="1" si="51"/>
        <v>9.3513020618144926E-2</v>
      </c>
      <c r="I96">
        <f t="shared" ca="1" si="51"/>
        <v>0.44683900726279413</v>
      </c>
      <c r="M96" t="str">
        <f t="shared" ca="1" si="34"/>
        <v>안 지정 캐릭터 PP 일반등급</v>
      </c>
      <c r="N96">
        <f t="shared" ca="1" si="35"/>
        <v>66535</v>
      </c>
      <c r="O96">
        <f t="shared" ca="1" si="36"/>
        <v>10</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3000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0.93547052911785344</v>
      </c>
      <c r="E97">
        <f t="shared" ca="1" si="51"/>
        <v>0.61442999361062378</v>
      </c>
      <c r="F97">
        <f t="shared" ca="1" si="51"/>
        <v>0.56914109031546278</v>
      </c>
      <c r="G97">
        <f t="shared" ca="1" si="51"/>
        <v>0.82645285394038093</v>
      </c>
      <c r="H97">
        <f t="shared" ca="1" si="51"/>
        <v>0.69826883829648978</v>
      </c>
      <c r="I97">
        <f t="shared" ca="1" si="51"/>
        <v>0.14397706488204831</v>
      </c>
      <c r="M97" t="str">
        <f t="shared" ca="1" si="34"/>
        <v>안 지정 캐릭터 PP 일반등급</v>
      </c>
      <c r="N97">
        <f t="shared" ca="1" si="35"/>
        <v>61442</v>
      </c>
      <c r="O97">
        <f t="shared" ca="1" si="36"/>
        <v>10</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3000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v>
      </c>
      <c r="AN97" t="str">
        <f t="shared" ca="1" si="42"/>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0.77811661291129286</v>
      </c>
      <c r="E98">
        <f t="shared" ca="1" si="51"/>
        <v>0.56174553813353334</v>
      </c>
      <c r="F98">
        <f t="shared" ca="1" si="51"/>
        <v>0.9084400792093057</v>
      </c>
      <c r="G98">
        <f t="shared" ca="1" si="51"/>
        <v>6.306878788937853E-2</v>
      </c>
      <c r="H98">
        <f t="shared" ca="1" si="51"/>
        <v>0.26436063554505085</v>
      </c>
      <c r="I98">
        <f t="shared" ca="1" si="51"/>
        <v>0.81615550246475044</v>
      </c>
      <c r="M98" t="str">
        <f t="shared" ca="1" si="34"/>
        <v>지정 장비</v>
      </c>
      <c r="N98" t="str">
        <f t="shared" ca="1" si="35"/>
        <v>Equip6102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3800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251</v>
      </c>
      <c r="W98">
        <v>1</v>
      </c>
      <c r="X98" t="s">
        <v>126</v>
      </c>
      <c r="Z98">
        <v>2600</v>
      </c>
      <c r="AA98" t="str">
        <f t="shared" ca="1" si="38"/>
        <v>fe</v>
      </c>
      <c r="AB98" t="s">
        <v>82</v>
      </c>
      <c r="AC98" t="s">
        <v>251</v>
      </c>
      <c r="AD98">
        <v>1</v>
      </c>
      <c r="AE98" t="s">
        <v>126</v>
      </c>
      <c r="AG98">
        <v>2600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빛의 트랩</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v>
      </c>
      <c r="AN98" t="str">
        <f t="shared" ca="1" si="42"/>
        <v>{"dy":10,"sl":6,"tp":"fe","vl":"Equip3201","cn":1,"pt":"GO","pr":2600}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0.58201256263252543</v>
      </c>
      <c r="E99">
        <f t="shared" ca="1" si="51"/>
        <v>0.36514885832193245</v>
      </c>
      <c r="F99">
        <f t="shared" ca="1" si="51"/>
        <v>0.70341522115637878</v>
      </c>
      <c r="G99">
        <f t="shared" ca="1" si="51"/>
        <v>0.51743474714587523</v>
      </c>
      <c r="H99">
        <f t="shared" ca="1" si="51"/>
        <v>0.5530453020272742</v>
      </c>
      <c r="I99">
        <f t="shared" ca="1" si="51"/>
        <v>0.84452647438151363</v>
      </c>
      <c r="M99" t="str">
        <f t="shared" ca="1" si="34"/>
        <v>지정 장비</v>
      </c>
      <c r="N99" t="str">
        <f t="shared" ca="1" si="35"/>
        <v>Equip4101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1500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198</v>
      </c>
      <c r="W99">
        <v>1</v>
      </c>
      <c r="X99" t="s">
        <v>126</v>
      </c>
      <c r="Z99">
        <v>22300</v>
      </c>
      <c r="AA99" t="str">
        <f t="shared" ca="1" si="38"/>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v>
      </c>
      <c r="AN99" t="str">
        <f t="shared" ca="1" si="42"/>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0.66261567987072234</v>
      </c>
      <c r="E100">
        <f t="shared" ca="1" si="51"/>
        <v>0.82343463629906755</v>
      </c>
      <c r="F100">
        <f t="shared" ca="1" si="51"/>
        <v>0.4196894104665182</v>
      </c>
      <c r="G100">
        <f t="shared" ca="1" si="51"/>
        <v>0.81834723877408211</v>
      </c>
      <c r="H100">
        <f t="shared" ca="1" si="51"/>
        <v>0.71821789189598439</v>
      </c>
      <c r="I100">
        <f t="shared" ca="1" si="51"/>
        <v>0.2239266522163792</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0.35598371541382057</v>
      </c>
      <c r="E101">
        <f t="shared" ca="1" si="51"/>
        <v>0.13168406878241201</v>
      </c>
      <c r="F101">
        <f t="shared" ca="1" si="51"/>
        <v>0.32170052215805323</v>
      </c>
      <c r="G101">
        <f t="shared" ca="1" si="51"/>
        <v>0.93641695325371921</v>
      </c>
      <c r="H101">
        <f t="shared" ca="1" si="51"/>
        <v>0.31998472180292059</v>
      </c>
      <c r="I101">
        <f t="shared" ca="1" si="51"/>
        <v>0.69071082205842627</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6.7683656116263369E-2</v>
      </c>
      <c r="E102">
        <f t="shared" ca="1" si="52"/>
        <v>0.84096473679964856</v>
      </c>
      <c r="F102">
        <f t="shared" ca="1" si="52"/>
        <v>0.30033036267082913</v>
      </c>
      <c r="G102">
        <f t="shared" ca="1" si="52"/>
        <v>0.73374680225841526</v>
      </c>
      <c r="H102">
        <f t="shared" ca="1" si="52"/>
        <v>0.1016533931849517</v>
      </c>
      <c r="I102">
        <f t="shared" ca="1" si="52"/>
        <v>0.86284765417910014</v>
      </c>
      <c r="M102" t="str">
        <f t="shared" ca="1" si="34"/>
        <v>지정 장비</v>
      </c>
      <c r="N102" t="str">
        <f t="shared" ca="1" si="35"/>
        <v>Equip7201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9800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bn</v>
      </c>
      <c r="AB102" t="s">
        <v>83</v>
      </c>
      <c r="AD102">
        <v>1</v>
      </c>
      <c r="AE102" t="s">
        <v>130</v>
      </c>
      <c r="AG102">
        <v>29</v>
      </c>
      <c r="AH102" t="str">
        <f>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v>
      </c>
      <c r="AN102" t="str">
        <f t="shared" ca="1" si="42"/>
        <v>{"dy":11,"sl":0,"tp":"bn","cn":1,"pt":"DI","pr":29}</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0.91065561354041091</v>
      </c>
      <c r="E103">
        <f t="shared" ca="1" si="52"/>
        <v>0.35664532142682648</v>
      </c>
      <c r="F103">
        <f t="shared" ca="1" si="52"/>
        <v>8.7187734357737412E-2</v>
      </c>
      <c r="G103">
        <f t="shared" ca="1" si="52"/>
        <v>0.87301941001050809</v>
      </c>
      <c r="H103">
        <f t="shared" ca="1" si="52"/>
        <v>0.17682606744283536</v>
      </c>
      <c r="I103">
        <f t="shared" ca="1" si="52"/>
        <v>0.99013157871272695</v>
      </c>
      <c r="M103" t="str">
        <f t="shared" ca="1" si="34"/>
        <v>지정 장비</v>
      </c>
      <c r="N103" t="str">
        <f t="shared" ca="1" si="35"/>
        <v>Equip3002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900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205</v>
      </c>
      <c r="W103">
        <v>1</v>
      </c>
      <c r="X103" t="s">
        <v>130</v>
      </c>
      <c r="Z103">
        <v>16</v>
      </c>
      <c r="AA103" t="str">
        <f t="shared" ca="1" si="38"/>
        <v>fe</v>
      </c>
      <c r="AB103" t="s">
        <v>82</v>
      </c>
      <c r="AC103" t="s">
        <v>205</v>
      </c>
      <c r="AD103">
        <v>1</v>
      </c>
      <c r="AE103" t="s">
        <v>130</v>
      </c>
      <c r="AG103">
        <v>16</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더블 이퀄라이저</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v>
      </c>
      <c r="AN103" t="str">
        <f t="shared" ca="1" si="42"/>
        <v>{"dy":11,"sl":1,"tp":"fe","vl":"Equip6201","cn":1,"pt":"DI","pr":16}</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0.93471605711997419</v>
      </c>
      <c r="E104">
        <f t="shared" ca="1" si="52"/>
        <v>0.57446278216496927</v>
      </c>
      <c r="F104">
        <f t="shared" ca="1" si="52"/>
        <v>0.12770658712951555</v>
      </c>
      <c r="G104">
        <f t="shared" ca="1" si="52"/>
        <v>0.35426228919664449</v>
      </c>
      <c r="H104">
        <f t="shared" ca="1" si="52"/>
        <v>0.59986363940080745</v>
      </c>
      <c r="I104">
        <f t="shared" ca="1" si="52"/>
        <v>0.49882316370402002</v>
      </c>
      <c r="M104" t="str">
        <f t="shared" ca="1" si="34"/>
        <v>안 지정 캐릭터 PP 영웅등급</v>
      </c>
      <c r="N104">
        <f t="shared" ca="1" si="35"/>
        <v>57446</v>
      </c>
      <c r="O104">
        <f t="shared" ca="1" si="36"/>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2700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uph</v>
      </c>
      <c r="AB104" t="s">
        <v>91</v>
      </c>
      <c r="AC104">
        <v>18914</v>
      </c>
      <c r="AD104">
        <v>10</v>
      </c>
      <c r="AE104" t="s">
        <v>126</v>
      </c>
      <c r="AG104">
        <v>3000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v>
      </c>
      <c r="AN104" t="str">
        <f t="shared" ca="1" si="42"/>
        <v>{"dy":11,"sl":2,"tp":"uph","vl":"18914","cn":10,"pt":"GO","pr":3000}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0.94165706040998165</v>
      </c>
      <c r="E105">
        <f t="shared" ca="1" si="52"/>
        <v>0.94344023237876584</v>
      </c>
      <c r="F105">
        <f t="shared" ca="1" si="52"/>
        <v>0.28756719887616911</v>
      </c>
      <c r="G105">
        <f t="shared" ca="1" si="52"/>
        <v>8.7415396262860323E-2</v>
      </c>
      <c r="H105">
        <f t="shared" ca="1" si="52"/>
        <v>0.80346079103970158</v>
      </c>
      <c r="I105">
        <f t="shared" ca="1" si="52"/>
        <v>0.10922666782366575</v>
      </c>
      <c r="M105" t="str">
        <f t="shared" ca="1" si="34"/>
        <v>안 지정 캐릭터 PP 일반등급</v>
      </c>
      <c r="N105">
        <f t="shared" ca="1" si="35"/>
        <v>94344</v>
      </c>
      <c r="O105">
        <f t="shared" ca="1" si="36"/>
        <v>14</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4200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upn</v>
      </c>
      <c r="AB105" t="s">
        <v>92</v>
      </c>
      <c r="AC105">
        <v>18862</v>
      </c>
      <c r="AD105">
        <v>10</v>
      </c>
      <c r="AE105" t="s">
        <v>126</v>
      </c>
      <c r="AG105">
        <v>3000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v>
      </c>
      <c r="AN105" t="str">
        <f t="shared" ca="1" si="42"/>
        <v>{"dy":11,"sl":3,"tp":"upn","vl":"18862","cn":10,"pt":"GO","pr":3000}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0.60463458916198609</v>
      </c>
      <c r="E106">
        <f t="shared" ca="1" si="52"/>
        <v>0.88478453029798299</v>
      </c>
      <c r="F106">
        <f t="shared" ca="1" si="52"/>
        <v>0.70789055253774003</v>
      </c>
      <c r="G106">
        <f t="shared" ca="1" si="52"/>
        <v>0.65826930622720992</v>
      </c>
      <c r="H106">
        <f t="shared" ca="1" si="52"/>
        <v>0.92889635139171745</v>
      </c>
      <c r="I106">
        <f t="shared" ca="1" si="52"/>
        <v>0.16660105426373051</v>
      </c>
      <c r="M106" t="str">
        <f t="shared" ca="1" si="34"/>
        <v>안 지정 캐릭터 PP 일반등급</v>
      </c>
      <c r="N106">
        <f t="shared" ca="1" si="35"/>
        <v>88478</v>
      </c>
      <c r="O106">
        <f t="shared" ca="1" si="36"/>
        <v>13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3900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v>
      </c>
      <c r="AN106" t="str">
        <f t="shared" ca="1" si="42"/>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0.93430507736577395</v>
      </c>
      <c r="E107">
        <f t="shared" ca="1" si="52"/>
        <v>0.53690036965159504</v>
      </c>
      <c r="F107">
        <f t="shared" ca="1" si="52"/>
        <v>0.92139217112921479</v>
      </c>
      <c r="G107">
        <f t="shared" ca="1" si="52"/>
        <v>0.42152236646316277</v>
      </c>
      <c r="H107">
        <f t="shared" ca="1" si="52"/>
        <v>0.11060852464282811</v>
      </c>
      <c r="I107">
        <f t="shared" ca="1" si="52"/>
        <v>0.43155648608043518</v>
      </c>
      <c r="M107" t="str">
        <f t="shared" ca="1" si="34"/>
        <v>안 지정 캐릭터 PP 일반등급</v>
      </c>
      <c r="N107">
        <f t="shared" ca="1" si="35"/>
        <v>53690</v>
      </c>
      <c r="O107">
        <f t="shared" ca="1" si="36"/>
        <v>9</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2700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upn</v>
      </c>
      <c r="AB107" t="s">
        <v>92</v>
      </c>
      <c r="AC107">
        <v>60496</v>
      </c>
      <c r="AD107">
        <v>12</v>
      </c>
      <c r="AE107" t="s">
        <v>126</v>
      </c>
      <c r="AG107">
        <v>3600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v>
      </c>
      <c r="AN107" t="str">
        <f t="shared" ca="1" si="42"/>
        <v>{"dy":11,"sl":5,"tp":"upn","vl":"60496","cn":12,"pt":"GO","pr":3600}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0.11560276125846003</v>
      </c>
      <c r="E108">
        <f t="shared" ca="1" si="52"/>
        <v>0.67819367769794592</v>
      </c>
      <c r="F108">
        <f t="shared" ca="1" si="52"/>
        <v>0.71821766891999661</v>
      </c>
      <c r="G108">
        <f t="shared" ca="1" si="52"/>
        <v>0.15439648059827715</v>
      </c>
      <c r="H108">
        <f t="shared" ca="1" si="52"/>
        <v>0.75907688117831107</v>
      </c>
      <c r="I108">
        <f t="shared" ca="1" si="52"/>
        <v>0.61392288121288607</v>
      </c>
      <c r="M108" t="str">
        <f t="shared" ca="1" si="34"/>
        <v>지정 장비</v>
      </c>
      <c r="N108" t="str">
        <f t="shared" ca="1" si="35"/>
        <v>Equip6302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36</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111</v>
      </c>
      <c r="W108">
        <v>1</v>
      </c>
      <c r="X108" t="s">
        <v>126</v>
      </c>
      <c r="Z108">
        <v>3200</v>
      </c>
      <c r="AA108" t="str">
        <f t="shared" ca="1" si="38"/>
        <v>fe</v>
      </c>
      <c r="AB108" t="s">
        <v>82</v>
      </c>
      <c r="AC108" t="s">
        <v>111</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빅 바디</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v>
      </c>
      <c r="AN108" t="str">
        <f t="shared" ca="1" si="42"/>
        <v>{"dy":11,"sl":6,"tp":"fe","vl":"Equip6101","cn":1,"pt":"GO","pr":3200}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0.68219840030798784</v>
      </c>
      <c r="E109">
        <f t="shared" ca="1" si="52"/>
        <v>0.91610479723055249</v>
      </c>
      <c r="F109">
        <f t="shared" ca="1" si="52"/>
        <v>0.41439930362506094</v>
      </c>
      <c r="G109">
        <f t="shared" ca="1" si="52"/>
        <v>0.65601328440125639</v>
      </c>
      <c r="H109">
        <f t="shared" ca="1" si="52"/>
        <v>0.59812033969566047</v>
      </c>
      <c r="I109">
        <f t="shared" ca="1" si="52"/>
        <v>0.5281719494081617</v>
      </c>
      <c r="M109" t="str">
        <f t="shared" ca="1" si="34"/>
        <v>지정 장비</v>
      </c>
      <c r="N109" t="str">
        <f t="shared" ca="1" si="35"/>
        <v>Equip8202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29400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203</v>
      </c>
      <c r="W109">
        <v>1</v>
      </c>
      <c r="X109" t="s">
        <v>126</v>
      </c>
      <c r="Z109">
        <v>700</v>
      </c>
      <c r="AA109" t="str">
        <f t="shared" ca="1" si="38"/>
        <v>fe</v>
      </c>
      <c r="AB109" t="s">
        <v>82</v>
      </c>
      <c r="AC109" t="s">
        <v>203</v>
      </c>
      <c r="AD109">
        <v>1</v>
      </c>
      <c r="AE109" t="s">
        <v>126</v>
      </c>
      <c r="AG109">
        <v>700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용기의 도끼</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v>
      </c>
      <c r="AN109" t="str">
        <f t="shared" ca="1" si="42"/>
        <v>{"dy":11,"sl":7,"tp":"fe","vl":"Equip0001","cn":1,"pt":"GO","pr":700}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0.19510664642510156</v>
      </c>
      <c r="E110">
        <f t="shared" ca="1" si="52"/>
        <v>0.61870626581074484</v>
      </c>
      <c r="F110">
        <f t="shared" ca="1" si="52"/>
        <v>0.52990852530420873</v>
      </c>
      <c r="G110">
        <f t="shared" ca="1" si="52"/>
        <v>0.2011897058333707</v>
      </c>
      <c r="H110">
        <f t="shared" ca="1" si="52"/>
        <v>0.14255093508231398</v>
      </c>
      <c r="I110">
        <f t="shared" ca="1" si="52"/>
        <v>5.9512444102075679E-2</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0.76040729048797429</v>
      </c>
      <c r="E111">
        <f t="shared" ca="1" si="52"/>
        <v>0.33395736064934456</v>
      </c>
      <c r="F111">
        <f t="shared" ca="1" si="52"/>
        <v>0.79602322999336461</v>
      </c>
      <c r="G111">
        <f t="shared" ca="1" si="52"/>
        <v>0.40467894856601183</v>
      </c>
      <c r="H111">
        <f t="shared" ca="1" si="52"/>
        <v>0.96072361689955987</v>
      </c>
      <c r="I111">
        <f t="shared" ca="1" si="52"/>
        <v>0.91319741165234025</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0.90575500754726546</v>
      </c>
      <c r="E112">
        <f t="shared" ca="1" si="53"/>
        <v>0.65257192694623223</v>
      </c>
      <c r="F112">
        <f t="shared" ca="1" si="53"/>
        <v>0.75948379674103472</v>
      </c>
      <c r="G112">
        <f t="shared" ca="1" si="53"/>
        <v>0.7629987898448326</v>
      </c>
      <c r="H112">
        <f t="shared" ca="1" si="53"/>
        <v>0.50214558653563512</v>
      </c>
      <c r="I112">
        <f t="shared" ca="1" si="53"/>
        <v>0.10154152230206792</v>
      </c>
      <c r="M112" t="str">
        <f t="shared" ca="1" si="34"/>
        <v>캐릭터 상자 일반등급</v>
      </c>
      <c r="N112" t="str">
        <f t="shared" ca="1" si="35"/>
        <v>삭제</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29</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bh</v>
      </c>
      <c r="AB112" t="s">
        <v>84</v>
      </c>
      <c r="AD112">
        <v>1</v>
      </c>
      <c r="AE112" t="s">
        <v>130</v>
      </c>
      <c r="AG112">
        <v>149</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v>
      </c>
      <c r="AN112" t="str">
        <f t="shared" ca="1" si="42"/>
        <v>{"dy":12,"sl":0,"tp":"bh","cn":1,"pt":"DI","pr":149}</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0.43892354137914169</v>
      </c>
      <c r="E113">
        <f t="shared" ca="1" si="53"/>
        <v>0.93657385923850978</v>
      </c>
      <c r="F113">
        <f t="shared" ca="1" si="53"/>
        <v>0.81207550422781472</v>
      </c>
      <c r="G113">
        <f t="shared" ca="1" si="53"/>
        <v>0.43703592845605732</v>
      </c>
      <c r="H113">
        <f t="shared" ca="1" si="53"/>
        <v>0.56593254432009577</v>
      </c>
      <c r="I113">
        <f t="shared" ca="1" si="53"/>
        <v>0.85547770723854566</v>
      </c>
      <c r="M113" t="str">
        <f t="shared" ca="1" si="34"/>
        <v>지정 장비</v>
      </c>
      <c r="N113" t="str">
        <f t="shared" ca="1" si="35"/>
        <v>Equip8102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8400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193</v>
      </c>
      <c r="W113">
        <v>1</v>
      </c>
      <c r="X113" t="s">
        <v>126</v>
      </c>
      <c r="Z113">
        <v>1200</v>
      </c>
      <c r="AA113" t="str">
        <f t="shared" ca="1" si="38"/>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0.8485430329807554</v>
      </c>
      <c r="E114">
        <f t="shared" ca="1" si="53"/>
        <v>0.37088134699397501</v>
      </c>
      <c r="F114">
        <f t="shared" ca="1" si="53"/>
        <v>0.99930873208112403</v>
      </c>
      <c r="G114">
        <f t="shared" ca="1" si="53"/>
        <v>0.38885718791158874</v>
      </c>
      <c r="H114">
        <f t="shared" ca="1" si="53"/>
        <v>0.29967810906296155</v>
      </c>
      <c r="I114">
        <f t="shared" ca="1" si="53"/>
        <v>0.2474561760409284</v>
      </c>
      <c r="M114" t="str">
        <f t="shared" ca="1" si="34"/>
        <v>안 지정 캐릭터 PP 영웅등급</v>
      </c>
      <c r="N114">
        <f t="shared" ca="1" si="35"/>
        <v>37088</v>
      </c>
      <c r="O114">
        <f t="shared" ca="1" si="36"/>
        <v>7</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2100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uph</v>
      </c>
      <c r="AB114" t="s">
        <v>91</v>
      </c>
      <c r="AC114">
        <v>19697</v>
      </c>
      <c r="AD114">
        <v>10</v>
      </c>
      <c r="AE114" t="s">
        <v>126</v>
      </c>
      <c r="AG114">
        <v>3000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v>
      </c>
      <c r="AN114" t="str">
        <f t="shared" ca="1" si="42"/>
        <v>{"dy":12,"sl":2,"tp":"uph","vl":"19697","cn":10,"pt":"GO","pr":3000}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0.37081943912136828</v>
      </c>
      <c r="E115">
        <f t="shared" ca="1" si="53"/>
        <v>0.51946703286568363</v>
      </c>
      <c r="F115">
        <f t="shared" ca="1" si="53"/>
        <v>0.80447515450388329</v>
      </c>
      <c r="G115">
        <f t="shared" ca="1" si="53"/>
        <v>0.48022132087000458</v>
      </c>
      <c r="H115">
        <f t="shared" ca="1" si="53"/>
        <v>0.60414325739761743</v>
      </c>
      <c r="I115">
        <f t="shared" ca="1" si="53"/>
        <v>0.70356091376728513</v>
      </c>
      <c r="M115" t="str">
        <f t="shared" ca="1" si="34"/>
        <v>안 지정 캐릭터 PP 일반등급</v>
      </c>
      <c r="N115">
        <f t="shared" ca="1" si="35"/>
        <v>51946</v>
      </c>
      <c r="O115">
        <f t="shared" ca="1" si="36"/>
        <v>9</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2700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upn</v>
      </c>
      <c r="AB115" t="s">
        <v>92</v>
      </c>
      <c r="AC115">
        <v>52969</v>
      </c>
      <c r="AD115">
        <v>12</v>
      </c>
      <c r="AE115" t="s">
        <v>126</v>
      </c>
      <c r="AG115">
        <v>3600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v>
      </c>
      <c r="AN115" t="str">
        <f t="shared" ca="1" si="42"/>
        <v>{"dy":12,"sl":3,"tp":"upn","vl":"52969","cn":12,"pt":"GO","pr":3600}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0.9086815002637576</v>
      </c>
      <c r="E116">
        <f t="shared" ca="1" si="53"/>
        <v>6.1712251493496351E-2</v>
      </c>
      <c r="F116">
        <f t="shared" ca="1" si="53"/>
        <v>3.902564677862852E-2</v>
      </c>
      <c r="G116">
        <f t="shared" ca="1" si="53"/>
        <v>0.30178112571270921</v>
      </c>
      <c r="H116">
        <f t="shared" ca="1" si="53"/>
        <v>0.37957320014007367</v>
      </c>
      <c r="I116">
        <f t="shared" ca="1" si="53"/>
        <v>0.5366450015826858</v>
      </c>
      <c r="M116" t="str">
        <f t="shared" ca="1" si="34"/>
        <v>안 지정 캐릭터 PP 일반등급</v>
      </c>
      <c r="N116">
        <f t="shared" ca="1" si="35"/>
        <v>6171</v>
      </c>
      <c r="O116">
        <f t="shared" ca="1" si="36"/>
        <v>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900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126</v>
      </c>
      <c r="AG116">
        <v>3900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v>
      </c>
      <c r="AN116" t="str">
        <f t="shared" ca="1" si="42"/>
        <v>{"dy":12,"sl":4,"tp":"upn","vl":"69726","cn":13,"pt":"GO","pr":3900}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0.19089670208603915</v>
      </c>
      <c r="E117">
        <f t="shared" ca="1" si="53"/>
        <v>2.3067903340203699E-2</v>
      </c>
      <c r="F117">
        <f t="shared" ca="1" si="53"/>
        <v>0.51021064795360527</v>
      </c>
      <c r="G117">
        <f t="shared" ca="1" si="53"/>
        <v>0.69323953301421026</v>
      </c>
      <c r="H117">
        <f t="shared" ca="1" si="53"/>
        <v>0.61925881164553764</v>
      </c>
      <c r="I117">
        <f t="shared" ca="1" si="53"/>
        <v>0.81081119939027857</v>
      </c>
      <c r="M117" t="str">
        <f t="shared" ca="1" si="34"/>
        <v>지정 장비</v>
      </c>
      <c r="N117" t="str">
        <f t="shared" ca="1" si="35"/>
        <v>Equip0002</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900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uph</v>
      </c>
      <c r="AB117" t="s">
        <v>91</v>
      </c>
      <c r="AC117">
        <v>67379</v>
      </c>
      <c r="AD117">
        <v>13</v>
      </c>
      <c r="AE117" t="s">
        <v>126</v>
      </c>
      <c r="AG117">
        <v>3900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v>
      </c>
      <c r="AN117" t="str">
        <f t="shared" ca="1" si="42"/>
        <v>{"dy":12,"sl":5,"tp":"uph","vl":"67379","cn":13,"pt":"GO","pr":3900}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0.17914264683056835</v>
      </c>
      <c r="E118">
        <f t="shared" ca="1" si="53"/>
        <v>0.19684133038279883</v>
      </c>
      <c r="F118">
        <f t="shared" ca="1" si="53"/>
        <v>0.55525337125810503</v>
      </c>
      <c r="G118">
        <f t="shared" ca="1" si="53"/>
        <v>4.8408740010532081E-2</v>
      </c>
      <c r="H118">
        <f t="shared" ca="1" si="53"/>
        <v>0.74519040559223948</v>
      </c>
      <c r="I118">
        <f t="shared" ca="1" si="53"/>
        <v>5.3152002075168348E-2</v>
      </c>
      <c r="M118" t="str">
        <f t="shared" ca="1" si="34"/>
        <v>지정 장비</v>
      </c>
      <c r="N118" t="str">
        <f t="shared" ca="1" si="35"/>
        <v>Equip2201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4</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249</v>
      </c>
      <c r="W118">
        <v>1</v>
      </c>
      <c r="X118" t="s">
        <v>126</v>
      </c>
      <c r="Z118">
        <v>9600</v>
      </c>
      <c r="AA118" t="str">
        <f t="shared" ca="1" si="38"/>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0.57138754037374639</v>
      </c>
      <c r="E119">
        <f t="shared" ca="1" si="53"/>
        <v>8.5925825972536618E-2</v>
      </c>
      <c r="F119">
        <f t="shared" ca="1" si="53"/>
        <v>0.43568751912109149</v>
      </c>
      <c r="G119">
        <f t="shared" ca="1" si="53"/>
        <v>0.52137230854046823</v>
      </c>
      <c r="H119">
        <f t="shared" ca="1" si="53"/>
        <v>0.97934857382135099</v>
      </c>
      <c r="I119">
        <f t="shared" ca="1" si="53"/>
        <v>0.45699690865262133</v>
      </c>
      <c r="M119" t="str">
        <f t="shared" ca="1" si="34"/>
        <v>지정 장비</v>
      </c>
      <c r="N119" t="str">
        <f t="shared" ca="1" si="35"/>
        <v>Equip1001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700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302</v>
      </c>
      <c r="W119">
        <v>1</v>
      </c>
      <c r="X119" t="s">
        <v>126</v>
      </c>
      <c r="Z119">
        <v>5300</v>
      </c>
      <c r="AA119" t="str">
        <f t="shared" ca="1" si="38"/>
        <v>fe</v>
      </c>
      <c r="AB119" t="s">
        <v>82</v>
      </c>
      <c r="AC119" t="s">
        <v>302</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v>
      </c>
      <c r="AN119" t="str">
        <f t="shared" ca="1" si="42"/>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8.9648818339283842E-2</v>
      </c>
      <c r="E120">
        <f t="shared" ca="1" si="53"/>
        <v>0.79910482440437347</v>
      </c>
      <c r="F120">
        <f t="shared" ca="1" si="53"/>
        <v>0.53218355539291551</v>
      </c>
      <c r="G120">
        <f t="shared" ca="1" si="53"/>
        <v>0.10065420937738512</v>
      </c>
      <c r="H120">
        <f t="shared" ca="1" si="53"/>
        <v>0.63285174423889379</v>
      </c>
      <c r="I120">
        <f t="shared" ca="1" si="53"/>
        <v>0.98299160629795024</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0.57840977908643343</v>
      </c>
      <c r="E121">
        <f t="shared" ca="1" si="53"/>
        <v>0.21684224129790064</v>
      </c>
      <c r="F121">
        <f t="shared" ca="1" si="53"/>
        <v>0.20900134827660377</v>
      </c>
      <c r="G121">
        <f t="shared" ca="1" si="53"/>
        <v>0.53240772747795084</v>
      </c>
      <c r="H121">
        <f t="shared" ca="1" si="53"/>
        <v>0.73125934380693003</v>
      </c>
      <c r="I121">
        <f t="shared" ca="1" si="53"/>
        <v>0.22293327799544282</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0.24335319634271135</v>
      </c>
      <c r="E122">
        <f t="shared" ca="1" si="54"/>
        <v>5.4848285809868447E-2</v>
      </c>
      <c r="F122">
        <f t="shared" ca="1" si="54"/>
        <v>0.72258358756175234</v>
      </c>
      <c r="G122">
        <f t="shared" ca="1" si="54"/>
        <v>0.96951882361614228</v>
      </c>
      <c r="H122">
        <f t="shared" ca="1" si="54"/>
        <v>1.6793681881332456E-2</v>
      </c>
      <c r="I122">
        <f t="shared" ca="1" si="54"/>
        <v>0.60745528595205689</v>
      </c>
      <c r="M122" t="str">
        <f t="shared" ca="1" si="34"/>
        <v>지정 장비</v>
      </c>
      <c r="N122" t="str">
        <f t="shared" ca="1" si="35"/>
        <v>Equip0201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3100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253</v>
      </c>
      <c r="W122">
        <v>1</v>
      </c>
      <c r="X122" t="s">
        <v>126</v>
      </c>
      <c r="Z122">
        <v>900</v>
      </c>
      <c r="AA122" t="str">
        <f t="shared" ca="1" si="38"/>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2.1854608155620792E-2</v>
      </c>
      <c r="E123">
        <f t="shared" ca="1" si="54"/>
        <v>0.53304938189476136</v>
      </c>
      <c r="F123">
        <f t="shared" ca="1" si="54"/>
        <v>0.45197748910154745</v>
      </c>
      <c r="G123">
        <f t="shared" ca="1" si="54"/>
        <v>0.60679359938204225</v>
      </c>
      <c r="H123">
        <f t="shared" ca="1" si="54"/>
        <v>0.66424609388761358</v>
      </c>
      <c r="I123">
        <f t="shared" ca="1" si="54"/>
        <v>0.95415064285584827</v>
      </c>
      <c r="M123" t="str">
        <f t="shared" ca="1" si="34"/>
        <v>지정 장비</v>
      </c>
      <c r="N123" t="str">
        <f t="shared" ca="1" si="35"/>
        <v>Equip4301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8000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254</v>
      </c>
      <c r="W123">
        <v>1</v>
      </c>
      <c r="X123" t="s">
        <v>126</v>
      </c>
      <c r="Z123">
        <v>900</v>
      </c>
      <c r="AA123" t="str">
        <f t="shared" ca="1" si="38"/>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0.74738780170725116</v>
      </c>
      <c r="E124">
        <f t="shared" ca="1" si="54"/>
        <v>0.58785781395836567</v>
      </c>
      <c r="F124">
        <f t="shared" ca="1" si="54"/>
        <v>0.10262899897230915</v>
      </c>
      <c r="G124">
        <f t="shared" ca="1" si="54"/>
        <v>0.69115010218513961</v>
      </c>
      <c r="H124">
        <f t="shared" ca="1" si="54"/>
        <v>0.24861902792030643</v>
      </c>
      <c r="I124">
        <f t="shared" ca="1" si="54"/>
        <v>0.50336887472698633</v>
      </c>
      <c r="M124" t="str">
        <f t="shared" ca="1" si="34"/>
        <v>안 지정 캐릭터 PP 영웅등급</v>
      </c>
      <c r="N124">
        <f t="shared" ca="1" si="35"/>
        <v>58785</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uph</v>
      </c>
      <c r="AB124" t="s">
        <v>91</v>
      </c>
      <c r="AC124">
        <v>12663</v>
      </c>
      <c r="AD124">
        <v>9</v>
      </c>
      <c r="AE124" t="s">
        <v>126</v>
      </c>
      <c r="AG124">
        <v>2700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v>
      </c>
      <c r="AN124" t="str">
        <f t="shared" ca="1" si="42"/>
        <v>{"dy":13,"sl":2,"tp":"uph","vl":"12663","cn":9,"pt":"GO","pr":2700}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0.6832105864282958</v>
      </c>
      <c r="E125">
        <f t="shared" ca="1" si="54"/>
        <v>0.81314924674744415</v>
      </c>
      <c r="F125">
        <f t="shared" ca="1" si="54"/>
        <v>0.52525782697755552</v>
      </c>
      <c r="G125">
        <f t="shared" ca="1" si="54"/>
        <v>0.66983363765944326</v>
      </c>
      <c r="H125">
        <f t="shared" ca="1" si="54"/>
        <v>0.66274078682143256</v>
      </c>
      <c r="I125">
        <f t="shared" ca="1" si="54"/>
        <v>0.76059976897364645</v>
      </c>
      <c r="M125" t="str">
        <f t="shared" ca="1" si="34"/>
        <v>안 지정 캐릭터 PP 일반등급</v>
      </c>
      <c r="N125">
        <f t="shared" ca="1" si="35"/>
        <v>81314</v>
      </c>
      <c r="O125">
        <f t="shared" ca="1" si="36"/>
        <v>12</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3600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uph</v>
      </c>
      <c r="AB125" t="s">
        <v>91</v>
      </c>
      <c r="AC125">
        <v>29794</v>
      </c>
      <c r="AD125">
        <v>10</v>
      </c>
      <c r="AE125" t="s">
        <v>126</v>
      </c>
      <c r="AG125">
        <v>3000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v>
      </c>
      <c r="AN125" t="str">
        <f t="shared" ca="1" si="42"/>
        <v>{"dy":13,"sl":3,"tp":"uph","vl":"29794","cn":10,"pt":"GO","pr":3000}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0.52756803407431019</v>
      </c>
      <c r="E126">
        <f t="shared" ca="1" si="54"/>
        <v>2.4081535734130188E-2</v>
      </c>
      <c r="F126">
        <f t="shared" ca="1" si="54"/>
        <v>0.4571194820598744</v>
      </c>
      <c r="G126">
        <f t="shared" ca="1" si="54"/>
        <v>0.85429699720807395</v>
      </c>
      <c r="H126">
        <f t="shared" ca="1" si="54"/>
        <v>0.78493112755809813</v>
      </c>
      <c r="I126">
        <f t="shared" ca="1" si="54"/>
        <v>0.23161885945617988</v>
      </c>
      <c r="M126" t="str">
        <f t="shared" ca="1" si="34"/>
        <v>안 지정 캐릭터 PP 일반등급</v>
      </c>
      <c r="N126">
        <f t="shared" ca="1" si="35"/>
        <v>2408</v>
      </c>
      <c r="O126">
        <f t="shared" ca="1" si="36"/>
        <v>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upn</v>
      </c>
      <c r="AB126" t="s">
        <v>92</v>
      </c>
      <c r="AC126">
        <v>75071</v>
      </c>
      <c r="AD126">
        <v>13</v>
      </c>
      <c r="AE126" t="s">
        <v>126</v>
      </c>
      <c r="AG126">
        <v>3900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v>
      </c>
      <c r="AN126" t="str">
        <f t="shared" ca="1" si="42"/>
        <v>{"dy":13,"sl":4,"tp":"upn","vl":"75071","cn":13,"pt":"GO","pr":3900}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0.68718382217515872</v>
      </c>
      <c r="E127">
        <f t="shared" ca="1" si="54"/>
        <v>0.45082633777688019</v>
      </c>
      <c r="F127">
        <f t="shared" ca="1" si="54"/>
        <v>0.61704327327858988</v>
      </c>
      <c r="G127">
        <f t="shared" ca="1" si="54"/>
        <v>0.15375089802848629</v>
      </c>
      <c r="H127">
        <f t="shared" ca="1" si="54"/>
        <v>0.60149407407095123</v>
      </c>
      <c r="I127">
        <f t="shared" ca="1" si="54"/>
        <v>0.25751287199950179</v>
      </c>
      <c r="M127" t="str">
        <f t="shared" ca="1" si="34"/>
        <v>안 지정 캐릭터 PP 영웅등급</v>
      </c>
      <c r="N127">
        <f t="shared" ca="1" si="35"/>
        <v>45082</v>
      </c>
      <c r="O127">
        <f t="shared" ca="1" si="36"/>
        <v>8</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2400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fe</v>
      </c>
      <c r="AB127" t="s">
        <v>82</v>
      </c>
      <c r="AC127" t="s">
        <v>199</v>
      </c>
      <c r="AD127">
        <v>1</v>
      </c>
      <c r="AE127" t="s">
        <v>126</v>
      </c>
      <c r="AG127">
        <v>7100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잿더미 스톤해머</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v>
      </c>
      <c r="AN127" t="str">
        <f t="shared" ca="1" si="42"/>
        <v>{"dy":13,"sl":5,"tp":"fe","vl":"Equip4302","cn":1,"pt":"GO","pr":7100}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2.6348139664972736E-2</v>
      </c>
      <c r="E128">
        <f t="shared" ca="1" si="54"/>
        <v>0.22199715504457507</v>
      </c>
      <c r="F128">
        <f t="shared" ca="1" si="54"/>
        <v>0.31381480817851881</v>
      </c>
      <c r="G128">
        <f t="shared" ca="1" si="54"/>
        <v>0.31319161523750372</v>
      </c>
      <c r="H128">
        <f t="shared" ca="1" si="54"/>
        <v>0.83501393400873247</v>
      </c>
      <c r="I128">
        <f t="shared" ca="1" si="54"/>
        <v>0.44876853624035484</v>
      </c>
      <c r="M128" t="str">
        <f t="shared" ca="1" si="34"/>
        <v>지정 장비</v>
      </c>
      <c r="N128" t="str">
        <f t="shared" ca="1" si="35"/>
        <v>Equip2302</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7400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208</v>
      </c>
      <c r="W128">
        <v>1</v>
      </c>
      <c r="X128" t="s">
        <v>126</v>
      </c>
      <c r="Z128">
        <v>3300</v>
      </c>
      <c r="AA128" t="str">
        <f t="shared" ca="1" si="38"/>
        <v>fe</v>
      </c>
      <c r="AB128" t="s">
        <v>82</v>
      </c>
      <c r="AC128" t="s">
        <v>208</v>
      </c>
      <c r="AD128">
        <v>1</v>
      </c>
      <c r="AE128" t="s">
        <v>126</v>
      </c>
      <c r="AG128">
        <v>3300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스켈레톤 쉴드</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v>
      </c>
      <c r="AN128" t="str">
        <f t="shared" ca="1" si="42"/>
        <v>{"dy":13,"sl":6,"tp":"fe","vl":"Equip7102","cn":1,"pt":"GO","pr":3300}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0.15290192504828004</v>
      </c>
      <c r="E129">
        <f t="shared" ca="1" si="54"/>
        <v>0.57142262902730756</v>
      </c>
      <c r="F129">
        <f t="shared" ca="1" si="54"/>
        <v>0.92639446914574031</v>
      </c>
      <c r="G129">
        <f t="shared" ca="1" si="54"/>
        <v>0.54189038559224989</v>
      </c>
      <c r="H129">
        <f t="shared" ca="1" si="54"/>
        <v>0.71942086610129219</v>
      </c>
      <c r="I129">
        <f t="shared" ca="1" si="54"/>
        <v>0.64512093576524188</v>
      </c>
      <c r="M129" t="str">
        <f t="shared" ca="1" si="34"/>
        <v>지정 장비</v>
      </c>
      <c r="N129" t="str">
        <f t="shared" ca="1" si="35"/>
        <v>Equip6301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22700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244</v>
      </c>
      <c r="W129">
        <v>1</v>
      </c>
      <c r="X129" t="s">
        <v>130</v>
      </c>
      <c r="Z129">
        <v>10</v>
      </c>
      <c r="AA129" t="str">
        <f t="shared" ca="1" si="38"/>
        <v>fe</v>
      </c>
      <c r="AB129" t="s">
        <v>82</v>
      </c>
      <c r="AC129" t="s">
        <v>244</v>
      </c>
      <c r="AD129">
        <v>1</v>
      </c>
      <c r="AE129" t="s">
        <v>130</v>
      </c>
      <c r="AG129">
        <v>10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위장용 세검</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v>
      </c>
      <c r="AN129" t="str">
        <f t="shared" ca="1" si="42"/>
        <v>{"dy":13,"sl":7,"tp":"fe","vl":"Equip1301","cn":1,"pt":"DI","pr":10}</v>
      </c>
    </row>
    <row r="130" spans="1:40">
      <c r="A130">
        <v>13</v>
      </c>
      <c r="B130">
        <v>8</v>
      </c>
      <c r="C130">
        <f t="shared" ref="C130:C193" si="55">IF(B130&lt;=9,0,
IF(B130=10,1,2))</f>
        <v>0</v>
      </c>
      <c r="D130">
        <f t="shared" ca="1" si="54"/>
        <v>0.3031475158739827</v>
      </c>
      <c r="E130">
        <f t="shared" ca="1" si="54"/>
        <v>0.31669970492208788</v>
      </c>
      <c r="F130">
        <f t="shared" ca="1" si="54"/>
        <v>0.23751275794394677</v>
      </c>
      <c r="G130">
        <f t="shared" ca="1" si="54"/>
        <v>0.53758129813124478</v>
      </c>
      <c r="H130">
        <f t="shared" ca="1" si="54"/>
        <v>0.38832952872644644</v>
      </c>
      <c r="I130">
        <f t="shared" ca="1" si="54"/>
        <v>0.91906172129198394</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0.96254787864237124</v>
      </c>
      <c r="E131">
        <f t="shared" ca="1" si="54"/>
        <v>0.80333710400139702</v>
      </c>
      <c r="F131">
        <f t="shared" ca="1" si="54"/>
        <v>0.40761110804233047</v>
      </c>
      <c r="G131">
        <f t="shared" ca="1" si="54"/>
        <v>0.10076928793686324</v>
      </c>
      <c r="H131">
        <f t="shared" ca="1" si="54"/>
        <v>0.85003983917515469</v>
      </c>
      <c r="I131">
        <f t="shared" ca="1" si="54"/>
        <v>0.26383901667988696</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v>
      </c>
      <c r="AN131" t="str">
        <f t="shared" ca="1" si="64"/>
        <v>{"dy":13,"sl":9}</v>
      </c>
    </row>
    <row r="132" spans="1:40">
      <c r="A132">
        <v>14</v>
      </c>
      <c r="B132">
        <v>0</v>
      </c>
      <c r="C132">
        <f t="shared" si="55"/>
        <v>0</v>
      </c>
      <c r="D132">
        <f t="shared" ref="D132:I141" ca="1" si="65">RAND()</f>
        <v>0.26058347780533464</v>
      </c>
      <c r="E132">
        <f t="shared" ca="1" si="65"/>
        <v>0.31361136351154939</v>
      </c>
      <c r="F132">
        <f t="shared" ca="1" si="65"/>
        <v>0.933606386985815</v>
      </c>
      <c r="G132">
        <f t="shared" ca="1" si="65"/>
        <v>0.39653164256980322</v>
      </c>
      <c r="H132">
        <f t="shared" ca="1" si="65"/>
        <v>0.18870687218544191</v>
      </c>
      <c r="I132">
        <f t="shared" ca="1" si="65"/>
        <v>0.19885670730994653</v>
      </c>
      <c r="M132" t="str">
        <f t="shared" ca="1" si="56"/>
        <v>지정 장비</v>
      </c>
      <c r="N132" t="str">
        <f t="shared" ca="1" si="57"/>
        <v>Equip2301</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bh</v>
      </c>
      <c r="AB132" t="s">
        <v>84</v>
      </c>
      <c r="AD132">
        <v>1</v>
      </c>
      <c r="AE132" t="s">
        <v>130</v>
      </c>
      <c r="AG132">
        <v>149</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v>
      </c>
      <c r="AN132" t="str">
        <f t="shared" ca="1" si="64"/>
        <v>{"dy":14,"sl":0,"tp":"bh","cn":1,"pt":"DI","pr":149}</v>
      </c>
    </row>
    <row r="133" spans="1:40">
      <c r="A133">
        <v>14</v>
      </c>
      <c r="B133">
        <v>1</v>
      </c>
      <c r="C133">
        <f t="shared" si="55"/>
        <v>0</v>
      </c>
      <c r="D133">
        <f t="shared" ca="1" si="65"/>
        <v>6.0672775697513726E-2</v>
      </c>
      <c r="E133">
        <f t="shared" ca="1" si="65"/>
        <v>0.33233868535940136</v>
      </c>
      <c r="F133">
        <f t="shared" ca="1" si="65"/>
        <v>0.89382165179117234</v>
      </c>
      <c r="G133">
        <f t="shared" ca="1" si="65"/>
        <v>0.33518328504123585</v>
      </c>
      <c r="H133">
        <f t="shared" ca="1" si="65"/>
        <v>0.74490450213427672</v>
      </c>
      <c r="I133">
        <f t="shared" ca="1" si="65"/>
        <v>0.68340254051890614</v>
      </c>
      <c r="M133" t="str">
        <f t="shared" ca="1" si="56"/>
        <v>지정 장비</v>
      </c>
      <c r="N133" t="str">
        <f t="shared" ca="1" si="57"/>
        <v>Equip2402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DI</v>
      </c>
      <c r="Q133">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28</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19</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전설</v>
      </c>
      <c r="U133" t="s">
        <v>82</v>
      </c>
      <c r="V133" t="s">
        <v>255</v>
      </c>
      <c r="W133">
        <v>1</v>
      </c>
      <c r="X133" t="s">
        <v>130</v>
      </c>
      <c r="Z133">
        <v>11</v>
      </c>
      <c r="AA133" t="str">
        <f t="shared" ca="1" si="60"/>
        <v>fe</v>
      </c>
      <c r="AB133" t="s">
        <v>82</v>
      </c>
      <c r="AC133" t="s">
        <v>255</v>
      </c>
      <c r="AD133">
        <v>1</v>
      </c>
      <c r="AE133" t="s">
        <v>130</v>
      </c>
      <c r="AG133">
        <v>11</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울려퍼지는 여명</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v>
      </c>
      <c r="AN133" t="str">
        <f t="shared" ca="1" si="64"/>
        <v>{"dy":14,"sl":1,"tp":"fe","vl":"Equip2302","cn":1,"pt":"DI","pr":11}</v>
      </c>
    </row>
    <row r="134" spans="1:40">
      <c r="A134">
        <v>14</v>
      </c>
      <c r="B134">
        <v>2</v>
      </c>
      <c r="C134">
        <f t="shared" si="55"/>
        <v>0</v>
      </c>
      <c r="D134">
        <f t="shared" ca="1" si="65"/>
        <v>0.17639014617959636</v>
      </c>
      <c r="E134">
        <f t="shared" ca="1" si="65"/>
        <v>0.56908722927653022</v>
      </c>
      <c r="F134">
        <f t="shared" ca="1" si="65"/>
        <v>0.14325824491213768</v>
      </c>
      <c r="G134">
        <f t="shared" ca="1" si="65"/>
        <v>0.12758169705285061</v>
      </c>
      <c r="H134">
        <f t="shared" ca="1" si="65"/>
        <v>0.33295664573597294</v>
      </c>
      <c r="I134">
        <f t="shared" ca="1" si="65"/>
        <v>0.39850786922674852</v>
      </c>
      <c r="M134" t="str">
        <f t="shared" ca="1" si="56"/>
        <v>안 지정 캐릭터 PP 영웅등급</v>
      </c>
      <c r="N134">
        <f t="shared" ca="1" si="57"/>
        <v>56908</v>
      </c>
      <c r="O134">
        <f t="shared" ca="1" si="58"/>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2700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uph</v>
      </c>
      <c r="AB134" t="s">
        <v>91</v>
      </c>
      <c r="AC134">
        <v>80085</v>
      </c>
      <c r="AD134">
        <v>13</v>
      </c>
      <c r="AE134" t="s">
        <v>126</v>
      </c>
      <c r="AG134">
        <v>3900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v>
      </c>
      <c r="AN134" t="str">
        <f t="shared" ca="1" si="64"/>
        <v>{"dy":14,"sl":2,"tp":"uph","vl":"80085","cn":13,"pt":"GO","pr":3900}</v>
      </c>
    </row>
    <row r="135" spans="1:40">
      <c r="A135">
        <v>14</v>
      </c>
      <c r="B135">
        <v>3</v>
      </c>
      <c r="C135">
        <f t="shared" si="55"/>
        <v>0</v>
      </c>
      <c r="D135">
        <f t="shared" ca="1" si="65"/>
        <v>0.15628827203060036</v>
      </c>
      <c r="E135">
        <f t="shared" ca="1" si="65"/>
        <v>0.20814727284038193</v>
      </c>
      <c r="F135">
        <f t="shared" ca="1" si="65"/>
        <v>0.8159085138397707</v>
      </c>
      <c r="G135">
        <f t="shared" ca="1" si="65"/>
        <v>0.63535522842013181</v>
      </c>
      <c r="H135">
        <f t="shared" ca="1" si="65"/>
        <v>6.49461003688383E-2</v>
      </c>
      <c r="I135">
        <f t="shared" ca="1" si="65"/>
        <v>0.49379028204388342</v>
      </c>
      <c r="M135" t="str">
        <f t="shared" ca="1" si="56"/>
        <v>안 지정 캐릭터 PP 영웅등급</v>
      </c>
      <c r="N135">
        <f t="shared" ca="1" si="57"/>
        <v>20814</v>
      </c>
      <c r="O135">
        <f t="shared" ca="1" si="58"/>
        <v>5</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1500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upn</v>
      </c>
      <c r="AB135" t="s">
        <v>92</v>
      </c>
      <c r="AC135">
        <v>38810</v>
      </c>
      <c r="AD135">
        <v>11</v>
      </c>
      <c r="AE135" t="s">
        <v>126</v>
      </c>
      <c r="AG135">
        <v>3300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v>
      </c>
      <c r="AN135" t="str">
        <f t="shared" ca="1" si="64"/>
        <v>{"dy":14,"sl":3,"tp":"upn","vl":"38810","cn":11,"pt":"GO","pr":3300}</v>
      </c>
    </row>
    <row r="136" spans="1:40">
      <c r="A136">
        <v>14</v>
      </c>
      <c r="B136">
        <v>4</v>
      </c>
      <c r="C136">
        <f t="shared" si="55"/>
        <v>0</v>
      </c>
      <c r="D136">
        <f t="shared" ca="1" si="65"/>
        <v>0.37692904963706564</v>
      </c>
      <c r="E136">
        <f t="shared" ca="1" si="65"/>
        <v>0.34076020444529598</v>
      </c>
      <c r="F136">
        <f t="shared" ca="1" si="65"/>
        <v>0.56896236204209316</v>
      </c>
      <c r="G136">
        <f t="shared" ca="1" si="65"/>
        <v>0.78752531970669037</v>
      </c>
      <c r="H136">
        <f t="shared" ca="1" si="65"/>
        <v>0.32880754157673908</v>
      </c>
      <c r="I136">
        <f t="shared" ca="1" si="65"/>
        <v>0.33177146947217562</v>
      </c>
      <c r="M136" t="str">
        <f t="shared" ca="1" si="56"/>
        <v>안 지정 캐릭터 PP 일반등급</v>
      </c>
      <c r="N136">
        <f t="shared" ca="1" si="57"/>
        <v>34076</v>
      </c>
      <c r="O136">
        <f t="shared" ca="1" si="58"/>
        <v>7</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2100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79684</v>
      </c>
      <c r="AD136">
        <v>13</v>
      </c>
      <c r="AE136" t="s">
        <v>126</v>
      </c>
      <c r="AG136">
        <v>3900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v>
      </c>
      <c r="AN136" t="str">
        <f t="shared" ca="1" si="64"/>
        <v>{"dy":14,"sl":4,"tp":"upn","vl":"79684","cn":13,"pt":"GO","pr":3900}</v>
      </c>
    </row>
    <row r="137" spans="1:40">
      <c r="A137">
        <v>14</v>
      </c>
      <c r="B137">
        <v>5</v>
      </c>
      <c r="C137">
        <f t="shared" si="55"/>
        <v>0</v>
      </c>
      <c r="D137">
        <f t="shared" ca="1" si="65"/>
        <v>6.1110589939463389E-2</v>
      </c>
      <c r="E137">
        <f t="shared" ca="1" si="65"/>
        <v>0.47420228707863221</v>
      </c>
      <c r="F137">
        <f t="shared" ca="1" si="65"/>
        <v>0.6093081267722088</v>
      </c>
      <c r="G137">
        <f t="shared" ca="1" si="65"/>
        <v>0.21928321798161343</v>
      </c>
      <c r="H137">
        <f t="shared" ca="1" si="65"/>
        <v>0.71487709606235106</v>
      </c>
      <c r="I137">
        <f t="shared" ca="1" si="65"/>
        <v>0.48406025920836182</v>
      </c>
      <c r="M137" t="str">
        <f t="shared" ca="1" si="56"/>
        <v>지정 장비</v>
      </c>
      <c r="N137" t="str">
        <f t="shared" ca="1" si="57"/>
        <v>Equip4101</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1200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202</v>
      </c>
      <c r="AD137">
        <v>1</v>
      </c>
      <c r="AE137" t="s">
        <v>126</v>
      </c>
      <c r="AG137">
        <v>3100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v>
      </c>
      <c r="AN137" t="str">
        <f t="shared" ca="1" si="64"/>
        <v>{"dy":14,"sl":5,"tp":"fe","vl":"Equip0202","cn":1,"pt":"GO","pr":3100}</v>
      </c>
    </row>
    <row r="138" spans="1:40">
      <c r="A138">
        <v>14</v>
      </c>
      <c r="B138">
        <v>6</v>
      </c>
      <c r="C138">
        <f t="shared" si="55"/>
        <v>0</v>
      </c>
      <c r="D138">
        <f t="shared" ca="1" si="65"/>
        <v>3.1747904077602862E-2</v>
      </c>
      <c r="E138">
        <f t="shared" ca="1" si="65"/>
        <v>0.63361999667032098</v>
      </c>
      <c r="F138">
        <f t="shared" ca="1" si="65"/>
        <v>0.85191023933199372</v>
      </c>
      <c r="G138">
        <f t="shared" ca="1" si="65"/>
        <v>0.9058242141473134</v>
      </c>
      <c r="H138">
        <f t="shared" ca="1" si="65"/>
        <v>0.52450983573218923</v>
      </c>
      <c r="I138">
        <f t="shared" ca="1" si="65"/>
        <v>0.8327900884822057</v>
      </c>
      <c r="M138" t="str">
        <f t="shared" ca="1" si="56"/>
        <v>지정 장비</v>
      </c>
      <c r="N138" t="str">
        <f t="shared" ca="1" si="57"/>
        <v>Equip6202</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9800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198</v>
      </c>
      <c r="W138">
        <v>1</v>
      </c>
      <c r="X138" t="s">
        <v>126</v>
      </c>
      <c r="Z138">
        <v>22400</v>
      </c>
      <c r="AA138" t="str">
        <f t="shared" ca="1" si="60"/>
        <v>fe</v>
      </c>
      <c r="AB138" t="s">
        <v>82</v>
      </c>
      <c r="AC138" t="s">
        <v>198</v>
      </c>
      <c r="AD138">
        <v>1</v>
      </c>
      <c r="AE138" t="s">
        <v>126</v>
      </c>
      <c r="AG138">
        <v>22400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v>
      </c>
      <c r="AN138" t="str">
        <f t="shared" ca="1" si="64"/>
        <v>{"dy":14,"sl":6,"tp":"fe","vl":"Equip7302","cn":1,"pt":"GO","pr":22400}</v>
      </c>
    </row>
    <row r="139" spans="1:40">
      <c r="A139">
        <v>14</v>
      </c>
      <c r="B139">
        <v>7</v>
      </c>
      <c r="C139">
        <f t="shared" si="55"/>
        <v>0</v>
      </c>
      <c r="D139">
        <f t="shared" ca="1" si="65"/>
        <v>0.68276364522625099</v>
      </c>
      <c r="E139">
        <f t="shared" ca="1" si="65"/>
        <v>0.95412100894569007</v>
      </c>
      <c r="F139">
        <f t="shared" ca="1" si="65"/>
        <v>0.47073481369458359</v>
      </c>
      <c r="G139">
        <f t="shared" ca="1" si="65"/>
        <v>0.14179598858663756</v>
      </c>
      <c r="H139">
        <f t="shared" ca="1" si="65"/>
        <v>0.36817502690543569</v>
      </c>
      <c r="I139">
        <f t="shared" ca="1" si="65"/>
        <v>0.86475772998736833</v>
      </c>
      <c r="M139" t="str">
        <f t="shared" ca="1" si="56"/>
        <v>지정 장비</v>
      </c>
      <c r="N139" t="str">
        <f t="shared" ca="1" si="57"/>
        <v>Equip8301</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98</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190</v>
      </c>
      <c r="W139">
        <v>1</v>
      </c>
      <c r="X139" t="s">
        <v>126</v>
      </c>
      <c r="Z139">
        <v>7800</v>
      </c>
      <c r="AA139" t="str">
        <f t="shared" ca="1" si="60"/>
        <v>fe</v>
      </c>
      <c r="AB139" t="s">
        <v>82</v>
      </c>
      <c r="AC139" t="s">
        <v>190</v>
      </c>
      <c r="AD139">
        <v>1</v>
      </c>
      <c r="AE139" t="s">
        <v>126</v>
      </c>
      <c r="AG139">
        <v>7800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스톤 버스터</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v>
      </c>
      <c r="AN139" t="str">
        <f t="shared" ca="1" si="64"/>
        <v>{"dy":14,"sl":7,"tp":"fe","vl":"Equip8101","cn":1,"pt":"GO","pr":7800}</v>
      </c>
    </row>
    <row r="140" spans="1:40">
      <c r="A140">
        <v>14</v>
      </c>
      <c r="B140">
        <v>8</v>
      </c>
      <c r="C140">
        <f t="shared" si="55"/>
        <v>0</v>
      </c>
      <c r="D140">
        <f t="shared" ca="1" si="65"/>
        <v>0.35612575502655586</v>
      </c>
      <c r="E140">
        <f t="shared" ca="1" si="65"/>
        <v>0.65946766162767678</v>
      </c>
      <c r="F140">
        <f t="shared" ca="1" si="65"/>
        <v>0.51677311371866463</v>
      </c>
      <c r="G140">
        <f t="shared" ca="1" si="65"/>
        <v>0.64468479183414606</v>
      </c>
      <c r="H140">
        <f t="shared" ca="1" si="65"/>
        <v>0.27615117663033251</v>
      </c>
      <c r="I140">
        <f t="shared" ca="1" si="65"/>
        <v>0.17690451169364996</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v>
      </c>
      <c r="AN140" t="str">
        <f t="shared" ca="1" si="64"/>
        <v>{"dy":14,"sl":8}</v>
      </c>
    </row>
    <row r="141" spans="1:40">
      <c r="A141">
        <v>14</v>
      </c>
      <c r="B141">
        <v>9</v>
      </c>
      <c r="C141">
        <f t="shared" si="55"/>
        <v>0</v>
      </c>
      <c r="D141">
        <f t="shared" ca="1" si="65"/>
        <v>0.71226980160681064</v>
      </c>
      <c r="E141">
        <f t="shared" ca="1" si="65"/>
        <v>0.70820633881688444</v>
      </c>
      <c r="F141">
        <f t="shared" ca="1" si="65"/>
        <v>0.90990975664801543</v>
      </c>
      <c r="G141">
        <f t="shared" ca="1" si="65"/>
        <v>0.49536976505683716</v>
      </c>
      <c r="H141">
        <f t="shared" ca="1" si="65"/>
        <v>0.49553290423104479</v>
      </c>
      <c r="I141">
        <f t="shared" ca="1" si="65"/>
        <v>0.85139247827604014</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v>
      </c>
      <c r="AN141" t="str">
        <f t="shared" ca="1" si="64"/>
        <v>{"dy":14,"sl":9}</v>
      </c>
    </row>
    <row r="142" spans="1:40">
      <c r="A142">
        <v>15</v>
      </c>
      <c r="B142">
        <v>0</v>
      </c>
      <c r="C142">
        <f t="shared" si="55"/>
        <v>0</v>
      </c>
      <c r="D142">
        <f t="shared" ref="D142:I151" ca="1" si="66">RAND()</f>
        <v>0.41923611359348911</v>
      </c>
      <c r="E142">
        <f t="shared" ca="1" si="66"/>
        <v>0.33653730868254861</v>
      </c>
      <c r="F142">
        <f t="shared" ca="1" si="66"/>
        <v>0.27968643810151839</v>
      </c>
      <c r="G142">
        <f t="shared" ca="1" si="66"/>
        <v>0.68526875882037097</v>
      </c>
      <c r="H142">
        <f t="shared" ca="1" si="66"/>
        <v>0.80933539119558606</v>
      </c>
      <c r="I142">
        <f t="shared" ca="1" si="66"/>
        <v>0.41172318870324598</v>
      </c>
      <c r="M142" t="str">
        <f t="shared" ca="1" si="56"/>
        <v>지정 장비</v>
      </c>
      <c r="N142" t="str">
        <f t="shared" ca="1" si="57"/>
        <v>Equip3001</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700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240</v>
      </c>
      <c r="W142">
        <v>1</v>
      </c>
      <c r="X142" t="s">
        <v>126</v>
      </c>
      <c r="Z142">
        <v>7700</v>
      </c>
      <c r="AA142" t="str">
        <f t="shared" ca="1" si="60"/>
        <v>fe</v>
      </c>
      <c r="AB142" t="s">
        <v>82</v>
      </c>
      <c r="AC142" t="s">
        <v>240</v>
      </c>
      <c r="AD142">
        <v>1</v>
      </c>
      <c r="AE142" t="s">
        <v>126</v>
      </c>
      <c r="AG142">
        <v>7700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왕조의 블레이드</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v>
      </c>
      <c r="AN142" t="str">
        <f t="shared" ca="1" si="64"/>
        <v>{"dy":15,"sl":0,"tp":"fe","vl":"Equip8102","cn":1,"pt":"GO","pr":7700}</v>
      </c>
    </row>
    <row r="143" spans="1:40">
      <c r="A143">
        <v>15</v>
      </c>
      <c r="B143">
        <v>1</v>
      </c>
      <c r="C143">
        <f t="shared" si="55"/>
        <v>0</v>
      </c>
      <c r="D143">
        <f t="shared" ca="1" si="66"/>
        <v>0.89347431251507259</v>
      </c>
      <c r="E143">
        <f t="shared" ca="1" si="66"/>
        <v>0.47450390671870568</v>
      </c>
      <c r="F143">
        <f t="shared" ca="1" si="66"/>
        <v>0.12507803139823437</v>
      </c>
      <c r="G143">
        <f t="shared" ca="1" si="66"/>
        <v>0.18877421181939091</v>
      </c>
      <c r="H143">
        <f t="shared" ca="1" si="66"/>
        <v>0.55216562559564664</v>
      </c>
      <c r="I143">
        <f t="shared" ca="1" si="66"/>
        <v>0.42453471133345932</v>
      </c>
      <c r="M143" t="str">
        <f t="shared" ca="1" si="56"/>
        <v>지정 장비</v>
      </c>
      <c r="N143" t="str">
        <f t="shared" ca="1" si="57"/>
        <v>Equip4101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1200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245</v>
      </c>
      <c r="W143">
        <v>1</v>
      </c>
      <c r="X143" t="s">
        <v>126</v>
      </c>
      <c r="Z143">
        <v>7400</v>
      </c>
      <c r="AA143" t="str">
        <f t="shared" ca="1" si="60"/>
        <v>fe</v>
      </c>
      <c r="AB143" t="s">
        <v>82</v>
      </c>
      <c r="AC143" t="s">
        <v>245</v>
      </c>
      <c r="AD143">
        <v>1</v>
      </c>
      <c r="AE143" t="s">
        <v>126</v>
      </c>
      <c r="AG143">
        <v>7400</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영롱한 반증</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v>
      </c>
      <c r="AN143" t="str">
        <f t="shared" ca="1" si="64"/>
        <v>{"dy":15,"sl":1,"tp":"fe","vl":"Equip5301","cn":1,"pt":"GO","pr":7400}</v>
      </c>
    </row>
    <row r="144" spans="1:40">
      <c r="A144">
        <v>15</v>
      </c>
      <c r="B144">
        <v>2</v>
      </c>
      <c r="C144">
        <f t="shared" si="55"/>
        <v>0</v>
      </c>
      <c r="D144">
        <f t="shared" ca="1" si="66"/>
        <v>0.32206944331800547</v>
      </c>
      <c r="E144">
        <f t="shared" ca="1" si="66"/>
        <v>4.6783060185758951E-2</v>
      </c>
      <c r="F144">
        <f t="shared" ca="1" si="66"/>
        <v>0.98723332191492807</v>
      </c>
      <c r="G144">
        <f t="shared" ca="1" si="66"/>
        <v>0.28293374531995197</v>
      </c>
      <c r="H144">
        <f t="shared" ca="1" si="66"/>
        <v>0.19822271023249061</v>
      </c>
      <c r="I144">
        <f t="shared" ca="1" si="66"/>
        <v>0.26805245292192514</v>
      </c>
      <c r="M144" t="str">
        <f t="shared" ca="1" si="56"/>
        <v>안 지정 캐릭터 PP 영웅등급</v>
      </c>
      <c r="N144">
        <f t="shared" ca="1" si="57"/>
        <v>4678</v>
      </c>
      <c r="O144">
        <f t="shared" ca="1" si="58"/>
        <v>3</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900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uph</v>
      </c>
      <c r="AB144" t="s">
        <v>91</v>
      </c>
      <c r="AC144">
        <v>33450</v>
      </c>
      <c r="AD144">
        <v>11</v>
      </c>
      <c r="AE144" t="s">
        <v>126</v>
      </c>
      <c r="AG144">
        <v>3300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v>
      </c>
      <c r="AN144" t="str">
        <f t="shared" ca="1" si="64"/>
        <v>{"dy":15,"sl":2,"tp":"uph","vl":"33450","cn":11,"pt":"GO","pr":3300}</v>
      </c>
    </row>
    <row r="145" spans="1:40">
      <c r="A145">
        <v>15</v>
      </c>
      <c r="B145">
        <v>3</v>
      </c>
      <c r="C145">
        <f t="shared" si="55"/>
        <v>0</v>
      </c>
      <c r="D145">
        <f t="shared" ca="1" si="66"/>
        <v>0.25161706774048553</v>
      </c>
      <c r="E145">
        <f t="shared" ca="1" si="66"/>
        <v>0.11728960732703997</v>
      </c>
      <c r="F145">
        <f t="shared" ca="1" si="66"/>
        <v>0.62365035691122883</v>
      </c>
      <c r="G145">
        <f t="shared" ca="1" si="66"/>
        <v>0.19811494407774577</v>
      </c>
      <c r="H145">
        <f t="shared" ca="1" si="66"/>
        <v>0.52560348644884003</v>
      </c>
      <c r="I145">
        <f t="shared" ca="1" si="66"/>
        <v>0.6693732583491625</v>
      </c>
      <c r="M145" t="str">
        <f t="shared" ca="1" si="56"/>
        <v>안 지정 캐릭터 PP 일반등급</v>
      </c>
      <c r="N145">
        <f t="shared" ca="1" si="57"/>
        <v>11728</v>
      </c>
      <c r="O145">
        <f t="shared" ca="1" si="58"/>
        <v>4</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84704</v>
      </c>
      <c r="AD145">
        <v>14</v>
      </c>
      <c r="AE145" t="s">
        <v>126</v>
      </c>
      <c r="AG145">
        <v>4200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v>
      </c>
      <c r="AN145" t="str">
        <f t="shared" ca="1" si="64"/>
        <v>{"dy":15,"sl":3,"tp":"upn","vl":"84704","cn":14,"pt":"GO","pr":4200}</v>
      </c>
    </row>
    <row r="146" spans="1:40">
      <c r="A146">
        <v>15</v>
      </c>
      <c r="B146">
        <v>4</v>
      </c>
      <c r="C146">
        <f t="shared" si="55"/>
        <v>0</v>
      </c>
      <c r="D146">
        <f t="shared" ca="1" si="66"/>
        <v>2.8200220440921631E-2</v>
      </c>
      <c r="E146">
        <f t="shared" ca="1" si="66"/>
        <v>0.59727034399328693</v>
      </c>
      <c r="F146">
        <f t="shared" ca="1" si="66"/>
        <v>0.16258025312175739</v>
      </c>
      <c r="G146">
        <f t="shared" ca="1" si="66"/>
        <v>2.3911413138798632E-2</v>
      </c>
      <c r="H146">
        <f t="shared" ca="1" si="66"/>
        <v>0.93691612037196126</v>
      </c>
      <c r="I146">
        <f t="shared" ca="1" si="66"/>
        <v>0.72011396739961975</v>
      </c>
      <c r="M146" t="str">
        <f t="shared" ca="1" si="56"/>
        <v>안 지정 캐릭터 PP 일반등급</v>
      </c>
      <c r="N146">
        <f t="shared" ca="1" si="57"/>
        <v>59727</v>
      </c>
      <c r="O146">
        <f t="shared" ca="1" si="58"/>
        <v>10</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3000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upn</v>
      </c>
      <c r="AB146" t="s">
        <v>92</v>
      </c>
      <c r="AC146">
        <v>20169</v>
      </c>
      <c r="AD146">
        <v>10</v>
      </c>
      <c r="AE146" t="s">
        <v>126</v>
      </c>
      <c r="AG146">
        <v>3000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v>
      </c>
      <c r="AN146" t="str">
        <f t="shared" ca="1" si="64"/>
        <v>{"dy":15,"sl":4,"tp":"upn","vl":"20169","cn":10,"pt":"GO","pr":3000}</v>
      </c>
    </row>
    <row r="147" spans="1:40">
      <c r="A147">
        <v>15</v>
      </c>
      <c r="B147">
        <v>5</v>
      </c>
      <c r="C147">
        <f t="shared" si="55"/>
        <v>0</v>
      </c>
      <c r="D147">
        <f t="shared" ca="1" si="66"/>
        <v>0.78761890949638302</v>
      </c>
      <c r="E147">
        <f t="shared" ca="1" si="66"/>
        <v>0.54826617349528051</v>
      </c>
      <c r="F147">
        <f t="shared" ca="1" si="66"/>
        <v>2.3342366101289147E-2</v>
      </c>
      <c r="G147">
        <f t="shared" ca="1" si="66"/>
        <v>5.1914076671170872E-2</v>
      </c>
      <c r="H147">
        <f t="shared" ca="1" si="66"/>
        <v>0.41725670490844846</v>
      </c>
      <c r="I147">
        <f t="shared" ca="1" si="66"/>
        <v>0.67599516602735321</v>
      </c>
      <c r="M147" t="str">
        <f t="shared" ca="1" si="56"/>
        <v>안 지정 캐릭터 PP 일반등급</v>
      </c>
      <c r="N147">
        <f t="shared" ca="1" si="57"/>
        <v>54826</v>
      </c>
      <c r="O147">
        <f t="shared" ca="1" si="58"/>
        <v>9</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2700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280</v>
      </c>
      <c r="W147">
        <v>1</v>
      </c>
      <c r="X147" t="s">
        <v>126</v>
      </c>
      <c r="Z147">
        <v>3300</v>
      </c>
      <c r="AA147" t="str">
        <f t="shared" ca="1" si="60"/>
        <v>fe</v>
      </c>
      <c r="AB147" t="s">
        <v>82</v>
      </c>
      <c r="AC147" t="s">
        <v>280</v>
      </c>
      <c r="AD147">
        <v>1</v>
      </c>
      <c r="AE147" t="s">
        <v>126</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T75식 레이피어</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v>
      </c>
      <c r="AN147" t="str">
        <f t="shared" ca="1" si="64"/>
        <v>{"dy":15,"sl":5,"tp":"fe","vl":"Equip5202","cn":1,"pt":"GO","pr":3300}</v>
      </c>
    </row>
    <row r="148" spans="1:40">
      <c r="A148">
        <v>15</v>
      </c>
      <c r="B148">
        <v>6</v>
      </c>
      <c r="C148">
        <f t="shared" si="55"/>
        <v>0</v>
      </c>
      <c r="D148">
        <f t="shared" ca="1" si="66"/>
        <v>0.53245987060343614</v>
      </c>
      <c r="E148">
        <f t="shared" ca="1" si="66"/>
        <v>0.4332472338330503</v>
      </c>
      <c r="F148">
        <f t="shared" ca="1" si="66"/>
        <v>0.86091189630625886</v>
      </c>
      <c r="G148">
        <f t="shared" ca="1" si="66"/>
        <v>0.9406334893189604</v>
      </c>
      <c r="H148">
        <f t="shared" ca="1" si="66"/>
        <v>0.17627109163374421</v>
      </c>
      <c r="I148">
        <f t="shared" ca="1" si="66"/>
        <v>1.1107199461217743E-2</v>
      </c>
      <c r="M148" t="str">
        <f t="shared" ca="1" si="56"/>
        <v>지정 장비</v>
      </c>
      <c r="N148" t="str">
        <f t="shared" ca="1" si="57"/>
        <v>Equip5201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2500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186</v>
      </c>
      <c r="W148">
        <v>1</v>
      </c>
      <c r="X148" t="s">
        <v>126</v>
      </c>
      <c r="Z148">
        <v>7600</v>
      </c>
      <c r="AA148" t="str">
        <f t="shared" ca="1" si="60"/>
        <v>fe</v>
      </c>
      <c r="AB148" t="s">
        <v>82</v>
      </c>
      <c r="AC148" t="s">
        <v>186</v>
      </c>
      <c r="AD148">
        <v>1</v>
      </c>
      <c r="AE148" t="s">
        <v>126</v>
      </c>
      <c r="AG148">
        <v>7600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흑진주 칼날</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v>
      </c>
      <c r="AN148" t="str">
        <f t="shared" ca="1" si="64"/>
        <v>{"dy":15,"sl":6,"tp":"fe","vl":"Equip1302","cn":1,"pt":"GO","pr":7600}</v>
      </c>
    </row>
    <row r="149" spans="1:40">
      <c r="A149">
        <v>15</v>
      </c>
      <c r="B149">
        <v>7</v>
      </c>
      <c r="C149">
        <f t="shared" si="55"/>
        <v>0</v>
      </c>
      <c r="D149">
        <f t="shared" ca="1" si="66"/>
        <v>0.27569963366935846</v>
      </c>
      <c r="E149">
        <f t="shared" ca="1" si="66"/>
        <v>0.27859858714932872</v>
      </c>
      <c r="F149">
        <f t="shared" ca="1" si="66"/>
        <v>0.59096521284858783</v>
      </c>
      <c r="G149">
        <f t="shared" ca="1" si="66"/>
        <v>0.31930272975925655</v>
      </c>
      <c r="H149">
        <f t="shared" ca="1" si="66"/>
        <v>0.76739994825019153</v>
      </c>
      <c r="I149">
        <f t="shared" ca="1" si="66"/>
        <v>0.41357842108816956</v>
      </c>
      <c r="M149" t="str">
        <f t="shared" ca="1" si="56"/>
        <v>지정 장비</v>
      </c>
      <c r="N149" t="str">
        <f t="shared" ca="1" si="57"/>
        <v>Equip3101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1200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182</v>
      </c>
      <c r="W149">
        <v>1</v>
      </c>
      <c r="X149" t="s">
        <v>126</v>
      </c>
      <c r="Z149">
        <v>5100</v>
      </c>
      <c r="AA149" t="str">
        <f t="shared" ca="1" si="60"/>
        <v>fe</v>
      </c>
      <c r="AB149" t="s">
        <v>82</v>
      </c>
      <c r="AC149" t="s">
        <v>182</v>
      </c>
      <c r="AD149">
        <v>1</v>
      </c>
      <c r="AE149" t="s">
        <v>126</v>
      </c>
      <c r="AG149">
        <v>5100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으깨어 부수는 자</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v>
      </c>
      <c r="AN149" t="str">
        <f t="shared" ca="1" si="64"/>
        <v>{"dy":15,"sl":7,"tp":"fe","vl":"Equip8002","cn":1,"pt":"GO","pr":5100}</v>
      </c>
    </row>
    <row r="150" spans="1:40">
      <c r="A150">
        <v>15</v>
      </c>
      <c r="B150">
        <v>8</v>
      </c>
      <c r="C150">
        <f t="shared" si="55"/>
        <v>0</v>
      </c>
      <c r="D150">
        <f t="shared" ca="1" si="66"/>
        <v>0.33931024933891363</v>
      </c>
      <c r="E150">
        <f t="shared" ca="1" si="66"/>
        <v>2.2229543929878082E-2</v>
      </c>
      <c r="F150">
        <f t="shared" ca="1" si="66"/>
        <v>0.11548295320899848</v>
      </c>
      <c r="G150">
        <f t="shared" ca="1" si="66"/>
        <v>0.77629128239320455</v>
      </c>
      <c r="H150">
        <f t="shared" ca="1" si="66"/>
        <v>0.53433509187652195</v>
      </c>
      <c r="I150">
        <f t="shared" ca="1" si="66"/>
        <v>0.63185338281953674</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v>
      </c>
      <c r="AN150" t="str">
        <f t="shared" ca="1" si="64"/>
        <v>{"dy":15,"sl":8}</v>
      </c>
    </row>
    <row r="151" spans="1:40">
      <c r="A151">
        <v>15</v>
      </c>
      <c r="B151">
        <v>9</v>
      </c>
      <c r="C151">
        <f t="shared" si="55"/>
        <v>0</v>
      </c>
      <c r="D151">
        <f t="shared" ca="1" si="66"/>
        <v>2.8678867706483313E-2</v>
      </c>
      <c r="E151">
        <f t="shared" ca="1" si="66"/>
        <v>7.9726452715678686E-2</v>
      </c>
      <c r="F151">
        <f t="shared" ca="1" si="66"/>
        <v>0.13502535505509616</v>
      </c>
      <c r="G151">
        <f t="shared" ca="1" si="66"/>
        <v>0.55845811203738882</v>
      </c>
      <c r="H151">
        <f t="shared" ca="1" si="66"/>
        <v>0.37355852191048933</v>
      </c>
      <c r="I151">
        <f t="shared" ca="1" si="66"/>
        <v>0.16279281883984809</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v>
      </c>
      <c r="AN151" t="str">
        <f t="shared" ca="1" si="64"/>
        <v>{"dy":15,"sl":9}</v>
      </c>
    </row>
    <row r="152" spans="1:40">
      <c r="A152">
        <v>16</v>
      </c>
      <c r="B152">
        <v>0</v>
      </c>
      <c r="C152">
        <f t="shared" si="55"/>
        <v>0</v>
      </c>
      <c r="D152">
        <f t="shared" ref="D152:I161" ca="1" si="67">RAND()</f>
        <v>0.96508016554032394</v>
      </c>
      <c r="E152">
        <f t="shared" ca="1" si="67"/>
        <v>0.84511404502488219</v>
      </c>
      <c r="F152">
        <f t="shared" ca="1" si="67"/>
        <v>0.49337865540112147</v>
      </c>
      <c r="G152">
        <f t="shared" ca="1" si="67"/>
        <v>0.67160413807857966</v>
      </c>
      <c r="H152">
        <f t="shared" ca="1" si="67"/>
        <v>8.9714168687180407E-2</v>
      </c>
      <c r="I152">
        <f t="shared" ca="1" si="67"/>
        <v>6.1230733716767238E-3</v>
      </c>
      <c r="M152" t="str">
        <f t="shared" ca="1" si="56"/>
        <v>캐릭터 상자 영웅등급</v>
      </c>
      <c r="N152" t="str">
        <f t="shared" ca="1" si="57"/>
        <v>삭제</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149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207</v>
      </c>
      <c r="W152">
        <v>1</v>
      </c>
      <c r="X152" t="s">
        <v>126</v>
      </c>
      <c r="Z152">
        <v>3400</v>
      </c>
      <c r="AA152" t="str">
        <f t="shared" ca="1" si="60"/>
        <v>fe</v>
      </c>
      <c r="AB152" t="s">
        <v>82</v>
      </c>
      <c r="AC152" t="s">
        <v>207</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야만인의 분노</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v>
      </c>
      <c r="AN152" t="str">
        <f t="shared" ca="1" si="64"/>
        <v>{"dy":16,"sl":0,"tp":"fe","vl":"Equip0201","cn":1,"pt":"GO","pr":3400}</v>
      </c>
    </row>
    <row r="153" spans="1:40">
      <c r="A153">
        <v>16</v>
      </c>
      <c r="B153">
        <v>1</v>
      </c>
      <c r="C153">
        <f t="shared" si="55"/>
        <v>0</v>
      </c>
      <c r="D153">
        <f t="shared" ca="1" si="67"/>
        <v>0.52557836173121286</v>
      </c>
      <c r="E153">
        <f t="shared" ca="1" si="67"/>
        <v>0.17646769716282673</v>
      </c>
      <c r="F153">
        <f t="shared" ca="1" si="67"/>
        <v>0.75591784402445295</v>
      </c>
      <c r="G153">
        <f t="shared" ca="1" si="67"/>
        <v>0.52506245966939502</v>
      </c>
      <c r="H153">
        <f t="shared" ca="1" si="67"/>
        <v>0.57277992960256718</v>
      </c>
      <c r="I153">
        <f t="shared" ca="1" si="67"/>
        <v>0.67009956575992513</v>
      </c>
      <c r="M153" t="str">
        <f t="shared" ca="1" si="56"/>
        <v>지정 장비</v>
      </c>
      <c r="N153" t="str">
        <f t="shared" ca="1" si="57"/>
        <v>Equip1201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3200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v>
      </c>
      <c r="AN153" t="str">
        <f t="shared" ca="1" si="64"/>
        <v>{"dy":16,"sl":1,"tp":"fe","vl":"Equip3102","cn":1,"pt":"GO","pr":1200}</v>
      </c>
    </row>
    <row r="154" spans="1:40">
      <c r="A154">
        <v>16</v>
      </c>
      <c r="B154">
        <v>2</v>
      </c>
      <c r="C154">
        <f t="shared" si="55"/>
        <v>0</v>
      </c>
      <c r="D154">
        <f t="shared" ca="1" si="67"/>
        <v>7.3452786123437308E-2</v>
      </c>
      <c r="E154">
        <f t="shared" ca="1" si="67"/>
        <v>0.29180581579795983</v>
      </c>
      <c r="F154">
        <f t="shared" ca="1" si="67"/>
        <v>0.56303237737305345</v>
      </c>
      <c r="G154">
        <f t="shared" ca="1" si="67"/>
        <v>0.69471463214346219</v>
      </c>
      <c r="H154">
        <f t="shared" ca="1" si="67"/>
        <v>0.54933051062147897</v>
      </c>
      <c r="I154">
        <f t="shared" ca="1" si="67"/>
        <v>0.30274914389308394</v>
      </c>
      <c r="M154" t="str">
        <f t="shared" ca="1" si="56"/>
        <v>안 지정 캐릭터 PP 영웅등급</v>
      </c>
      <c r="N154">
        <f t="shared" ca="1" si="57"/>
        <v>29180</v>
      </c>
      <c r="O154">
        <f t="shared" ca="1" si="58"/>
        <v>6</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1800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126</v>
      </c>
      <c r="AG154">
        <v>2700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v>
      </c>
      <c r="AN154" t="str">
        <f t="shared" ca="1" si="64"/>
        <v>{"dy":16,"sl":2,"tp":"uph","vl":"11315","cn":9,"pt":"GO","pr":2700}</v>
      </c>
    </row>
    <row r="155" spans="1:40">
      <c r="A155">
        <v>16</v>
      </c>
      <c r="B155">
        <v>3</v>
      </c>
      <c r="C155">
        <f t="shared" si="55"/>
        <v>0</v>
      </c>
      <c r="D155">
        <f t="shared" ca="1" si="67"/>
        <v>0.3222049842360919</v>
      </c>
      <c r="E155">
        <f t="shared" ca="1" si="67"/>
        <v>0.18941719645834065</v>
      </c>
      <c r="F155">
        <f t="shared" ca="1" si="67"/>
        <v>0.49664093583315538</v>
      </c>
      <c r="G155">
        <f t="shared" ca="1" si="67"/>
        <v>0.42088861006355294</v>
      </c>
      <c r="H155">
        <f t="shared" ca="1" si="67"/>
        <v>0.82464911344509317</v>
      </c>
      <c r="I155">
        <f t="shared" ca="1" si="67"/>
        <v>7.3951981219332663E-2</v>
      </c>
      <c r="M155" t="str">
        <f t="shared" ca="1" si="56"/>
        <v>안 지정 캐릭터 PP 일반등급</v>
      </c>
      <c r="N155">
        <f t="shared" ca="1" si="57"/>
        <v>18941</v>
      </c>
      <c r="O155">
        <f t="shared" ca="1" si="58"/>
        <v>5</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1500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uph</v>
      </c>
      <c r="AB155" t="s">
        <v>91</v>
      </c>
      <c r="AC155">
        <v>85863</v>
      </c>
      <c r="AD155">
        <v>14</v>
      </c>
      <c r="AE155" t="s">
        <v>126</v>
      </c>
      <c r="AG155">
        <v>4200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v>
      </c>
      <c r="AN155" t="str">
        <f t="shared" ca="1" si="64"/>
        <v>{"dy":16,"sl":3,"tp":"uph","vl":"85863","cn":14,"pt":"GO","pr":4200}</v>
      </c>
    </row>
    <row r="156" spans="1:40">
      <c r="A156">
        <v>16</v>
      </c>
      <c r="B156">
        <v>4</v>
      </c>
      <c r="C156">
        <f t="shared" si="55"/>
        <v>0</v>
      </c>
      <c r="D156">
        <f t="shared" ca="1" si="67"/>
        <v>0.35954025690155766</v>
      </c>
      <c r="E156">
        <f t="shared" ca="1" si="67"/>
        <v>0.20010921764153566</v>
      </c>
      <c r="F156">
        <f t="shared" ca="1" si="67"/>
        <v>0.98748182106681837</v>
      </c>
      <c r="G156">
        <f t="shared" ca="1" si="67"/>
        <v>0.37316969919152476</v>
      </c>
      <c r="H156">
        <f t="shared" ca="1" si="67"/>
        <v>0.50271254488565464</v>
      </c>
      <c r="I156">
        <f t="shared" ca="1" si="67"/>
        <v>0.55513946929798341</v>
      </c>
      <c r="M156" t="str">
        <f t="shared" ca="1" si="56"/>
        <v>안 지정 캐릭터 PP 일반등급</v>
      </c>
      <c r="N156">
        <f t="shared" ca="1" si="57"/>
        <v>20010</v>
      </c>
      <c r="O156">
        <f t="shared" ca="1" si="58"/>
        <v>5</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1500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v>
      </c>
      <c r="AN156" t="str">
        <f t="shared" ca="1" si="64"/>
        <v>{"dy":16,"sl":4,"tp":"upn","vl":"83631","cn":14,"pt":"GO","pr":4200}</v>
      </c>
    </row>
    <row r="157" spans="1:40">
      <c r="A157">
        <v>16</v>
      </c>
      <c r="B157">
        <v>5</v>
      </c>
      <c r="C157">
        <f t="shared" si="55"/>
        <v>0</v>
      </c>
      <c r="D157">
        <f t="shared" ca="1" si="67"/>
        <v>0.46255690224238011</v>
      </c>
      <c r="E157">
        <f t="shared" ca="1" si="67"/>
        <v>0.2719134141286752</v>
      </c>
      <c r="F157">
        <f t="shared" ca="1" si="67"/>
        <v>0.19694086500961139</v>
      </c>
      <c r="G157">
        <f t="shared" ca="1" si="67"/>
        <v>0.78104621340788727</v>
      </c>
      <c r="H157">
        <f t="shared" ca="1" si="67"/>
        <v>0.7581073704243011</v>
      </c>
      <c r="I157">
        <f t="shared" ca="1" si="67"/>
        <v>0.71431223228618013</v>
      </c>
      <c r="M157" t="str">
        <f t="shared" ca="1" si="56"/>
        <v>지정 장비</v>
      </c>
      <c r="N157" t="str">
        <f t="shared" ca="1" si="57"/>
        <v>Equip2102</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1400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190</v>
      </c>
      <c r="AD157">
        <v>1</v>
      </c>
      <c r="AE157" t="s">
        <v>126</v>
      </c>
      <c r="AG157">
        <v>7900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스톤 버스터</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v>
      </c>
      <c r="AN157" t="str">
        <f t="shared" ca="1" si="64"/>
        <v>{"dy":16,"sl":5,"tp":"fe","vl":"Equip8101","cn":1,"pt":"GO","pr":7900}</v>
      </c>
    </row>
    <row r="158" spans="1:40">
      <c r="A158">
        <v>16</v>
      </c>
      <c r="B158">
        <v>6</v>
      </c>
      <c r="C158">
        <f t="shared" si="55"/>
        <v>0</v>
      </c>
      <c r="D158">
        <f t="shared" ca="1" si="67"/>
        <v>0.40135853711266656</v>
      </c>
      <c r="E158">
        <f t="shared" ca="1" si="67"/>
        <v>0.92735858047959263</v>
      </c>
      <c r="F158">
        <f t="shared" ca="1" si="67"/>
        <v>0.33749258265436388</v>
      </c>
      <c r="G158">
        <f t="shared" ca="1" si="67"/>
        <v>0.61881126390730179</v>
      </c>
      <c r="H158">
        <f t="shared" ca="1" si="67"/>
        <v>0.38004456612794613</v>
      </c>
      <c r="I158">
        <f t="shared" ca="1" si="67"/>
        <v>0.45003127869042148</v>
      </c>
      <c r="M158" t="str">
        <f t="shared" ca="1" si="56"/>
        <v>지정 장비</v>
      </c>
      <c r="N158" t="str">
        <f t="shared" ca="1" si="57"/>
        <v>Equip8001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4900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194</v>
      </c>
      <c r="W158">
        <v>1</v>
      </c>
      <c r="X158" t="s">
        <v>126</v>
      </c>
      <c r="Z158">
        <v>2100</v>
      </c>
      <c r="AA158" t="str">
        <f t="shared" ca="1" si="60"/>
        <v>fe</v>
      </c>
      <c r="AB158" t="s">
        <v>82</v>
      </c>
      <c r="AC158" t="s">
        <v>194</v>
      </c>
      <c r="AD158">
        <v>1</v>
      </c>
      <c r="AE158" t="s">
        <v>126</v>
      </c>
      <c r="AG158">
        <v>2100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까마귀 리볼버</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v>
      </c>
      <c r="AN158" t="str">
        <f t="shared" ca="1" si="64"/>
        <v>{"dy":16,"sl":6,"tp":"fe","vl":"Equip6001","cn":1,"pt":"GO","pr":2100}</v>
      </c>
    </row>
    <row r="159" spans="1:40">
      <c r="A159">
        <v>16</v>
      </c>
      <c r="B159">
        <v>7</v>
      </c>
      <c r="C159">
        <f t="shared" si="55"/>
        <v>0</v>
      </c>
      <c r="D159">
        <f t="shared" ca="1" si="67"/>
        <v>0.2343112520567</v>
      </c>
      <c r="E159">
        <f t="shared" ca="1" si="67"/>
        <v>0.42825444880316577</v>
      </c>
      <c r="F159">
        <f t="shared" ca="1" si="67"/>
        <v>0.18960726415233031</v>
      </c>
      <c r="G159">
        <f t="shared" ca="1" si="67"/>
        <v>0.49302985744041794</v>
      </c>
      <c r="H159">
        <f t="shared" ca="1" si="67"/>
        <v>0.46939924813534317</v>
      </c>
      <c r="I159">
        <f t="shared" ca="1" si="67"/>
        <v>0.28699176798595527</v>
      </c>
      <c r="M159" t="str">
        <f t="shared" ca="1" si="56"/>
        <v>지정 장비</v>
      </c>
      <c r="N159" t="str">
        <f t="shared" ca="1" si="57"/>
        <v>Equip5001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700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242</v>
      </c>
      <c r="W159">
        <v>1</v>
      </c>
      <c r="X159" t="s">
        <v>126</v>
      </c>
      <c r="Z159">
        <v>29300</v>
      </c>
      <c r="AA159" t="str">
        <f t="shared" ca="1" si="60"/>
        <v>fe</v>
      </c>
      <c r="AB159" t="s">
        <v>82</v>
      </c>
      <c r="AC159" t="s">
        <v>242</v>
      </c>
      <c r="AD159">
        <v>1</v>
      </c>
      <c r="AE159" t="s">
        <v>126</v>
      </c>
      <c r="AG159">
        <v>29300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스톰 브링어</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v>
      </c>
      <c r="AN159" t="str">
        <f t="shared" ca="1" si="64"/>
        <v>{"dy":16,"sl":7,"tp":"fe","vl":"Equip8202","cn":1,"pt":"GO","pr":29300}</v>
      </c>
    </row>
    <row r="160" spans="1:40">
      <c r="A160">
        <v>16</v>
      </c>
      <c r="B160">
        <v>8</v>
      </c>
      <c r="C160">
        <f t="shared" si="55"/>
        <v>0</v>
      </c>
      <c r="D160">
        <f t="shared" ca="1" si="67"/>
        <v>0.23301851561690856</v>
      </c>
      <c r="E160">
        <f t="shared" ca="1" si="67"/>
        <v>0.84692521281500999</v>
      </c>
      <c r="F160">
        <f t="shared" ca="1" si="67"/>
        <v>0.31504088844765654</v>
      </c>
      <c r="G160">
        <f t="shared" ca="1" si="67"/>
        <v>0.46487839922589369</v>
      </c>
      <c r="H160">
        <f t="shared" ca="1" si="67"/>
        <v>0.12473691698890221</v>
      </c>
      <c r="I160">
        <f t="shared" ca="1" si="67"/>
        <v>0.70652389234664625</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v>
      </c>
      <c r="AN160" t="str">
        <f t="shared" ca="1" si="64"/>
        <v>{"dy":16,"sl":8}</v>
      </c>
    </row>
    <row r="161" spans="1:40">
      <c r="A161">
        <v>16</v>
      </c>
      <c r="B161">
        <v>9</v>
      </c>
      <c r="C161">
        <f t="shared" si="55"/>
        <v>0</v>
      </c>
      <c r="D161">
        <f t="shared" ca="1" si="67"/>
        <v>0.39334102894625622</v>
      </c>
      <c r="E161">
        <f t="shared" ca="1" si="67"/>
        <v>0.7681303862875456</v>
      </c>
      <c r="F161">
        <f t="shared" ca="1" si="67"/>
        <v>0.48621646241082017</v>
      </c>
      <c r="G161">
        <f t="shared" ca="1" si="67"/>
        <v>0.29598774374170533</v>
      </c>
      <c r="H161">
        <f t="shared" ca="1" si="67"/>
        <v>0.3416205510371545</v>
      </c>
      <c r="I161">
        <f t="shared" ca="1" si="67"/>
        <v>0.56109654695047728</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v>
      </c>
      <c r="AN161" t="str">
        <f t="shared" ca="1" si="64"/>
        <v>{"dy":16,"sl":9}</v>
      </c>
    </row>
    <row r="162" spans="1:40">
      <c r="A162">
        <v>17</v>
      </c>
      <c r="B162">
        <v>0</v>
      </c>
      <c r="C162">
        <f t="shared" si="55"/>
        <v>0</v>
      </c>
      <c r="D162">
        <f t="shared" ref="D162:I171" ca="1" si="68">RAND()</f>
        <v>0.83264752112438534</v>
      </c>
      <c r="E162">
        <f t="shared" ca="1" si="68"/>
        <v>0.23935947291335546</v>
      </c>
      <c r="F162">
        <f t="shared" ca="1" si="68"/>
        <v>0.14337105855892229</v>
      </c>
      <c r="G162">
        <f t="shared" ca="1" si="68"/>
        <v>7.1125338126556303E-2</v>
      </c>
      <c r="H162">
        <f t="shared" ca="1" si="68"/>
        <v>0.14034725095193723</v>
      </c>
      <c r="I162">
        <f t="shared" ca="1" si="68"/>
        <v>0.9012338607591579</v>
      </c>
      <c r="M162" t="str">
        <f t="shared" ca="1" si="56"/>
        <v>지정 장비</v>
      </c>
      <c r="N162" t="str">
        <f t="shared" ca="1" si="57"/>
        <v>Equip2002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900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190</v>
      </c>
      <c r="W162">
        <v>1</v>
      </c>
      <c r="X162" t="s">
        <v>126</v>
      </c>
      <c r="Z162">
        <v>8300</v>
      </c>
      <c r="AA162" t="str">
        <f t="shared" ca="1" si="60"/>
        <v>fe</v>
      </c>
      <c r="AB162" t="s">
        <v>82</v>
      </c>
      <c r="AC162" t="s">
        <v>190</v>
      </c>
      <c r="AD162">
        <v>1</v>
      </c>
      <c r="AE162" t="s">
        <v>126</v>
      </c>
      <c r="AG162">
        <v>8300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v>
      </c>
      <c r="AN162" t="str">
        <f t="shared" ca="1" si="64"/>
        <v>{"dy":17,"sl":0,"tp":"fe","vl":"Equip8101","cn":1,"pt":"GO","pr":8300}</v>
      </c>
    </row>
    <row r="163" spans="1:40">
      <c r="A163">
        <v>17</v>
      </c>
      <c r="B163">
        <v>1</v>
      </c>
      <c r="C163">
        <f t="shared" si="55"/>
        <v>0</v>
      </c>
      <c r="D163">
        <f t="shared" ca="1" si="68"/>
        <v>0.55529263175007337</v>
      </c>
      <c r="E163">
        <f t="shared" ca="1" si="68"/>
        <v>0.6320915737679148</v>
      </c>
      <c r="F163">
        <f t="shared" ca="1" si="68"/>
        <v>0.23734544514946077</v>
      </c>
      <c r="G163">
        <f t="shared" ca="1" si="68"/>
        <v>0.80058948988802525</v>
      </c>
      <c r="H163">
        <f t="shared" ca="1" si="68"/>
        <v>0.56593780571751817</v>
      </c>
      <c r="I163">
        <f t="shared" ca="1" si="68"/>
        <v>0.32192533245253352</v>
      </c>
      <c r="M163" t="str">
        <f t="shared" ca="1" si="56"/>
        <v>지정 장비</v>
      </c>
      <c r="N163" t="str">
        <f t="shared" ca="1" si="57"/>
        <v>Equip5202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2800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184</v>
      </c>
      <c r="W163">
        <v>1</v>
      </c>
      <c r="X163" t="s">
        <v>130</v>
      </c>
      <c r="Z163">
        <v>4</v>
      </c>
      <c r="AA163" t="str">
        <f t="shared" ca="1" si="60"/>
        <v>fe</v>
      </c>
      <c r="AB163" t="s">
        <v>82</v>
      </c>
      <c r="AC163" t="s">
        <v>184</v>
      </c>
      <c r="AD163">
        <v>1</v>
      </c>
      <c r="AE163" t="s">
        <v>130</v>
      </c>
      <c r="AG163">
        <v>4</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v>
      </c>
      <c r="AN163" t="str">
        <f t="shared" ca="1" si="64"/>
        <v>{"dy":17,"sl":1,"tp":"fe","vl":"Equip2201","cn":1,"pt":"DI","pr":4}</v>
      </c>
    </row>
    <row r="164" spans="1:40">
      <c r="A164">
        <v>17</v>
      </c>
      <c r="B164">
        <v>2</v>
      </c>
      <c r="C164">
        <f t="shared" si="55"/>
        <v>0</v>
      </c>
      <c r="D164">
        <f t="shared" ca="1" si="68"/>
        <v>5.3899433539404962E-3</v>
      </c>
      <c r="E164">
        <f t="shared" ca="1" si="68"/>
        <v>0.49831379078988702</v>
      </c>
      <c r="F164">
        <f t="shared" ca="1" si="68"/>
        <v>0.92909538128301239</v>
      </c>
      <c r="G164">
        <f t="shared" ca="1" si="68"/>
        <v>0.15593061443277567</v>
      </c>
      <c r="H164">
        <f t="shared" ca="1" si="68"/>
        <v>0.8834569145729011</v>
      </c>
      <c r="I164">
        <f t="shared" ca="1" si="68"/>
        <v>0.4261457878452839</v>
      </c>
      <c r="M164" t="str">
        <f t="shared" ca="1" si="56"/>
        <v>안 지정 캐릭터 PP 영웅등급</v>
      </c>
      <c r="N164">
        <f t="shared" ca="1" si="57"/>
        <v>49831</v>
      </c>
      <c r="O164">
        <f t="shared" ca="1" si="58"/>
        <v>8</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2400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uph</v>
      </c>
      <c r="AB164" t="s">
        <v>91</v>
      </c>
      <c r="AC164">
        <v>86575</v>
      </c>
      <c r="AD164">
        <v>14</v>
      </c>
      <c r="AE164" t="s">
        <v>126</v>
      </c>
      <c r="AG164">
        <v>4200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v>
      </c>
      <c r="AN164" t="str">
        <f t="shared" ca="1" si="64"/>
        <v>{"dy":17,"sl":2,"tp":"uph","vl":"86575","cn":14,"pt":"GO","pr":4200}</v>
      </c>
    </row>
    <row r="165" spans="1:40">
      <c r="A165">
        <v>17</v>
      </c>
      <c r="B165">
        <v>3</v>
      </c>
      <c r="C165">
        <f t="shared" si="55"/>
        <v>0</v>
      </c>
      <c r="D165">
        <f t="shared" ca="1" si="68"/>
        <v>0.30572787637515209</v>
      </c>
      <c r="E165">
        <f t="shared" ca="1" si="68"/>
        <v>0.44446514829278994</v>
      </c>
      <c r="F165">
        <f t="shared" ca="1" si="68"/>
        <v>0.41848327326471668</v>
      </c>
      <c r="G165">
        <f t="shared" ca="1" si="68"/>
        <v>0.48348317887284964</v>
      </c>
      <c r="H165">
        <f t="shared" ca="1" si="68"/>
        <v>1.6516561644144057E-2</v>
      </c>
      <c r="I165">
        <f t="shared" ca="1" si="68"/>
        <v>3.6549060976624803E-2</v>
      </c>
      <c r="M165" t="str">
        <f t="shared" ca="1" si="56"/>
        <v>안 지정 캐릭터 PP 일반등급</v>
      </c>
      <c r="N165">
        <f t="shared" ca="1" si="57"/>
        <v>44446</v>
      </c>
      <c r="O165">
        <f t="shared" ca="1" si="58"/>
        <v>8</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2400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upn</v>
      </c>
      <c r="AB165" t="s">
        <v>92</v>
      </c>
      <c r="AC165">
        <v>24840</v>
      </c>
      <c r="AD165">
        <v>10</v>
      </c>
      <c r="AE165" t="s">
        <v>126</v>
      </c>
      <c r="AG165">
        <v>3000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v>
      </c>
      <c r="AN165" t="str">
        <f t="shared" ca="1" si="64"/>
        <v>{"dy":17,"sl":3,"tp":"upn","vl":"24840","cn":10,"pt":"GO","pr":3000}</v>
      </c>
    </row>
    <row r="166" spans="1:40">
      <c r="A166">
        <v>17</v>
      </c>
      <c r="B166">
        <v>4</v>
      </c>
      <c r="C166">
        <f t="shared" si="55"/>
        <v>0</v>
      </c>
      <c r="D166">
        <f t="shared" ca="1" si="68"/>
        <v>0.56409400059291193</v>
      </c>
      <c r="E166">
        <f t="shared" ca="1" si="68"/>
        <v>0.861510618440394</v>
      </c>
      <c r="F166">
        <f t="shared" ca="1" si="68"/>
        <v>0.25922216147663135</v>
      </c>
      <c r="G166">
        <f t="shared" ca="1" si="68"/>
        <v>0.13513262656613123</v>
      </c>
      <c r="H166">
        <f t="shared" ca="1" si="68"/>
        <v>0.49168498920913051</v>
      </c>
      <c r="I166">
        <f t="shared" ca="1" si="68"/>
        <v>0.85955632348639033</v>
      </c>
      <c r="M166" t="str">
        <f t="shared" ca="1" si="56"/>
        <v>안 지정 캐릭터 PP 일반등급</v>
      </c>
      <c r="N166">
        <f t="shared" ca="1" si="57"/>
        <v>86151</v>
      </c>
      <c r="O166">
        <f t="shared" ca="1" si="58"/>
        <v>13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upn</v>
      </c>
      <c r="AB166" t="s">
        <v>92</v>
      </c>
      <c r="AC166">
        <v>10498</v>
      </c>
      <c r="AD166">
        <v>9</v>
      </c>
      <c r="AE166" t="s">
        <v>126</v>
      </c>
      <c r="AG166">
        <v>2700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v>
      </c>
      <c r="AN166" t="str">
        <f t="shared" ca="1" si="64"/>
        <v>{"dy":17,"sl":4,"tp":"upn","vl":"10498","cn":9,"pt":"GO","pr":2700}</v>
      </c>
    </row>
    <row r="167" spans="1:40">
      <c r="A167">
        <v>17</v>
      </c>
      <c r="B167">
        <v>5</v>
      </c>
      <c r="C167">
        <f t="shared" si="55"/>
        <v>0</v>
      </c>
      <c r="D167">
        <f t="shared" ca="1" si="68"/>
        <v>0.81821377575743448</v>
      </c>
      <c r="E167">
        <f t="shared" ca="1" si="68"/>
        <v>0.44598385994129286</v>
      </c>
      <c r="F167">
        <f t="shared" ca="1" si="68"/>
        <v>0.13635371043485511</v>
      </c>
      <c r="G167">
        <f t="shared" ca="1" si="68"/>
        <v>0.7306948063848121</v>
      </c>
      <c r="H167">
        <f t="shared" ca="1" si="68"/>
        <v>0.99619194041858716</v>
      </c>
      <c r="I167">
        <f t="shared" ca="1" si="68"/>
        <v>0.58726618094161742</v>
      </c>
      <c r="M167" t="str">
        <f t="shared" ca="1" si="56"/>
        <v>안 지정 캐릭터 PP 일반등급</v>
      </c>
      <c r="N167">
        <f t="shared" ca="1" si="57"/>
        <v>44598</v>
      </c>
      <c r="O167">
        <f t="shared" ca="1" si="58"/>
        <v>8</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2400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fe</v>
      </c>
      <c r="AB167" t="s">
        <v>82</v>
      </c>
      <c r="AC167" t="s">
        <v>208</v>
      </c>
      <c r="AD167">
        <v>1</v>
      </c>
      <c r="AE167" t="s">
        <v>126</v>
      </c>
      <c r="AG167">
        <v>3100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v>
      </c>
      <c r="AN167" t="str">
        <f t="shared" ca="1" si="64"/>
        <v>{"dy":17,"sl":5,"tp":"fe","vl":"Equip7102","cn":1,"pt":"GO","pr":3100}</v>
      </c>
    </row>
    <row r="168" spans="1:40">
      <c r="A168">
        <v>17</v>
      </c>
      <c r="B168">
        <v>6</v>
      </c>
      <c r="C168">
        <f t="shared" si="55"/>
        <v>0</v>
      </c>
      <c r="D168">
        <f t="shared" ca="1" si="68"/>
        <v>1.5905757527724163E-2</v>
      </c>
      <c r="E168">
        <f t="shared" ca="1" si="68"/>
        <v>0.57899186303288719</v>
      </c>
      <c r="F168">
        <f t="shared" ca="1" si="68"/>
        <v>0.58168899721587686</v>
      </c>
      <c r="G168">
        <f t="shared" ca="1" si="68"/>
        <v>4.5543101950324072E-2</v>
      </c>
      <c r="H168">
        <f t="shared" ca="1" si="68"/>
        <v>0.53381619804704472</v>
      </c>
      <c r="I168">
        <f t="shared" ca="1" si="68"/>
        <v>0.70750714705263062</v>
      </c>
      <c r="M168" t="str">
        <f t="shared" ca="1" si="56"/>
        <v>지정 장비</v>
      </c>
      <c r="N168" t="str">
        <f t="shared" ca="1" si="57"/>
        <v>Equip6201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DI</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16</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183</v>
      </c>
      <c r="W168">
        <v>1</v>
      </c>
      <c r="X168" t="s">
        <v>130</v>
      </c>
      <c r="Z168">
        <v>14</v>
      </c>
      <c r="AA168" t="str">
        <f t="shared" ca="1" si="60"/>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v>
      </c>
      <c r="AN168" t="str">
        <f t="shared" ca="1" si="64"/>
        <v>{"dy":17,"sl":6,"tp":"fe","vl":"Equip7201","cn":1,"pt":"DI","pr":14}</v>
      </c>
    </row>
    <row r="169" spans="1:40">
      <c r="A169">
        <v>17</v>
      </c>
      <c r="B169">
        <v>7</v>
      </c>
      <c r="C169">
        <f t="shared" si="55"/>
        <v>0</v>
      </c>
      <c r="D169">
        <f t="shared" ca="1" si="68"/>
        <v>0.12406411520928928</v>
      </c>
      <c r="E169">
        <f t="shared" ca="1" si="68"/>
        <v>0.25352853653210783</v>
      </c>
      <c r="F169">
        <f t="shared" ca="1" si="68"/>
        <v>0.25601532549788486</v>
      </c>
      <c r="G169">
        <f t="shared" ca="1" si="68"/>
        <v>0.75982130280973359</v>
      </c>
      <c r="H169">
        <f t="shared" ca="1" si="68"/>
        <v>0.67443964088341768</v>
      </c>
      <c r="I169">
        <f t="shared" ca="1" si="68"/>
        <v>0.70492851617706676</v>
      </c>
      <c r="M169" t="str">
        <f t="shared" ca="1" si="56"/>
        <v>지정 장비</v>
      </c>
      <c r="N169" t="str">
        <f t="shared" ca="1" si="57"/>
        <v>Equip3001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800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114</v>
      </c>
      <c r="AD169">
        <v>1</v>
      </c>
      <c r="AE169" t="s">
        <v>126</v>
      </c>
      <c r="AG169">
        <v>1000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v>
      </c>
      <c r="AN169" t="str">
        <f t="shared" ca="1" si="64"/>
        <v>{"dy":17,"sl":7,"tp":"fe","vl":"Equip0102","cn":1,"pt":"GO","pr":1000}</v>
      </c>
    </row>
    <row r="170" spans="1:40">
      <c r="A170">
        <v>17</v>
      </c>
      <c r="B170">
        <v>8</v>
      </c>
      <c r="C170">
        <f t="shared" si="55"/>
        <v>0</v>
      </c>
      <c r="D170">
        <f t="shared" ca="1" si="68"/>
        <v>0.36872008665073275</v>
      </c>
      <c r="E170">
        <f t="shared" ca="1" si="68"/>
        <v>0.92265417667159255</v>
      </c>
      <c r="F170">
        <f t="shared" ca="1" si="68"/>
        <v>0.3609880549302118</v>
      </c>
      <c r="G170">
        <f t="shared" ca="1" si="68"/>
        <v>0.77987832882248087</v>
      </c>
      <c r="H170">
        <f t="shared" ca="1" si="68"/>
        <v>0.89348867641164131</v>
      </c>
      <c r="I170">
        <f t="shared" ca="1" si="68"/>
        <v>1.2639710619994693E-2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v>
      </c>
      <c r="AN170" t="str">
        <f t="shared" ca="1" si="64"/>
        <v>{"dy":17,"sl":8}</v>
      </c>
    </row>
    <row r="171" spans="1:40">
      <c r="A171">
        <v>17</v>
      </c>
      <c r="B171">
        <v>9</v>
      </c>
      <c r="C171">
        <f t="shared" si="55"/>
        <v>0</v>
      </c>
      <c r="D171">
        <f t="shared" ca="1" si="68"/>
        <v>0.16554716956060644</v>
      </c>
      <c r="E171">
        <f t="shared" ca="1" si="68"/>
        <v>0.19171807230222071</v>
      </c>
      <c r="F171">
        <f t="shared" ca="1" si="68"/>
        <v>0.39929763914491312</v>
      </c>
      <c r="G171">
        <f t="shared" ca="1" si="68"/>
        <v>9.9306158267041589E-2</v>
      </c>
      <c r="H171">
        <f t="shared" ca="1" si="68"/>
        <v>0.45707442505502716</v>
      </c>
      <c r="I171">
        <f t="shared" ca="1" si="68"/>
        <v>0.48860713605654948</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v>
      </c>
      <c r="AN171" t="str">
        <f t="shared" ca="1" si="64"/>
        <v>{"dy":17,"sl":9}</v>
      </c>
    </row>
    <row r="172" spans="1:40">
      <c r="A172">
        <v>18</v>
      </c>
      <c r="B172">
        <v>0</v>
      </c>
      <c r="C172">
        <f t="shared" si="55"/>
        <v>0</v>
      </c>
      <c r="D172">
        <f t="shared" ref="D172:I181" ca="1" si="69">RAND()</f>
        <v>0.9973532820320844</v>
      </c>
      <c r="E172">
        <f t="shared" ca="1" si="69"/>
        <v>0.21481336771865456</v>
      </c>
      <c r="F172">
        <f t="shared" ca="1" si="69"/>
        <v>0.62173464466722173</v>
      </c>
      <c r="G172">
        <f t="shared" ca="1" si="69"/>
        <v>0.97578720170989741</v>
      </c>
      <c r="H172">
        <f t="shared" ca="1" si="69"/>
        <v>0.91851840490722292</v>
      </c>
      <c r="I172">
        <f t="shared" ca="1" si="69"/>
        <v>0.31706561648936826</v>
      </c>
      <c r="M172" t="str">
        <f t="shared" ca="1" si="56"/>
        <v>캐릭터 상자 영웅등급</v>
      </c>
      <c r="N172" t="str">
        <f t="shared" ca="1" si="57"/>
        <v>삭제</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149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186</v>
      </c>
      <c r="W172">
        <v>1</v>
      </c>
      <c r="X172" t="s">
        <v>126</v>
      </c>
      <c r="Z172">
        <v>7300</v>
      </c>
      <c r="AA172" t="str">
        <f t="shared" ca="1" si="60"/>
        <v>fe</v>
      </c>
      <c r="AB172" t="s">
        <v>82</v>
      </c>
      <c r="AC172" t="s">
        <v>186</v>
      </c>
      <c r="AD172">
        <v>1</v>
      </c>
      <c r="AE172" t="s">
        <v>126</v>
      </c>
      <c r="AG172">
        <v>7300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v>
      </c>
      <c r="AN172" t="str">
        <f t="shared" ca="1" si="64"/>
        <v>{"dy":18,"sl":0,"tp":"fe","vl":"Equip1302","cn":1,"pt":"GO","pr":7300}</v>
      </c>
    </row>
    <row r="173" spans="1:40">
      <c r="A173">
        <v>18</v>
      </c>
      <c r="B173">
        <v>1</v>
      </c>
      <c r="C173">
        <f t="shared" si="55"/>
        <v>0</v>
      </c>
      <c r="D173">
        <f t="shared" ca="1" si="69"/>
        <v>5.0280338850512862E-2</v>
      </c>
      <c r="E173">
        <f t="shared" ca="1" si="69"/>
        <v>0.16020911052074427</v>
      </c>
      <c r="F173">
        <f t="shared" ca="1" si="69"/>
        <v>0.27621401898770304</v>
      </c>
      <c r="G173">
        <f t="shared" ca="1" si="69"/>
        <v>7.8830514312159594E-2</v>
      </c>
      <c r="H173">
        <f t="shared" ca="1" si="69"/>
        <v>0.49899968772814951</v>
      </c>
      <c r="I173">
        <f t="shared" ca="1" si="69"/>
        <v>0.32276951690485822</v>
      </c>
      <c r="M173" t="str">
        <f t="shared" ca="1" si="56"/>
        <v>지정 장비</v>
      </c>
      <c r="N173" t="str">
        <f t="shared" ca="1" si="57"/>
        <v>Equip1102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1100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258</v>
      </c>
      <c r="W173">
        <v>1</v>
      </c>
      <c r="X173" t="s">
        <v>126</v>
      </c>
      <c r="Z173">
        <v>2000</v>
      </c>
      <c r="AA173" t="str">
        <f t="shared" ca="1" si="60"/>
        <v>fe</v>
      </c>
      <c r="AB173" t="s">
        <v>82</v>
      </c>
      <c r="AC173" t="s">
        <v>258</v>
      </c>
      <c r="AD173">
        <v>1</v>
      </c>
      <c r="AE173" t="s">
        <v>126</v>
      </c>
      <c r="AG173">
        <v>2000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v>
      </c>
      <c r="AN173" t="str">
        <f t="shared" ca="1" si="64"/>
        <v>{"dy":18,"sl":1,"tp":"fe","vl":"Equip6002","cn":1,"pt":"GO","pr":2000}</v>
      </c>
    </row>
    <row r="174" spans="1:40">
      <c r="A174">
        <v>18</v>
      </c>
      <c r="B174">
        <v>2</v>
      </c>
      <c r="C174">
        <f t="shared" si="55"/>
        <v>0</v>
      </c>
      <c r="D174">
        <f t="shared" ca="1" si="69"/>
        <v>0.50890798037460316</v>
      </c>
      <c r="E174">
        <f t="shared" ca="1" si="69"/>
        <v>0.91622230896553358</v>
      </c>
      <c r="F174">
        <f t="shared" ca="1" si="69"/>
        <v>0.98304209733671943</v>
      </c>
      <c r="G174">
        <f t="shared" ca="1" si="69"/>
        <v>0.22163425226519817</v>
      </c>
      <c r="H174">
        <f t="shared" ca="1" si="69"/>
        <v>0.66870284373519462</v>
      </c>
      <c r="I174">
        <f t="shared" ca="1" si="69"/>
        <v>0.20192713911659965</v>
      </c>
      <c r="M174" t="str">
        <f t="shared" ca="1" si="56"/>
        <v>안 지정 캐릭터 PP 영웅등급</v>
      </c>
      <c r="N174">
        <f t="shared" ca="1" si="57"/>
        <v>91622</v>
      </c>
      <c r="O174">
        <f t="shared" ca="1" si="58"/>
        <v>13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uph</v>
      </c>
      <c r="AB174" t="s">
        <v>91</v>
      </c>
      <c r="AC174">
        <v>22126</v>
      </c>
      <c r="AD174">
        <v>10</v>
      </c>
      <c r="AE174" t="s">
        <v>126</v>
      </c>
      <c r="AG174">
        <v>3000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v>
      </c>
      <c r="AN174" t="str">
        <f t="shared" ca="1" si="64"/>
        <v>{"dy":18,"sl":2,"tp":"uph","vl":"22126","cn":10,"pt":"GO","pr":3000}</v>
      </c>
    </row>
    <row r="175" spans="1:40">
      <c r="A175">
        <v>18</v>
      </c>
      <c r="B175">
        <v>3</v>
      </c>
      <c r="C175">
        <f t="shared" si="55"/>
        <v>0</v>
      </c>
      <c r="D175">
        <f t="shared" ca="1" si="69"/>
        <v>0.31430282837785617</v>
      </c>
      <c r="E175">
        <f t="shared" ca="1" si="69"/>
        <v>0.9977074714295191</v>
      </c>
      <c r="F175">
        <f t="shared" ca="1" si="69"/>
        <v>0.95424499224006631</v>
      </c>
      <c r="G175">
        <f t="shared" ca="1" si="69"/>
        <v>0.39498920328725939</v>
      </c>
      <c r="H175">
        <f t="shared" ca="1" si="69"/>
        <v>0.61832151623242626</v>
      </c>
      <c r="I175">
        <f t="shared" ca="1" si="69"/>
        <v>0.71974326383995302</v>
      </c>
      <c r="M175" t="str">
        <f t="shared" ca="1" si="56"/>
        <v>안 지정 캐릭터 PP 일반등급</v>
      </c>
      <c r="N175">
        <f t="shared" ca="1" si="57"/>
        <v>99770</v>
      </c>
      <c r="O175">
        <f t="shared" ca="1" si="58"/>
        <v>14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4200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3427</v>
      </c>
      <c r="AD175">
        <v>9</v>
      </c>
      <c r="AE175" t="s">
        <v>126</v>
      </c>
      <c r="AG175">
        <v>2700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v>
      </c>
      <c r="AN175" t="str">
        <f t="shared" ca="1" si="64"/>
        <v>{"dy":18,"sl":3,"tp":"upn","vl":"3427","cn":9,"pt":"GO","pr":2700}</v>
      </c>
    </row>
    <row r="176" spans="1:40">
      <c r="A176">
        <v>18</v>
      </c>
      <c r="B176">
        <v>4</v>
      </c>
      <c r="C176">
        <f t="shared" si="55"/>
        <v>0</v>
      </c>
      <c r="D176">
        <f t="shared" ca="1" si="69"/>
        <v>1.1063451055617013E-2</v>
      </c>
      <c r="E176">
        <f t="shared" ca="1" si="69"/>
        <v>0.4817611780219172</v>
      </c>
      <c r="F176">
        <f t="shared" ca="1" si="69"/>
        <v>0.18833249147211029</v>
      </c>
      <c r="G176">
        <f t="shared" ca="1" si="69"/>
        <v>0.65665912885304856</v>
      </c>
      <c r="H176">
        <f t="shared" ca="1" si="69"/>
        <v>0.51842112017254971</v>
      </c>
      <c r="I176">
        <f t="shared" ca="1" si="69"/>
        <v>7.4312818418663995E-2</v>
      </c>
      <c r="M176" t="str">
        <f t="shared" ca="1" si="56"/>
        <v>안 지정 캐릭터 PP 일반등급</v>
      </c>
      <c r="N176">
        <f t="shared" ca="1" si="57"/>
        <v>48176</v>
      </c>
      <c r="O176">
        <f t="shared" ca="1" si="58"/>
        <v>8</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2400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upn</v>
      </c>
      <c r="AB176" t="s">
        <v>92</v>
      </c>
      <c r="AC176">
        <v>85725</v>
      </c>
      <c r="AD176">
        <v>14</v>
      </c>
      <c r="AE176" t="s">
        <v>126</v>
      </c>
      <c r="AG176">
        <v>4200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v>
      </c>
      <c r="AN176" t="str">
        <f t="shared" ca="1" si="64"/>
        <v>{"dy":18,"sl":4,"tp":"upn","vl":"85725","cn":14,"pt":"GO","pr":4200}</v>
      </c>
    </row>
    <row r="177" spans="1:40">
      <c r="A177">
        <v>18</v>
      </c>
      <c r="B177">
        <v>5</v>
      </c>
      <c r="C177">
        <f t="shared" si="55"/>
        <v>0</v>
      </c>
      <c r="D177">
        <f t="shared" ca="1" si="69"/>
        <v>0.9773713308877664</v>
      </c>
      <c r="E177">
        <f t="shared" ca="1" si="69"/>
        <v>0.42867552826528632</v>
      </c>
      <c r="F177">
        <f t="shared" ca="1" si="69"/>
        <v>0.11875821326840874</v>
      </c>
      <c r="G177">
        <f t="shared" ca="1" si="69"/>
        <v>0.5284423351082852</v>
      </c>
      <c r="H177">
        <f t="shared" ca="1" si="69"/>
        <v>0.10770109347130674</v>
      </c>
      <c r="I177">
        <f t="shared" ca="1" si="69"/>
        <v>0.92340552049920333</v>
      </c>
      <c r="M177" t="str">
        <f t="shared" ca="1" si="56"/>
        <v>안 지정 캐릭터 PP 일반등급</v>
      </c>
      <c r="N177">
        <f t="shared" ca="1" si="57"/>
        <v>42867</v>
      </c>
      <c r="O177">
        <f t="shared" ca="1" si="58"/>
        <v>8</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2400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252</v>
      </c>
      <c r="AD177">
        <v>1</v>
      </c>
      <c r="AE177" t="s">
        <v>126</v>
      </c>
      <c r="AG177">
        <v>1500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v>
      </c>
      <c r="AN177" t="str">
        <f t="shared" ca="1" si="64"/>
        <v>{"dy":18,"sl":5,"tp":"fe","vl":"Equip5101","cn":1,"pt":"GO","pr":1500}</v>
      </c>
    </row>
    <row r="178" spans="1:40">
      <c r="A178">
        <v>18</v>
      </c>
      <c r="B178">
        <v>6</v>
      </c>
      <c r="C178">
        <f t="shared" si="55"/>
        <v>0</v>
      </c>
      <c r="D178">
        <f t="shared" ca="1" si="69"/>
        <v>0.62556985176966518</v>
      </c>
      <c r="E178">
        <f t="shared" ca="1" si="69"/>
        <v>0.16292185589702946</v>
      </c>
      <c r="F178">
        <f t="shared" ca="1" si="69"/>
        <v>0.45857610857757192</v>
      </c>
      <c r="G178">
        <f t="shared" ca="1" si="69"/>
        <v>0.2213540019409761</v>
      </c>
      <c r="H178">
        <f t="shared" ca="1" si="69"/>
        <v>0.76112944328824605</v>
      </c>
      <c r="I178">
        <f t="shared" ca="1" si="69"/>
        <v>0.46056205500830572</v>
      </c>
      <c r="M178" t="str">
        <f t="shared" ca="1" si="56"/>
        <v>지정 장비</v>
      </c>
      <c r="N178" t="str">
        <f t="shared" ca="1" si="57"/>
        <v>Equip2001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700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185</v>
      </c>
      <c r="W178">
        <v>1</v>
      </c>
      <c r="X178" t="s">
        <v>126</v>
      </c>
      <c r="Z178">
        <v>3600</v>
      </c>
      <c r="AA178" t="str">
        <f t="shared" ca="1" si="60"/>
        <v>fe</v>
      </c>
      <c r="AB178" t="s">
        <v>82</v>
      </c>
      <c r="AC178" t="s">
        <v>185</v>
      </c>
      <c r="AD178">
        <v>1</v>
      </c>
      <c r="AE178" t="s">
        <v>126</v>
      </c>
      <c r="AG178">
        <v>3600</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v>
      </c>
      <c r="AN178" t="str">
        <f t="shared" ca="1" si="64"/>
        <v>{"dy":18,"sl":6,"tp":"fe","vl":"Equip6102","cn":1,"pt":"GO","pr":3600}</v>
      </c>
    </row>
    <row r="179" spans="1:40">
      <c r="A179">
        <v>18</v>
      </c>
      <c r="B179">
        <v>7</v>
      </c>
      <c r="C179">
        <f t="shared" si="55"/>
        <v>0</v>
      </c>
      <c r="D179">
        <f t="shared" ca="1" si="69"/>
        <v>0.82553236755004911</v>
      </c>
      <c r="E179">
        <f t="shared" ca="1" si="69"/>
        <v>0.19137699892463367</v>
      </c>
      <c r="F179">
        <f t="shared" ca="1" si="69"/>
        <v>0.57387868889179794</v>
      </c>
      <c r="G179">
        <f t="shared" ca="1" si="69"/>
        <v>0.15108302280315933</v>
      </c>
      <c r="H179">
        <f t="shared" ca="1" si="69"/>
        <v>0.96993672038769074</v>
      </c>
      <c r="I179">
        <f t="shared" ca="1" si="69"/>
        <v>0.78222813096503063</v>
      </c>
      <c r="M179" t="str">
        <f t="shared" ca="1" si="56"/>
        <v>지정 장비</v>
      </c>
      <c r="N179" t="str">
        <f t="shared" ca="1" si="57"/>
        <v>Equip2101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1400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302</v>
      </c>
      <c r="W179">
        <v>1</v>
      </c>
      <c r="X179" t="s">
        <v>126</v>
      </c>
      <c r="Z179">
        <v>4500</v>
      </c>
      <c r="AA179" t="str">
        <f t="shared" ca="1" si="60"/>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v>
      </c>
      <c r="AN179" t="str">
        <f t="shared" ca="1" si="64"/>
        <v>{"dy":18,"sl":7,"tp":"fe","vl":"Equip8001","cn":1,"pt":"GO","pr":4500}</v>
      </c>
    </row>
    <row r="180" spans="1:40">
      <c r="A180">
        <v>18</v>
      </c>
      <c r="B180">
        <v>8</v>
      </c>
      <c r="C180">
        <f t="shared" si="55"/>
        <v>0</v>
      </c>
      <c r="D180">
        <f t="shared" ca="1" si="69"/>
        <v>0.85520589592620744</v>
      </c>
      <c r="E180">
        <f t="shared" ca="1" si="69"/>
        <v>0.70584404822763047</v>
      </c>
      <c r="F180">
        <f t="shared" ca="1" si="69"/>
        <v>0.62349834603146825</v>
      </c>
      <c r="G180">
        <f t="shared" ca="1" si="69"/>
        <v>0.31653556018268103</v>
      </c>
      <c r="H180">
        <f t="shared" ca="1" si="69"/>
        <v>0.29198492789626385</v>
      </c>
      <c r="I180">
        <f t="shared" ca="1" si="69"/>
        <v>0.11241583596124827</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v>
      </c>
      <c r="AN180" t="str">
        <f t="shared" ca="1" si="64"/>
        <v>{"dy":18,"sl":8}</v>
      </c>
    </row>
    <row r="181" spans="1:40">
      <c r="A181">
        <v>18</v>
      </c>
      <c r="B181">
        <v>9</v>
      </c>
      <c r="C181">
        <f t="shared" si="55"/>
        <v>0</v>
      </c>
      <c r="D181">
        <f t="shared" ca="1" si="69"/>
        <v>0.72617262620449707</v>
      </c>
      <c r="E181">
        <f t="shared" ca="1" si="69"/>
        <v>0.18398001808376996</v>
      </c>
      <c r="F181">
        <f t="shared" ca="1" si="69"/>
        <v>0.49606110002439441</v>
      </c>
      <c r="G181">
        <f t="shared" ca="1" si="69"/>
        <v>0.73348352982664056</v>
      </c>
      <c r="H181">
        <f t="shared" ca="1" si="69"/>
        <v>0.61889399408942325</v>
      </c>
      <c r="I181">
        <f t="shared" ca="1" si="69"/>
        <v>0.58054648812484611</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v>
      </c>
      <c r="AN181" t="str">
        <f t="shared" ca="1" si="64"/>
        <v>{"dy":18,"sl":9}</v>
      </c>
    </row>
    <row r="182" spans="1:40">
      <c r="A182">
        <v>19</v>
      </c>
      <c r="B182">
        <v>0</v>
      </c>
      <c r="C182">
        <f t="shared" si="55"/>
        <v>0</v>
      </c>
      <c r="D182">
        <f t="shared" ref="D182:I191" ca="1" si="70">RAND()</f>
        <v>0.12736186839481434</v>
      </c>
      <c r="E182">
        <f t="shared" ca="1" si="70"/>
        <v>0.60059068339956334</v>
      </c>
      <c r="F182">
        <f t="shared" ca="1" si="70"/>
        <v>0.4563452584022305</v>
      </c>
      <c r="G182">
        <f t="shared" ca="1" si="70"/>
        <v>0.6116411742291783</v>
      </c>
      <c r="H182">
        <f t="shared" ca="1" si="70"/>
        <v>0.72372288300272047</v>
      </c>
      <c r="I182">
        <f t="shared" ca="1" si="70"/>
        <v>0.19139889322256187</v>
      </c>
      <c r="M182" t="str">
        <f t="shared" ca="1" si="56"/>
        <v>지정 장비</v>
      </c>
      <c r="N182" t="str">
        <f t="shared" ca="1" si="57"/>
        <v>Equip5102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1100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297</v>
      </c>
      <c r="W182">
        <v>1</v>
      </c>
      <c r="X182" t="s">
        <v>126</v>
      </c>
      <c r="Z182">
        <v>1300</v>
      </c>
      <c r="AA182" t="str">
        <f t="shared" ca="1" si="60"/>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v>
      </c>
      <c r="AN182" t="str">
        <f t="shared" ca="1" si="64"/>
        <v>{"dy":19,"sl":0,"tp":"fe","vl":"Equip2101","cn":1,"pt":"GO","pr":1300}</v>
      </c>
    </row>
    <row r="183" spans="1:40">
      <c r="A183">
        <v>19</v>
      </c>
      <c r="B183">
        <v>1</v>
      </c>
      <c r="C183">
        <f t="shared" si="55"/>
        <v>0</v>
      </c>
      <c r="D183">
        <f t="shared" ca="1" si="70"/>
        <v>0.99036159083492492</v>
      </c>
      <c r="E183">
        <f t="shared" ca="1" si="70"/>
        <v>0.28907447732241109</v>
      </c>
      <c r="F183">
        <f t="shared" ca="1" si="70"/>
        <v>0.73401996209848175</v>
      </c>
      <c r="G183">
        <f t="shared" ca="1" si="70"/>
        <v>0.19179573258605243</v>
      </c>
      <c r="H183">
        <f t="shared" ca="1" si="70"/>
        <v>0.65704907404911439</v>
      </c>
      <c r="I183">
        <f t="shared" ca="1" si="70"/>
        <v>0.36775766588725578</v>
      </c>
      <c r="M183" t="str">
        <f t="shared" ca="1" si="56"/>
        <v>지정 장비</v>
      </c>
      <c r="N183" t="str">
        <f t="shared" ca="1" si="57"/>
        <v>Equip2201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4</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249</v>
      </c>
      <c r="W183">
        <v>1</v>
      </c>
      <c r="X183" t="s">
        <v>130</v>
      </c>
      <c r="Z183">
        <v>15</v>
      </c>
      <c r="AA183" t="str">
        <f t="shared" ca="1" si="60"/>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v>
      </c>
      <c r="AN183" t="str">
        <f t="shared" ca="1" si="64"/>
        <v>{"dy":19,"sl":1,"tp":"fe","vl":"Equip7202","cn":1,"pt":"DI","pr":15}</v>
      </c>
    </row>
    <row r="184" spans="1:40">
      <c r="A184">
        <v>19</v>
      </c>
      <c r="B184">
        <v>2</v>
      </c>
      <c r="C184">
        <f t="shared" si="55"/>
        <v>0</v>
      </c>
      <c r="D184">
        <f t="shared" ca="1" si="70"/>
        <v>0.93807502417877797</v>
      </c>
      <c r="E184">
        <f t="shared" ca="1" si="70"/>
        <v>0.16510563989243998</v>
      </c>
      <c r="F184">
        <f t="shared" ca="1" si="70"/>
        <v>0.24511491845425082</v>
      </c>
      <c r="G184">
        <f t="shared" ca="1" si="70"/>
        <v>0.51604950521005932</v>
      </c>
      <c r="H184">
        <f t="shared" ca="1" si="70"/>
        <v>0.91448496683533598</v>
      </c>
      <c r="I184">
        <f t="shared" ca="1" si="70"/>
        <v>0.40945439518285209</v>
      </c>
      <c r="M184" t="str">
        <f t="shared" ca="1" si="56"/>
        <v>안 지정 캐릭터 PP 영웅등급</v>
      </c>
      <c r="N184">
        <f t="shared" ca="1" si="57"/>
        <v>16510</v>
      </c>
      <c r="O184">
        <f t="shared" ca="1" si="58"/>
        <v>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uph</v>
      </c>
      <c r="AB184" t="s">
        <v>91</v>
      </c>
      <c r="AC184">
        <v>57917</v>
      </c>
      <c r="AD184">
        <v>12</v>
      </c>
      <c r="AE184" t="s">
        <v>126</v>
      </c>
      <c r="AG184">
        <v>3600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v>
      </c>
      <c r="AN184" t="str">
        <f t="shared" ca="1" si="64"/>
        <v>{"dy":19,"sl":2,"tp":"uph","vl":"57917","cn":12,"pt":"GO","pr":3600}</v>
      </c>
    </row>
    <row r="185" spans="1:40">
      <c r="A185">
        <v>19</v>
      </c>
      <c r="B185">
        <v>3</v>
      </c>
      <c r="C185">
        <f t="shared" si="55"/>
        <v>0</v>
      </c>
      <c r="D185">
        <f t="shared" ca="1" si="70"/>
        <v>0.57674184653115279</v>
      </c>
      <c r="E185">
        <f t="shared" ca="1" si="70"/>
        <v>0.5519280645872342</v>
      </c>
      <c r="F185">
        <f t="shared" ca="1" si="70"/>
        <v>0.32575751717412926</v>
      </c>
      <c r="G185">
        <f t="shared" ca="1" si="70"/>
        <v>0.72892920447502851</v>
      </c>
      <c r="H185">
        <f t="shared" ca="1" si="70"/>
        <v>0.54644650648039372</v>
      </c>
      <c r="I185">
        <f t="shared" ca="1" si="70"/>
        <v>0.2752878394402648</v>
      </c>
      <c r="M185" t="str">
        <f t="shared" ca="1" si="56"/>
        <v>안 지정 캐릭터 PP 일반등급</v>
      </c>
      <c r="N185">
        <f t="shared" ca="1" si="57"/>
        <v>55192</v>
      </c>
      <c r="O185">
        <f t="shared" ca="1" si="58"/>
        <v>9</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2700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v>
      </c>
      <c r="AN185" t="str">
        <f t="shared" ca="1" si="64"/>
        <v>{"dy":19,"sl":3,"tp":"upn","vl":"13618","cn":9,"pt":"GO","pr":2700}</v>
      </c>
    </row>
    <row r="186" spans="1:40">
      <c r="A186">
        <v>19</v>
      </c>
      <c r="B186">
        <v>4</v>
      </c>
      <c r="C186">
        <f t="shared" si="55"/>
        <v>0</v>
      </c>
      <c r="D186">
        <f t="shared" ca="1" si="70"/>
        <v>0.92259879129814115</v>
      </c>
      <c r="E186">
        <f t="shared" ca="1" si="70"/>
        <v>0.72105163980237641</v>
      </c>
      <c r="F186">
        <f t="shared" ca="1" si="70"/>
        <v>0.55074725471557529</v>
      </c>
      <c r="G186">
        <f t="shared" ca="1" si="70"/>
        <v>0.97365335581101287</v>
      </c>
      <c r="H186">
        <f t="shared" ca="1" si="70"/>
        <v>0.66651501102077437</v>
      </c>
      <c r="I186">
        <f t="shared" ca="1" si="70"/>
        <v>0.54476875748194054</v>
      </c>
      <c r="M186" t="str">
        <f t="shared" ca="1" si="56"/>
        <v>안 지정 캐릭터 PP 일반등급</v>
      </c>
      <c r="N186">
        <f t="shared" ca="1" si="57"/>
        <v>72105</v>
      </c>
      <c r="O186">
        <f t="shared" ca="1" si="58"/>
        <v>11</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3300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upn</v>
      </c>
      <c r="AB186" t="s">
        <v>92</v>
      </c>
      <c r="AC186">
        <v>52601</v>
      </c>
      <c r="AD186">
        <v>12</v>
      </c>
      <c r="AE186" t="s">
        <v>126</v>
      </c>
      <c r="AG186">
        <v>3600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v>
      </c>
      <c r="AN186" t="str">
        <f t="shared" ca="1" si="64"/>
        <v>{"dy":19,"sl":4,"tp":"upn","vl":"52601","cn":12,"pt":"GO","pr":3600}</v>
      </c>
    </row>
    <row r="187" spans="1:40">
      <c r="A187">
        <v>19</v>
      </c>
      <c r="B187">
        <v>5</v>
      </c>
      <c r="C187">
        <f t="shared" si="55"/>
        <v>0</v>
      </c>
      <c r="D187">
        <f t="shared" ca="1" si="70"/>
        <v>0.12362837323504605</v>
      </c>
      <c r="E187">
        <f t="shared" ca="1" si="70"/>
        <v>0.23344993813779102</v>
      </c>
      <c r="F187">
        <f t="shared" ca="1" si="70"/>
        <v>0.709325828308493</v>
      </c>
      <c r="G187">
        <f t="shared" ca="1" si="70"/>
        <v>0.7659358188111639</v>
      </c>
      <c r="H187">
        <f t="shared" ca="1" si="70"/>
        <v>0.60858870733845016</v>
      </c>
      <c r="I187">
        <f t="shared" ca="1" si="70"/>
        <v>0.4792084517209011</v>
      </c>
      <c r="M187" t="str">
        <f t="shared" ca="1" si="56"/>
        <v>지정 장비</v>
      </c>
      <c r="N187" t="str">
        <f t="shared" ca="1" si="57"/>
        <v>Equip2001</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700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244</v>
      </c>
      <c r="W187">
        <v>1</v>
      </c>
      <c r="X187" t="s">
        <v>126</v>
      </c>
      <c r="Z187">
        <v>7100</v>
      </c>
      <c r="AA187" t="str">
        <f t="shared" ca="1" si="60"/>
        <v>fe</v>
      </c>
      <c r="AB187" t="s">
        <v>82</v>
      </c>
      <c r="AC187" t="s">
        <v>244</v>
      </c>
      <c r="AD187">
        <v>1</v>
      </c>
      <c r="AE187" t="s">
        <v>126</v>
      </c>
      <c r="AG187">
        <v>7100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v>
      </c>
      <c r="AN187" t="str">
        <f t="shared" ca="1" si="64"/>
        <v>{"dy":19,"sl":5,"tp":"fe","vl":"Equip1301","cn":1,"pt":"GO","pr":7100}</v>
      </c>
    </row>
    <row r="188" spans="1:40">
      <c r="A188">
        <v>19</v>
      </c>
      <c r="B188">
        <v>6</v>
      </c>
      <c r="C188">
        <f t="shared" si="55"/>
        <v>0</v>
      </c>
      <c r="D188">
        <f t="shared" ca="1" si="70"/>
        <v>0.21558915022231062</v>
      </c>
      <c r="E188">
        <f t="shared" ca="1" si="70"/>
        <v>0.36917330019483419</v>
      </c>
      <c r="F188">
        <f t="shared" ca="1" si="70"/>
        <v>0.57412238576215047</v>
      </c>
      <c r="G188">
        <f t="shared" ca="1" si="70"/>
        <v>0.42825384315647652</v>
      </c>
      <c r="H188">
        <f t="shared" ca="1" si="70"/>
        <v>0.12625953517536426</v>
      </c>
      <c r="I188">
        <f t="shared" ca="1" si="70"/>
        <v>0.73195628842135529</v>
      </c>
      <c r="M188" t="str">
        <f t="shared" ca="1" si="56"/>
        <v>지정 장비</v>
      </c>
      <c r="N188" t="str">
        <f t="shared" ca="1" si="57"/>
        <v>Equip4301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7800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111</v>
      </c>
      <c r="AD188">
        <v>1</v>
      </c>
      <c r="AE188" t="s">
        <v>126</v>
      </c>
      <c r="AG188">
        <v>3300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v>
      </c>
      <c r="AN188" t="str">
        <f t="shared" ca="1" si="64"/>
        <v>{"dy":19,"sl":6,"tp":"fe","vl":"Equip6101","cn":1,"pt":"GO","pr":3300}</v>
      </c>
    </row>
    <row r="189" spans="1:40">
      <c r="A189">
        <v>19</v>
      </c>
      <c r="B189">
        <v>7</v>
      </c>
      <c r="C189">
        <f t="shared" si="55"/>
        <v>0</v>
      </c>
      <c r="D189">
        <f t="shared" ca="1" si="70"/>
        <v>0.77197073638073321</v>
      </c>
      <c r="E189">
        <f t="shared" ca="1" si="70"/>
        <v>0.77278114424940503</v>
      </c>
      <c r="F189">
        <f t="shared" ca="1" si="70"/>
        <v>0.49329761992690369</v>
      </c>
      <c r="G189">
        <f t="shared" ca="1" si="70"/>
        <v>0.52819690836750943</v>
      </c>
      <c r="H189">
        <f t="shared" ca="1" si="70"/>
        <v>0.9648437826274362</v>
      </c>
      <c r="I189">
        <f t="shared" ca="1" si="70"/>
        <v>0.48889429584201571</v>
      </c>
      <c r="M189" t="str">
        <f t="shared" ca="1" si="56"/>
        <v>지정 장비</v>
      </c>
      <c r="N189" t="str">
        <f t="shared" ca="1" si="57"/>
        <v>Equip8101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8000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182</v>
      </c>
      <c r="W189">
        <v>1</v>
      </c>
      <c r="X189" t="s">
        <v>126</v>
      </c>
      <c r="Z189">
        <v>5200</v>
      </c>
      <c r="AA189" t="str">
        <f t="shared" ca="1" si="60"/>
        <v>fe</v>
      </c>
      <c r="AB189" t="s">
        <v>82</v>
      </c>
      <c r="AC189" t="s">
        <v>182</v>
      </c>
      <c r="AD189">
        <v>1</v>
      </c>
      <c r="AE189" t="s">
        <v>126</v>
      </c>
      <c r="AG189">
        <v>5200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v>
      </c>
      <c r="AN189" t="str">
        <f t="shared" ca="1" si="64"/>
        <v>{"dy":19,"sl":7,"tp":"fe","vl":"Equip8002","cn":1,"pt":"GO","pr":5200}</v>
      </c>
    </row>
    <row r="190" spans="1:40">
      <c r="A190">
        <v>19</v>
      </c>
      <c r="B190">
        <v>8</v>
      </c>
      <c r="C190">
        <f t="shared" si="55"/>
        <v>0</v>
      </c>
      <c r="D190">
        <f t="shared" ca="1" si="70"/>
        <v>0.58534342353645807</v>
      </c>
      <c r="E190">
        <f t="shared" ca="1" si="70"/>
        <v>0.52850911852769089</v>
      </c>
      <c r="F190">
        <f t="shared" ca="1" si="70"/>
        <v>0.79803134341427018</v>
      </c>
      <c r="G190">
        <f t="shared" ca="1" si="70"/>
        <v>0.82242240801027522</v>
      </c>
      <c r="H190">
        <f t="shared" ca="1" si="70"/>
        <v>0.19941504363596563</v>
      </c>
      <c r="I190">
        <f t="shared" ca="1" si="70"/>
        <v>0.28459810785473605</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v>
      </c>
      <c r="AN190" t="str">
        <f t="shared" ca="1" si="64"/>
        <v>{"dy":19,"sl":8}</v>
      </c>
    </row>
    <row r="191" spans="1:40">
      <c r="A191">
        <v>19</v>
      </c>
      <c r="B191">
        <v>9</v>
      </c>
      <c r="C191">
        <f t="shared" si="55"/>
        <v>0</v>
      </c>
      <c r="D191">
        <f t="shared" ca="1" si="70"/>
        <v>0.39449017359243177</v>
      </c>
      <c r="E191">
        <f t="shared" ca="1" si="70"/>
        <v>9.765904174594231E-2</v>
      </c>
      <c r="F191">
        <f t="shared" ca="1" si="70"/>
        <v>0.80372288303229245</v>
      </c>
      <c r="G191">
        <f t="shared" ca="1" si="70"/>
        <v>0.84953677999252575</v>
      </c>
      <c r="H191">
        <f t="shared" ca="1" si="70"/>
        <v>0.80623256825302236</v>
      </c>
      <c r="I191">
        <f t="shared" ca="1" si="70"/>
        <v>0.85909323056074038</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v>
      </c>
      <c r="AN191" t="str">
        <f t="shared" ca="1" si="64"/>
        <v>{"dy":19,"sl":9}</v>
      </c>
    </row>
    <row r="192" spans="1:40">
      <c r="A192">
        <v>20</v>
      </c>
      <c r="B192">
        <v>0</v>
      </c>
      <c r="C192">
        <f t="shared" si="55"/>
        <v>0</v>
      </c>
      <c r="D192">
        <f t="shared" ref="D192:I201" ca="1" si="71">RAND()</f>
        <v>5.9549829810621291E-2</v>
      </c>
      <c r="E192">
        <f t="shared" ca="1" si="71"/>
        <v>7.3059733015948702E-2</v>
      </c>
      <c r="F192">
        <f t="shared" ca="1" si="71"/>
        <v>0.10580299156957251</v>
      </c>
      <c r="G192">
        <f t="shared" ca="1" si="71"/>
        <v>0.62011725541966023</v>
      </c>
      <c r="H192">
        <f t="shared" ca="1" si="71"/>
        <v>0.56962677607343659</v>
      </c>
      <c r="I192">
        <f t="shared" ca="1" si="71"/>
        <v>0.69353893236198749</v>
      </c>
      <c r="M192" t="str">
        <f t="shared" ca="1" si="56"/>
        <v>지정 장비</v>
      </c>
      <c r="N192" t="str">
        <f t="shared" ca="1" si="57"/>
        <v>Equip0202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3200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193</v>
      </c>
      <c r="W192">
        <v>1</v>
      </c>
      <c r="X192" t="s">
        <v>126</v>
      </c>
      <c r="Z192">
        <v>1200</v>
      </c>
      <c r="AA192" t="str">
        <f t="shared" ca="1" si="60"/>
        <v>fe</v>
      </c>
      <c r="AB192" t="s">
        <v>82</v>
      </c>
      <c r="AC192" t="s">
        <v>193</v>
      </c>
      <c r="AD192">
        <v>1</v>
      </c>
      <c r="AE192" t="s">
        <v>126</v>
      </c>
      <c r="AG192">
        <v>1200</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v>
      </c>
      <c r="AN192" t="str">
        <f t="shared" ca="1" si="64"/>
        <v>{"dy":20,"sl":0,"tp":"fe","vl":"Equip2102","cn":1,"pt":"GO","pr":1200}</v>
      </c>
    </row>
    <row r="193" spans="1:40">
      <c r="A193">
        <v>20</v>
      </c>
      <c r="B193">
        <v>1</v>
      </c>
      <c r="C193">
        <f t="shared" si="55"/>
        <v>0</v>
      </c>
      <c r="D193">
        <f t="shared" ca="1" si="71"/>
        <v>0.51491187031763241</v>
      </c>
      <c r="E193">
        <f t="shared" ca="1" si="71"/>
        <v>0.92816551885362009</v>
      </c>
      <c r="F193">
        <f t="shared" ca="1" si="71"/>
        <v>0.30880579544595821</v>
      </c>
      <c r="G193">
        <f t="shared" ca="1" si="71"/>
        <v>0.16620058479407207</v>
      </c>
      <c r="H193">
        <f t="shared" ca="1" si="71"/>
        <v>0.42957928044356786</v>
      </c>
      <c r="I193">
        <f t="shared" ca="1" si="71"/>
        <v>0.92668859887448496</v>
      </c>
      <c r="M193" t="str">
        <f t="shared" ca="1" si="56"/>
        <v>지정 장비</v>
      </c>
      <c r="N193" t="str">
        <f t="shared" ca="1" si="57"/>
        <v>Equip8101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8500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280</v>
      </c>
      <c r="W193">
        <v>1</v>
      </c>
      <c r="X193" t="s">
        <v>130</v>
      </c>
      <c r="Z193">
        <v>5</v>
      </c>
      <c r="AA193" t="str">
        <f t="shared" ca="1" si="60"/>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v>
      </c>
      <c r="AN193" t="str">
        <f t="shared" ca="1" si="64"/>
        <v>{"dy":20,"sl":1,"tp":"fe","vl":"Equip5202","cn":1,"pt":"DI","pr":5}</v>
      </c>
    </row>
    <row r="194" spans="1:40">
      <c r="A194">
        <v>20</v>
      </c>
      <c r="B194">
        <v>2</v>
      </c>
      <c r="C194">
        <f t="shared" ref="C194:C257" si="72">IF(B194&lt;=9,0,
IF(B194=10,1,2))</f>
        <v>0</v>
      </c>
      <c r="D194">
        <f t="shared" ca="1" si="71"/>
        <v>0.5889466808582603</v>
      </c>
      <c r="E194">
        <f t="shared" ca="1" si="71"/>
        <v>0.29272195926183708</v>
      </c>
      <c r="F194">
        <f t="shared" ca="1" si="71"/>
        <v>0.24856841898552451</v>
      </c>
      <c r="G194">
        <f t="shared" ca="1" si="71"/>
        <v>0.38037287314968893</v>
      </c>
      <c r="H194">
        <f t="shared" ca="1" si="71"/>
        <v>0.91169549015291262</v>
      </c>
      <c r="I194">
        <f t="shared" ca="1" si="71"/>
        <v>0.91088902263437665</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29272</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6</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1800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uph</v>
      </c>
      <c r="AB194" t="s">
        <v>91</v>
      </c>
      <c r="AC194">
        <v>88102</v>
      </c>
      <c r="AD194">
        <v>14</v>
      </c>
      <c r="AE194" t="s">
        <v>126</v>
      </c>
      <c r="AG194">
        <v>4200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{"dy":20,"sl":2,"tp":"uph","vl":"88102","cn":14,"pt":"GO","pr":4200}</v>
      </c>
    </row>
    <row r="195" spans="1:40">
      <c r="A195">
        <v>20</v>
      </c>
      <c r="B195">
        <v>3</v>
      </c>
      <c r="C195">
        <f t="shared" si="72"/>
        <v>0</v>
      </c>
      <c r="D195">
        <f t="shared" ca="1" si="71"/>
        <v>0.91752756007178915</v>
      </c>
      <c r="E195">
        <f t="shared" ca="1" si="71"/>
        <v>0.70102286987307039</v>
      </c>
      <c r="F195">
        <f t="shared" ca="1" si="71"/>
        <v>0.52390131210450497</v>
      </c>
      <c r="G195">
        <f t="shared" ca="1" si="71"/>
        <v>8.700019895920863E-2</v>
      </c>
      <c r="H195">
        <f t="shared" ca="1" si="71"/>
        <v>0.61747147396195223</v>
      </c>
      <c r="I195">
        <f t="shared" ca="1" si="71"/>
        <v>0.19938810691774989</v>
      </c>
      <c r="M195" t="str">
        <f t="shared" ca="1" si="73"/>
        <v>안 지정 캐릭터 PP 일반등급</v>
      </c>
      <c r="N195">
        <f t="shared" ca="1" si="74"/>
        <v>70102</v>
      </c>
      <c r="O195">
        <f t="shared" ca="1" si="75"/>
        <v>11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3300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upn</v>
      </c>
      <c r="AB195" t="s">
        <v>92</v>
      </c>
      <c r="AC195">
        <v>69160</v>
      </c>
      <c r="AD195">
        <v>13</v>
      </c>
      <c r="AE195" t="s">
        <v>126</v>
      </c>
      <c r="AG195">
        <v>3900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v>
      </c>
      <c r="AN195" t="str">
        <f t="shared" ca="1" si="81"/>
        <v>{"dy":20,"sl":3,"tp":"upn","vl":"69160","cn":13,"pt":"GO","pr":3900}</v>
      </c>
    </row>
    <row r="196" spans="1:40">
      <c r="A196">
        <v>20</v>
      </c>
      <c r="B196">
        <v>4</v>
      </c>
      <c r="C196">
        <f t="shared" si="72"/>
        <v>0</v>
      </c>
      <c r="D196">
        <f t="shared" ca="1" si="71"/>
        <v>0.23872589196891836</v>
      </c>
      <c r="E196">
        <f t="shared" ca="1" si="71"/>
        <v>0.5170365667090947</v>
      </c>
      <c r="F196">
        <f t="shared" ca="1" si="71"/>
        <v>0.32712940849974304</v>
      </c>
      <c r="G196">
        <f t="shared" ca="1" si="71"/>
        <v>0.44621850206567748</v>
      </c>
      <c r="H196">
        <f t="shared" ca="1" si="71"/>
        <v>0.20347223258318425</v>
      </c>
      <c r="I196">
        <f t="shared" ca="1" si="71"/>
        <v>0.16830020138866064</v>
      </c>
      <c r="M196" t="str">
        <f t="shared" ca="1" si="73"/>
        <v>안 지정 캐릭터 PP 일반등급</v>
      </c>
      <c r="N196">
        <f t="shared" ca="1" si="74"/>
        <v>51703</v>
      </c>
      <c r="O196">
        <f t="shared" ca="1" si="75"/>
        <v>9</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2700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upn</v>
      </c>
      <c r="AB196" t="s">
        <v>92</v>
      </c>
      <c r="AC196">
        <v>81403</v>
      </c>
      <c r="AD196">
        <v>13</v>
      </c>
      <c r="AE196" t="s">
        <v>126</v>
      </c>
      <c r="AG196">
        <v>3900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v>
      </c>
      <c r="AN196" t="str">
        <f t="shared" ca="1" si="81"/>
        <v>{"dy":20,"sl":4,"tp":"upn","vl":"81403","cn":13,"pt":"GO","pr":3900}</v>
      </c>
    </row>
    <row r="197" spans="1:40">
      <c r="A197">
        <v>20</v>
      </c>
      <c r="B197">
        <v>5</v>
      </c>
      <c r="C197">
        <f t="shared" si="72"/>
        <v>0</v>
      </c>
      <c r="D197">
        <f t="shared" ca="1" si="71"/>
        <v>1.4077052000380341E-2</v>
      </c>
      <c r="E197">
        <f t="shared" ca="1" si="71"/>
        <v>0.42297343886402372</v>
      </c>
      <c r="F197">
        <f t="shared" ca="1" si="71"/>
        <v>0.89013715720835584</v>
      </c>
      <c r="G197">
        <f t="shared" ca="1" si="71"/>
        <v>0.19510431741595924</v>
      </c>
      <c r="H197">
        <f t="shared" ca="1" si="71"/>
        <v>0.30544547272690703</v>
      </c>
      <c r="I197">
        <f t="shared" ca="1" si="71"/>
        <v>0.9060018184647608</v>
      </c>
      <c r="M197" t="str">
        <f t="shared" ca="1" si="73"/>
        <v>지정 장비</v>
      </c>
      <c r="N197" t="str">
        <f t="shared" ca="1" si="74"/>
        <v>Equip3301</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DI</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12</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253</v>
      </c>
      <c r="AD197">
        <v>1</v>
      </c>
      <c r="AE197" t="s">
        <v>126</v>
      </c>
      <c r="AG197">
        <v>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v>
      </c>
      <c r="AN197" t="str">
        <f t="shared" ca="1" si="81"/>
        <v>{"dy":20,"sl":5,"tp":"fe","vl":"Equip1001","cn":1,"pt":"GO","pr":800}</v>
      </c>
    </row>
    <row r="198" spans="1:40">
      <c r="A198">
        <v>20</v>
      </c>
      <c r="B198">
        <v>6</v>
      </c>
      <c r="C198">
        <f t="shared" si="72"/>
        <v>0</v>
      </c>
      <c r="D198">
        <f t="shared" ca="1" si="71"/>
        <v>0.62723139489524415</v>
      </c>
      <c r="E198">
        <f t="shared" ca="1" si="71"/>
        <v>0.37134092865195034</v>
      </c>
      <c r="F198">
        <f t="shared" ca="1" si="71"/>
        <v>0.49413900467414806</v>
      </c>
      <c r="G198">
        <f t="shared" ca="1" si="71"/>
        <v>0.48628752254353624</v>
      </c>
      <c r="H198">
        <f t="shared" ca="1" si="71"/>
        <v>9.8985016194868103E-2</v>
      </c>
      <c r="I198">
        <f t="shared" ca="1" si="71"/>
        <v>0.32457358700108285</v>
      </c>
      <c r="M198" t="str">
        <f t="shared" ca="1" si="73"/>
        <v>지정 장비</v>
      </c>
      <c r="N198" t="str">
        <f t="shared" ca="1" si="74"/>
        <v>Equip4301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7300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208</v>
      </c>
      <c r="W198">
        <v>1</v>
      </c>
      <c r="X198" t="s">
        <v>126</v>
      </c>
      <c r="Z198">
        <v>3800</v>
      </c>
      <c r="AA198" t="str">
        <f t="shared" ca="1" si="77"/>
        <v>fe</v>
      </c>
      <c r="AB198" t="s">
        <v>82</v>
      </c>
      <c r="AC198" t="s">
        <v>208</v>
      </c>
      <c r="AD198">
        <v>1</v>
      </c>
      <c r="AE198" t="s">
        <v>126</v>
      </c>
      <c r="AG198">
        <v>3800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v>
      </c>
      <c r="AN198" t="str">
        <f t="shared" ca="1" si="81"/>
        <v>{"dy":20,"sl":6,"tp":"fe","vl":"Equip7102","cn":1,"pt":"GO","pr":3800}</v>
      </c>
    </row>
    <row r="199" spans="1:40">
      <c r="A199">
        <v>20</v>
      </c>
      <c r="B199">
        <v>7</v>
      </c>
      <c r="C199">
        <f t="shared" si="72"/>
        <v>0</v>
      </c>
      <c r="D199">
        <f t="shared" ca="1" si="71"/>
        <v>0.38398408274161</v>
      </c>
      <c r="E199">
        <f t="shared" ca="1" si="71"/>
        <v>0.40616323421006462</v>
      </c>
      <c r="F199">
        <f t="shared" ca="1" si="71"/>
        <v>0.15063458888904002</v>
      </c>
      <c r="G199">
        <f t="shared" ca="1" si="71"/>
        <v>0.51536256131338087</v>
      </c>
      <c r="H199">
        <f t="shared" ca="1" si="71"/>
        <v>8.7515988703126713E-2</v>
      </c>
      <c r="I199">
        <f t="shared" ca="1" si="71"/>
        <v>0.4892017337195449</v>
      </c>
      <c r="M199" t="str">
        <f t="shared" ca="1" si="73"/>
        <v>지정 장비</v>
      </c>
      <c r="N199" t="str">
        <f t="shared" ca="1" si="74"/>
        <v>Equip4301</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7500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302</v>
      </c>
      <c r="W199">
        <v>1</v>
      </c>
      <c r="X199" t="s">
        <v>126</v>
      </c>
      <c r="Z199">
        <v>4600</v>
      </c>
      <c r="AA199" t="str">
        <f t="shared" ca="1" si="77"/>
        <v>fe</v>
      </c>
      <c r="AB199" t="s">
        <v>82</v>
      </c>
      <c r="AC199" t="s">
        <v>302</v>
      </c>
      <c r="AD199">
        <v>1</v>
      </c>
      <c r="AE199" t="s">
        <v>126</v>
      </c>
      <c r="AG199">
        <v>4600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v>
      </c>
      <c r="AN199" t="str">
        <f t="shared" ca="1" si="81"/>
        <v>{"dy":20,"sl":7,"tp":"fe","vl":"Equip8001","cn":1,"pt":"GO","pr":4600}</v>
      </c>
    </row>
    <row r="200" spans="1:40">
      <c r="A200">
        <v>20</v>
      </c>
      <c r="B200">
        <v>8</v>
      </c>
      <c r="C200">
        <f t="shared" si="72"/>
        <v>0</v>
      </c>
      <c r="D200">
        <f t="shared" ca="1" si="71"/>
        <v>0.68829098354713925</v>
      </c>
      <c r="E200">
        <f t="shared" ca="1" si="71"/>
        <v>0.3645518207096482</v>
      </c>
      <c r="F200">
        <f t="shared" ca="1" si="71"/>
        <v>0.90312317093479411</v>
      </c>
      <c r="G200">
        <f t="shared" ca="1" si="71"/>
        <v>0.69428205627365269</v>
      </c>
      <c r="H200">
        <f t="shared" ca="1" si="71"/>
        <v>0.83330830747213791</v>
      </c>
      <c r="I200">
        <f t="shared" ca="1" si="71"/>
        <v>0.14894044842826504</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v>
      </c>
      <c r="AN200" t="str">
        <f t="shared" ca="1" si="81"/>
        <v>{"dy":20,"sl":8}</v>
      </c>
    </row>
    <row r="201" spans="1:40">
      <c r="A201">
        <v>20</v>
      </c>
      <c r="B201">
        <v>9</v>
      </c>
      <c r="C201">
        <f t="shared" si="72"/>
        <v>0</v>
      </c>
      <c r="D201">
        <f t="shared" ca="1" si="71"/>
        <v>0.16028267319931633</v>
      </c>
      <c r="E201">
        <f t="shared" ca="1" si="71"/>
        <v>0.28550809993714343</v>
      </c>
      <c r="F201">
        <f t="shared" ca="1" si="71"/>
        <v>0.33424417974738996</v>
      </c>
      <c r="G201">
        <f t="shared" ca="1" si="71"/>
        <v>0.39933338271488328</v>
      </c>
      <c r="H201">
        <f t="shared" ca="1" si="71"/>
        <v>0.32948011257010668</v>
      </c>
      <c r="I201">
        <f t="shared" ca="1" si="71"/>
        <v>0.59820776980081525</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v>
      </c>
      <c r="AN201" t="str">
        <f t="shared" ca="1" si="81"/>
        <v>{"dy":20,"sl":9}</v>
      </c>
    </row>
    <row r="202" spans="1:40">
      <c r="A202">
        <v>21</v>
      </c>
      <c r="B202">
        <v>0</v>
      </c>
      <c r="C202">
        <f t="shared" si="72"/>
        <v>0</v>
      </c>
      <c r="D202">
        <f t="shared" ref="D202:I211" ca="1" si="82">RAND()</f>
        <v>0.82977908653832033</v>
      </c>
      <c r="E202">
        <f t="shared" ca="1" si="82"/>
        <v>0.59357680736860829</v>
      </c>
      <c r="F202">
        <f t="shared" ca="1" si="82"/>
        <v>0.14082589271909429</v>
      </c>
      <c r="G202">
        <f t="shared" ca="1" si="82"/>
        <v>0.50372977118340145</v>
      </c>
      <c r="H202">
        <f t="shared" ca="1" si="82"/>
        <v>0.24840442777229832</v>
      </c>
      <c r="I202">
        <f t="shared" ca="1" si="82"/>
        <v>0.47955204936781126</v>
      </c>
      <c r="M202" t="str">
        <f t="shared" ca="1" si="73"/>
        <v>지정 장비</v>
      </c>
      <c r="N202" t="str">
        <f t="shared" ca="1" si="74"/>
        <v>Equip5101</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1200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199</v>
      </c>
      <c r="W202">
        <v>1</v>
      </c>
      <c r="X202" t="s">
        <v>130</v>
      </c>
      <c r="Z202">
        <v>11</v>
      </c>
      <c r="AA202" t="str">
        <f t="shared" ca="1" si="77"/>
        <v>fe</v>
      </c>
      <c r="AB202" t="s">
        <v>82</v>
      </c>
      <c r="AC202" t="s">
        <v>199</v>
      </c>
      <c r="AD202">
        <v>1</v>
      </c>
      <c r="AE202" t="s">
        <v>130</v>
      </c>
      <c r="AG202">
        <v>11</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v>
      </c>
      <c r="AN202" t="str">
        <f t="shared" ca="1" si="81"/>
        <v>{"dy":21,"sl":0,"tp":"fe","vl":"Equip4302","cn":1,"pt":"DI","pr":11}</v>
      </c>
    </row>
    <row r="203" spans="1:40">
      <c r="A203">
        <v>21</v>
      </c>
      <c r="B203">
        <v>1</v>
      </c>
      <c r="C203">
        <f t="shared" si="72"/>
        <v>0</v>
      </c>
      <c r="D203">
        <f t="shared" ca="1" si="82"/>
        <v>0.84821946137966941</v>
      </c>
      <c r="E203">
        <f t="shared" ca="1" si="82"/>
        <v>0.79135730919578373</v>
      </c>
      <c r="F203">
        <f t="shared" ca="1" si="82"/>
        <v>0.76326516997110783</v>
      </c>
      <c r="G203">
        <f t="shared" ca="1" si="82"/>
        <v>0.34652287850239982</v>
      </c>
      <c r="H203">
        <f t="shared" ca="1" si="82"/>
        <v>0.88016640964550197</v>
      </c>
      <c r="I203">
        <f t="shared" ca="1" si="82"/>
        <v>0.11968028828300714</v>
      </c>
      <c r="M203" t="str">
        <f t="shared" ca="1" si="73"/>
        <v>지정 장비</v>
      </c>
      <c r="N203" t="str">
        <f t="shared" ca="1" si="74"/>
        <v>Equip7002</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1700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261</v>
      </c>
      <c r="W203">
        <v>1</v>
      </c>
      <c r="X203" t="s">
        <v>126</v>
      </c>
      <c r="Z203">
        <v>1200</v>
      </c>
      <c r="AA203" t="str">
        <f t="shared" ca="1" si="77"/>
        <v>fe</v>
      </c>
      <c r="AB203" t="s">
        <v>82</v>
      </c>
      <c r="AC203" t="s">
        <v>261</v>
      </c>
      <c r="AD203">
        <v>1</v>
      </c>
      <c r="AE203" t="s">
        <v>126</v>
      </c>
      <c r="AG203">
        <v>1200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v>
      </c>
      <c r="AN203" t="str">
        <f t="shared" ca="1" si="81"/>
        <v>{"dy":21,"sl":1,"tp":"fe","vl":"Equip4101","cn":1,"pt":"GO","pr":1200}</v>
      </c>
    </row>
    <row r="204" spans="1:40">
      <c r="A204">
        <v>21</v>
      </c>
      <c r="B204">
        <v>2</v>
      </c>
      <c r="C204">
        <f t="shared" si="72"/>
        <v>0</v>
      </c>
      <c r="D204">
        <f t="shared" ca="1" si="82"/>
        <v>0.91460668733224992</v>
      </c>
      <c r="E204">
        <f t="shared" ca="1" si="82"/>
        <v>0.41672746424793972</v>
      </c>
      <c r="F204">
        <f t="shared" ca="1" si="82"/>
        <v>0.52750441537293091</v>
      </c>
      <c r="G204">
        <f t="shared" ca="1" si="82"/>
        <v>0.23825201761451975</v>
      </c>
      <c r="H204">
        <f t="shared" ca="1" si="82"/>
        <v>2.7280417988465699E-2</v>
      </c>
      <c r="I204">
        <f t="shared" ca="1" si="82"/>
        <v>5.5548645769699756E-2</v>
      </c>
      <c r="M204" t="str">
        <f t="shared" ca="1" si="73"/>
        <v>안 지정 캐릭터 PP 영웅등급</v>
      </c>
      <c r="N204">
        <f t="shared" ca="1" si="74"/>
        <v>41672</v>
      </c>
      <c r="O204">
        <f t="shared" ca="1" si="75"/>
        <v>8</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uph</v>
      </c>
      <c r="AB204" t="s">
        <v>91</v>
      </c>
      <c r="AC204">
        <v>6467</v>
      </c>
      <c r="AD204">
        <v>9</v>
      </c>
      <c r="AE204" t="s">
        <v>126</v>
      </c>
      <c r="AG204">
        <v>2700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v>
      </c>
      <c r="AN204" t="str">
        <f t="shared" ca="1" si="81"/>
        <v>{"dy":21,"sl":2,"tp":"uph","vl":"6467","cn":9,"pt":"GO","pr":2700}</v>
      </c>
    </row>
    <row r="205" spans="1:40">
      <c r="A205">
        <v>21</v>
      </c>
      <c r="B205">
        <v>3</v>
      </c>
      <c r="C205">
        <f t="shared" si="72"/>
        <v>0</v>
      </c>
      <c r="D205">
        <f t="shared" ca="1" si="82"/>
        <v>0.20238490211593529</v>
      </c>
      <c r="E205">
        <f t="shared" ca="1" si="82"/>
        <v>0.44112506721124867</v>
      </c>
      <c r="F205">
        <f t="shared" ca="1" si="82"/>
        <v>0.98148487767591741</v>
      </c>
      <c r="G205">
        <f t="shared" ca="1" si="82"/>
        <v>0.75802652761858313</v>
      </c>
      <c r="H205">
        <f t="shared" ca="1" si="82"/>
        <v>3.0682177892994433E-3</v>
      </c>
      <c r="I205">
        <f t="shared" ca="1" si="82"/>
        <v>0.85113279848394774</v>
      </c>
      <c r="M205" t="str">
        <f t="shared" ca="1" si="73"/>
        <v>안 지정 캐릭터 PP 영웅등급</v>
      </c>
      <c r="N205">
        <f t="shared" ca="1" si="74"/>
        <v>44112</v>
      </c>
      <c r="O205">
        <f t="shared" ca="1" si="75"/>
        <v>8</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2400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upn</v>
      </c>
      <c r="AB205" t="s">
        <v>92</v>
      </c>
      <c r="AC205">
        <v>43155</v>
      </c>
      <c r="AD205">
        <v>11</v>
      </c>
      <c r="AE205" t="s">
        <v>126</v>
      </c>
      <c r="AG205">
        <v>3300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v>
      </c>
      <c r="AN205" t="str">
        <f t="shared" ca="1" si="81"/>
        <v>{"dy":21,"sl":3,"tp":"upn","vl":"43155","cn":11,"pt":"GO","pr":3300}</v>
      </c>
    </row>
    <row r="206" spans="1:40">
      <c r="A206">
        <v>21</v>
      </c>
      <c r="B206">
        <v>4</v>
      </c>
      <c r="C206">
        <f t="shared" si="72"/>
        <v>0</v>
      </c>
      <c r="D206">
        <f t="shared" ca="1" si="82"/>
        <v>0.62746578396676023</v>
      </c>
      <c r="E206">
        <f t="shared" ca="1" si="82"/>
        <v>0.90133641902827422</v>
      </c>
      <c r="F206">
        <f t="shared" ca="1" si="82"/>
        <v>0.36942139985241462</v>
      </c>
      <c r="G206">
        <f t="shared" ca="1" si="82"/>
        <v>0.70647775572541704</v>
      </c>
      <c r="H206">
        <f t="shared" ca="1" si="82"/>
        <v>0.22821291543864075</v>
      </c>
      <c r="I206">
        <f t="shared" ca="1" si="82"/>
        <v>0.40941676302919638</v>
      </c>
      <c r="M206" t="str">
        <f t="shared" ca="1" si="73"/>
        <v>안 지정 캐릭터 PP 일반등급</v>
      </c>
      <c r="N206">
        <f t="shared" ca="1" si="74"/>
        <v>90133</v>
      </c>
      <c r="O206">
        <f t="shared" ca="1" si="75"/>
        <v>13</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3900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upn</v>
      </c>
      <c r="AB206" t="s">
        <v>92</v>
      </c>
      <c r="AC206">
        <v>94861</v>
      </c>
      <c r="AD206">
        <v>14</v>
      </c>
      <c r="AE206" t="s">
        <v>126</v>
      </c>
      <c r="AG206">
        <v>4200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v>
      </c>
      <c r="AN206" t="str">
        <f t="shared" ca="1" si="81"/>
        <v>{"dy":21,"sl":4,"tp":"upn","vl":"94861","cn":14,"pt":"GO","pr":4200}</v>
      </c>
    </row>
    <row r="207" spans="1:40">
      <c r="A207">
        <v>21</v>
      </c>
      <c r="B207">
        <v>5</v>
      </c>
      <c r="C207">
        <f t="shared" si="72"/>
        <v>0</v>
      </c>
      <c r="D207">
        <f t="shared" ca="1" si="82"/>
        <v>0.95582585753774085</v>
      </c>
      <c r="E207">
        <f t="shared" ca="1" si="82"/>
        <v>3.1064071189529585E-2</v>
      </c>
      <c r="F207">
        <f t="shared" ca="1" si="82"/>
        <v>0.56645021282879815</v>
      </c>
      <c r="G207">
        <f t="shared" ca="1" si="82"/>
        <v>0.78606447420142744</v>
      </c>
      <c r="H207">
        <f t="shared" ca="1" si="82"/>
        <v>0.79501675667998672</v>
      </c>
      <c r="I207">
        <f t="shared" ca="1" si="82"/>
        <v>0.84161470634621871</v>
      </c>
      <c r="M207" t="str">
        <f t="shared" ca="1" si="73"/>
        <v>안 지정 캐릭터 PP 일반등급</v>
      </c>
      <c r="N207">
        <f t="shared" ca="1" si="74"/>
        <v>3106</v>
      </c>
      <c r="O207">
        <f t="shared" ca="1" si="75"/>
        <v>3</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900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fe</v>
      </c>
      <c r="AB207" t="s">
        <v>82</v>
      </c>
      <c r="AC207" t="s">
        <v>112</v>
      </c>
      <c r="AD207">
        <v>1</v>
      </c>
      <c r="AE207" t="s">
        <v>126</v>
      </c>
      <c r="AG207">
        <v>700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v>
      </c>
      <c r="AN207" t="str">
        <f t="shared" ca="1" si="81"/>
        <v>{"dy":21,"sl":5,"tp":"fe","vl":"Equip4001","cn":1,"pt":"GO","pr":700}</v>
      </c>
    </row>
    <row r="208" spans="1:40">
      <c r="A208">
        <v>21</v>
      </c>
      <c r="B208">
        <v>6</v>
      </c>
      <c r="C208">
        <f t="shared" si="72"/>
        <v>0</v>
      </c>
      <c r="D208">
        <f t="shared" ca="1" si="82"/>
        <v>0.4142833443693531</v>
      </c>
      <c r="E208">
        <f t="shared" ca="1" si="82"/>
        <v>0.69968020059251246</v>
      </c>
      <c r="F208">
        <f t="shared" ca="1" si="82"/>
        <v>0.44942658083047493</v>
      </c>
      <c r="G208">
        <f t="shared" ca="1" si="82"/>
        <v>0.20040967038268753</v>
      </c>
      <c r="H208">
        <f t="shared" ca="1" si="82"/>
        <v>0.60465290830594731</v>
      </c>
      <c r="I208">
        <f t="shared" ca="1" si="82"/>
        <v>0.84662347864762466</v>
      </c>
      <c r="M208" t="str">
        <f t="shared" ca="1" si="73"/>
        <v>지정 장비</v>
      </c>
      <c r="N208" t="str">
        <f t="shared" ca="1" si="74"/>
        <v>Equip7001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2200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189</v>
      </c>
      <c r="W208">
        <v>1</v>
      </c>
      <c r="X208" t="s">
        <v>126</v>
      </c>
      <c r="Z208">
        <v>900</v>
      </c>
      <c r="AA208" t="str">
        <f t="shared" ca="1" si="77"/>
        <v>fe</v>
      </c>
      <c r="AB208" t="s">
        <v>82</v>
      </c>
      <c r="AC208" t="s">
        <v>189</v>
      </c>
      <c r="AD208">
        <v>1</v>
      </c>
      <c r="AE208" t="s">
        <v>126</v>
      </c>
      <c r="AG208">
        <v>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v>
      </c>
      <c r="AN208" t="str">
        <f t="shared" ca="1" si="81"/>
        <v>{"dy":21,"sl":6,"tp":"fe","vl":"Equip2002","cn":1,"pt":"GO","pr":900}</v>
      </c>
    </row>
    <row r="209" spans="1:40">
      <c r="A209">
        <v>21</v>
      </c>
      <c r="B209">
        <v>7</v>
      </c>
      <c r="C209">
        <f t="shared" si="72"/>
        <v>0</v>
      </c>
      <c r="D209">
        <f t="shared" ca="1" si="82"/>
        <v>0.54101776635232113</v>
      </c>
      <c r="E209">
        <f t="shared" ca="1" si="82"/>
        <v>3.4878143184121968E-2</v>
      </c>
      <c r="F209">
        <f t="shared" ca="1" si="82"/>
        <v>0.23633936733203331</v>
      </c>
      <c r="G209">
        <f t="shared" ca="1" si="82"/>
        <v>8.1488304784684384E-2</v>
      </c>
      <c r="H209">
        <f t="shared" ca="1" si="82"/>
        <v>0.30000877564921724</v>
      </c>
      <c r="I209">
        <f t="shared" ca="1" si="82"/>
        <v>0.77226496870299666</v>
      </c>
      <c r="M209" t="str">
        <f t="shared" ca="1" si="73"/>
        <v>지정 장비</v>
      </c>
      <c r="N209" t="str">
        <f t="shared" ca="1" si="74"/>
        <v>Equip0102</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1400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197</v>
      </c>
      <c r="W209">
        <v>1</v>
      </c>
      <c r="X209" t="s">
        <v>126</v>
      </c>
      <c r="Z209">
        <v>7800</v>
      </c>
      <c r="AA209" t="str">
        <f t="shared" ca="1" si="77"/>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v>
      </c>
      <c r="AN209" t="str">
        <f t="shared" ca="1" si="81"/>
        <v>{"dy":21,"sl":7,"tp":"fe","vl":"Equip3301","cn":1,"pt":"GO","pr":7800}</v>
      </c>
    </row>
    <row r="210" spans="1:40">
      <c r="A210">
        <v>21</v>
      </c>
      <c r="B210">
        <v>8</v>
      </c>
      <c r="C210">
        <f t="shared" si="72"/>
        <v>0</v>
      </c>
      <c r="D210">
        <f t="shared" ca="1" si="82"/>
        <v>0.52708893721993977</v>
      </c>
      <c r="E210">
        <f t="shared" ca="1" si="82"/>
        <v>0.93642753278634749</v>
      </c>
      <c r="F210">
        <f t="shared" ca="1" si="82"/>
        <v>0.20658957361358254</v>
      </c>
      <c r="G210">
        <f t="shared" ca="1" si="82"/>
        <v>1.7462205680647602E-2</v>
      </c>
      <c r="H210">
        <f t="shared" ca="1" si="82"/>
        <v>0.37724686968956433</v>
      </c>
      <c r="I210">
        <f t="shared" ca="1" si="82"/>
        <v>0.72515297799627554</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v>
      </c>
      <c r="AN210" t="str">
        <f t="shared" ca="1" si="81"/>
        <v>{"dy":21,"sl":8}</v>
      </c>
    </row>
    <row r="211" spans="1:40">
      <c r="A211">
        <v>21</v>
      </c>
      <c r="B211">
        <v>9</v>
      </c>
      <c r="C211">
        <f t="shared" si="72"/>
        <v>0</v>
      </c>
      <c r="D211">
        <f t="shared" ca="1" si="82"/>
        <v>0.47914172274832634</v>
      </c>
      <c r="E211">
        <f t="shared" ca="1" si="82"/>
        <v>0.53912432819603073</v>
      </c>
      <c r="F211">
        <f t="shared" ca="1" si="82"/>
        <v>0.61297599088146659</v>
      </c>
      <c r="G211">
        <f t="shared" ca="1" si="82"/>
        <v>0.6958007386432089</v>
      </c>
      <c r="H211">
        <f t="shared" ca="1" si="82"/>
        <v>0.56964093291027673</v>
      </c>
      <c r="I211">
        <f t="shared" ca="1" si="82"/>
        <v>0.22083872057753218</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v>
      </c>
      <c r="AN211" t="str">
        <f t="shared" ca="1" si="81"/>
        <v>{"dy":21,"sl":9}</v>
      </c>
    </row>
    <row r="212" spans="1:40">
      <c r="A212">
        <v>22</v>
      </c>
      <c r="B212">
        <v>0</v>
      </c>
      <c r="C212">
        <f t="shared" si="72"/>
        <v>0</v>
      </c>
      <c r="D212">
        <f t="shared" ref="D212:I221" ca="1" si="83">RAND()</f>
        <v>0.40960250812967558</v>
      </c>
      <c r="E212">
        <f t="shared" ca="1" si="83"/>
        <v>2.3569686235582643E-2</v>
      </c>
      <c r="F212">
        <f t="shared" ca="1" si="83"/>
        <v>0.96964881805528402</v>
      </c>
      <c r="G212">
        <f t="shared" ca="1" si="83"/>
        <v>0.65589962298742988</v>
      </c>
      <c r="H212">
        <f t="shared" ca="1" si="83"/>
        <v>0.15824206222322357</v>
      </c>
      <c r="I212">
        <f t="shared" ca="1" si="83"/>
        <v>0.51017455535365475</v>
      </c>
      <c r="M212" t="str">
        <f t="shared" ca="1" si="73"/>
        <v>지정 장비</v>
      </c>
      <c r="N212" t="str">
        <f t="shared" ca="1" si="74"/>
        <v>Equip0002</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800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fe</v>
      </c>
      <c r="AB212" t="s">
        <v>82</v>
      </c>
      <c r="AC212" t="s">
        <v>179</v>
      </c>
      <c r="AD212">
        <v>1</v>
      </c>
      <c r="AE212" t="s">
        <v>126</v>
      </c>
      <c r="AG212">
        <v>1400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v>
      </c>
      <c r="AN212" t="str">
        <f t="shared" ca="1" si="81"/>
        <v>{"dy":22,"sl":0,"tp":"fe","vl":"Equip3102","cn":1,"pt":"GO","pr":1400}</v>
      </c>
    </row>
    <row r="213" spans="1:40">
      <c r="A213">
        <v>22</v>
      </c>
      <c r="B213">
        <v>1</v>
      </c>
      <c r="C213">
        <f t="shared" si="72"/>
        <v>0</v>
      </c>
      <c r="D213">
        <f t="shared" ca="1" si="83"/>
        <v>5.8307836591269258E-3</v>
      </c>
      <c r="E213">
        <f t="shared" ca="1" si="83"/>
        <v>0.738628205448842</v>
      </c>
      <c r="F213">
        <f t="shared" ca="1" si="83"/>
        <v>0.63239657957825912</v>
      </c>
      <c r="G213">
        <f t="shared" ca="1" si="83"/>
        <v>0.17707358873387236</v>
      </c>
      <c r="H213">
        <f t="shared" ca="1" si="83"/>
        <v>0.25789940990847682</v>
      </c>
      <c r="I213">
        <f t="shared" ca="1" si="83"/>
        <v>0.73078985428264642</v>
      </c>
      <c r="M213" t="str">
        <f t="shared" ca="1" si="73"/>
        <v>지정 장비</v>
      </c>
      <c r="N213" t="str">
        <f t="shared" ca="1" si="74"/>
        <v>Equip6202</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16</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302</v>
      </c>
      <c r="W213">
        <v>1</v>
      </c>
      <c r="X213" t="s">
        <v>126</v>
      </c>
      <c r="Z213">
        <v>5000</v>
      </c>
      <c r="AA213" t="str">
        <f t="shared" ca="1" si="77"/>
        <v>fe</v>
      </c>
      <c r="AB213" t="s">
        <v>82</v>
      </c>
      <c r="AC213" t="s">
        <v>302</v>
      </c>
      <c r="AD213">
        <v>1</v>
      </c>
      <c r="AE213" t="s">
        <v>126</v>
      </c>
      <c r="AG213">
        <v>5000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v>
      </c>
      <c r="AN213" t="str">
        <f t="shared" ca="1" si="81"/>
        <v>{"dy":22,"sl":1,"tp":"fe","vl":"Equip8001","cn":1,"pt":"GO","pr":5000}</v>
      </c>
    </row>
    <row r="214" spans="1:40">
      <c r="A214">
        <v>22</v>
      </c>
      <c r="B214">
        <v>2</v>
      </c>
      <c r="C214">
        <f t="shared" si="72"/>
        <v>0</v>
      </c>
      <c r="D214">
        <f t="shared" ca="1" si="83"/>
        <v>0.12856962537169669</v>
      </c>
      <c r="E214">
        <f t="shared" ca="1" si="83"/>
        <v>0.46637939448993693</v>
      </c>
      <c r="F214">
        <f t="shared" ca="1" si="83"/>
        <v>0.93058805319883153</v>
      </c>
      <c r="G214">
        <f t="shared" ca="1" si="83"/>
        <v>0.87967020876643531</v>
      </c>
      <c r="H214">
        <f t="shared" ca="1" si="83"/>
        <v>0.64586532295619881</v>
      </c>
      <c r="I214">
        <f t="shared" ca="1" si="83"/>
        <v>0.46350228890854961</v>
      </c>
      <c r="M214" t="str">
        <f t="shared" ca="1" si="73"/>
        <v>안 지정 캐릭터 PP 영웅등급</v>
      </c>
      <c r="N214">
        <f t="shared" ca="1" si="74"/>
        <v>46637</v>
      </c>
      <c r="O214">
        <f t="shared" ca="1" si="75"/>
        <v>8</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2400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v>
      </c>
      <c r="AN214" t="str">
        <f t="shared" ca="1" si="81"/>
        <v>{"dy":22,"sl":2,"tp":"uph","vl":"92746","cn":14,"pt":"GO","pr":4200}</v>
      </c>
    </row>
    <row r="215" spans="1:40">
      <c r="A215">
        <v>22</v>
      </c>
      <c r="B215">
        <v>3</v>
      </c>
      <c r="C215">
        <f t="shared" si="72"/>
        <v>0</v>
      </c>
      <c r="D215">
        <f t="shared" ca="1" si="83"/>
        <v>0.97705179529244057</v>
      </c>
      <c r="E215">
        <f t="shared" ca="1" si="83"/>
        <v>0.95181415076943698</v>
      </c>
      <c r="F215">
        <f t="shared" ca="1" si="83"/>
        <v>0.35180039805889718</v>
      </c>
      <c r="G215">
        <f t="shared" ca="1" si="83"/>
        <v>0.55453747049132551</v>
      </c>
      <c r="H215">
        <f t="shared" ca="1" si="83"/>
        <v>0.2223639658685701</v>
      </c>
      <c r="I215">
        <f t="shared" ca="1" si="83"/>
        <v>0.98975712747835254</v>
      </c>
      <c r="M215" t="str">
        <f t="shared" ca="1" si="73"/>
        <v>안 지정 캐릭터 PP 일반등급</v>
      </c>
      <c r="N215">
        <f t="shared" ca="1" si="74"/>
        <v>95181</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v>
      </c>
      <c r="AN215" t="str">
        <f t="shared" ca="1" si="81"/>
        <v>{"dy":22,"sl":3,"tp":"uph","vl":"38584","cn":11,"pt":"GO","pr":3300}</v>
      </c>
    </row>
    <row r="216" spans="1:40">
      <c r="A216">
        <v>22</v>
      </c>
      <c r="B216">
        <v>4</v>
      </c>
      <c r="C216">
        <f t="shared" si="72"/>
        <v>0</v>
      </c>
      <c r="D216">
        <f t="shared" ca="1" si="83"/>
        <v>0.75544202208568734</v>
      </c>
      <c r="E216">
        <f t="shared" ca="1" si="83"/>
        <v>0.43678291322545038</v>
      </c>
      <c r="F216">
        <f t="shared" ca="1" si="83"/>
        <v>0.37884638673266213</v>
      </c>
      <c r="G216">
        <f t="shared" ca="1" si="83"/>
        <v>8.857370136612075E-2</v>
      </c>
      <c r="H216">
        <f t="shared" ca="1" si="83"/>
        <v>0.66425881759350514</v>
      </c>
      <c r="I216">
        <f t="shared" ca="1" si="83"/>
        <v>3.9205187869526537E-3</v>
      </c>
      <c r="M216" t="str">
        <f t="shared" ca="1" si="73"/>
        <v>안 지정 캐릭터 PP 일반등급</v>
      </c>
      <c r="N216">
        <f t="shared" ca="1" si="74"/>
        <v>43678</v>
      </c>
      <c r="O216">
        <f t="shared" ca="1" si="75"/>
        <v>8</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2400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v>
      </c>
      <c r="AN216" t="str">
        <f t="shared" ca="1" si="81"/>
        <v>{"dy":22,"sl":4,"tp":"upn","vl":"45187","cn":11,"pt":"GO","pr":3300}</v>
      </c>
    </row>
    <row r="217" spans="1:40">
      <c r="A217">
        <v>22</v>
      </c>
      <c r="B217">
        <v>5</v>
      </c>
      <c r="C217">
        <f t="shared" si="72"/>
        <v>0</v>
      </c>
      <c r="D217">
        <f t="shared" ca="1" si="83"/>
        <v>0.42770614314345001</v>
      </c>
      <c r="E217">
        <f t="shared" ca="1" si="83"/>
        <v>0.45992526778566079</v>
      </c>
      <c r="F217">
        <f t="shared" ca="1" si="83"/>
        <v>0.94445819888140392</v>
      </c>
      <c r="G217">
        <f t="shared" ca="1" si="83"/>
        <v>0.83185660461306299</v>
      </c>
      <c r="H217">
        <f t="shared" ca="1" si="83"/>
        <v>4.8290023328237175E-2</v>
      </c>
      <c r="I217">
        <f t="shared" ca="1" si="83"/>
        <v>5.1134414330895606E-2</v>
      </c>
      <c r="M217" t="str">
        <f t="shared" ca="1" si="73"/>
        <v>지정 장비</v>
      </c>
      <c r="N217" t="str">
        <f t="shared" ca="1" si="74"/>
        <v>Equip4002</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600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191</v>
      </c>
      <c r="AD217">
        <v>1</v>
      </c>
      <c r="AE217" t="s">
        <v>130</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v>
      </c>
      <c r="AN217" t="str">
        <f t="shared" ca="1" si="81"/>
        <v>{"dy":22,"sl":5,"tp":"fe","vl":"Equip0302","cn":1,"pt":"DI","pr":11}</v>
      </c>
    </row>
    <row r="218" spans="1:40">
      <c r="A218">
        <v>22</v>
      </c>
      <c r="B218">
        <v>6</v>
      </c>
      <c r="C218">
        <f t="shared" si="72"/>
        <v>0</v>
      </c>
      <c r="D218">
        <f t="shared" ca="1" si="83"/>
        <v>0.15147316723924287</v>
      </c>
      <c r="E218">
        <f t="shared" ca="1" si="83"/>
        <v>0.75407598728363601</v>
      </c>
      <c r="F218">
        <f t="shared" ca="1" si="83"/>
        <v>0.16758505065023377</v>
      </c>
      <c r="G218">
        <f t="shared" ca="1" si="83"/>
        <v>0.16369673135767471</v>
      </c>
      <c r="H218">
        <f t="shared" ca="1" si="83"/>
        <v>0.70677039559811805</v>
      </c>
      <c r="I218">
        <f t="shared" ca="1" si="83"/>
        <v>0.10246477246407248</v>
      </c>
      <c r="M218" t="str">
        <f t="shared" ca="1" si="73"/>
        <v>지정 장비</v>
      </c>
      <c r="N218" t="str">
        <f t="shared" ca="1" si="74"/>
        <v>Equip7101</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3100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256</v>
      </c>
      <c r="W218">
        <v>1</v>
      </c>
      <c r="X218" t="s">
        <v>126</v>
      </c>
      <c r="Z218">
        <v>3900</v>
      </c>
      <c r="AA218" t="str">
        <f t="shared" ca="1" si="77"/>
        <v>fe</v>
      </c>
      <c r="AB218" t="s">
        <v>82</v>
      </c>
      <c r="AC218" t="s">
        <v>256</v>
      </c>
      <c r="AD218">
        <v>1</v>
      </c>
      <c r="AE218" t="s">
        <v>126</v>
      </c>
      <c r="AG218">
        <v>3900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v>
      </c>
      <c r="AN218" t="str">
        <f t="shared" ca="1" si="81"/>
        <v>{"dy":22,"sl":6,"tp":"fe","vl":"Equip7101","cn":1,"pt":"GO","pr":3900}</v>
      </c>
    </row>
    <row r="219" spans="1:40">
      <c r="A219">
        <v>22</v>
      </c>
      <c r="B219">
        <v>7</v>
      </c>
      <c r="C219">
        <f t="shared" si="72"/>
        <v>0</v>
      </c>
      <c r="D219">
        <f t="shared" ca="1" si="83"/>
        <v>0.47639955578838922</v>
      </c>
      <c r="E219">
        <f t="shared" ca="1" si="83"/>
        <v>0.3308258597234186</v>
      </c>
      <c r="F219">
        <f t="shared" ca="1" si="83"/>
        <v>4.2139104312217235E-2</v>
      </c>
      <c r="G219">
        <f t="shared" ca="1" si="83"/>
        <v>0.31264002401068725</v>
      </c>
      <c r="H219">
        <f t="shared" ca="1" si="83"/>
        <v>0.21220111965310551</v>
      </c>
      <c r="I219">
        <f t="shared" ca="1" si="83"/>
        <v>0.29376388993598812</v>
      </c>
      <c r="M219" t="str">
        <f t="shared" ca="1" si="73"/>
        <v>지정 장비</v>
      </c>
      <c r="N219" t="str">
        <f t="shared" ca="1" si="74"/>
        <v>Equip3302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7300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248</v>
      </c>
      <c r="W219">
        <v>1</v>
      </c>
      <c r="X219" t="s">
        <v>126</v>
      </c>
      <c r="Z219">
        <v>800</v>
      </c>
      <c r="AA219" t="str">
        <f t="shared" ca="1" si="77"/>
        <v>fe</v>
      </c>
      <c r="AB219" t="s">
        <v>82</v>
      </c>
      <c r="AC219" t="s">
        <v>248</v>
      </c>
      <c r="AD219">
        <v>1</v>
      </c>
      <c r="AE219" t="s">
        <v>126</v>
      </c>
      <c r="AG219">
        <v>800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t="shared" ca="1" si="81"/>
        <v>{"dy":22,"sl":7,"tp":"fe","vl":"Equip1002","cn":1,"pt":"GO","pr":800}</v>
      </c>
    </row>
    <row r="220" spans="1:40">
      <c r="A220">
        <v>22</v>
      </c>
      <c r="B220">
        <v>8</v>
      </c>
      <c r="C220">
        <f t="shared" si="72"/>
        <v>0</v>
      </c>
      <c r="D220">
        <f t="shared" ca="1" si="83"/>
        <v>0.54686027417478966</v>
      </c>
      <c r="E220">
        <f t="shared" ca="1" si="83"/>
        <v>0.54671941554628956</v>
      </c>
      <c r="F220">
        <f t="shared" ca="1" si="83"/>
        <v>0.58443447827767125</v>
      </c>
      <c r="G220">
        <f t="shared" ca="1" si="83"/>
        <v>0.35333362231981491</v>
      </c>
      <c r="H220">
        <f t="shared" ca="1" si="83"/>
        <v>0.56603165023378332</v>
      </c>
      <c r="I220">
        <f t="shared" ca="1" si="83"/>
        <v>0.11210922666822309</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v>
      </c>
      <c r="AN220" t="str">
        <f t="shared" ca="1" si="81"/>
        <v>{"dy":22,"sl":8}</v>
      </c>
    </row>
    <row r="221" spans="1:40">
      <c r="A221">
        <v>22</v>
      </c>
      <c r="B221">
        <v>9</v>
      </c>
      <c r="C221">
        <f t="shared" si="72"/>
        <v>0</v>
      </c>
      <c r="D221">
        <f t="shared" ca="1" si="83"/>
        <v>0.25914499947408765</v>
      </c>
      <c r="E221">
        <f t="shared" ca="1" si="83"/>
        <v>0.47941065005555883</v>
      </c>
      <c r="F221">
        <f t="shared" ca="1" si="83"/>
        <v>0.46904692924530778</v>
      </c>
      <c r="G221">
        <f t="shared" ca="1" si="83"/>
        <v>0.22551092657314953</v>
      </c>
      <c r="H221">
        <f t="shared" ca="1" si="83"/>
        <v>0.75748127019678568</v>
      </c>
      <c r="I221">
        <f t="shared" ca="1" si="83"/>
        <v>0.32774688695406129</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v>
      </c>
      <c r="AN221" t="str">
        <f t="shared" ca="1" si="81"/>
        <v>{"dy":22,"sl":9}</v>
      </c>
    </row>
    <row r="222" spans="1:40">
      <c r="A222">
        <v>23</v>
      </c>
      <c r="B222">
        <v>0</v>
      </c>
      <c r="C222">
        <f t="shared" si="72"/>
        <v>0</v>
      </c>
      <c r="D222">
        <f t="shared" ref="D222:I231" ca="1" si="84">RAND()</f>
        <v>0.504865974743264</v>
      </c>
      <c r="E222">
        <f t="shared" ca="1" si="84"/>
        <v>0.19067020563797288</v>
      </c>
      <c r="F222">
        <f t="shared" ca="1" si="84"/>
        <v>0.74875094767206263</v>
      </c>
      <c r="G222">
        <f t="shared" ca="1" si="84"/>
        <v>0.63211240125367074</v>
      </c>
      <c r="H222">
        <f t="shared" ca="1" si="84"/>
        <v>5.4797150202743006E-2</v>
      </c>
      <c r="I222">
        <f t="shared" ca="1" si="84"/>
        <v>0.99876959281671096</v>
      </c>
      <c r="M222" t="str">
        <f t="shared" ca="1" si="73"/>
        <v>지정 장비</v>
      </c>
      <c r="N222" t="str">
        <f t="shared" ca="1" si="74"/>
        <v>Equip1202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3500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202</v>
      </c>
      <c r="W222">
        <v>1</v>
      </c>
      <c r="X222" t="s">
        <v>126</v>
      </c>
      <c r="Z222">
        <v>3400</v>
      </c>
      <c r="AA222" t="str">
        <f t="shared" ca="1" si="77"/>
        <v>fe</v>
      </c>
      <c r="AB222" t="s">
        <v>82</v>
      </c>
      <c r="AC222" t="s">
        <v>202</v>
      </c>
      <c r="AD222">
        <v>1</v>
      </c>
      <c r="AE222" t="s">
        <v>126</v>
      </c>
      <c r="AG222">
        <v>3400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v>
      </c>
      <c r="AN222" t="str">
        <f t="shared" ca="1" si="81"/>
        <v>{"dy":23,"sl":0,"tp":"fe","vl":"Equip0202","cn":1,"pt":"GO","pr":3400}</v>
      </c>
    </row>
    <row r="223" spans="1:40">
      <c r="A223">
        <v>23</v>
      </c>
      <c r="B223">
        <v>1</v>
      </c>
      <c r="C223">
        <f t="shared" si="72"/>
        <v>0</v>
      </c>
      <c r="D223">
        <f t="shared" ca="1" si="84"/>
        <v>0.24571392050920149</v>
      </c>
      <c r="E223">
        <f t="shared" ca="1" si="84"/>
        <v>0.54476315838986233</v>
      </c>
      <c r="F223">
        <f t="shared" ca="1" si="84"/>
        <v>0.69377600895322789</v>
      </c>
      <c r="G223">
        <f t="shared" ca="1" si="84"/>
        <v>0.86367177236077008</v>
      </c>
      <c r="H223">
        <f t="shared" ca="1" si="84"/>
        <v>0.54442191297516151</v>
      </c>
      <c r="I223">
        <f t="shared" ca="1" si="84"/>
        <v>0.60001647614065856</v>
      </c>
      <c r="M223" t="str">
        <f t="shared" ca="1" si="73"/>
        <v>지정 장비</v>
      </c>
      <c r="N223" t="str">
        <f t="shared" ca="1" si="74"/>
        <v>Equip4302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7600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245</v>
      </c>
      <c r="W223">
        <v>1</v>
      </c>
      <c r="X223" t="s">
        <v>126</v>
      </c>
      <c r="Z223">
        <v>7000</v>
      </c>
      <c r="AA223" t="str">
        <f t="shared" ca="1" si="77"/>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v>
      </c>
      <c r="AN223" t="str">
        <f t="shared" ca="1" si="81"/>
        <v>{"dy":23,"sl":1,"tp":"fe","vl":"Equip5301","cn":1,"pt":"GO","pr":7000}</v>
      </c>
    </row>
    <row r="224" spans="1:40">
      <c r="A224">
        <v>23</v>
      </c>
      <c r="B224">
        <v>2</v>
      </c>
      <c r="C224">
        <f t="shared" si="72"/>
        <v>0</v>
      </c>
      <c r="D224">
        <f t="shared" ca="1" si="84"/>
        <v>8.0185473060853663E-2</v>
      </c>
      <c r="E224">
        <f t="shared" ca="1" si="84"/>
        <v>0.23948650000014748</v>
      </c>
      <c r="F224">
        <f t="shared" ca="1" si="84"/>
        <v>0.7700653490200724</v>
      </c>
      <c r="G224">
        <f t="shared" ca="1" si="84"/>
        <v>0.30402745879567616</v>
      </c>
      <c r="H224">
        <f t="shared" ca="1" si="84"/>
        <v>0.11007716787144506</v>
      </c>
      <c r="I224">
        <f t="shared" ca="1" si="84"/>
        <v>7.8255873414041055E-2</v>
      </c>
      <c r="M224" t="str">
        <f t="shared" ca="1" si="73"/>
        <v>안 지정 캐릭터 PP 영웅등급</v>
      </c>
      <c r="N224">
        <f t="shared" ca="1" si="74"/>
        <v>23948</v>
      </c>
      <c r="O224">
        <f t="shared" ca="1" si="75"/>
        <v>5</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1500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v>
      </c>
      <c r="AN224" t="str">
        <f t="shared" ca="1" si="81"/>
        <v>{"dy":23,"sl":2,"tp":"uph","vl":"98118","cn":14,"pt":"GO","pr":4200}</v>
      </c>
    </row>
    <row r="225" spans="1:40">
      <c r="A225">
        <v>23</v>
      </c>
      <c r="B225">
        <v>3</v>
      </c>
      <c r="C225">
        <f t="shared" si="72"/>
        <v>0</v>
      </c>
      <c r="D225">
        <f t="shared" ca="1" si="84"/>
        <v>0.45812884209732374</v>
      </c>
      <c r="E225">
        <f t="shared" ca="1" si="84"/>
        <v>3.8716675178133042E-2</v>
      </c>
      <c r="F225">
        <f t="shared" ca="1" si="84"/>
        <v>2.0987956551939857E-2</v>
      </c>
      <c r="G225">
        <f t="shared" ca="1" si="84"/>
        <v>0.78221554039872687</v>
      </c>
      <c r="H225">
        <f t="shared" ca="1" si="84"/>
        <v>0.19357838311642528</v>
      </c>
      <c r="I225">
        <f t="shared" ca="1" si="84"/>
        <v>0.58154852874574858</v>
      </c>
      <c r="M225" t="str">
        <f t="shared" ca="1" si="73"/>
        <v>안 지정 캐릭터 PP 일반등급</v>
      </c>
      <c r="N225">
        <f t="shared" ca="1" si="74"/>
        <v>3871</v>
      </c>
      <c r="O225">
        <f t="shared" ca="1" si="75"/>
        <v>3</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900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v>
      </c>
      <c r="AN225" t="str">
        <f t="shared" ca="1" si="81"/>
        <v>{"dy":23,"sl":3,"tp":"upn","vl":"10153","cn":9,"pt":"GO","pr":2700}</v>
      </c>
    </row>
    <row r="226" spans="1:40">
      <c r="A226">
        <v>23</v>
      </c>
      <c r="B226">
        <v>4</v>
      </c>
      <c r="C226">
        <f t="shared" si="72"/>
        <v>0</v>
      </c>
      <c r="D226">
        <f t="shared" ca="1" si="84"/>
        <v>0.30235088555495371</v>
      </c>
      <c r="E226">
        <f t="shared" ca="1" si="84"/>
        <v>0.55592990354408689</v>
      </c>
      <c r="F226">
        <f t="shared" ca="1" si="84"/>
        <v>0.50266796666352864</v>
      </c>
      <c r="G226">
        <f t="shared" ca="1" si="84"/>
        <v>0.71422693273792504</v>
      </c>
      <c r="H226">
        <f t="shared" ca="1" si="84"/>
        <v>0.90455196598178134</v>
      </c>
      <c r="I226">
        <f t="shared" ca="1" si="84"/>
        <v>0.20523336985205065</v>
      </c>
      <c r="M226" t="str">
        <f t="shared" ca="1" si="73"/>
        <v>안 지정 캐릭터 PP 일반등급</v>
      </c>
      <c r="N226">
        <f t="shared" ca="1" si="74"/>
        <v>55592</v>
      </c>
      <c r="O226">
        <f t="shared" ca="1" si="75"/>
        <v>9</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2700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v>
      </c>
      <c r="AN226" t="str">
        <f t="shared" ca="1" si="81"/>
        <v>{"dy":23,"sl":4,"tp":"upn","vl":"98421","cn":14,"pt":"GO","pr":4200}</v>
      </c>
    </row>
    <row r="227" spans="1:40">
      <c r="A227">
        <v>23</v>
      </c>
      <c r="B227">
        <v>5</v>
      </c>
      <c r="C227">
        <f t="shared" si="72"/>
        <v>0</v>
      </c>
      <c r="D227">
        <f t="shared" ca="1" si="84"/>
        <v>0.98541883920690077</v>
      </c>
      <c r="E227">
        <f t="shared" ca="1" si="84"/>
        <v>0.5309819650240053</v>
      </c>
      <c r="F227">
        <f t="shared" ca="1" si="84"/>
        <v>0.12723532436639695</v>
      </c>
      <c r="G227">
        <f t="shared" ca="1" si="84"/>
        <v>0.88538272052357914</v>
      </c>
      <c r="H227">
        <f t="shared" ca="1" si="84"/>
        <v>0.56399748077075773</v>
      </c>
      <c r="I227">
        <f t="shared" ca="1" si="84"/>
        <v>0.59328361470050839</v>
      </c>
      <c r="M227" t="str">
        <f t="shared" ca="1" si="73"/>
        <v>안 지정 캐릭터 PP 일반등급</v>
      </c>
      <c r="N227">
        <f t="shared" ca="1" si="74"/>
        <v>53098</v>
      </c>
      <c r="O227">
        <f t="shared" ca="1" si="75"/>
        <v>9</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2700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fe</v>
      </c>
      <c r="AB227" t="s">
        <v>82</v>
      </c>
      <c r="AC227" t="s">
        <v>204</v>
      </c>
      <c r="AD227">
        <v>1</v>
      </c>
      <c r="AE227" t="s">
        <v>126</v>
      </c>
      <c r="AG227">
        <v>1700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v>
      </c>
      <c r="AN227" t="str">
        <f t="shared" ca="1" si="81"/>
        <v>{"dy":23,"sl":5,"tp":"fe","vl":"Equip7001","cn":1,"pt":"GO","pr":1700}</v>
      </c>
    </row>
    <row r="228" spans="1:40">
      <c r="A228">
        <v>23</v>
      </c>
      <c r="B228">
        <v>6</v>
      </c>
      <c r="C228">
        <f t="shared" si="72"/>
        <v>0</v>
      </c>
      <c r="D228">
        <f t="shared" ca="1" si="84"/>
        <v>0.46460141054300486</v>
      </c>
      <c r="E228">
        <f t="shared" ca="1" si="84"/>
        <v>0.81306127161443897</v>
      </c>
      <c r="F228">
        <f t="shared" ca="1" si="84"/>
        <v>0.88315925397145112</v>
      </c>
      <c r="G228">
        <f t="shared" ca="1" si="84"/>
        <v>0.60664921636530755</v>
      </c>
      <c r="H228">
        <f t="shared" ca="1" si="84"/>
        <v>0.38790140072202828</v>
      </c>
      <c r="I228">
        <f t="shared" ca="1" si="84"/>
        <v>0.58606053562932225</v>
      </c>
      <c r="M228" t="str">
        <f t="shared" ca="1" si="73"/>
        <v>지정 장비</v>
      </c>
      <c r="N228" t="str">
        <f t="shared" ca="1" si="74"/>
        <v>Equip7201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9500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257</v>
      </c>
      <c r="W228">
        <v>1</v>
      </c>
      <c r="X228" t="s">
        <v>126</v>
      </c>
      <c r="Z228">
        <v>3500</v>
      </c>
      <c r="AA228" t="str">
        <f t="shared" ca="1" si="77"/>
        <v>fe</v>
      </c>
      <c r="AB228" t="s">
        <v>82</v>
      </c>
      <c r="AC228" t="s">
        <v>257</v>
      </c>
      <c r="AD228">
        <v>1</v>
      </c>
      <c r="AE228" t="s">
        <v>126</v>
      </c>
      <c r="AG228">
        <v>3500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v>
      </c>
      <c r="AN228" t="str">
        <f t="shared" ca="1" si="81"/>
        <v>{"dy":23,"sl":6,"tp":"fe","vl":"Equip3202","cn":1,"pt":"GO","pr":3500}</v>
      </c>
    </row>
    <row r="229" spans="1:40">
      <c r="A229">
        <v>23</v>
      </c>
      <c r="B229">
        <v>7</v>
      </c>
      <c r="C229">
        <f t="shared" si="72"/>
        <v>0</v>
      </c>
      <c r="D229">
        <f t="shared" ca="1" si="84"/>
        <v>0.80465288516551181</v>
      </c>
      <c r="E229">
        <f t="shared" ca="1" si="84"/>
        <v>7.5251737436027311E-2</v>
      </c>
      <c r="F229">
        <f t="shared" ca="1" si="84"/>
        <v>0.42969995335512523</v>
      </c>
      <c r="G229">
        <f t="shared" ca="1" si="84"/>
        <v>0.21223039215877637</v>
      </c>
      <c r="H229">
        <f t="shared" ca="1" si="84"/>
        <v>0.87005983892585459</v>
      </c>
      <c r="I229">
        <f t="shared" ca="1" si="84"/>
        <v>0.49064517942220565</v>
      </c>
      <c r="M229" t="str">
        <f t="shared" ca="1" si="73"/>
        <v>지정 장비</v>
      </c>
      <c r="N229" t="str">
        <f t="shared" ca="1" si="74"/>
        <v>Equip0302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DI</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11</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201</v>
      </c>
      <c r="W229">
        <v>1</v>
      </c>
      <c r="X229" t="s">
        <v>126</v>
      </c>
      <c r="Z229">
        <v>74200</v>
      </c>
      <c r="AA229" t="str">
        <f t="shared" ca="1" si="77"/>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t="shared" ca="1" si="81"/>
        <v>{"dy":23,"sl":7,"tp":"fe","vl":"Equip8302","cn":1,"pt":"GO","pr":74200}</v>
      </c>
    </row>
    <row r="230" spans="1:40">
      <c r="A230">
        <v>23</v>
      </c>
      <c r="B230">
        <v>8</v>
      </c>
      <c r="C230">
        <f t="shared" si="72"/>
        <v>0</v>
      </c>
      <c r="D230">
        <f t="shared" ca="1" si="84"/>
        <v>4.4580908189329804E-2</v>
      </c>
      <c r="E230">
        <f t="shared" ca="1" si="84"/>
        <v>0.93432062445393493</v>
      </c>
      <c r="F230">
        <f t="shared" ca="1" si="84"/>
        <v>0.18800379516158916</v>
      </c>
      <c r="G230">
        <f t="shared" ca="1" si="84"/>
        <v>0.82361352919406572</v>
      </c>
      <c r="H230">
        <f t="shared" ca="1" si="84"/>
        <v>0.95199968694952009</v>
      </c>
      <c r="I230">
        <f t="shared" ca="1" si="84"/>
        <v>1.3585912576374759E-2</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v>
      </c>
      <c r="AN230" t="str">
        <f t="shared" ca="1" si="81"/>
        <v>{"dy":23,"sl":8}</v>
      </c>
    </row>
    <row r="231" spans="1:40">
      <c r="A231">
        <v>23</v>
      </c>
      <c r="B231">
        <v>9</v>
      </c>
      <c r="C231">
        <f t="shared" si="72"/>
        <v>0</v>
      </c>
      <c r="D231">
        <f t="shared" ca="1" si="84"/>
        <v>0.81870544318519489</v>
      </c>
      <c r="E231">
        <f t="shared" ca="1" si="84"/>
        <v>0.12851815117393883</v>
      </c>
      <c r="F231">
        <f t="shared" ca="1" si="84"/>
        <v>0.40616594759907121</v>
      </c>
      <c r="G231">
        <f t="shared" ca="1" si="84"/>
        <v>0.52745038054584037</v>
      </c>
      <c r="H231">
        <f t="shared" ca="1" si="84"/>
        <v>0.78585961191558173</v>
      </c>
      <c r="I231">
        <f t="shared" ca="1" si="84"/>
        <v>0.68194172659291752</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v>
      </c>
      <c r="AN231" t="str">
        <f t="shared" ca="1" si="81"/>
        <v>{"dy":23,"sl":9}</v>
      </c>
    </row>
    <row r="232" spans="1:40">
      <c r="A232">
        <v>24</v>
      </c>
      <c r="B232">
        <v>0</v>
      </c>
      <c r="C232">
        <f t="shared" si="72"/>
        <v>0</v>
      </c>
      <c r="D232">
        <f t="shared" ref="D232:I241" ca="1" si="85">RAND()</f>
        <v>0.59348254610367646</v>
      </c>
      <c r="E232">
        <f t="shared" ca="1" si="85"/>
        <v>0.35785561150527267</v>
      </c>
      <c r="F232">
        <f t="shared" ca="1" si="85"/>
        <v>0.81808888249720668</v>
      </c>
      <c r="G232">
        <f t="shared" ca="1" si="85"/>
        <v>0.47347006054672436</v>
      </c>
      <c r="H232">
        <f t="shared" ca="1" si="85"/>
        <v>0.73707054585792153</v>
      </c>
      <c r="I232">
        <f t="shared" ca="1" si="85"/>
        <v>0.51419709033924432</v>
      </c>
      <c r="M232" t="str">
        <f t="shared" ca="1" si="73"/>
        <v>지정 장비</v>
      </c>
      <c r="N232" t="str">
        <f t="shared" ca="1" si="74"/>
        <v>Equip3002</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800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v>
      </c>
      <c r="AN232" t="str">
        <f t="shared" ca="1" si="81"/>
        <v>{"dy":24,"sl":0,"tp":"bn","cn":1,"pt":"DI","pr":29}</v>
      </c>
    </row>
    <row r="233" spans="1:40">
      <c r="A233">
        <v>24</v>
      </c>
      <c r="B233">
        <v>1</v>
      </c>
      <c r="C233">
        <f t="shared" si="72"/>
        <v>0</v>
      </c>
      <c r="D233">
        <f t="shared" ca="1" si="85"/>
        <v>0.27203598927122485</v>
      </c>
      <c r="E233">
        <f t="shared" ca="1" si="85"/>
        <v>0.4912227270175249</v>
      </c>
      <c r="F233">
        <f t="shared" ca="1" si="85"/>
        <v>0.43540076945611694</v>
      </c>
      <c r="G233">
        <f t="shared" ca="1" si="85"/>
        <v>0.37790977195768771</v>
      </c>
      <c r="H233">
        <f t="shared" ca="1" si="85"/>
        <v>0.83276256249812386</v>
      </c>
      <c r="I233">
        <f t="shared" ca="1" si="85"/>
        <v>0.28615644455549472</v>
      </c>
      <c r="M233" t="str">
        <f t="shared" ca="1" si="73"/>
        <v>지정 장비</v>
      </c>
      <c r="N233" t="str">
        <f t="shared" ca="1" si="74"/>
        <v>Equip4102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1100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250</v>
      </c>
      <c r="W233">
        <v>1</v>
      </c>
      <c r="X233" t="s">
        <v>126</v>
      </c>
      <c r="Z233">
        <v>1000</v>
      </c>
      <c r="AA233" t="str">
        <f t="shared" ca="1" si="77"/>
        <v>fe</v>
      </c>
      <c r="AB233" t="s">
        <v>82</v>
      </c>
      <c r="AC233" t="s">
        <v>250</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v>
      </c>
      <c r="AN233" t="str">
        <f t="shared" ca="1" si="81"/>
        <v>{"dy":24,"sl":1,"tp":"fe","vl":"Equip0101","cn":1,"pt":"GO","pr":1000}</v>
      </c>
    </row>
    <row r="234" spans="1:40">
      <c r="A234">
        <v>24</v>
      </c>
      <c r="B234">
        <v>2</v>
      </c>
      <c r="C234">
        <f t="shared" si="72"/>
        <v>0</v>
      </c>
      <c r="D234">
        <f t="shared" ca="1" si="85"/>
        <v>0.22020790748098851</v>
      </c>
      <c r="E234">
        <f t="shared" ca="1" si="85"/>
        <v>0.90354106607701468</v>
      </c>
      <c r="F234">
        <f t="shared" ca="1" si="85"/>
        <v>0.6473270904495505</v>
      </c>
      <c r="G234">
        <f t="shared" ca="1" si="85"/>
        <v>0.80843985982636435</v>
      </c>
      <c r="H234">
        <f t="shared" ca="1" si="85"/>
        <v>0.92756946216846703</v>
      </c>
      <c r="I234">
        <f t="shared" ca="1" si="85"/>
        <v>0.59212310985193484</v>
      </c>
      <c r="M234" t="str">
        <f t="shared" ca="1" si="73"/>
        <v>안 지정 캐릭터 PP 영웅등급</v>
      </c>
      <c r="N234">
        <f t="shared" ca="1" si="74"/>
        <v>90354</v>
      </c>
      <c r="O234">
        <f t="shared" ca="1" si="75"/>
        <v>13</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v>
      </c>
      <c r="AN234" t="str">
        <f t="shared" ca="1" si="81"/>
        <v>{"dy":24,"sl":2,"tp":"uph","vl":"52405","cn":12,"pt":"GO","pr":3600}</v>
      </c>
    </row>
    <row r="235" spans="1:40">
      <c r="A235">
        <v>24</v>
      </c>
      <c r="B235">
        <v>3</v>
      </c>
      <c r="C235">
        <f t="shared" si="72"/>
        <v>0</v>
      </c>
      <c r="D235">
        <f t="shared" ca="1" si="85"/>
        <v>0.66841184907430762</v>
      </c>
      <c r="E235">
        <f t="shared" ca="1" si="85"/>
        <v>0.5856288620976281</v>
      </c>
      <c r="F235">
        <f t="shared" ca="1" si="85"/>
        <v>0.47116512120959486</v>
      </c>
      <c r="G235">
        <f t="shared" ca="1" si="85"/>
        <v>0.53684353649127925</v>
      </c>
      <c r="H235">
        <f t="shared" ca="1" si="85"/>
        <v>0.25534021470839718</v>
      </c>
      <c r="I235">
        <f t="shared" ca="1" si="85"/>
        <v>0.75225948791638875</v>
      </c>
      <c r="M235" t="str">
        <f t="shared" ca="1" si="73"/>
        <v>안 지정 캐릭터 PP 일반등급</v>
      </c>
      <c r="N235">
        <f t="shared" ca="1" si="74"/>
        <v>58562</v>
      </c>
      <c r="O235">
        <f t="shared" ca="1" si="75"/>
        <v>10</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3000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v>
      </c>
      <c r="AN235" t="str">
        <f t="shared" ca="1" si="81"/>
        <v>{"dy":24,"sl":3,"tp":"upn","vl":"11471","cn":9,"pt":"GO","pr":2700}</v>
      </c>
    </row>
    <row r="236" spans="1:40">
      <c r="A236">
        <v>24</v>
      </c>
      <c r="B236">
        <v>4</v>
      </c>
      <c r="C236">
        <f t="shared" si="72"/>
        <v>0</v>
      </c>
      <c r="D236">
        <f t="shared" ca="1" si="85"/>
        <v>0.89294448396250559</v>
      </c>
      <c r="E236">
        <f t="shared" ca="1" si="85"/>
        <v>0.41142317647975413</v>
      </c>
      <c r="F236">
        <f t="shared" ca="1" si="85"/>
        <v>0.37033248998616364</v>
      </c>
      <c r="G236">
        <f t="shared" ca="1" si="85"/>
        <v>0.44394872657246498</v>
      </c>
      <c r="H236">
        <f t="shared" ca="1" si="85"/>
        <v>0.25796454503188082</v>
      </c>
      <c r="I236">
        <f t="shared" ca="1" si="85"/>
        <v>0.26981505506389514</v>
      </c>
      <c r="M236" t="str">
        <f t="shared" ca="1" si="73"/>
        <v>안 지정 캐릭터 PP 일반등급</v>
      </c>
      <c r="N236">
        <f t="shared" ca="1" si="74"/>
        <v>41142</v>
      </c>
      <c r="O236">
        <f t="shared" ca="1" si="75"/>
        <v>7</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2100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v>
      </c>
      <c r="AN236" t="str">
        <f t="shared" ca="1" si="81"/>
        <v>{"dy":24,"sl":4,"tp":"upn","vl":"95704","cn":14,"pt":"GO","pr":4200}</v>
      </c>
    </row>
    <row r="237" spans="1:40">
      <c r="A237">
        <v>24</v>
      </c>
      <c r="B237">
        <v>5</v>
      </c>
      <c r="C237">
        <f t="shared" si="72"/>
        <v>0</v>
      </c>
      <c r="D237">
        <f t="shared" ca="1" si="85"/>
        <v>0.6666806041484995</v>
      </c>
      <c r="E237">
        <f t="shared" ca="1" si="85"/>
        <v>0.42240028450430722</v>
      </c>
      <c r="F237">
        <f t="shared" ca="1" si="85"/>
        <v>0.73571357093179213</v>
      </c>
      <c r="G237">
        <f t="shared" ca="1" si="85"/>
        <v>0.83466029443708656</v>
      </c>
      <c r="H237">
        <f t="shared" ca="1" si="85"/>
        <v>0.20065502159253235</v>
      </c>
      <c r="I237">
        <f t="shared" ca="1" si="85"/>
        <v>0.77583178878717685</v>
      </c>
      <c r="M237" t="str">
        <f t="shared" ca="1" si="73"/>
        <v>안 지정 캐릭터 PP 영웅등급</v>
      </c>
      <c r="N237">
        <f t="shared" ca="1" si="74"/>
        <v>42240</v>
      </c>
      <c r="O237">
        <f t="shared" ca="1" si="75"/>
        <v>8</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2400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v>
      </c>
      <c r="AN237" t="str">
        <f t="shared" ca="1" si="81"/>
        <v>{"dy":24,"sl":5,"tp":"uph","vl":"15462","cn":9,"pt":"GO","pr":2700}</v>
      </c>
    </row>
    <row r="238" spans="1:40">
      <c r="A238">
        <v>24</v>
      </c>
      <c r="B238">
        <v>6</v>
      </c>
      <c r="C238">
        <f t="shared" si="72"/>
        <v>0</v>
      </c>
      <c r="D238">
        <f t="shared" ca="1" si="85"/>
        <v>0.92496962148558093</v>
      </c>
      <c r="E238">
        <f t="shared" ca="1" si="85"/>
        <v>0.33525836151809052</v>
      </c>
      <c r="F238">
        <f t="shared" ca="1" si="85"/>
        <v>8.0765375621403068E-2</v>
      </c>
      <c r="G238">
        <f t="shared" ca="1" si="85"/>
        <v>0.67484028173108379</v>
      </c>
      <c r="H238">
        <f t="shared" ca="1" si="85"/>
        <v>0.7586880693093232</v>
      </c>
      <c r="I238">
        <f t="shared" ca="1" si="85"/>
        <v>0.83569167524516352</v>
      </c>
      <c r="M238" t="str">
        <f t="shared" ca="1" si="73"/>
        <v>지정 장비</v>
      </c>
      <c r="N238" t="str">
        <f t="shared" ca="1" si="74"/>
        <v>Equip4101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1500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187</v>
      </c>
      <c r="W238">
        <v>1</v>
      </c>
      <c r="X238" t="s">
        <v>126</v>
      </c>
      <c r="Z238">
        <v>74400</v>
      </c>
      <c r="AA238" t="str">
        <f t="shared" ca="1" si="77"/>
        <v>fe</v>
      </c>
      <c r="AB238" t="s">
        <v>82</v>
      </c>
      <c r="AC238" t="s">
        <v>187</v>
      </c>
      <c r="AD238">
        <v>1</v>
      </c>
      <c r="AE238" t="s">
        <v>126</v>
      </c>
      <c r="AG238">
        <v>74400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v>
      </c>
      <c r="AN238" t="str">
        <f t="shared" ca="1" si="81"/>
        <v>{"dy":24,"sl":6,"tp":"fe","vl":"Equip8301","cn":1,"pt":"GO","pr":74400}</v>
      </c>
    </row>
    <row r="239" spans="1:40">
      <c r="A239">
        <v>24</v>
      </c>
      <c r="B239">
        <v>7</v>
      </c>
      <c r="C239">
        <f t="shared" si="72"/>
        <v>0</v>
      </c>
      <c r="D239">
        <f t="shared" ca="1" si="85"/>
        <v>0.68513135673710546</v>
      </c>
      <c r="E239">
        <f t="shared" ca="1" si="85"/>
        <v>0.97186266396748</v>
      </c>
      <c r="F239">
        <f t="shared" ca="1" si="85"/>
        <v>0.63486072417283734</v>
      </c>
      <c r="G239">
        <f t="shared" ca="1" si="85"/>
        <v>1.3071450022728692E-2</v>
      </c>
      <c r="H239">
        <f t="shared" ca="1" si="85"/>
        <v>0.95823751293213444</v>
      </c>
      <c r="I239">
        <f t="shared" ca="1" si="85"/>
        <v>0.66669731370038332</v>
      </c>
      <c r="M239" t="str">
        <f t="shared" ca="1" si="73"/>
        <v>지정 장비</v>
      </c>
      <c r="N239" t="str">
        <f t="shared" ca="1" si="74"/>
        <v>Equip8302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96</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253</v>
      </c>
      <c r="W239">
        <v>1</v>
      </c>
      <c r="X239" t="s">
        <v>126</v>
      </c>
      <c r="Z239">
        <v>700</v>
      </c>
      <c r="AA239" t="str">
        <f t="shared" ca="1" si="77"/>
        <v>fe</v>
      </c>
      <c r="AB239" t="s">
        <v>82</v>
      </c>
      <c r="AC239" t="s">
        <v>253</v>
      </c>
      <c r="AD239">
        <v>1</v>
      </c>
      <c r="AE239" t="s">
        <v>126</v>
      </c>
      <c r="AG239">
        <v>700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t="shared" ca="1" si="81"/>
        <v>{"dy":24,"sl":7,"tp":"fe","vl":"Equip1001","cn":1,"pt":"GO","pr":700}</v>
      </c>
    </row>
    <row r="240" spans="1:40">
      <c r="A240">
        <v>24</v>
      </c>
      <c r="B240">
        <v>8</v>
      </c>
      <c r="C240">
        <f t="shared" si="72"/>
        <v>0</v>
      </c>
      <c r="D240">
        <f t="shared" ca="1" si="85"/>
        <v>0.57653655532480064</v>
      </c>
      <c r="E240">
        <f t="shared" ca="1" si="85"/>
        <v>0.86996826361260282</v>
      </c>
      <c r="F240">
        <f t="shared" ca="1" si="85"/>
        <v>0.81096386528602404</v>
      </c>
      <c r="G240">
        <f t="shared" ca="1" si="85"/>
        <v>0.3112054084107897</v>
      </c>
      <c r="H240">
        <f t="shared" ca="1" si="85"/>
        <v>1.0838017301467717E-3</v>
      </c>
      <c r="I240">
        <f t="shared" ca="1" si="85"/>
        <v>0.47567096955314969</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v>
      </c>
      <c r="AN240" t="str">
        <f t="shared" ca="1" si="81"/>
        <v>{"dy":24,"sl":8}</v>
      </c>
    </row>
    <row r="241" spans="1:40">
      <c r="A241">
        <v>24</v>
      </c>
      <c r="B241">
        <v>9</v>
      </c>
      <c r="C241">
        <f t="shared" si="72"/>
        <v>0</v>
      </c>
      <c r="D241">
        <f t="shared" ca="1" si="85"/>
        <v>0.97277096664619311</v>
      </c>
      <c r="E241">
        <f t="shared" ca="1" si="85"/>
        <v>0.57488603932744375</v>
      </c>
      <c r="F241">
        <f t="shared" ca="1" si="85"/>
        <v>2.8826675691320691E-2</v>
      </c>
      <c r="G241">
        <f t="shared" ca="1" si="85"/>
        <v>0.43883558192131522</v>
      </c>
      <c r="H241">
        <f t="shared" ca="1" si="85"/>
        <v>0.35312545374866278</v>
      </c>
      <c r="I241">
        <f t="shared" ca="1" si="85"/>
        <v>0.89353384048981332</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v>
      </c>
      <c r="AN241" t="str">
        <f t="shared" ca="1" si="81"/>
        <v>{"dy":24,"sl":9}</v>
      </c>
    </row>
    <row r="242" spans="1:40">
      <c r="A242">
        <v>25</v>
      </c>
      <c r="B242">
        <v>0</v>
      </c>
      <c r="C242">
        <f t="shared" si="72"/>
        <v>0</v>
      </c>
      <c r="D242">
        <f t="shared" ref="D242:I251" ca="1" si="86">RAND()</f>
        <v>0.66876058114379411</v>
      </c>
      <c r="E242">
        <f t="shared" ca="1" si="86"/>
        <v>0.36442067100563125</v>
      </c>
      <c r="F242">
        <f t="shared" ca="1" si="86"/>
        <v>0.13934196046742386</v>
      </c>
      <c r="G242">
        <f t="shared" ca="1" si="86"/>
        <v>0.2781632469793045</v>
      </c>
      <c r="H242">
        <f t="shared" ca="1" si="86"/>
        <v>0.62242645898957638</v>
      </c>
      <c r="I242">
        <f t="shared" ca="1" si="86"/>
        <v>0.90698302953949794</v>
      </c>
      <c r="M242" t="str">
        <f t="shared" ca="1" si="73"/>
        <v>지정 장비</v>
      </c>
      <c r="N242" t="str">
        <f t="shared" ca="1" si="74"/>
        <v>Equip3101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1500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241</v>
      </c>
      <c r="W242">
        <v>1</v>
      </c>
      <c r="X242" t="s">
        <v>126</v>
      </c>
      <c r="Z242">
        <v>800</v>
      </c>
      <c r="AA242" t="str">
        <f t="shared" ca="1" si="77"/>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v>
      </c>
      <c r="AN242" t="str">
        <f t="shared" ca="1" si="81"/>
        <v>{"dy":25,"sl":0,"tp":"fe","vl":"Equip5002","cn":1,"pt":"GO","pr":800}</v>
      </c>
    </row>
    <row r="243" spans="1:40">
      <c r="A243">
        <v>25</v>
      </c>
      <c r="B243">
        <v>1</v>
      </c>
      <c r="C243">
        <f t="shared" si="72"/>
        <v>0</v>
      </c>
      <c r="D243">
        <f t="shared" ca="1" si="86"/>
        <v>0.68009606336646644</v>
      </c>
      <c r="E243">
        <f t="shared" ca="1" si="86"/>
        <v>2.3702030338520585E-2</v>
      </c>
      <c r="F243">
        <f t="shared" ca="1" si="86"/>
        <v>0.65819793995504716</v>
      </c>
      <c r="G243">
        <f t="shared" ca="1" si="86"/>
        <v>0.94218881959509815</v>
      </c>
      <c r="H243">
        <f t="shared" ca="1" si="86"/>
        <v>0.55811552121469143</v>
      </c>
      <c r="I243">
        <f t="shared" ca="1" si="86"/>
        <v>0.84005847023984148</v>
      </c>
      <c r="M243" t="str">
        <f t="shared" ca="1" si="73"/>
        <v>지정 장비</v>
      </c>
      <c r="N243" t="str">
        <f t="shared" ca="1" si="74"/>
        <v>Equip0002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900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297</v>
      </c>
      <c r="W243">
        <v>1</v>
      </c>
      <c r="X243" t="s">
        <v>126</v>
      </c>
      <c r="Z243">
        <v>1500</v>
      </c>
      <c r="AA243" t="str">
        <f t="shared" ca="1" si="77"/>
        <v>fe</v>
      </c>
      <c r="AB243" t="s">
        <v>82</v>
      </c>
      <c r="AC243" t="s">
        <v>297</v>
      </c>
      <c r="AD243">
        <v>1</v>
      </c>
      <c r="AE243" t="s">
        <v>126</v>
      </c>
      <c r="AG243">
        <v>1500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v>
      </c>
      <c r="AN243" t="str">
        <f t="shared" ca="1" si="81"/>
        <v>{"dy":25,"sl":1,"tp":"fe","vl":"Equip2101","cn":1,"pt":"GO","pr":1500}</v>
      </c>
    </row>
    <row r="244" spans="1:40">
      <c r="A244">
        <v>25</v>
      </c>
      <c r="B244">
        <v>2</v>
      </c>
      <c r="C244">
        <f t="shared" si="72"/>
        <v>0</v>
      </c>
      <c r="D244">
        <f t="shared" ca="1" si="86"/>
        <v>3.8780768795430909E-2</v>
      </c>
      <c r="E244">
        <f t="shared" ca="1" si="86"/>
        <v>0.52476127110011417</v>
      </c>
      <c r="F244">
        <f t="shared" ca="1" si="86"/>
        <v>0.98603849691523759</v>
      </c>
      <c r="G244">
        <f t="shared" ca="1" si="86"/>
        <v>0.27670029024571019</v>
      </c>
      <c r="H244">
        <f t="shared" ca="1" si="86"/>
        <v>0.64797125739259942</v>
      </c>
      <c r="I244">
        <f t="shared" ca="1" si="86"/>
        <v>0.92996687751298746</v>
      </c>
      <c r="M244" t="str">
        <f t="shared" ca="1" si="73"/>
        <v>안 지정 캐릭터 PP 영웅등급</v>
      </c>
      <c r="N244">
        <f t="shared" ca="1" si="74"/>
        <v>52476</v>
      </c>
      <c r="O244">
        <f t="shared" ca="1" si="75"/>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2700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v>
      </c>
      <c r="AN244" t="str">
        <f t="shared" ca="1" si="81"/>
        <v>{"dy":25,"sl":2,"tp":"uph","vl":"84832","cn":14,"pt":"GO","pr":4200}</v>
      </c>
    </row>
    <row r="245" spans="1:40">
      <c r="A245">
        <v>25</v>
      </c>
      <c r="B245">
        <v>3</v>
      </c>
      <c r="C245">
        <f t="shared" si="72"/>
        <v>0</v>
      </c>
      <c r="D245">
        <f t="shared" ca="1" si="86"/>
        <v>0.85217678764751315</v>
      </c>
      <c r="E245">
        <f t="shared" ca="1" si="86"/>
        <v>0.83927978983301466</v>
      </c>
      <c r="F245">
        <f t="shared" ca="1" si="86"/>
        <v>0.23522582675385051</v>
      </c>
      <c r="G245">
        <f t="shared" ca="1" si="86"/>
        <v>0.14550449441563984</v>
      </c>
      <c r="H245">
        <f t="shared" ca="1" si="86"/>
        <v>0.5644331434022879</v>
      </c>
      <c r="I245">
        <f t="shared" ca="1" si="86"/>
        <v>0.9157881077815323</v>
      </c>
      <c r="M245" t="str">
        <f t="shared" ca="1" si="73"/>
        <v>안 지정 캐릭터 PP 일반등급</v>
      </c>
      <c r="N245">
        <f t="shared" ca="1" si="74"/>
        <v>83927</v>
      </c>
      <c r="O245">
        <f t="shared" ca="1" si="75"/>
        <v>13</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3900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v>
      </c>
      <c r="AN245" t="str">
        <f t="shared" ca="1" si="81"/>
        <v>{"dy":25,"sl":3,"tp":"upn","vl":"94548","cn":14,"pt":"GO","pr":4200}</v>
      </c>
    </row>
    <row r="246" spans="1:40">
      <c r="A246">
        <v>25</v>
      </c>
      <c r="B246">
        <v>4</v>
      </c>
      <c r="C246">
        <f t="shared" si="72"/>
        <v>0</v>
      </c>
      <c r="D246">
        <f t="shared" ca="1" si="86"/>
        <v>0.18801730381766224</v>
      </c>
      <c r="E246">
        <f t="shared" ca="1" si="86"/>
        <v>0.48337906186727342</v>
      </c>
      <c r="F246">
        <f t="shared" ca="1" si="86"/>
        <v>0.30726650327415994</v>
      </c>
      <c r="G246">
        <f t="shared" ca="1" si="86"/>
        <v>0.26880289477675301</v>
      </c>
      <c r="H246">
        <f t="shared" ca="1" si="86"/>
        <v>0.33683813393333328</v>
      </c>
      <c r="I246">
        <f t="shared" ca="1" si="86"/>
        <v>0.20648989182026023</v>
      </c>
      <c r="M246" t="str">
        <f t="shared" ca="1" si="73"/>
        <v>안 지정 캐릭터 PP 일반등급</v>
      </c>
      <c r="N246">
        <f t="shared" ca="1" si="74"/>
        <v>48337</v>
      </c>
      <c r="O246">
        <f t="shared" ca="1" si="75"/>
        <v>8</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2400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v>
      </c>
      <c r="AN246" t="str">
        <f t="shared" ca="1" si="81"/>
        <v>{"dy":25,"sl":4,"tp":"upn","vl":"14628","cn":9,"pt":"GO","pr":2700}</v>
      </c>
    </row>
    <row r="247" spans="1:40">
      <c r="A247">
        <v>25</v>
      </c>
      <c r="B247">
        <v>5</v>
      </c>
      <c r="C247">
        <f t="shared" si="72"/>
        <v>0</v>
      </c>
      <c r="D247">
        <f t="shared" ca="1" si="86"/>
        <v>0.55252150006567236</v>
      </c>
      <c r="E247">
        <f t="shared" ca="1" si="86"/>
        <v>0.46048574992311142</v>
      </c>
      <c r="F247">
        <f t="shared" ca="1" si="86"/>
        <v>0.8052534550367284</v>
      </c>
      <c r="G247">
        <f t="shared" ca="1" si="86"/>
        <v>0.27382512646364832</v>
      </c>
      <c r="H247">
        <f t="shared" ca="1" si="86"/>
        <v>0.95520060140834062</v>
      </c>
      <c r="I247">
        <f t="shared" ca="1" si="86"/>
        <v>0.79107075289804729</v>
      </c>
      <c r="M247" t="str">
        <f t="shared" ca="1" si="73"/>
        <v>안 지정 캐릭터 PP 영웅등급</v>
      </c>
      <c r="N247">
        <f t="shared" ca="1" si="74"/>
        <v>46048</v>
      </c>
      <c r="O247">
        <f t="shared" ca="1" si="75"/>
        <v>8</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2400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v>
      </c>
      <c r="AN247" t="str">
        <f t="shared" ca="1" si="81"/>
        <v>{"dy":25,"sl":5,"tp":"uph","vl":"31175","cn":10,"pt":"GO","pr":3000}</v>
      </c>
    </row>
    <row r="248" spans="1:40">
      <c r="A248">
        <v>25</v>
      </c>
      <c r="B248">
        <v>6</v>
      </c>
      <c r="C248">
        <f t="shared" si="72"/>
        <v>0</v>
      </c>
      <c r="D248">
        <f t="shared" ca="1" si="86"/>
        <v>0.2553264026810047</v>
      </c>
      <c r="E248">
        <f t="shared" ca="1" si="86"/>
        <v>0.47912968719457838</v>
      </c>
      <c r="F248">
        <f t="shared" ca="1" si="86"/>
        <v>0.17927141092741739</v>
      </c>
      <c r="G248">
        <f t="shared" ca="1" si="86"/>
        <v>0.60490262768854286</v>
      </c>
      <c r="H248">
        <f t="shared" ca="1" si="86"/>
        <v>0.86467661106612459</v>
      </c>
      <c r="I248">
        <f t="shared" ca="1" si="86"/>
        <v>0.87876692532243583</v>
      </c>
      <c r="M248" t="str">
        <f t="shared" ca="1" si="73"/>
        <v>지정 장비</v>
      </c>
      <c r="N248" t="str">
        <f t="shared" ca="1" si="74"/>
        <v>Equip6001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2300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185</v>
      </c>
      <c r="W248">
        <v>1</v>
      </c>
      <c r="X248" t="s">
        <v>126</v>
      </c>
      <c r="Z248">
        <v>3600</v>
      </c>
      <c r="AA248" t="str">
        <f t="shared" ca="1" si="77"/>
        <v>fe</v>
      </c>
      <c r="AB248" t="s">
        <v>82</v>
      </c>
      <c r="AC248" t="s">
        <v>185</v>
      </c>
      <c r="AD248">
        <v>1</v>
      </c>
      <c r="AE248" t="s">
        <v>126</v>
      </c>
      <c r="AG248">
        <v>3600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v>
      </c>
      <c r="AN248" t="str">
        <f t="shared" ca="1" si="81"/>
        <v>{"dy":25,"sl":6,"tp":"fe","vl":"Equip6102","cn":1,"pt":"GO","pr":3600}</v>
      </c>
    </row>
    <row r="249" spans="1:40">
      <c r="A249">
        <v>25</v>
      </c>
      <c r="B249">
        <v>7</v>
      </c>
      <c r="C249">
        <f t="shared" si="72"/>
        <v>0</v>
      </c>
      <c r="D249">
        <f t="shared" ca="1" si="86"/>
        <v>0.16233441491048706</v>
      </c>
      <c r="E249">
        <f t="shared" ca="1" si="86"/>
        <v>0.27073657327825973</v>
      </c>
      <c r="F249">
        <f t="shared" ca="1" si="86"/>
        <v>0.4748044886094388</v>
      </c>
      <c r="G249">
        <f t="shared" ca="1" si="86"/>
        <v>0.47480735624047676</v>
      </c>
      <c r="H249">
        <f t="shared" ca="1" si="86"/>
        <v>0.40677746916428004</v>
      </c>
      <c r="I249">
        <f t="shared" ca="1" si="86"/>
        <v>0.6956356855769954</v>
      </c>
      <c r="M249" t="str">
        <f t="shared" ca="1" si="73"/>
        <v>지정 장비</v>
      </c>
      <c r="N249" t="str">
        <f t="shared" ca="1" si="74"/>
        <v>Equip3002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800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297</v>
      </c>
      <c r="W249">
        <v>1</v>
      </c>
      <c r="X249" t="s">
        <v>126</v>
      </c>
      <c r="Z249">
        <v>1200</v>
      </c>
      <c r="AA249" t="str">
        <f t="shared" ca="1" si="77"/>
        <v>fe</v>
      </c>
      <c r="AB249" t="s">
        <v>82</v>
      </c>
      <c r="AC249" t="s">
        <v>297</v>
      </c>
      <c r="AD249">
        <v>1</v>
      </c>
      <c r="AE249" t="s">
        <v>126</v>
      </c>
      <c r="AG249">
        <v>1200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t="shared" ca="1" si="81"/>
        <v>{"dy":25,"sl":7,"tp":"fe","vl":"Equip2101","cn":1,"pt":"GO","pr":1200}</v>
      </c>
    </row>
    <row r="250" spans="1:40">
      <c r="A250">
        <v>25</v>
      </c>
      <c r="B250">
        <v>8</v>
      </c>
      <c r="C250">
        <f t="shared" si="72"/>
        <v>0</v>
      </c>
      <c r="D250">
        <f t="shared" ca="1" si="86"/>
        <v>0.9792292724973285</v>
      </c>
      <c r="E250">
        <f t="shared" ca="1" si="86"/>
        <v>0.68896798459901454</v>
      </c>
      <c r="F250">
        <f t="shared" ca="1" si="86"/>
        <v>0.10698799808721515</v>
      </c>
      <c r="G250">
        <f t="shared" ca="1" si="86"/>
        <v>0.38650276482166201</v>
      </c>
      <c r="H250">
        <f t="shared" ca="1" si="86"/>
        <v>0.28759026358233863</v>
      </c>
      <c r="I250">
        <f t="shared" ca="1" si="86"/>
        <v>5.2568408371433506E-2</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v>
      </c>
      <c r="AN250" t="str">
        <f t="shared" ca="1" si="81"/>
        <v>{"dy":25,"sl":8}</v>
      </c>
    </row>
    <row r="251" spans="1:40">
      <c r="A251">
        <v>25</v>
      </c>
      <c r="B251">
        <v>9</v>
      </c>
      <c r="C251">
        <f t="shared" si="72"/>
        <v>0</v>
      </c>
      <c r="D251">
        <f t="shared" ca="1" si="86"/>
        <v>0.46067512889835927</v>
      </c>
      <c r="E251">
        <f t="shared" ca="1" si="86"/>
        <v>0.7314673079959445</v>
      </c>
      <c r="F251">
        <f t="shared" ca="1" si="86"/>
        <v>0.9190012982220308</v>
      </c>
      <c r="G251">
        <f t="shared" ca="1" si="86"/>
        <v>0.90994370239154998</v>
      </c>
      <c r="H251">
        <f t="shared" ca="1" si="86"/>
        <v>0.18717263357256908</v>
      </c>
      <c r="I251">
        <f t="shared" ca="1" si="86"/>
        <v>0.55831593925354894</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v>
      </c>
      <c r="AN251" t="str">
        <f t="shared" ca="1" si="81"/>
        <v>{"dy":25,"sl":9}</v>
      </c>
    </row>
    <row r="252" spans="1:40">
      <c r="A252">
        <v>26</v>
      </c>
      <c r="B252">
        <v>0</v>
      </c>
      <c r="C252">
        <f t="shared" si="72"/>
        <v>0</v>
      </c>
      <c r="D252">
        <f t="shared" ref="D252:I261" ca="1" si="87">RAND()</f>
        <v>0.72939160792207114</v>
      </c>
      <c r="E252">
        <f t="shared" ca="1" si="87"/>
        <v>0.84506560554374943</v>
      </c>
      <c r="F252">
        <f t="shared" ca="1" si="87"/>
        <v>0.31954064962029805</v>
      </c>
      <c r="G252">
        <f t="shared" ca="1" si="87"/>
        <v>0.94413923816348366</v>
      </c>
      <c r="H252">
        <f t="shared" ca="1" si="87"/>
        <v>5.1888030594080314E-2</v>
      </c>
      <c r="I252">
        <f t="shared" ca="1" si="87"/>
        <v>0.13600085982700971</v>
      </c>
      <c r="M252" t="str">
        <f t="shared" ca="1" si="73"/>
        <v>지정 장비</v>
      </c>
      <c r="N252" t="str">
        <f t="shared" ca="1" si="74"/>
        <v>Equip7201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9000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194</v>
      </c>
      <c r="W252">
        <v>1</v>
      </c>
      <c r="X252" t="s">
        <v>126</v>
      </c>
      <c r="Z252">
        <v>1900</v>
      </c>
      <c r="AA252" t="str">
        <f t="shared" ca="1" si="77"/>
        <v>fe</v>
      </c>
      <c r="AB252" t="s">
        <v>82</v>
      </c>
      <c r="AC252" t="s">
        <v>194</v>
      </c>
      <c r="AD252">
        <v>1</v>
      </c>
      <c r="AE252" t="s">
        <v>126</v>
      </c>
      <c r="AG252">
        <v>1900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v>
      </c>
      <c r="AN252" t="str">
        <f t="shared" ca="1" si="81"/>
        <v>{"dy":26,"sl":0,"tp":"fe","vl":"Equip6001","cn":1,"pt":"GO","pr":1900}</v>
      </c>
    </row>
    <row r="253" spans="1:40">
      <c r="A253">
        <v>26</v>
      </c>
      <c r="B253">
        <v>1</v>
      </c>
      <c r="C253">
        <f t="shared" si="72"/>
        <v>0</v>
      </c>
      <c r="D253">
        <f t="shared" ca="1" si="87"/>
        <v>0.15029617973051768</v>
      </c>
      <c r="E253">
        <f t="shared" ca="1" si="87"/>
        <v>0.92721056527141754</v>
      </c>
      <c r="F253">
        <f t="shared" ca="1" si="87"/>
        <v>0.97716744000107414</v>
      </c>
      <c r="G253">
        <f t="shared" ca="1" si="87"/>
        <v>0.5425869697389436</v>
      </c>
      <c r="H253">
        <f t="shared" ca="1" si="87"/>
        <v>0.87815681667211942</v>
      </c>
      <c r="I253">
        <f t="shared" ca="1" si="87"/>
        <v>0.77982718598372569</v>
      </c>
      <c r="M253" t="str">
        <f t="shared" ca="1" si="73"/>
        <v>지정 장비</v>
      </c>
      <c r="N253" t="str">
        <f t="shared" ca="1" si="74"/>
        <v>Equip8101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8300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185</v>
      </c>
      <c r="W253">
        <v>1</v>
      </c>
      <c r="X253" t="s">
        <v>126</v>
      </c>
      <c r="Z253">
        <v>3800</v>
      </c>
      <c r="AA253" t="str">
        <f t="shared" ca="1" si="77"/>
        <v>fe</v>
      </c>
      <c r="AB253" t="s">
        <v>82</v>
      </c>
      <c r="AC253" t="s">
        <v>185</v>
      </c>
      <c r="AD253">
        <v>1</v>
      </c>
      <c r="AE253" t="s">
        <v>126</v>
      </c>
      <c r="AG253">
        <v>3800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v>
      </c>
      <c r="AN253" t="str">
        <f t="shared" ca="1" si="81"/>
        <v>{"dy":26,"sl":1,"tp":"fe","vl":"Equip6102","cn":1,"pt":"GO","pr":3800}</v>
      </c>
    </row>
    <row r="254" spans="1:40">
      <c r="A254">
        <v>26</v>
      </c>
      <c r="B254">
        <v>2</v>
      </c>
      <c r="C254">
        <f t="shared" si="72"/>
        <v>0</v>
      </c>
      <c r="D254">
        <f t="shared" ca="1" si="87"/>
        <v>0.32667286043070154</v>
      </c>
      <c r="E254">
        <f t="shared" ca="1" si="87"/>
        <v>6.4028318432274189E-2</v>
      </c>
      <c r="F254">
        <f t="shared" ca="1" si="87"/>
        <v>0.28873149151011601</v>
      </c>
      <c r="G254">
        <f t="shared" ca="1" si="87"/>
        <v>0.64318577460883319</v>
      </c>
      <c r="H254">
        <f t="shared" ca="1" si="87"/>
        <v>0.13550706888401898</v>
      </c>
      <c r="I254">
        <f t="shared" ca="1" si="87"/>
        <v>0.61033561704254558</v>
      </c>
      <c r="M254" t="str">
        <f t="shared" ca="1" si="73"/>
        <v>안 지정 캐릭터 PP 영웅등급</v>
      </c>
      <c r="N254">
        <f t="shared" ca="1" si="74"/>
        <v>6402</v>
      </c>
      <c r="O254">
        <f t="shared" ca="1" si="75"/>
        <v>3</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900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v>
      </c>
      <c r="AN254" t="str">
        <f t="shared" ca="1" si="81"/>
        <v>{"dy":26,"sl":2,"tp":"uph","vl":"56908","cn":12,"pt":"GO","pr":3600}</v>
      </c>
    </row>
    <row r="255" spans="1:40">
      <c r="A255">
        <v>26</v>
      </c>
      <c r="B255">
        <v>3</v>
      </c>
      <c r="C255">
        <f t="shared" si="72"/>
        <v>0</v>
      </c>
      <c r="D255">
        <f t="shared" ca="1" si="87"/>
        <v>0.2350150321377833</v>
      </c>
      <c r="E255">
        <f t="shared" ca="1" si="87"/>
        <v>0.44743619164281256</v>
      </c>
      <c r="F255">
        <f t="shared" ca="1" si="87"/>
        <v>0.34829724802972772</v>
      </c>
      <c r="G255">
        <f t="shared" ca="1" si="87"/>
        <v>1.0700875952373567E-2</v>
      </c>
      <c r="H255">
        <f t="shared" ca="1" si="87"/>
        <v>0.25997056600284829</v>
      </c>
      <c r="I255">
        <f t="shared" ca="1" si="87"/>
        <v>0.66510506507240552</v>
      </c>
      <c r="M255" t="str">
        <f t="shared" ca="1" si="73"/>
        <v>안 지정 캐릭터 PP 영웅등급</v>
      </c>
      <c r="N255">
        <f t="shared" ca="1" si="74"/>
        <v>44743</v>
      </c>
      <c r="O255">
        <f t="shared" ca="1" si="75"/>
        <v>8</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2400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v>
      </c>
      <c r="AN255" t="str">
        <f t="shared" ca="1" si="81"/>
        <v>{"dy":26,"sl":3,"tp":"upn","vl":"5727","cn":9,"pt":"GO","pr":2700}</v>
      </c>
    </row>
    <row r="256" spans="1:40">
      <c r="A256">
        <v>26</v>
      </c>
      <c r="B256">
        <v>4</v>
      </c>
      <c r="C256">
        <f t="shared" si="72"/>
        <v>0</v>
      </c>
      <c r="D256">
        <f t="shared" ca="1" si="87"/>
        <v>0.50400516542788576</v>
      </c>
      <c r="E256">
        <f t="shared" ca="1" si="87"/>
        <v>0.90894741772674148</v>
      </c>
      <c r="F256">
        <f t="shared" ca="1" si="87"/>
        <v>0.4535979264819332</v>
      </c>
      <c r="G256">
        <f t="shared" ca="1" si="87"/>
        <v>0.43634807579746582</v>
      </c>
      <c r="H256">
        <f t="shared" ca="1" si="87"/>
        <v>0.96657496659077857</v>
      </c>
      <c r="I256">
        <f t="shared" ca="1" si="87"/>
        <v>4.9488694205743311E-2</v>
      </c>
      <c r="M256" t="str">
        <f t="shared" ca="1" si="73"/>
        <v>안 지정 캐릭터 PP 일반등급</v>
      </c>
      <c r="N256">
        <f t="shared" ca="1" si="74"/>
        <v>90894</v>
      </c>
      <c r="O256">
        <f t="shared" ca="1" si="75"/>
        <v>13</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3900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v>
      </c>
      <c r="AN256" t="str">
        <f t="shared" ca="1" si="81"/>
        <v>{"dy":26,"sl":4,"tp":"upn","vl":"4971","cn":9,"pt":"GO","pr":2700}</v>
      </c>
    </row>
    <row r="257" spans="1:40">
      <c r="A257">
        <v>26</v>
      </c>
      <c r="B257">
        <v>5</v>
      </c>
      <c r="C257">
        <f t="shared" si="72"/>
        <v>0</v>
      </c>
      <c r="D257">
        <f t="shared" ca="1" si="87"/>
        <v>0.6137978245636404</v>
      </c>
      <c r="E257">
        <f t="shared" ca="1" si="87"/>
        <v>0.26252386251596982</v>
      </c>
      <c r="F257">
        <f t="shared" ca="1" si="87"/>
        <v>0.11951163372844231</v>
      </c>
      <c r="G257">
        <f t="shared" ca="1" si="87"/>
        <v>0.67172730166325179</v>
      </c>
      <c r="H257">
        <f t="shared" ca="1" si="87"/>
        <v>0.6508819406276517</v>
      </c>
      <c r="I257">
        <f t="shared" ca="1" si="87"/>
        <v>0.46871538101230015</v>
      </c>
      <c r="M257" t="str">
        <f t="shared" ca="1" si="73"/>
        <v>안 지정 캐릭터 PP 영웅등급</v>
      </c>
      <c r="N257">
        <f t="shared" ca="1" si="74"/>
        <v>26252</v>
      </c>
      <c r="O257">
        <f t="shared" ca="1" si="75"/>
        <v>6</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1800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v>
      </c>
      <c r="AN257" t="str">
        <f t="shared" ca="1" si="81"/>
        <v>{"dy":26,"sl":5,"tp":"upn","vl":"79985","cn":13,"pt":"GO","pr":3900}</v>
      </c>
    </row>
    <row r="258" spans="1:40">
      <c r="A258">
        <v>26</v>
      </c>
      <c r="B258">
        <v>6</v>
      </c>
      <c r="C258">
        <f t="shared" ref="C258:C321" si="88">IF(B258&lt;=9,0,
IF(B258=10,1,2))</f>
        <v>0</v>
      </c>
      <c r="D258">
        <f t="shared" ca="1" si="87"/>
        <v>0.3177387292957442</v>
      </c>
      <c r="E258">
        <f t="shared" ca="1" si="87"/>
        <v>0.7311145556705172</v>
      </c>
      <c r="F258">
        <f t="shared" ca="1" si="87"/>
        <v>0.19233967941120456</v>
      </c>
      <c r="G258">
        <f t="shared" ca="1" si="87"/>
        <v>0.15229878577790212</v>
      </c>
      <c r="H258">
        <f t="shared" ca="1" si="87"/>
        <v>0.55760290466384765</v>
      </c>
      <c r="I258">
        <f t="shared" ca="1" si="87"/>
        <v>0.18126443239577206</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Equip7002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1800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260</v>
      </c>
      <c r="W258">
        <v>1</v>
      </c>
      <c r="X258" t="s">
        <v>126</v>
      </c>
      <c r="Z258">
        <v>3100</v>
      </c>
      <c r="AA258" t="str">
        <f t="shared" ref="AA258:AA321" ca="1" si="93">IF(ISBLANK(AB258),"",
VLOOKUP(AB258,OFFSET(INDIRECT("$A:$B"),0,MATCH(AB$1&amp;"_Verify",INDIRECT("$1:$1"),0)-1),2,0)
)</f>
        <v>fe</v>
      </c>
      <c r="AB258" t="s">
        <v>82</v>
      </c>
      <c r="AC258" t="s">
        <v>260</v>
      </c>
      <c r="AD258">
        <v>1</v>
      </c>
      <c r="AE258" t="s">
        <v>126</v>
      </c>
      <c r="AG258">
        <v>3100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 t="shared" si="88"/>
        <v>0</v>
      </c>
      <c r="D259">
        <f t="shared" ca="1" si="87"/>
        <v>0.72454315994728158</v>
      </c>
      <c r="E259">
        <f t="shared" ca="1" si="87"/>
        <v>0.72790996207073011</v>
      </c>
      <c r="F259">
        <f t="shared" ca="1" si="87"/>
        <v>0.7007947513569357</v>
      </c>
      <c r="G259">
        <f t="shared" ca="1" si="87"/>
        <v>0.89522714291116834</v>
      </c>
      <c r="H259">
        <f t="shared" ca="1" si="87"/>
        <v>0.35743420423852834</v>
      </c>
      <c r="I259">
        <f t="shared" ca="1" si="87"/>
        <v>0.72380831686791158</v>
      </c>
      <c r="M259" t="str">
        <f t="shared" ca="1" si="89"/>
        <v>지정 장비</v>
      </c>
      <c r="N259" t="str">
        <f t="shared" ca="1" si="90"/>
        <v>Equip8002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5200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243</v>
      </c>
      <c r="W259">
        <v>1</v>
      </c>
      <c r="X259" t="s">
        <v>126</v>
      </c>
      <c r="Z259">
        <v>1500</v>
      </c>
      <c r="AA259" t="str">
        <f t="shared" ca="1" si="93"/>
        <v>fe</v>
      </c>
      <c r="AB259" t="s">
        <v>82</v>
      </c>
      <c r="AC259" t="s">
        <v>243</v>
      </c>
      <c r="AD259">
        <v>1</v>
      </c>
      <c r="AE259" t="s">
        <v>126</v>
      </c>
      <c r="AG259">
        <v>1500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t="shared" ca="1" si="97"/>
        <v>{"dy":26,"sl":7,"tp":"fe","vl":"Equip3101","cn":1,"pt":"GO","pr":1500}</v>
      </c>
    </row>
    <row r="260" spans="1:40">
      <c r="A260">
        <v>26</v>
      </c>
      <c r="B260">
        <v>8</v>
      </c>
      <c r="C260">
        <f t="shared" si="88"/>
        <v>0</v>
      </c>
      <c r="D260">
        <f t="shared" ca="1" si="87"/>
        <v>0.24170089643901416</v>
      </c>
      <c r="E260">
        <f t="shared" ca="1" si="87"/>
        <v>0.57945884534969627</v>
      </c>
      <c r="F260">
        <f t="shared" ca="1" si="87"/>
        <v>0.56707160532292045</v>
      </c>
      <c r="G260">
        <f t="shared" ca="1" si="87"/>
        <v>0.91869384621495565</v>
      </c>
      <c r="H260">
        <f t="shared" ca="1" si="87"/>
        <v>0.76668989490887396</v>
      </c>
      <c r="I260">
        <f t="shared" ca="1" si="87"/>
        <v>0.27506557206147086</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v>
      </c>
      <c r="AN260" t="str">
        <f t="shared" ca="1" si="97"/>
        <v>{"dy":26,"sl":8}</v>
      </c>
    </row>
    <row r="261" spans="1:40">
      <c r="A261">
        <v>26</v>
      </c>
      <c r="B261">
        <v>9</v>
      </c>
      <c r="C261">
        <f t="shared" si="88"/>
        <v>0</v>
      </c>
      <c r="D261">
        <f t="shared" ca="1" si="87"/>
        <v>0.33631032135060779</v>
      </c>
      <c r="E261">
        <f t="shared" ca="1" si="87"/>
        <v>0.84547571771212449</v>
      </c>
      <c r="F261">
        <f t="shared" ca="1" si="87"/>
        <v>0.81559219339799371</v>
      </c>
      <c r="G261">
        <f t="shared" ca="1" si="87"/>
        <v>0.25589196341388165</v>
      </c>
      <c r="H261">
        <f t="shared" ca="1" si="87"/>
        <v>0.20904190042500304</v>
      </c>
      <c r="I261">
        <f t="shared" ca="1" si="87"/>
        <v>0.92980582070818829</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v>
      </c>
      <c r="AN261" t="str">
        <f t="shared" ca="1" si="97"/>
        <v>{"dy":26,"sl":9}</v>
      </c>
    </row>
    <row r="262" spans="1:40">
      <c r="A262">
        <v>27</v>
      </c>
      <c r="B262">
        <v>0</v>
      </c>
      <c r="C262">
        <f t="shared" si="88"/>
        <v>0</v>
      </c>
      <c r="D262">
        <f t="shared" ref="D262:I271" ca="1" si="98">RAND()</f>
        <v>0.44124412947287051</v>
      </c>
      <c r="E262">
        <f t="shared" ca="1" si="98"/>
        <v>0.3549306295749084</v>
      </c>
      <c r="F262">
        <f t="shared" ca="1" si="98"/>
        <v>0.24402332477590494</v>
      </c>
      <c r="G262">
        <f t="shared" ca="1" si="98"/>
        <v>0.15809702894849509</v>
      </c>
      <c r="H262">
        <f t="shared" ca="1" si="98"/>
        <v>0.78377987146427197</v>
      </c>
      <c r="I262">
        <f t="shared" ca="1" si="98"/>
        <v>4.6189214550353963E-3</v>
      </c>
      <c r="M262" t="str">
        <f t="shared" ca="1" si="89"/>
        <v>지정 장비</v>
      </c>
      <c r="N262" t="str">
        <f t="shared" ca="1" si="90"/>
        <v>Equip3002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600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v>
      </c>
      <c r="AN262" t="str">
        <f t="shared" ca="1" si="97"/>
        <v>{"dy":27,"sl":0,"tp":"fe","vl":"Equip4101","cn":1,"pt":"GO","pr":1400}</v>
      </c>
    </row>
    <row r="263" spans="1:40">
      <c r="A263">
        <v>27</v>
      </c>
      <c r="B263">
        <v>1</v>
      </c>
      <c r="C263">
        <f t="shared" si="88"/>
        <v>0</v>
      </c>
      <c r="D263">
        <f t="shared" ca="1" si="98"/>
        <v>0.14048271800371492</v>
      </c>
      <c r="E263">
        <f t="shared" ca="1" si="98"/>
        <v>0.64165536868844142</v>
      </c>
      <c r="F263">
        <f t="shared" ca="1" si="98"/>
        <v>7.3195770779785896E-2</v>
      </c>
      <c r="G263">
        <f t="shared" ca="1" si="98"/>
        <v>0.7748501740907956</v>
      </c>
      <c r="H263">
        <f t="shared" ca="1" si="98"/>
        <v>0.2655561525711021</v>
      </c>
      <c r="I263">
        <f t="shared" ca="1" si="98"/>
        <v>0.29927666280334675</v>
      </c>
      <c r="M263" t="str">
        <f t="shared" ca="1" si="89"/>
        <v>지정 장비</v>
      </c>
      <c r="N263" t="str">
        <f t="shared" ca="1" si="90"/>
        <v>Equip5301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7300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279</v>
      </c>
      <c r="W263">
        <v>1</v>
      </c>
      <c r="X263" t="s">
        <v>126</v>
      </c>
      <c r="Z263">
        <v>1400</v>
      </c>
      <c r="AA263" t="str">
        <f t="shared" ca="1" si="93"/>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v>
      </c>
      <c r="AN263" t="str">
        <f t="shared" ca="1" si="97"/>
        <v>{"dy":27,"sl":1,"tp":"fe","vl":"Equip2102","cn":1,"pt":"GO","pr":1400}</v>
      </c>
    </row>
    <row r="264" spans="1:40">
      <c r="A264">
        <v>27</v>
      </c>
      <c r="B264">
        <v>2</v>
      </c>
      <c r="C264">
        <f t="shared" si="88"/>
        <v>0</v>
      </c>
      <c r="D264">
        <f t="shared" ca="1" si="98"/>
        <v>0.51180570726924857</v>
      </c>
      <c r="E264">
        <f t="shared" ca="1" si="98"/>
        <v>0.63057399255911861</v>
      </c>
      <c r="F264">
        <f t="shared" ca="1" si="98"/>
        <v>0.20727005747066629</v>
      </c>
      <c r="G264">
        <f t="shared" ca="1" si="98"/>
        <v>0.19790622767690136</v>
      </c>
      <c r="H264">
        <f t="shared" ca="1" si="98"/>
        <v>0.59403451743270941</v>
      </c>
      <c r="I264">
        <f t="shared" ca="1" si="98"/>
        <v>0.49583874443856824</v>
      </c>
      <c r="M264" t="str">
        <f t="shared" ca="1" si="89"/>
        <v>안 지정 캐릭터 PP 영웅등급</v>
      </c>
      <c r="N264">
        <f t="shared" ca="1" si="90"/>
        <v>63057</v>
      </c>
      <c r="O264">
        <f t="shared" ca="1" si="91"/>
        <v>10</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0.35392016682743377</v>
      </c>
      <c r="E265">
        <f t="shared" ca="1" si="98"/>
        <v>0.99685681428541006</v>
      </c>
      <c r="F265">
        <f t="shared" ca="1" si="98"/>
        <v>0.66952783353524314</v>
      </c>
      <c r="G265">
        <f t="shared" ca="1" si="98"/>
        <v>0.77653418135408836</v>
      </c>
      <c r="H265">
        <f t="shared" ca="1" si="98"/>
        <v>0.60117177933671173</v>
      </c>
      <c r="I265">
        <f t="shared" ca="1" si="98"/>
        <v>0.25908324225052448</v>
      </c>
      <c r="M265" t="str">
        <f t="shared" ca="1" si="89"/>
        <v>안 지정 캐릭터 PP 일반등급</v>
      </c>
      <c r="N265">
        <f t="shared" ca="1" si="90"/>
        <v>99685</v>
      </c>
      <c r="O265">
        <f t="shared" ca="1" si="91"/>
        <v>14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4200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0.13609994156751537</v>
      </c>
      <c r="E266">
        <f t="shared" ca="1" si="98"/>
        <v>0.38050035503437585</v>
      </c>
      <c r="F266">
        <f t="shared" ca="1" si="98"/>
        <v>0.28630636753342742</v>
      </c>
      <c r="G266">
        <f t="shared" ca="1" si="98"/>
        <v>0.46580024151221289</v>
      </c>
      <c r="H266">
        <f t="shared" ca="1" si="98"/>
        <v>0.49258780662450352</v>
      </c>
      <c r="I266">
        <f t="shared" ca="1" si="98"/>
        <v>0.73032894292483652</v>
      </c>
      <c r="M266" t="str">
        <f t="shared" ca="1" si="89"/>
        <v>안 지정 캐릭터 PP 일반등급</v>
      </c>
      <c r="N266">
        <f t="shared" ca="1" si="90"/>
        <v>38050</v>
      </c>
      <c r="O266">
        <f t="shared" ca="1" si="91"/>
        <v>7</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2100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0.49840324448453521</v>
      </c>
      <c r="E267">
        <f t="shared" ca="1" si="98"/>
        <v>0.10974903626081434</v>
      </c>
      <c r="F267">
        <f t="shared" ca="1" si="98"/>
        <v>0.71021920798781624</v>
      </c>
      <c r="G267">
        <f t="shared" ca="1" si="98"/>
        <v>0.30334920754958383</v>
      </c>
      <c r="H267">
        <f t="shared" ca="1" si="98"/>
        <v>0.79721868091798975</v>
      </c>
      <c r="I267">
        <f t="shared" ca="1" si="98"/>
        <v>0.89533243752518887</v>
      </c>
      <c r="M267" t="str">
        <f t="shared" ca="1" si="89"/>
        <v>지정 장비</v>
      </c>
      <c r="N267" t="str">
        <f t="shared" ca="1" si="90"/>
        <v>Equip0401</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DI</v>
      </c>
      <c r="Q267">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29</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21</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전설</v>
      </c>
      <c r="U267" t="s">
        <v>91</v>
      </c>
      <c r="V267">
        <v>73986</v>
      </c>
      <c r="W267">
        <v>13</v>
      </c>
      <c r="X267" t="s">
        <v>126</v>
      </c>
      <c r="Z267">
        <v>1300</v>
      </c>
      <c r="AA267" t="str">
        <f t="shared" ca="1" si="93"/>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0.24158944810298555</v>
      </c>
      <c r="E268">
        <f t="shared" ca="1" si="98"/>
        <v>0.93468400029347276</v>
      </c>
      <c r="F268">
        <f t="shared" ca="1" si="98"/>
        <v>0.42589249187352063</v>
      </c>
      <c r="G268">
        <f t="shared" ca="1" si="98"/>
        <v>0.29581300494781892</v>
      </c>
      <c r="H268">
        <f t="shared" ca="1" si="98"/>
        <v>0.83459755252419088</v>
      </c>
      <c r="I268">
        <f t="shared" ca="1" si="98"/>
        <v>0.61870259376388659</v>
      </c>
      <c r="M268" t="str">
        <f t="shared" ca="1" si="89"/>
        <v>지정 장비</v>
      </c>
      <c r="N268" t="str">
        <f t="shared" ca="1" si="90"/>
        <v>Equip8002</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5100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246</v>
      </c>
      <c r="W268">
        <v>1</v>
      </c>
      <c r="X268" t="s">
        <v>126</v>
      </c>
      <c r="Z268">
        <v>600</v>
      </c>
      <c r="AA268" t="str">
        <f t="shared" ca="1" si="93"/>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0.91098637803817983</v>
      </c>
      <c r="E269">
        <f t="shared" ca="1" si="98"/>
        <v>0.35237021399108703</v>
      </c>
      <c r="F269">
        <f t="shared" ca="1" si="98"/>
        <v>0.4382180248463724</v>
      </c>
      <c r="G269">
        <f t="shared" ca="1" si="98"/>
        <v>0.84559878149054379</v>
      </c>
      <c r="H269">
        <f t="shared" ca="1" si="98"/>
        <v>0.91161540430067745</v>
      </c>
      <c r="I269">
        <f t="shared" ca="1" si="98"/>
        <v>0.26535796295298208</v>
      </c>
      <c r="M269" t="str">
        <f t="shared" ca="1" si="89"/>
        <v>지정 장비</v>
      </c>
      <c r="N269" t="str">
        <f t="shared" ca="1" si="90"/>
        <v>Equip4002</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700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201</v>
      </c>
      <c r="W269">
        <v>1</v>
      </c>
      <c r="X269" t="s">
        <v>126</v>
      </c>
      <c r="Z269">
        <v>74600</v>
      </c>
      <c r="AA269" t="str">
        <f t="shared" ca="1" si="93"/>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0.48901444925745752</v>
      </c>
      <c r="E270">
        <f t="shared" ca="1" si="98"/>
        <v>0.45578610557424848</v>
      </c>
      <c r="F270">
        <f t="shared" ca="1" si="98"/>
        <v>0.41822407406094886</v>
      </c>
      <c r="G270">
        <f t="shared" ca="1" si="98"/>
        <v>0.71561895718045931</v>
      </c>
      <c r="H270">
        <f t="shared" ca="1" si="98"/>
        <v>0.21447509578633916</v>
      </c>
      <c r="I270">
        <f t="shared" ca="1" si="98"/>
        <v>0.90878992150553006</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0.7860877802527142</v>
      </c>
      <c r="E271">
        <f t="shared" ca="1" si="98"/>
        <v>0.68594688101370904</v>
      </c>
      <c r="F271">
        <f t="shared" ca="1" si="98"/>
        <v>0.70320548417244022</v>
      </c>
      <c r="G271">
        <f t="shared" ca="1" si="98"/>
        <v>0.3346917971088168</v>
      </c>
      <c r="H271">
        <f t="shared" ca="1" si="98"/>
        <v>8.5240009252759985E-2</v>
      </c>
      <c r="I271">
        <f t="shared" ca="1" si="98"/>
        <v>0.63152027627822027</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0.55208147271986363</v>
      </c>
      <c r="E272">
        <f t="shared" ca="1" si="99"/>
        <v>0.7803401043517888</v>
      </c>
      <c r="F272">
        <f t="shared" ca="1" si="99"/>
        <v>0.15109501811287662</v>
      </c>
      <c r="G272">
        <f t="shared" ca="1" si="99"/>
        <v>0.10899398754504264</v>
      </c>
      <c r="H272">
        <f t="shared" ca="1" si="99"/>
        <v>4.1489801289810391E-2</v>
      </c>
      <c r="I272">
        <f t="shared" ca="1" si="99"/>
        <v>0.78947442486854902</v>
      </c>
      <c r="M272" t="str">
        <f t="shared" ca="1" si="89"/>
        <v>지정 장비</v>
      </c>
      <c r="N272" t="str">
        <f t="shared" ca="1" si="90"/>
        <v>Equip7001</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2200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207</v>
      </c>
      <c r="W272">
        <v>1</v>
      </c>
      <c r="X272" t="s">
        <v>126</v>
      </c>
      <c r="Z272">
        <v>3200</v>
      </c>
      <c r="AA272" t="str">
        <f t="shared" ca="1" si="93"/>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t="shared" ca="1" si="97"/>
        <v>{"dy":28,"sl":0,"tp":"fe","vl":"Equip1101","cn":1,"pt":"GO","pr":1100}</v>
      </c>
    </row>
    <row r="273" spans="1:40">
      <c r="A273">
        <v>28</v>
      </c>
      <c r="B273">
        <v>1</v>
      </c>
      <c r="C273">
        <f t="shared" si="88"/>
        <v>0</v>
      </c>
      <c r="D273">
        <f t="shared" ca="1" si="99"/>
        <v>0.56664403756940962</v>
      </c>
      <c r="E273">
        <f t="shared" ca="1" si="99"/>
        <v>0.36632392887354293</v>
      </c>
      <c r="F273">
        <f t="shared" ca="1" si="99"/>
        <v>0.93413187735822423</v>
      </c>
      <c r="G273">
        <f t="shared" ca="1" si="99"/>
        <v>0.14370676496201473</v>
      </c>
      <c r="H273">
        <f t="shared" ca="1" si="99"/>
        <v>0.9274795464479485</v>
      </c>
      <c r="I273">
        <f t="shared" ca="1" si="99"/>
        <v>0.24810591590867426</v>
      </c>
      <c r="M273" t="str">
        <f t="shared" ca="1" si="89"/>
        <v>지정 장비</v>
      </c>
      <c r="N273" t="str">
        <f t="shared" ca="1" si="90"/>
        <v>Equip3101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1100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248</v>
      </c>
      <c r="W273">
        <v>1</v>
      </c>
      <c r="X273" t="s">
        <v>126</v>
      </c>
      <c r="Z273">
        <v>900</v>
      </c>
      <c r="AA273" t="str">
        <f t="shared" ca="1" si="93"/>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t="shared" ca="1" si="97"/>
        <v>{"dy":28,"sl":1,"tp":"fe","vl":"Equip3201","cn":1,"pt":"DI","pr":4}</v>
      </c>
    </row>
    <row r="274" spans="1:40">
      <c r="A274">
        <v>28</v>
      </c>
      <c r="B274">
        <v>2</v>
      </c>
      <c r="C274">
        <f t="shared" si="88"/>
        <v>0</v>
      </c>
      <c r="D274">
        <f t="shared" ca="1" si="99"/>
        <v>0.95775244816546667</v>
      </c>
      <c r="E274">
        <f t="shared" ca="1" si="99"/>
        <v>0.54705247883341734</v>
      </c>
      <c r="F274">
        <f t="shared" ca="1" si="99"/>
        <v>0.89857655489724986</v>
      </c>
      <c r="G274">
        <f t="shared" ca="1" si="99"/>
        <v>0.43119970127288887</v>
      </c>
      <c r="H274">
        <f t="shared" ca="1" si="99"/>
        <v>0.9152515987320452</v>
      </c>
      <c r="I274">
        <f t="shared" ca="1" si="99"/>
        <v>0.53803107273533279</v>
      </c>
      <c r="M274" t="str">
        <f t="shared" ca="1" si="89"/>
        <v>안 지정 캐릭터 PP 영웅등급</v>
      </c>
      <c r="N274">
        <f t="shared" ca="1" si="90"/>
        <v>54705</v>
      </c>
      <c r="O274">
        <f t="shared" ca="1" si="91"/>
        <v>9</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2700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t="shared" ca="1" si="97"/>
        <v>{"dy":28,"sl":2,"tp":"uph","vl":"35730","cn":11,"pt":"GO","pr":1100}</v>
      </c>
    </row>
    <row r="275" spans="1:40">
      <c r="A275">
        <v>28</v>
      </c>
      <c r="B275">
        <v>3</v>
      </c>
      <c r="C275">
        <f t="shared" si="88"/>
        <v>0</v>
      </c>
      <c r="D275">
        <f t="shared" ca="1" si="99"/>
        <v>5.5763437206211686E-2</v>
      </c>
      <c r="E275">
        <f t="shared" ca="1" si="99"/>
        <v>0.83563510523902051</v>
      </c>
      <c r="F275">
        <f t="shared" ca="1" si="99"/>
        <v>0.43179833627405506</v>
      </c>
      <c r="G275">
        <f t="shared" ca="1" si="99"/>
        <v>0.19364545726952531</v>
      </c>
      <c r="H275">
        <f t="shared" ca="1" si="99"/>
        <v>0.7097513427277452</v>
      </c>
      <c r="I275">
        <f t="shared" ca="1" si="99"/>
        <v>0.68030930799168354</v>
      </c>
      <c r="M275" t="str">
        <f t="shared" ca="1" si="89"/>
        <v>안 지정 캐릭터 PP 영웅등급</v>
      </c>
      <c r="N275">
        <f t="shared" ca="1" si="90"/>
        <v>83563</v>
      </c>
      <c r="O275">
        <f t="shared" ca="1" si="91"/>
        <v>13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3900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t="shared" ca="1" si="97"/>
        <v>{"dy":28,"sl":3,"tp":"upn","vl":"13144","cn":9,"pt":"GO","pr":900}</v>
      </c>
    </row>
    <row r="276" spans="1:40">
      <c r="A276">
        <v>28</v>
      </c>
      <c r="B276">
        <v>4</v>
      </c>
      <c r="C276">
        <f t="shared" si="88"/>
        <v>0</v>
      </c>
      <c r="D276">
        <f t="shared" ca="1" si="99"/>
        <v>0.50870140569763744</v>
      </c>
      <c r="E276">
        <f t="shared" ca="1" si="99"/>
        <v>3.4362120607876689E-2</v>
      </c>
      <c r="F276">
        <f t="shared" ca="1" si="99"/>
        <v>0.55121143983814003</v>
      </c>
      <c r="G276">
        <f t="shared" ca="1" si="99"/>
        <v>3.8044474625267499E-2</v>
      </c>
      <c r="H276">
        <f t="shared" ca="1" si="99"/>
        <v>0.70106438335321786</v>
      </c>
      <c r="I276">
        <f t="shared" ca="1" si="99"/>
        <v>4.5288350000622701E-2</v>
      </c>
      <c r="M276" t="str">
        <f t="shared" ca="1" si="89"/>
        <v>안 지정 캐릭터 PP 일반등급</v>
      </c>
      <c r="N276">
        <f t="shared" ca="1" si="90"/>
        <v>3436</v>
      </c>
      <c r="O276">
        <f t="shared" ca="1" si="91"/>
        <v>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0.92571145595781146</v>
      </c>
      <c r="E277">
        <f t="shared" ca="1" si="99"/>
        <v>0.75454830251198013</v>
      </c>
      <c r="F277">
        <f t="shared" ca="1" si="99"/>
        <v>0.24211319834167477</v>
      </c>
      <c r="G277">
        <f t="shared" ca="1" si="99"/>
        <v>0.80837288543590935</v>
      </c>
      <c r="H277">
        <f t="shared" ca="1" si="99"/>
        <v>0.40254914933925579</v>
      </c>
      <c r="I277">
        <f t="shared" ca="1" si="99"/>
        <v>0.72418616638760136</v>
      </c>
      <c r="M277" t="str">
        <f t="shared" ca="1" si="89"/>
        <v>안 지정 캐릭터 PP 일반등급</v>
      </c>
      <c r="N277">
        <f t="shared" ca="1" si="90"/>
        <v>75454</v>
      </c>
      <c r="O277">
        <f t="shared" ca="1" si="91"/>
        <v>12</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3600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2.9845690691754245E-2</v>
      </c>
      <c r="E278">
        <f t="shared" ca="1" si="99"/>
        <v>0.82999705424356751</v>
      </c>
      <c r="F278">
        <f t="shared" ca="1" si="99"/>
        <v>0.13250418013753862</v>
      </c>
      <c r="G278">
        <f t="shared" ca="1" si="99"/>
        <v>0.82870037837847532</v>
      </c>
      <c r="H278">
        <f t="shared" ca="1" si="99"/>
        <v>0.43952339239257576</v>
      </c>
      <c r="I278">
        <f t="shared" ca="1" si="99"/>
        <v>0.38612549342732305</v>
      </c>
      <c r="M278" t="str">
        <f t="shared" ca="1" si="89"/>
        <v>지정 장비</v>
      </c>
      <c r="N278" t="str">
        <f t="shared" ca="1" si="90"/>
        <v>Equip7201</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9300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262</v>
      </c>
      <c r="W278">
        <v>1</v>
      </c>
      <c r="X278" t="s">
        <v>126</v>
      </c>
      <c r="Z278">
        <v>8000</v>
      </c>
      <c r="AA278" t="str">
        <f t="shared" ca="1" si="93"/>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0.65522981802475755</v>
      </c>
      <c r="E279">
        <f t="shared" ca="1" si="99"/>
        <v>4.6271693307456951E-3</v>
      </c>
      <c r="F279">
        <f t="shared" ca="1" si="99"/>
        <v>0.54696936151752928</v>
      </c>
      <c r="G279">
        <f t="shared" ca="1" si="99"/>
        <v>0.90305186422330774</v>
      </c>
      <c r="H279">
        <f t="shared" ca="1" si="99"/>
        <v>0.50620826685314235</v>
      </c>
      <c r="I279">
        <f t="shared" ca="1" si="99"/>
        <v>0.57832086409863626</v>
      </c>
      <c r="M279" t="str">
        <f t="shared" ca="1" si="89"/>
        <v>지정 장비</v>
      </c>
      <c r="N279" t="str">
        <f t="shared" ca="1" si="90"/>
        <v>Equip0001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800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258</v>
      </c>
      <c r="W279">
        <v>1</v>
      </c>
      <c r="X279" t="s">
        <v>126</v>
      </c>
      <c r="Z279">
        <v>2000</v>
      </c>
      <c r="AA279" t="str">
        <f t="shared" ca="1" si="93"/>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t="shared" ca="1" si="97"/>
        <v>{"dy":28,"sl":7,"tp":"fe","vl":"Equip4301","cn":1,"pt":"GO","pr":7400}</v>
      </c>
    </row>
    <row r="280" spans="1:40">
      <c r="A280">
        <v>28</v>
      </c>
      <c r="B280">
        <v>8</v>
      </c>
      <c r="C280">
        <f t="shared" si="88"/>
        <v>0</v>
      </c>
      <c r="D280">
        <f t="shared" ca="1" si="99"/>
        <v>0.92562758890483277</v>
      </c>
      <c r="E280">
        <f t="shared" ca="1" si="99"/>
        <v>0.49781108342204639</v>
      </c>
      <c r="F280">
        <f t="shared" ca="1" si="99"/>
        <v>6.5711553481906604E-2</v>
      </c>
      <c r="G280">
        <f t="shared" ca="1" si="99"/>
        <v>0.98252424617308065</v>
      </c>
      <c r="H280">
        <f t="shared" ca="1" si="99"/>
        <v>0.3863111901515498</v>
      </c>
      <c r="I280">
        <f t="shared" ca="1" si="99"/>
        <v>0.87301173175634517</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t="shared" ca="1" si="97"/>
        <v>{"dy":28,"sl":8}</v>
      </c>
    </row>
    <row r="281" spans="1:40">
      <c r="A281">
        <v>28</v>
      </c>
      <c r="B281">
        <v>9</v>
      </c>
      <c r="C281">
        <f t="shared" si="88"/>
        <v>0</v>
      </c>
      <c r="D281">
        <f t="shared" ca="1" si="99"/>
        <v>0.50874466847210253</v>
      </c>
      <c r="E281">
        <f t="shared" ca="1" si="99"/>
        <v>0.97430987693487003</v>
      </c>
      <c r="F281">
        <f t="shared" ca="1" si="99"/>
        <v>0.656484065816197</v>
      </c>
      <c r="G281">
        <f t="shared" ca="1" si="99"/>
        <v>0.11642813195726209</v>
      </c>
      <c r="H281">
        <f t="shared" ca="1" si="99"/>
        <v>0.97845142097081428</v>
      </c>
      <c r="I281">
        <f t="shared" ca="1" si="99"/>
        <v>0.19300237636289086</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t="shared" ca="1" si="97"/>
        <v>{"dy":28,"sl":9}</v>
      </c>
    </row>
    <row r="282" spans="1:40">
      <c r="A282">
        <v>29</v>
      </c>
      <c r="B282">
        <v>0</v>
      </c>
      <c r="C282">
        <f t="shared" si="88"/>
        <v>0</v>
      </c>
      <c r="D282">
        <f t="shared" ref="D282:I291" ca="1" si="100">RAND()</f>
        <v>0.2792913750231083</v>
      </c>
      <c r="E282">
        <f t="shared" ca="1" si="100"/>
        <v>0.24004904347809464</v>
      </c>
      <c r="F282">
        <f t="shared" ca="1" si="100"/>
        <v>0.62423457908398583</v>
      </c>
      <c r="G282">
        <f t="shared" ca="1" si="100"/>
        <v>0.6173048673824113</v>
      </c>
      <c r="H282">
        <f t="shared" ca="1" si="100"/>
        <v>0.67373950098400137</v>
      </c>
      <c r="I282">
        <f t="shared" ca="1" si="100"/>
        <v>0.75438566565444709</v>
      </c>
      <c r="M282" t="str">
        <f t="shared" ca="1" si="89"/>
        <v>지정 장비</v>
      </c>
      <c r="N282" t="str">
        <f t="shared" ca="1" si="90"/>
        <v>Equip2002</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900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t="shared" ca="1" si="97"/>
        <v>{"dy":29,"sl":0,"tp":"bh","cn":1,"pt":"DI","pr":149}</v>
      </c>
    </row>
    <row r="283" spans="1:40">
      <c r="A283">
        <v>29</v>
      </c>
      <c r="B283">
        <v>1</v>
      </c>
      <c r="C283">
        <f t="shared" si="88"/>
        <v>0</v>
      </c>
      <c r="D283">
        <f t="shared" ca="1" si="100"/>
        <v>0.22469190295412511</v>
      </c>
      <c r="E283">
        <f t="shared" ca="1" si="100"/>
        <v>0.94941940186964091</v>
      </c>
      <c r="F283">
        <f t="shared" ca="1" si="100"/>
        <v>0.65512053656515901</v>
      </c>
      <c r="G283">
        <f t="shared" ca="1" si="100"/>
        <v>0.50419744487723039</v>
      </c>
      <c r="H283">
        <f t="shared" ca="1" si="100"/>
        <v>0.95863849098973608</v>
      </c>
      <c r="I283">
        <f t="shared" ca="1" si="100"/>
        <v>0.70607419343207811</v>
      </c>
      <c r="M283" t="str">
        <f t="shared" ca="1" si="89"/>
        <v>지정 장비</v>
      </c>
      <c r="N283" t="str">
        <f t="shared" ca="1" si="90"/>
        <v>Equip8201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29600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202</v>
      </c>
      <c r="W283">
        <v>1</v>
      </c>
      <c r="X283" t="s">
        <v>126</v>
      </c>
      <c r="Z283">
        <v>3200</v>
      </c>
      <c r="AA283" t="str">
        <f t="shared" ca="1" si="93"/>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t="shared" ca="1" si="97"/>
        <v>{"dy":29,"sl":1,"tp":"fe","vl":"Equip0302","cn":1,"pt":"GO","pr":7400}</v>
      </c>
    </row>
    <row r="284" spans="1:40">
      <c r="A284">
        <v>29</v>
      </c>
      <c r="B284">
        <v>2</v>
      </c>
      <c r="C284">
        <f t="shared" si="88"/>
        <v>0</v>
      </c>
      <c r="D284">
        <f t="shared" ca="1" si="100"/>
        <v>0.57445799492436189</v>
      </c>
      <c r="E284">
        <f t="shared" ca="1" si="100"/>
        <v>0.98485371967838553</v>
      </c>
      <c r="F284">
        <f t="shared" ca="1" si="100"/>
        <v>0.92085396681115728</v>
      </c>
      <c r="G284">
        <f t="shared" ca="1" si="100"/>
        <v>4.3306337731581657E-2</v>
      </c>
      <c r="H284">
        <f t="shared" ca="1" si="100"/>
        <v>0.78706002514417328</v>
      </c>
      <c r="I284">
        <f t="shared" ca="1" si="100"/>
        <v>0.34507659627969312</v>
      </c>
      <c r="M284" t="str">
        <f t="shared" ca="1" si="89"/>
        <v>안 지정 캐릭터 PP 영웅등급</v>
      </c>
      <c r="N284">
        <f t="shared" ca="1" si="90"/>
        <v>98485</v>
      </c>
      <c r="O284">
        <f t="shared" ca="1" si="91"/>
        <v>14</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4200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t="shared" ca="1" si="97"/>
        <v>{"dy":29,"sl":2,"tp":"fe","vl":"Equip5301","cn":1,"pt":"DI","pr":12}</v>
      </c>
    </row>
    <row r="285" spans="1:40">
      <c r="A285">
        <v>29</v>
      </c>
      <c r="B285">
        <v>3</v>
      </c>
      <c r="C285">
        <f t="shared" si="88"/>
        <v>0</v>
      </c>
      <c r="D285">
        <f t="shared" ca="1" si="100"/>
        <v>0.18353639820007117</v>
      </c>
      <c r="E285">
        <f t="shared" ca="1" si="100"/>
        <v>0.23766646916762324</v>
      </c>
      <c r="F285">
        <f t="shared" ca="1" si="100"/>
        <v>0.22729776201950758</v>
      </c>
      <c r="G285">
        <f t="shared" ca="1" si="100"/>
        <v>0.34018515516485359</v>
      </c>
      <c r="H285">
        <f t="shared" ca="1" si="100"/>
        <v>0.55569329539372492</v>
      </c>
      <c r="I285">
        <f t="shared" ca="1" si="100"/>
        <v>0.64009756239931193</v>
      </c>
      <c r="M285" t="str">
        <f t="shared" ca="1" si="89"/>
        <v>안 지정 캐릭터 PP 영웅등급</v>
      </c>
      <c r="N285">
        <f t="shared" ca="1" si="90"/>
        <v>23766</v>
      </c>
      <c r="O285">
        <f t="shared" ca="1" si="91"/>
        <v>5</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1500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t="shared" ca="1" si="97"/>
        <v>{"dy":29,"sl":3,"tp":"uph","vl":"10094","cn":11,"pt":"GO","pr":1100}</v>
      </c>
    </row>
    <row r="286" spans="1:40">
      <c r="A286">
        <v>29</v>
      </c>
      <c r="B286">
        <v>4</v>
      </c>
      <c r="C286">
        <f t="shared" si="88"/>
        <v>0</v>
      </c>
      <c r="D286">
        <f t="shared" ca="1" si="100"/>
        <v>0.2555659379484807</v>
      </c>
      <c r="E286">
        <f t="shared" ca="1" si="100"/>
        <v>0.9363035762657117</v>
      </c>
      <c r="F286">
        <f t="shared" ca="1" si="100"/>
        <v>0.98087231904202166</v>
      </c>
      <c r="G286">
        <f t="shared" ca="1" si="100"/>
        <v>0.77106519839485022</v>
      </c>
      <c r="H286">
        <f t="shared" ca="1" si="100"/>
        <v>6.6790185633485488E-2</v>
      </c>
      <c r="I286">
        <f t="shared" ca="1" si="100"/>
        <v>0.24674978143312176</v>
      </c>
      <c r="M286" t="str">
        <f t="shared" ca="1" si="89"/>
        <v>안 지정 캐릭터 PP 일반등급</v>
      </c>
      <c r="N286">
        <f t="shared" ca="1" si="90"/>
        <v>93630</v>
      </c>
      <c r="O286">
        <f t="shared" ca="1" si="91"/>
        <v>14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4200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t="shared" ca="1" si="97"/>
        <v>{"dy":29,"sl":4,"tp":"upn","vl":"71291","cn":9,"pt":"GO","pr":900}</v>
      </c>
    </row>
    <row r="287" spans="1:40">
      <c r="A287">
        <v>29</v>
      </c>
      <c r="B287">
        <v>5</v>
      </c>
      <c r="C287">
        <f t="shared" si="88"/>
        <v>0</v>
      </c>
      <c r="D287">
        <f t="shared" ca="1" si="100"/>
        <v>0.23088690868038464</v>
      </c>
      <c r="E287">
        <f t="shared" ca="1" si="100"/>
        <v>0.9729726207910312</v>
      </c>
      <c r="F287">
        <f t="shared" ca="1" si="100"/>
        <v>0.15211138942145053</v>
      </c>
      <c r="G287">
        <f t="shared" ca="1" si="100"/>
        <v>0.40105435125369082</v>
      </c>
      <c r="H287">
        <f t="shared" ca="1" si="100"/>
        <v>0.53574885739741496</v>
      </c>
      <c r="I287">
        <f t="shared" ca="1" si="100"/>
        <v>0.61604796401396356</v>
      </c>
      <c r="M287" t="str">
        <f t="shared" ca="1" si="89"/>
        <v>지정 장비</v>
      </c>
      <c r="N287" t="str">
        <f t="shared" ca="1" si="90"/>
        <v>Equip8301</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74500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t="shared" ca="1" si="97"/>
        <v>{"dy":29,"sl":5,"tp":"fe","vl":"Equip4102","cn":1,"pt":"GO","pr":1400}</v>
      </c>
    </row>
    <row r="288" spans="1:40">
      <c r="A288">
        <v>29</v>
      </c>
      <c r="B288">
        <v>6</v>
      </c>
      <c r="C288">
        <f t="shared" si="88"/>
        <v>0</v>
      </c>
      <c r="D288">
        <f t="shared" ca="1" si="100"/>
        <v>0.8822493396318748</v>
      </c>
      <c r="E288">
        <f t="shared" ca="1" si="100"/>
        <v>0.73446373990589464</v>
      </c>
      <c r="F288">
        <f t="shared" ca="1" si="100"/>
        <v>0.61552347502587279</v>
      </c>
      <c r="G288">
        <f t="shared" ca="1" si="100"/>
        <v>0.60935238961764837</v>
      </c>
      <c r="H288">
        <f t="shared" ca="1" si="100"/>
        <v>8.8742512123271333E-2</v>
      </c>
      <c r="I288">
        <f t="shared" ca="1" si="100"/>
        <v>0.12921703142307972</v>
      </c>
      <c r="M288" t="str">
        <f t="shared" ca="1" si="89"/>
        <v>지정 장비</v>
      </c>
      <c r="N288" t="str">
        <f t="shared" ca="1" si="90"/>
        <v>Equip7002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1700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t="shared" ca="1" si="97"/>
        <v>{"dy":29,"sl":6,"tp":"fe","vl":"Equip6102","cn":1,"pt":"GO","pr":3400}</v>
      </c>
    </row>
    <row r="289" spans="1:40">
      <c r="A289">
        <v>29</v>
      </c>
      <c r="B289">
        <v>7</v>
      </c>
      <c r="C289">
        <f t="shared" si="88"/>
        <v>0</v>
      </c>
      <c r="D289">
        <f t="shared" ca="1" si="100"/>
        <v>6.2514563633641496E-2</v>
      </c>
      <c r="E289">
        <f t="shared" ca="1" si="100"/>
        <v>0.58165069600275476</v>
      </c>
      <c r="F289">
        <f t="shared" ca="1" si="100"/>
        <v>0.12020619455962245</v>
      </c>
      <c r="G289">
        <f t="shared" ca="1" si="100"/>
        <v>0.86801147860470218</v>
      </c>
      <c r="H289">
        <f t="shared" ca="1" si="100"/>
        <v>0.13465804982350182</v>
      </c>
      <c r="I289">
        <f t="shared" ca="1" si="100"/>
        <v>0.10083704473631205</v>
      </c>
      <c r="M289" t="str">
        <f t="shared" ca="1" si="89"/>
        <v>지정 장비</v>
      </c>
      <c r="N289" t="str">
        <f t="shared" ca="1" si="90"/>
        <v>Equip6302</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22100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184</v>
      </c>
      <c r="W289">
        <v>1</v>
      </c>
      <c r="X289" t="s">
        <v>126</v>
      </c>
      <c r="Z289">
        <v>2900</v>
      </c>
      <c r="AA289" t="str">
        <f t="shared" ca="1" si="93"/>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t="shared" ca="1" si="97"/>
        <v>{"dy":29,"sl":7,"tp":"fe","vl":"Equip2101","cn":1,"pt":"GO","pr":1100}</v>
      </c>
    </row>
    <row r="290" spans="1:40">
      <c r="A290">
        <v>29</v>
      </c>
      <c r="B290">
        <v>8</v>
      </c>
      <c r="C290">
        <f t="shared" si="88"/>
        <v>0</v>
      </c>
      <c r="D290">
        <f t="shared" ca="1" si="100"/>
        <v>0.58074277296702737</v>
      </c>
      <c r="E290">
        <f t="shared" ca="1" si="100"/>
        <v>0.1733742768630957</v>
      </c>
      <c r="F290">
        <f t="shared" ca="1" si="100"/>
        <v>0.90345440306476543</v>
      </c>
      <c r="G290">
        <f t="shared" ca="1" si="100"/>
        <v>0.21400707268695196</v>
      </c>
      <c r="H290">
        <f t="shared" ca="1" si="100"/>
        <v>0.4189763791476151</v>
      </c>
      <c r="I290">
        <f t="shared" ca="1" si="100"/>
        <v>0.75618345954643906</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t="shared" ca="1" si="97"/>
        <v>{"dy":29,"sl":8}</v>
      </c>
    </row>
    <row r="291" spans="1:40">
      <c r="A291">
        <v>29</v>
      </c>
      <c r="B291">
        <v>9</v>
      </c>
      <c r="C291">
        <f t="shared" si="88"/>
        <v>0</v>
      </c>
      <c r="D291">
        <f t="shared" ca="1" si="100"/>
        <v>0.41745347028682356</v>
      </c>
      <c r="E291">
        <f t="shared" ca="1" si="100"/>
        <v>0.42053381309415483</v>
      </c>
      <c r="F291">
        <f t="shared" ca="1" si="100"/>
        <v>0.79267274981483282</v>
      </c>
      <c r="G291">
        <f t="shared" ca="1" si="100"/>
        <v>0.52180043715600433</v>
      </c>
      <c r="H291">
        <f t="shared" ca="1" si="100"/>
        <v>0.62998465654975544</v>
      </c>
      <c r="I291">
        <f t="shared" ca="1" si="100"/>
        <v>0.36682911577891852</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t="shared" ca="1" si="97"/>
        <v>{"dy":29,"sl":9}</v>
      </c>
    </row>
    <row r="292" spans="1:40">
      <c r="A292">
        <v>30</v>
      </c>
      <c r="B292">
        <v>0</v>
      </c>
      <c r="C292">
        <f t="shared" si="88"/>
        <v>0</v>
      </c>
      <c r="D292">
        <f t="shared" ref="D292:I301" ca="1" si="101">RAND()</f>
        <v>0.35053286523195715</v>
      </c>
      <c r="E292">
        <f t="shared" ca="1" si="101"/>
        <v>0.90399028100314294</v>
      </c>
      <c r="F292">
        <f t="shared" ca="1" si="101"/>
        <v>0.22924629705305566</v>
      </c>
      <c r="G292">
        <f t="shared" ca="1" si="101"/>
        <v>0.92677946781075038</v>
      </c>
      <c r="H292">
        <f t="shared" ca="1" si="101"/>
        <v>0.80840106497088082</v>
      </c>
      <c r="I292">
        <f t="shared" ca="1" si="101"/>
        <v>0.43393300039082594</v>
      </c>
      <c r="M292" t="str">
        <f t="shared" ca="1" si="89"/>
        <v>지정 장비</v>
      </c>
      <c r="N292" t="str">
        <f t="shared" ca="1" si="90"/>
        <v>Equip8002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4900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248</v>
      </c>
      <c r="W292">
        <v>1</v>
      </c>
      <c r="X292" t="s">
        <v>126</v>
      </c>
      <c r="Z292">
        <v>600</v>
      </c>
      <c r="AA292" t="str">
        <f t="shared" ca="1" si="93"/>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t="shared" ca="1" si="97"/>
        <v>{"dy":30,"sl":0,"tp":"fe","vl":"Equip1002","cn":1,"pt":"GO","pr":600}</v>
      </c>
    </row>
    <row r="293" spans="1:40">
      <c r="A293">
        <v>30</v>
      </c>
      <c r="B293">
        <v>1</v>
      </c>
      <c r="C293">
        <f t="shared" si="88"/>
        <v>0</v>
      </c>
      <c r="D293">
        <f t="shared" ca="1" si="101"/>
        <v>0.37026197356078183</v>
      </c>
      <c r="E293">
        <f t="shared" ca="1" si="101"/>
        <v>7.5452966607370331E-2</v>
      </c>
      <c r="F293">
        <f t="shared" ca="1" si="101"/>
        <v>0.62008236194042066</v>
      </c>
      <c r="G293">
        <f t="shared" ca="1" si="101"/>
        <v>0.99466633604618593</v>
      </c>
      <c r="H293">
        <f t="shared" ca="1" si="101"/>
        <v>0.6080180964469869</v>
      </c>
      <c r="I293">
        <f t="shared" ca="1" si="101"/>
        <v>0.42027635340531699</v>
      </c>
      <c r="M293" t="str">
        <f t="shared" ca="1" si="89"/>
        <v>지정 장비</v>
      </c>
      <c r="N293" t="str">
        <f t="shared" ca="1" si="90"/>
        <v>Equip0202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2900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243</v>
      </c>
      <c r="W293">
        <v>1</v>
      </c>
      <c r="X293" t="s">
        <v>126</v>
      </c>
      <c r="Z293">
        <v>1300</v>
      </c>
      <c r="AA293" t="str">
        <f t="shared" ca="1" si="93"/>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t="shared" ca="1" si="97"/>
        <v>{"dy":30,"sl":1,"tp":"fe","vl":"Equip3101","cn":1,"pt":"GO","pr":1300}</v>
      </c>
    </row>
    <row r="294" spans="1:40">
      <c r="A294">
        <v>30</v>
      </c>
      <c r="B294">
        <v>2</v>
      </c>
      <c r="C294">
        <f t="shared" si="88"/>
        <v>0</v>
      </c>
      <c r="D294">
        <f t="shared" ca="1" si="101"/>
        <v>0.53379994075227544</v>
      </c>
      <c r="E294">
        <f t="shared" ca="1" si="101"/>
        <v>4.5500821689257065E-2</v>
      </c>
      <c r="F294">
        <f t="shared" ca="1" si="101"/>
        <v>0.5000846595916788</v>
      </c>
      <c r="G294">
        <f t="shared" ca="1" si="101"/>
        <v>0.94540929345951374</v>
      </c>
      <c r="H294">
        <f t="shared" ca="1" si="101"/>
        <v>0.92400017212048413</v>
      </c>
      <c r="I294">
        <f t="shared" ca="1" si="101"/>
        <v>5.0202024460335948E-2</v>
      </c>
      <c r="M294" t="str">
        <f t="shared" ca="1" si="89"/>
        <v>안 지정 캐릭터 PP 영웅등급</v>
      </c>
      <c r="N294">
        <f t="shared" ca="1" si="90"/>
        <v>4550</v>
      </c>
      <c r="O294">
        <f t="shared" ca="1" si="91"/>
        <v>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t="shared" ca="1" si="97"/>
        <v>{"dy":30,"sl":2,"tp":"fe","vl":"Equip2201","cn":1,"pt":"GO","pr":2900}</v>
      </c>
    </row>
    <row r="295" spans="1:40">
      <c r="A295">
        <v>30</v>
      </c>
      <c r="B295">
        <v>3</v>
      </c>
      <c r="C295">
        <f t="shared" si="88"/>
        <v>0</v>
      </c>
      <c r="D295">
        <f t="shared" ca="1" si="101"/>
        <v>0.55078037466926477</v>
      </c>
      <c r="E295">
        <f t="shared" ca="1" si="101"/>
        <v>0.94018665026040216</v>
      </c>
      <c r="F295">
        <f t="shared" ca="1" si="101"/>
        <v>0.91496432944759554</v>
      </c>
      <c r="G295">
        <f t="shared" ca="1" si="101"/>
        <v>0.27127720419155088</v>
      </c>
      <c r="H295">
        <f t="shared" ca="1" si="101"/>
        <v>0.36236903571565748</v>
      </c>
      <c r="I295">
        <f t="shared" ca="1" si="101"/>
        <v>0.95641911813928238</v>
      </c>
      <c r="M295" t="str">
        <f t="shared" ca="1" si="89"/>
        <v>안 지정 캐릭터 PP 일반등급</v>
      </c>
      <c r="N295">
        <f t="shared" ca="1" si="90"/>
        <v>94018</v>
      </c>
      <c r="O295">
        <f t="shared" ca="1" si="91"/>
        <v>14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4200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t="shared" ca="1" si="97"/>
        <v>{"dy":30,"sl":3,"tp":"upn","vl":"98140","cn":10,"pt":"GO","pr":1000}</v>
      </c>
    </row>
    <row r="296" spans="1:40">
      <c r="A296">
        <v>30</v>
      </c>
      <c r="B296">
        <v>4</v>
      </c>
      <c r="C296">
        <f t="shared" si="88"/>
        <v>0</v>
      </c>
      <c r="D296">
        <f t="shared" ca="1" si="101"/>
        <v>0.29336698817506057</v>
      </c>
      <c r="E296">
        <f t="shared" ca="1" si="101"/>
        <v>0.96745728955173338</v>
      </c>
      <c r="F296">
        <f t="shared" ca="1" si="101"/>
        <v>0.37622227872808522</v>
      </c>
      <c r="G296">
        <f t="shared" ca="1" si="101"/>
        <v>0.43080787716148428</v>
      </c>
      <c r="H296">
        <f t="shared" ca="1" si="101"/>
        <v>0.20653296736877313</v>
      </c>
      <c r="I296">
        <f t="shared" ca="1" si="101"/>
        <v>0.48382860923324578</v>
      </c>
      <c r="M296" t="str">
        <f t="shared" ca="1" si="89"/>
        <v>안 지정 캐릭터 PP 일반등급</v>
      </c>
      <c r="N296">
        <f t="shared" ca="1" si="90"/>
        <v>96745</v>
      </c>
      <c r="O296">
        <f t="shared" ca="1" si="91"/>
        <v>14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4200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306</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t="shared" ca="1" si="97"/>
        <v>{"dy":30,"sl":4,"tp":"fe","vl":"Equip4101","cn":1,"pt":"GO","pr":1200}</v>
      </c>
    </row>
    <row r="297" spans="1:40">
      <c r="A297">
        <v>30</v>
      </c>
      <c r="B297">
        <v>5</v>
      </c>
      <c r="C297">
        <f t="shared" si="88"/>
        <v>0</v>
      </c>
      <c r="D297">
        <f t="shared" ca="1" si="101"/>
        <v>0.54797991483010056</v>
      </c>
      <c r="E297">
        <f t="shared" ca="1" si="101"/>
        <v>0.32053156994134069</v>
      </c>
      <c r="F297">
        <f t="shared" ca="1" si="101"/>
        <v>0.30262877237454455</v>
      </c>
      <c r="G297">
        <f t="shared" ca="1" si="101"/>
        <v>0.33396579477016652</v>
      </c>
      <c r="H297">
        <f t="shared" ca="1" si="101"/>
        <v>0.8266649404646822</v>
      </c>
      <c r="I297">
        <f t="shared" ca="1" si="101"/>
        <v>0.97163629213034741</v>
      </c>
      <c r="M297" t="str">
        <f t="shared" ca="1" si="89"/>
        <v>안 지정 캐릭터 PP 영웅등급</v>
      </c>
      <c r="N297">
        <f t="shared" ca="1" si="90"/>
        <v>32053</v>
      </c>
      <c r="O297">
        <f t="shared" ca="1" si="91"/>
        <v>6</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1800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t="shared" ca="1" si="97"/>
        <v>{"dy":30,"sl":5,"tp":"fe","vl":"Equip5201","cn":1,"pt":"GO","pr":3000}</v>
      </c>
    </row>
    <row r="298" spans="1:40">
      <c r="A298">
        <v>30</v>
      </c>
      <c r="B298">
        <v>6</v>
      </c>
      <c r="C298">
        <f t="shared" si="88"/>
        <v>0</v>
      </c>
      <c r="D298">
        <f t="shared" ca="1" si="101"/>
        <v>0.73431167498982175</v>
      </c>
      <c r="E298">
        <f t="shared" ca="1" si="101"/>
        <v>0.68946743137346167</v>
      </c>
      <c r="F298">
        <f t="shared" ca="1" si="101"/>
        <v>0.74693983631075478</v>
      </c>
      <c r="G298">
        <f t="shared" ca="1" si="101"/>
        <v>0.73079001047912318</v>
      </c>
      <c r="H298">
        <f t="shared" ca="1" si="101"/>
        <v>0.24264045156395531</v>
      </c>
      <c r="I298">
        <f t="shared" ca="1" si="101"/>
        <v>0.65767719621388054</v>
      </c>
      <c r="M298" t="str">
        <f t="shared" ca="1" si="89"/>
        <v>지정 장비</v>
      </c>
      <c r="N298" t="str">
        <f t="shared" ca="1" si="90"/>
        <v>Equip6302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22700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t="shared" ca="1" si="97"/>
        <v>{"dy":30,"sl":6,"tp":"fe","vl":"Equip7001","cn":1,"pt":"GO","pr":2200}</v>
      </c>
    </row>
    <row r="299" spans="1:40">
      <c r="A299">
        <v>30</v>
      </c>
      <c r="B299">
        <v>7</v>
      </c>
      <c r="C299">
        <f t="shared" si="88"/>
        <v>0</v>
      </c>
      <c r="D299">
        <f t="shared" ca="1" si="101"/>
        <v>4.8551712026742577E-2</v>
      </c>
      <c r="E299">
        <f t="shared" ca="1" si="101"/>
        <v>0.45500412937003021</v>
      </c>
      <c r="F299">
        <f t="shared" ca="1" si="101"/>
        <v>0.87650348070368544</v>
      </c>
      <c r="G299">
        <f t="shared" ca="1" si="101"/>
        <v>0.10349635028934046</v>
      </c>
      <c r="H299">
        <f t="shared" ca="1" si="101"/>
        <v>0.54854833696571781</v>
      </c>
      <c r="I299">
        <f t="shared" ca="1" si="101"/>
        <v>0.66044850681964773</v>
      </c>
      <c r="M299" t="str">
        <f t="shared" ca="1" si="89"/>
        <v>지정 장비</v>
      </c>
      <c r="N299" t="str">
        <f t="shared" ca="1" si="90"/>
        <v>Equip5102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1300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280</v>
      </c>
      <c r="W299">
        <v>1</v>
      </c>
      <c r="X299" t="s">
        <v>126</v>
      </c>
      <c r="Z299">
        <v>3300</v>
      </c>
      <c r="AA299" t="str">
        <f t="shared" ca="1" si="93"/>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t="shared" ca="1" si="97"/>
        <v>{"dy":30,"sl":7,"tp":"fe","vl":"Equip3202","cn":1,"pt":"GO","pr":3300}</v>
      </c>
    </row>
    <row r="300" spans="1:40">
      <c r="A300">
        <v>30</v>
      </c>
      <c r="B300">
        <v>8</v>
      </c>
      <c r="C300">
        <f t="shared" si="88"/>
        <v>0</v>
      </c>
      <c r="D300">
        <f t="shared" ca="1" si="101"/>
        <v>0.79926100039651959</v>
      </c>
      <c r="E300">
        <f t="shared" ca="1" si="101"/>
        <v>0.29456646260630792</v>
      </c>
      <c r="F300">
        <f t="shared" ca="1" si="101"/>
        <v>0.80073144072134828</v>
      </c>
      <c r="G300">
        <f t="shared" ca="1" si="101"/>
        <v>0.33672515529206593</v>
      </c>
      <c r="H300">
        <f t="shared" ca="1" si="101"/>
        <v>0.63533594065730625</v>
      </c>
      <c r="I300">
        <f t="shared" ca="1" si="101"/>
        <v>0.27130833718913838</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t="shared" ca="1" si="97"/>
        <v>{"dy":30,"sl":8}</v>
      </c>
    </row>
    <row r="301" spans="1:40">
      <c r="A301">
        <v>30</v>
      </c>
      <c r="B301">
        <v>9</v>
      </c>
      <c r="C301">
        <f t="shared" si="88"/>
        <v>0</v>
      </c>
      <c r="D301">
        <f t="shared" ca="1" si="101"/>
        <v>0.31355194273480358</v>
      </c>
      <c r="E301">
        <f t="shared" ca="1" si="101"/>
        <v>0.27612122252748295</v>
      </c>
      <c r="F301">
        <f t="shared" ca="1" si="101"/>
        <v>0.50428071049075773</v>
      </c>
      <c r="G301">
        <f t="shared" ca="1" si="101"/>
        <v>0.83846204297301297</v>
      </c>
      <c r="H301">
        <f t="shared" ca="1" si="101"/>
        <v>0.36745487464701398</v>
      </c>
      <c r="I301">
        <f t="shared" ca="1" si="101"/>
        <v>0.10477414417700537</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t="shared" ca="1" si="97"/>
        <v>{"dy":30,"sl":9}</v>
      </c>
    </row>
    <row r="302" spans="1:40">
      <c r="A302">
        <v>31</v>
      </c>
      <c r="B302">
        <v>0</v>
      </c>
      <c r="C302">
        <f t="shared" si="88"/>
        <v>0</v>
      </c>
      <c r="D302">
        <f t="shared" ref="D302:I311" ca="1" si="102">RAND()</f>
        <v>0.8145309607388056</v>
      </c>
      <c r="E302">
        <f t="shared" ca="1" si="102"/>
        <v>1.6824314364682014E-2</v>
      </c>
      <c r="F302">
        <f t="shared" ca="1" si="102"/>
        <v>0.26682036276964682</v>
      </c>
      <c r="G302">
        <f t="shared" ca="1" si="102"/>
        <v>0.88610027312721118</v>
      </c>
      <c r="H302">
        <f t="shared" ca="1" si="102"/>
        <v>0.17448461040252727</v>
      </c>
      <c r="I302">
        <f t="shared" ca="1" si="102"/>
        <v>0.41466720179612682</v>
      </c>
      <c r="M302" t="str">
        <f t="shared" ca="1" si="89"/>
        <v>지정 장비</v>
      </c>
      <c r="N302" t="str">
        <f t="shared" ca="1" si="90"/>
        <v>Equip0002</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700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248</v>
      </c>
      <c r="W302">
        <v>1</v>
      </c>
      <c r="X302" t="s">
        <v>126</v>
      </c>
      <c r="Z302">
        <v>900</v>
      </c>
      <c r="AA302" t="str">
        <f t="shared" ca="1" si="93"/>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t="shared" ca="1" si="97"/>
        <v>{"dy":31,"sl":0,"tp":"bn","cn":1,"pt":"DI","pr":29}</v>
      </c>
    </row>
    <row r="303" spans="1:40">
      <c r="A303">
        <v>31</v>
      </c>
      <c r="B303">
        <v>1</v>
      </c>
      <c r="C303">
        <f t="shared" si="88"/>
        <v>0</v>
      </c>
      <c r="D303">
        <f t="shared" ca="1" si="102"/>
        <v>0.94856647228241331</v>
      </c>
      <c r="E303">
        <f t="shared" ca="1" si="102"/>
        <v>0.99217263111368936</v>
      </c>
      <c r="F303">
        <f t="shared" ca="1" si="102"/>
        <v>0.17511181039606227</v>
      </c>
      <c r="G303">
        <f t="shared" ca="1" si="102"/>
        <v>0.20901493240833069</v>
      </c>
      <c r="H303">
        <f t="shared" ca="1" si="102"/>
        <v>0.56336177342619542</v>
      </c>
      <c r="I303">
        <f t="shared" ca="1" si="102"/>
        <v>0.18150926945174384</v>
      </c>
      <c r="M303" t="str">
        <f t="shared" ca="1" si="89"/>
        <v>지정 장비</v>
      </c>
      <c r="N303" t="str">
        <f t="shared" ca="1" si="90"/>
        <v>Equip8302</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90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256</v>
      </c>
      <c r="W303">
        <v>1</v>
      </c>
      <c r="X303" t="s">
        <v>126</v>
      </c>
      <c r="Z303">
        <v>3800</v>
      </c>
      <c r="AA303" t="str">
        <f t="shared" ca="1" si="93"/>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t="shared" ca="1" si="97"/>
        <v>{"dy":31,"sl":1,"tp":"fe","vl":"Equip2102","cn":1,"pt":"GO","pr":1000}</v>
      </c>
    </row>
    <row r="304" spans="1:40">
      <c r="A304">
        <v>31</v>
      </c>
      <c r="B304">
        <v>2</v>
      </c>
      <c r="C304">
        <f t="shared" si="88"/>
        <v>0</v>
      </c>
      <c r="D304">
        <f t="shared" ca="1" si="102"/>
        <v>0.51173671317326397</v>
      </c>
      <c r="E304">
        <f t="shared" ca="1" si="102"/>
        <v>0.15646614120256463</v>
      </c>
      <c r="F304">
        <f t="shared" ca="1" si="102"/>
        <v>0.7488706652617857</v>
      </c>
      <c r="G304">
        <f t="shared" ca="1" si="102"/>
        <v>0.65094987535671833</v>
      </c>
      <c r="H304">
        <f t="shared" ca="1" si="102"/>
        <v>0.35726055044072946</v>
      </c>
      <c r="I304">
        <f t="shared" ca="1" si="102"/>
        <v>9.0557307869827741E-2</v>
      </c>
      <c r="M304" t="str">
        <f t="shared" ca="1" si="89"/>
        <v>안 지정 캐릭터 PP 영웅등급</v>
      </c>
      <c r="N304">
        <f t="shared" ca="1" si="90"/>
        <v>15646</v>
      </c>
      <c r="O304">
        <f t="shared" ca="1" si="91"/>
        <v>4</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1200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0.15043667072700817</v>
      </c>
      <c r="E305">
        <f t="shared" ca="1" si="102"/>
        <v>0.58975980301753805</v>
      </c>
      <c r="F305">
        <f t="shared" ca="1" si="102"/>
        <v>0.39727131580755315</v>
      </c>
      <c r="G305">
        <f t="shared" ca="1" si="102"/>
        <v>0.95756570125221219</v>
      </c>
      <c r="H305">
        <f t="shared" ca="1" si="102"/>
        <v>0.26210844318714077</v>
      </c>
      <c r="I305">
        <f t="shared" ca="1" si="102"/>
        <v>0.99252869184962134</v>
      </c>
      <c r="M305" t="str">
        <f t="shared" ca="1" si="89"/>
        <v>안 지정 캐릭터 PP 영웅등급</v>
      </c>
      <c r="N305">
        <f t="shared" ca="1" si="90"/>
        <v>58975</v>
      </c>
      <c r="O305">
        <f t="shared" ca="1" si="91"/>
        <v>10</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3000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0.98777134085932106</v>
      </c>
      <c r="E306">
        <f t="shared" ca="1" si="102"/>
        <v>0.92027507143480414</v>
      </c>
      <c r="F306">
        <f t="shared" ca="1" si="102"/>
        <v>6.960474794128424E-2</v>
      </c>
      <c r="G306">
        <f t="shared" ca="1" si="102"/>
        <v>0.31500934784103407</v>
      </c>
      <c r="H306">
        <f t="shared" ca="1" si="102"/>
        <v>0.43513524883780441</v>
      </c>
      <c r="I306">
        <f t="shared" ca="1" si="102"/>
        <v>0.71452531594691726</v>
      </c>
      <c r="M306" t="str">
        <f t="shared" ca="1" si="89"/>
        <v>안 지정 캐릭터 PP 일반등급</v>
      </c>
      <c r="N306">
        <f t="shared" ca="1" si="90"/>
        <v>92027</v>
      </c>
      <c r="O306">
        <f t="shared" ca="1" si="91"/>
        <v>14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4200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0.48061118259115376</v>
      </c>
      <c r="E307">
        <f t="shared" ca="1" si="102"/>
        <v>0.20381568159023822</v>
      </c>
      <c r="F307">
        <f t="shared" ca="1" si="102"/>
        <v>0.77044533718815622</v>
      </c>
      <c r="G307">
        <f t="shared" ca="1" si="102"/>
        <v>0.83205073584996181</v>
      </c>
      <c r="H307">
        <f t="shared" ca="1" si="102"/>
        <v>0.56019895583531953</v>
      </c>
      <c r="I307">
        <f t="shared" ca="1" si="102"/>
        <v>0.45220374597136426</v>
      </c>
      <c r="M307" t="str">
        <f t="shared" ca="1" si="89"/>
        <v>지정 장비</v>
      </c>
      <c r="N307" t="str">
        <f t="shared" ca="1" si="90"/>
        <v>Equip1301</v>
      </c>
      <c r="O307">
        <f t="shared" ca="1" si="91"/>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7400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2.248039863852358E-3</v>
      </c>
      <c r="E308">
        <f t="shared" ca="1" si="102"/>
        <v>0.88172492249939638</v>
      </c>
      <c r="F308">
        <f t="shared" ca="1" si="102"/>
        <v>0.42201805071928211</v>
      </c>
      <c r="G308">
        <f t="shared" ca="1" si="102"/>
        <v>0.18198417181280535</v>
      </c>
      <c r="H308">
        <f t="shared" ca="1" si="102"/>
        <v>0.44353787708195391</v>
      </c>
      <c r="I308">
        <f t="shared" ca="1" si="102"/>
        <v>0.99704098466308388</v>
      </c>
      <c r="M308" t="str">
        <f t="shared" ca="1" si="89"/>
        <v>지정 장비</v>
      </c>
      <c r="N308" t="str">
        <f t="shared" ca="1" si="90"/>
        <v>Equip7301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DI</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37</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257</v>
      </c>
      <c r="W308">
        <v>1</v>
      </c>
      <c r="X308" t="s">
        <v>126</v>
      </c>
      <c r="Z308">
        <v>3300</v>
      </c>
      <c r="AA308" t="str">
        <f t="shared" ca="1" si="93"/>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0.87624236274512324</v>
      </c>
      <c r="E309">
        <f t="shared" ca="1" si="102"/>
        <v>0.72002735521904804</v>
      </c>
      <c r="F309">
        <f t="shared" ca="1" si="102"/>
        <v>0.23770562198147116</v>
      </c>
      <c r="G309">
        <f t="shared" ca="1" si="102"/>
        <v>0.81223106579267745</v>
      </c>
      <c r="H309">
        <f t="shared" ca="1" si="102"/>
        <v>0.5166689354639814</v>
      </c>
      <c r="I309">
        <f t="shared" ca="1" si="102"/>
        <v>0.5797172885490206</v>
      </c>
      <c r="M309" t="str">
        <f t="shared" ca="1" si="89"/>
        <v>지정 장비</v>
      </c>
      <c r="N309" t="str">
        <f t="shared" ca="1" si="90"/>
        <v>Equip8002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5100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251</v>
      </c>
      <c r="W309">
        <v>1</v>
      </c>
      <c r="X309" t="s">
        <v>126</v>
      </c>
      <c r="Z309">
        <v>3200</v>
      </c>
      <c r="AA309" t="str">
        <f t="shared" ca="1" si="93"/>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0.2779197305765625</v>
      </c>
      <c r="E310">
        <f t="shared" ca="1" si="102"/>
        <v>0.5035375617465645</v>
      </c>
      <c r="F310">
        <f t="shared" ca="1" si="102"/>
        <v>0.4011292381040914</v>
      </c>
      <c r="G310">
        <f t="shared" ca="1" si="102"/>
        <v>0.38167427962875644</v>
      </c>
      <c r="H310">
        <f t="shared" ca="1" si="102"/>
        <v>0.99052128861469158</v>
      </c>
      <c r="I310">
        <f t="shared" ca="1" si="102"/>
        <v>0.65009095071963896</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0.84935750194633086</v>
      </c>
      <c r="E311">
        <f t="shared" ca="1" si="102"/>
        <v>0.58108472943837453</v>
      </c>
      <c r="F311">
        <f t="shared" ca="1" si="102"/>
        <v>0.48693349891670934</v>
      </c>
      <c r="G311">
        <f t="shared" ca="1" si="102"/>
        <v>0.23578168099190189</v>
      </c>
      <c r="H311">
        <f t="shared" ca="1" si="102"/>
        <v>2.948228819082499E-2</v>
      </c>
      <c r="I311">
        <f t="shared" ca="1" si="102"/>
        <v>0.21548581537842382</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8.1323661245711665E-2</v>
      </c>
      <c r="E312">
        <f t="shared" ca="1" si="103"/>
        <v>0.45632618394787083</v>
      </c>
      <c r="F312">
        <f t="shared" ca="1" si="103"/>
        <v>0.66785892098817146</v>
      </c>
      <c r="G312">
        <f t="shared" ca="1" si="103"/>
        <v>0.52605580549302267</v>
      </c>
      <c r="H312">
        <f t="shared" ca="1" si="103"/>
        <v>0.19388221912343795</v>
      </c>
      <c r="I312">
        <f t="shared" ca="1" si="103"/>
        <v>0.56397636953061525</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0.80354602437810829</v>
      </c>
      <c r="E313">
        <f t="shared" ca="1" si="103"/>
        <v>0.3686925831367962</v>
      </c>
      <c r="F313">
        <f t="shared" ca="1" si="103"/>
        <v>0.54047340415856193</v>
      </c>
      <c r="G313">
        <f t="shared" ca="1" si="103"/>
        <v>0.42711796035317873</v>
      </c>
      <c r="H313">
        <f t="shared" ca="1" si="103"/>
        <v>0.46176565097811284</v>
      </c>
      <c r="I313">
        <f t="shared" ca="1" si="103"/>
        <v>0.56948357733374333</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0.59434919984415135</v>
      </c>
      <c r="E314">
        <f t="shared" ca="1" si="103"/>
        <v>8.6156583635841444E-2</v>
      </c>
      <c r="F314">
        <f t="shared" ca="1" si="103"/>
        <v>0.50142342764619863</v>
      </c>
      <c r="G314">
        <f t="shared" ca="1" si="103"/>
        <v>0.82674987979045977</v>
      </c>
      <c r="H314">
        <f t="shared" ca="1" si="103"/>
        <v>0.34996599352463664</v>
      </c>
      <c r="I314">
        <f t="shared" ca="1" si="103"/>
        <v>0.72719393385979136</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fc</v>
      </c>
      <c r="AB314" t="s">
        <v>85</v>
      </c>
      <c r="AC314" t="s">
        <v>315</v>
      </c>
      <c r="AD314">
        <v>1</v>
      </c>
      <c r="AE314" t="s">
        <v>130</v>
      </c>
      <c r="AF314">
        <v>209</v>
      </c>
      <c r="AG314">
        <v>149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닉스</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v>
      </c>
      <c r="AN314" t="str">
        <f t="shared" ca="1" si="97"/>
        <v>{"dy":3,"sl":10,"tp":"fc","vl":"Actor1109","cn":1,"pt":"DI","pp":209,"pr":149}</v>
      </c>
    </row>
    <row r="315" spans="1:40">
      <c r="A315">
        <v>4</v>
      </c>
      <c r="B315">
        <v>10</v>
      </c>
      <c r="C315">
        <f t="shared" si="88"/>
        <v>1</v>
      </c>
      <c r="D315">
        <f t="shared" ca="1" si="103"/>
        <v>0.9254688371481713</v>
      </c>
      <c r="E315">
        <f t="shared" ca="1" si="103"/>
        <v>2.6659592498599172E-2</v>
      </c>
      <c r="F315">
        <f t="shared" ca="1" si="103"/>
        <v>1.2877689760424471E-2</v>
      </c>
      <c r="G315">
        <f t="shared" ca="1" si="103"/>
        <v>0.49161966113689604</v>
      </c>
      <c r="H315">
        <f t="shared" ca="1" si="103"/>
        <v>0.81181362449987615</v>
      </c>
      <c r="I315">
        <f t="shared" ca="1" si="103"/>
        <v>0.6862410259691436</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fc</v>
      </c>
      <c r="AB315" t="s">
        <v>85</v>
      </c>
      <c r="AC315" t="s">
        <v>315</v>
      </c>
      <c r="AD315">
        <v>1</v>
      </c>
      <c r="AE315" t="s">
        <v>130</v>
      </c>
      <c r="AF315">
        <v>209</v>
      </c>
      <c r="AG315">
        <v>149</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닉스</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v>
      </c>
      <c r="AN315" t="str">
        <f t="shared" ca="1" si="97"/>
        <v>{"dy":4,"sl":10,"tp":"fc","vl":"Actor1109","cn":1,"pt":"DI","pp":209,"pr":149}</v>
      </c>
    </row>
    <row r="316" spans="1:40">
      <c r="A316">
        <v>5</v>
      </c>
      <c r="B316">
        <v>10</v>
      </c>
      <c r="C316">
        <f t="shared" si="88"/>
        <v>1</v>
      </c>
      <c r="D316">
        <f t="shared" ca="1" si="103"/>
        <v>2.3315158764112942E-2</v>
      </c>
      <c r="E316">
        <f t="shared" ca="1" si="103"/>
        <v>0.37228785508607332</v>
      </c>
      <c r="F316">
        <f t="shared" ca="1" si="103"/>
        <v>4.0326423915264642E-2</v>
      </c>
      <c r="G316">
        <f t="shared" ca="1" si="103"/>
        <v>0.91040603999927849</v>
      </c>
      <c r="H316">
        <f t="shared" ca="1" si="103"/>
        <v>0.44359462394776805</v>
      </c>
      <c r="I316">
        <f t="shared" ca="1" si="103"/>
        <v>0.13817120168775388</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v>
      </c>
      <c r="AN316" t="str">
        <f t="shared" ca="1" si="97"/>
        <v>{"dy":5,"sl":10}</v>
      </c>
    </row>
    <row r="317" spans="1:40">
      <c r="A317">
        <v>6</v>
      </c>
      <c r="B317">
        <v>10</v>
      </c>
      <c r="C317">
        <f t="shared" si="88"/>
        <v>1</v>
      </c>
      <c r="D317">
        <f t="shared" ca="1" si="103"/>
        <v>0.35370834583135446</v>
      </c>
      <c r="E317">
        <f t="shared" ca="1" si="103"/>
        <v>0.91860574471110368</v>
      </c>
      <c r="F317">
        <f t="shared" ca="1" si="103"/>
        <v>4.8739406562396392E-2</v>
      </c>
      <c r="G317">
        <f t="shared" ca="1" si="103"/>
        <v>0.71653283430668069</v>
      </c>
      <c r="H317">
        <f t="shared" ca="1" si="103"/>
        <v>0.86262414531274123</v>
      </c>
      <c r="I317">
        <f t="shared" ca="1" si="103"/>
        <v>0.6682736940084425</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v>
      </c>
      <c r="AN317" t="str">
        <f t="shared" ca="1" si="97"/>
        <v>{"dy":6,"sl":10}</v>
      </c>
    </row>
    <row r="318" spans="1:40">
      <c r="A318">
        <v>7</v>
      </c>
      <c r="B318">
        <v>10</v>
      </c>
      <c r="C318">
        <f t="shared" si="88"/>
        <v>1</v>
      </c>
      <c r="D318">
        <f t="shared" ca="1" si="103"/>
        <v>0.24847885534849179</v>
      </c>
      <c r="E318">
        <f t="shared" ca="1" si="103"/>
        <v>0.98427337117797065</v>
      </c>
      <c r="F318">
        <f t="shared" ca="1" si="103"/>
        <v>0.40939619864874011</v>
      </c>
      <c r="G318">
        <f t="shared" ca="1" si="103"/>
        <v>0.11360224010726783</v>
      </c>
      <c r="H318">
        <f t="shared" ca="1" si="103"/>
        <v>0.47217420136442156</v>
      </c>
      <c r="I318">
        <f t="shared" ca="1" si="103"/>
        <v>0.34952062563737363</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v>
      </c>
      <c r="AN318" t="str">
        <f t="shared" ca="1" si="97"/>
        <v>{"dy":7,"sl":10}</v>
      </c>
    </row>
    <row r="319" spans="1:40">
      <c r="A319">
        <v>8</v>
      </c>
      <c r="B319">
        <v>10</v>
      </c>
      <c r="C319">
        <f t="shared" si="88"/>
        <v>1</v>
      </c>
      <c r="D319">
        <f t="shared" ca="1" si="103"/>
        <v>0.44067600520735473</v>
      </c>
      <c r="E319">
        <f t="shared" ca="1" si="103"/>
        <v>0.72029626993623397</v>
      </c>
      <c r="F319">
        <f t="shared" ca="1" si="103"/>
        <v>0.70102758257345732</v>
      </c>
      <c r="G319">
        <f t="shared" ca="1" si="103"/>
        <v>0.70992577585990302</v>
      </c>
      <c r="H319">
        <f t="shared" ca="1" si="103"/>
        <v>0.36410223572725009</v>
      </c>
      <c r="I319">
        <f t="shared" ca="1" si="103"/>
        <v>0.54073428636860188</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v>
      </c>
      <c r="AN319" t="str">
        <f t="shared" ca="1" si="97"/>
        <v>{"dy":8,"sl":10}</v>
      </c>
    </row>
    <row r="320" spans="1:40">
      <c r="A320">
        <v>9</v>
      </c>
      <c r="B320">
        <v>10</v>
      </c>
      <c r="C320">
        <f t="shared" si="88"/>
        <v>1</v>
      </c>
      <c r="D320">
        <f t="shared" ca="1" si="103"/>
        <v>0.88425246113102129</v>
      </c>
      <c r="E320">
        <f t="shared" ca="1" si="103"/>
        <v>0.1373454762060532</v>
      </c>
      <c r="F320">
        <f t="shared" ca="1" si="103"/>
        <v>0.15885623994084275</v>
      </c>
      <c r="G320">
        <f t="shared" ca="1" si="103"/>
        <v>0.14138139942154826</v>
      </c>
      <c r="H320">
        <f t="shared" ca="1" si="103"/>
        <v>0.63497893393654647</v>
      </c>
      <c r="I320">
        <f t="shared" ca="1" si="103"/>
        <v>0.84916901581143123</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v>
      </c>
      <c r="AN320" t="str">
        <f t="shared" ca="1" si="97"/>
        <v>{"dy":9,"sl":10}</v>
      </c>
    </row>
    <row r="321" spans="1:40">
      <c r="A321">
        <v>10</v>
      </c>
      <c r="B321">
        <v>10</v>
      </c>
      <c r="C321">
        <f t="shared" si="88"/>
        <v>1</v>
      </c>
      <c r="D321">
        <f t="shared" ca="1" si="103"/>
        <v>0.56004035170789657</v>
      </c>
      <c r="E321">
        <f t="shared" ca="1" si="103"/>
        <v>0.11480450647926621</v>
      </c>
      <c r="F321">
        <f t="shared" ca="1" si="103"/>
        <v>0.21837764337435583</v>
      </c>
      <c r="G321">
        <f t="shared" ca="1" si="103"/>
        <v>1.5680247479101239E-2</v>
      </c>
      <c r="H321">
        <f t="shared" ca="1" si="103"/>
        <v>8.4564709713198405E-2</v>
      </c>
      <c r="I321">
        <f t="shared" ca="1" si="103"/>
        <v>0.3254691598881212</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v>
      </c>
      <c r="AN321" t="str">
        <f t="shared" ca="1" si="97"/>
        <v>{"dy":10,"sl":10}</v>
      </c>
    </row>
    <row r="322" spans="1:40">
      <c r="A322">
        <v>11</v>
      </c>
      <c r="B322">
        <v>10</v>
      </c>
      <c r="C322">
        <f t="shared" ref="C322:C373" si="104">IF(B322&lt;=9,0,
IF(B322=10,1,2))</f>
        <v>1</v>
      </c>
      <c r="D322">
        <f t="shared" ref="D322:I331" ca="1" si="105">RAND()</f>
        <v>0.48567296593124032</v>
      </c>
      <c r="E322">
        <f t="shared" ca="1" si="105"/>
        <v>0.21320275880931638</v>
      </c>
      <c r="F322">
        <f t="shared" ca="1" si="105"/>
        <v>0.31478551981444014</v>
      </c>
      <c r="G322">
        <f t="shared" ca="1" si="105"/>
        <v>7.4908773701075515E-2</v>
      </c>
      <c r="H322">
        <f t="shared" ca="1" si="105"/>
        <v>0.50058331059758554</v>
      </c>
      <c r="I322">
        <f t="shared" ca="1" si="105"/>
        <v>0.1691607937861116</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0.28979009402084599</v>
      </c>
      <c r="E323">
        <f t="shared" ca="1" si="105"/>
        <v>0.12760536577233061</v>
      </c>
      <c r="F323">
        <f t="shared" ca="1" si="105"/>
        <v>0.73078910037574651</v>
      </c>
      <c r="G323">
        <f t="shared" ca="1" si="105"/>
        <v>0.90153579540918571</v>
      </c>
      <c r="H323">
        <f t="shared" ca="1" si="105"/>
        <v>0.82887055504407248</v>
      </c>
      <c r="I323">
        <f t="shared" ca="1" si="105"/>
        <v>0.52710975946924299</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v>
      </c>
      <c r="AN323" t="str">
        <f t="shared" ca="1" si="114"/>
        <v>{"dy":12,"sl":10}</v>
      </c>
    </row>
    <row r="324" spans="1:40">
      <c r="A324">
        <v>13</v>
      </c>
      <c r="B324">
        <v>10</v>
      </c>
      <c r="C324">
        <f t="shared" si="104"/>
        <v>1</v>
      </c>
      <c r="D324">
        <f t="shared" ca="1" si="105"/>
        <v>0.92822052011558043</v>
      </c>
      <c r="E324">
        <f t="shared" ca="1" si="105"/>
        <v>0.93172098180142604</v>
      </c>
      <c r="F324">
        <f t="shared" ca="1" si="105"/>
        <v>0.81773777502997269</v>
      </c>
      <c r="G324">
        <f t="shared" ca="1" si="105"/>
        <v>0.24023614059862408</v>
      </c>
      <c r="H324">
        <f t="shared" ca="1" si="105"/>
        <v>0.56996293858352265</v>
      </c>
      <c r="I324">
        <f t="shared" ca="1" si="105"/>
        <v>0.7310729683965177</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v>
      </c>
      <c r="AN324" t="str">
        <f t="shared" ca="1" si="114"/>
        <v>{"dy":13,"sl":10}</v>
      </c>
    </row>
    <row r="325" spans="1:40">
      <c r="A325">
        <v>14</v>
      </c>
      <c r="B325">
        <v>10</v>
      </c>
      <c r="C325">
        <f t="shared" si="104"/>
        <v>1</v>
      </c>
      <c r="D325">
        <f t="shared" ca="1" si="105"/>
        <v>0.31514600197078801</v>
      </c>
      <c r="E325">
        <f t="shared" ca="1" si="105"/>
        <v>0.68441817588572051</v>
      </c>
      <c r="F325">
        <f t="shared" ca="1" si="105"/>
        <v>0.69697090540518847</v>
      </c>
      <c r="G325">
        <f t="shared" ca="1" si="105"/>
        <v>0.76472027452023128</v>
      </c>
      <c r="H325">
        <f t="shared" ca="1" si="105"/>
        <v>0.2185913540845541</v>
      </c>
      <c r="I325">
        <f t="shared" ca="1" si="105"/>
        <v>0.55622822539216854</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v>
      </c>
      <c r="AN325" t="str">
        <f t="shared" ca="1" si="114"/>
        <v>{"dy":14,"sl":10}</v>
      </c>
    </row>
    <row r="326" spans="1:40">
      <c r="A326">
        <v>15</v>
      </c>
      <c r="B326">
        <v>10</v>
      </c>
      <c r="C326">
        <f t="shared" si="104"/>
        <v>1</v>
      </c>
      <c r="D326">
        <f t="shared" ca="1" si="105"/>
        <v>0.24758571573325017</v>
      </c>
      <c r="E326">
        <f t="shared" ca="1" si="105"/>
        <v>0.69383569489904184</v>
      </c>
      <c r="F326">
        <f t="shared" ca="1" si="105"/>
        <v>3.6265724008700428E-2</v>
      </c>
      <c r="G326">
        <f t="shared" ca="1" si="105"/>
        <v>0.58807641008520417</v>
      </c>
      <c r="H326">
        <f t="shared" ca="1" si="105"/>
        <v>0.34080381328087939</v>
      </c>
      <c r="I326">
        <f t="shared" ca="1" si="105"/>
        <v>0.45529365629819407</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v>
      </c>
      <c r="AN326" t="str">
        <f t="shared" ca="1" si="114"/>
        <v>{"dy":15,"sl":10}</v>
      </c>
    </row>
    <row r="327" spans="1:40">
      <c r="A327">
        <v>16</v>
      </c>
      <c r="B327">
        <v>10</v>
      </c>
      <c r="C327">
        <f t="shared" si="104"/>
        <v>1</v>
      </c>
      <c r="D327">
        <f t="shared" ca="1" si="105"/>
        <v>0.99989760189208343</v>
      </c>
      <c r="E327">
        <f t="shared" ca="1" si="105"/>
        <v>1.3270792662433917E-2</v>
      </c>
      <c r="F327">
        <f t="shared" ca="1" si="105"/>
        <v>0.55989303750788866</v>
      </c>
      <c r="G327">
        <f t="shared" ca="1" si="105"/>
        <v>0.74158864025515292</v>
      </c>
      <c r="H327">
        <f t="shared" ca="1" si="105"/>
        <v>0.99643589614607053</v>
      </c>
      <c r="I327">
        <f t="shared" ca="1" si="105"/>
        <v>0.36161162375954725</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v>
      </c>
      <c r="AN327" t="str">
        <f t="shared" ca="1" si="114"/>
        <v>{"dy":16,"sl":10}</v>
      </c>
    </row>
    <row r="328" spans="1:40">
      <c r="A328">
        <v>17</v>
      </c>
      <c r="B328">
        <v>10</v>
      </c>
      <c r="C328">
        <f t="shared" si="104"/>
        <v>1</v>
      </c>
      <c r="D328">
        <f t="shared" ca="1" si="105"/>
        <v>0.32919872463057076</v>
      </c>
      <c r="E328">
        <f t="shared" ca="1" si="105"/>
        <v>0.61511004685140491</v>
      </c>
      <c r="F328">
        <f t="shared" ca="1" si="105"/>
        <v>0.42912694100994631</v>
      </c>
      <c r="G328">
        <f t="shared" ca="1" si="105"/>
        <v>7.7610210425144377E-2</v>
      </c>
      <c r="H328">
        <f t="shared" ca="1" si="105"/>
        <v>0.17751820934350704</v>
      </c>
      <c r="I328">
        <f t="shared" ca="1" si="105"/>
        <v>0.71122959220725246</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v>
      </c>
      <c r="AN328" t="str">
        <f t="shared" ca="1" si="114"/>
        <v>{"dy":17,"sl":10}</v>
      </c>
    </row>
    <row r="329" spans="1:40">
      <c r="A329">
        <v>18</v>
      </c>
      <c r="B329">
        <v>10</v>
      </c>
      <c r="C329">
        <f t="shared" si="104"/>
        <v>1</v>
      </c>
      <c r="D329">
        <f t="shared" ca="1" si="105"/>
        <v>0.76134924158694439</v>
      </c>
      <c r="E329">
        <f t="shared" ca="1" si="105"/>
        <v>3.0478417640417366E-2</v>
      </c>
      <c r="F329">
        <f t="shared" ca="1" si="105"/>
        <v>0.35324322299777478</v>
      </c>
      <c r="G329">
        <f t="shared" ca="1" si="105"/>
        <v>0.19260156416150254</v>
      </c>
      <c r="H329">
        <f t="shared" ca="1" si="105"/>
        <v>0.20336869688197046</v>
      </c>
      <c r="I329">
        <f t="shared" ca="1" si="105"/>
        <v>0.12075468391549593</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v>
      </c>
      <c r="AN329" t="str">
        <f t="shared" ca="1" si="114"/>
        <v>{"dy":18,"sl":10}</v>
      </c>
    </row>
    <row r="330" spans="1:40">
      <c r="A330">
        <v>19</v>
      </c>
      <c r="B330">
        <v>10</v>
      </c>
      <c r="C330">
        <f t="shared" si="104"/>
        <v>1</v>
      </c>
      <c r="D330">
        <f t="shared" ca="1" si="105"/>
        <v>0.22161183154345687</v>
      </c>
      <c r="E330">
        <f t="shared" ca="1" si="105"/>
        <v>0.13969753998251178</v>
      </c>
      <c r="F330">
        <f t="shared" ca="1" si="105"/>
        <v>0.73352285289319474</v>
      </c>
      <c r="G330">
        <f t="shared" ca="1" si="105"/>
        <v>0.40687271991091201</v>
      </c>
      <c r="H330">
        <f t="shared" ca="1" si="105"/>
        <v>0.17143693234998092</v>
      </c>
      <c r="I330">
        <f t="shared" ca="1" si="105"/>
        <v>0.52107694430962281</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v>
      </c>
      <c r="AN330" t="str">
        <f t="shared" ca="1" si="114"/>
        <v>{"dy":19,"sl":10}</v>
      </c>
    </row>
    <row r="331" spans="1:40">
      <c r="A331">
        <v>20</v>
      </c>
      <c r="B331">
        <v>10</v>
      </c>
      <c r="C331">
        <f t="shared" si="104"/>
        <v>1</v>
      </c>
      <c r="D331">
        <f t="shared" ca="1" si="105"/>
        <v>0.64297593660860608</v>
      </c>
      <c r="E331">
        <f t="shared" ca="1" si="105"/>
        <v>0.98734168211915307</v>
      </c>
      <c r="F331">
        <f t="shared" ca="1" si="105"/>
        <v>0.28587851897349303</v>
      </c>
      <c r="G331">
        <f t="shared" ca="1" si="105"/>
        <v>0.45750320200408534</v>
      </c>
      <c r="H331">
        <f t="shared" ca="1" si="105"/>
        <v>0.57026484707837677</v>
      </c>
      <c r="I331">
        <f t="shared" ca="1" si="105"/>
        <v>0.35616505928440101</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0.71065448242358287</v>
      </c>
      <c r="E332">
        <f t="shared" ca="1" si="115"/>
        <v>9.2258839125707759E-2</v>
      </c>
      <c r="F332">
        <f t="shared" ca="1" si="115"/>
        <v>0.35351478222673893</v>
      </c>
      <c r="G332">
        <f t="shared" ca="1" si="115"/>
        <v>0.59950853112170965</v>
      </c>
      <c r="H332">
        <f t="shared" ca="1" si="115"/>
        <v>0.55540502171224371</v>
      </c>
      <c r="I332">
        <f t="shared" ca="1" si="115"/>
        <v>0.7979877981398823</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0.72999497599728225</v>
      </c>
      <c r="E333">
        <f t="shared" ca="1" si="115"/>
        <v>0.15358614222501055</v>
      </c>
      <c r="F333">
        <f t="shared" ca="1" si="115"/>
        <v>0.23676093601313875</v>
      </c>
      <c r="G333">
        <f t="shared" ca="1" si="115"/>
        <v>1.4416000579091648E-3</v>
      </c>
      <c r="H333">
        <f t="shared" ca="1" si="115"/>
        <v>0.13632276729922566</v>
      </c>
      <c r="I333">
        <f t="shared" ca="1" si="115"/>
        <v>0.6985661055672171</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0.30872763506551837</v>
      </c>
      <c r="E334">
        <f t="shared" ca="1" si="115"/>
        <v>0.26491030474749055</v>
      </c>
      <c r="F334">
        <f t="shared" ca="1" si="115"/>
        <v>1.4067806009560146E-2</v>
      </c>
      <c r="G334">
        <f t="shared" ca="1" si="115"/>
        <v>2.0856086947176111E-2</v>
      </c>
      <c r="H334">
        <f t="shared" ca="1" si="115"/>
        <v>0.17933554642263783</v>
      </c>
      <c r="I334">
        <f t="shared" ca="1" si="115"/>
        <v>0.89558009795608629</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0.74348002846954064</v>
      </c>
      <c r="E335">
        <f t="shared" ca="1" si="115"/>
        <v>0.64904782149872198</v>
      </c>
      <c r="F335">
        <f t="shared" ca="1" si="115"/>
        <v>0.4795717346020788</v>
      </c>
      <c r="G335">
        <f t="shared" ca="1" si="115"/>
        <v>0.9199886106953109</v>
      </c>
      <c r="H335">
        <f t="shared" ca="1" si="115"/>
        <v>5.0140068677414384E-2</v>
      </c>
      <c r="I335">
        <f t="shared" ca="1" si="115"/>
        <v>0.90377101141629823</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0.28946952292058337</v>
      </c>
      <c r="E336">
        <f t="shared" ca="1" si="115"/>
        <v>0.76061658229645301</v>
      </c>
      <c r="F336">
        <f t="shared" ca="1" si="115"/>
        <v>0.76290358521396773</v>
      </c>
      <c r="G336">
        <f t="shared" ca="1" si="115"/>
        <v>0.82603843903089069</v>
      </c>
      <c r="H336">
        <f t="shared" ca="1" si="115"/>
        <v>0.36813975147891409</v>
      </c>
      <c r="I336">
        <f t="shared" ca="1" si="115"/>
        <v>0.58770944485625209</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0.88331984767630201</v>
      </c>
      <c r="E337">
        <f t="shared" ca="1" si="115"/>
        <v>0.89469994085472082</v>
      </c>
      <c r="F337">
        <f t="shared" ca="1" si="115"/>
        <v>0.54828481292399489</v>
      </c>
      <c r="G337">
        <f t="shared" ca="1" si="115"/>
        <v>0.14160607626707034</v>
      </c>
      <c r="H337">
        <f t="shared" ca="1" si="115"/>
        <v>0.64493676019547996</v>
      </c>
      <c r="I337">
        <f t="shared" ca="1" si="115"/>
        <v>0.47938280556264734</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0.27674832022811091</v>
      </c>
      <c r="E338">
        <f t="shared" ca="1" si="115"/>
        <v>0.82580140324930562</v>
      </c>
      <c r="F338">
        <f t="shared" ca="1" si="115"/>
        <v>0.48734938017996343</v>
      </c>
      <c r="G338">
        <f t="shared" ca="1" si="115"/>
        <v>0.19180810417093153</v>
      </c>
      <c r="H338">
        <f t="shared" ca="1" si="115"/>
        <v>0.26516184600426418</v>
      </c>
      <c r="I338">
        <f t="shared" ca="1" si="115"/>
        <v>0.32114990423804213</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0.25821063167458125</v>
      </c>
      <c r="E339">
        <f t="shared" ca="1" si="115"/>
        <v>0.93732532365810117</v>
      </c>
      <c r="F339">
        <f t="shared" ca="1" si="115"/>
        <v>3.8850882389185659E-2</v>
      </c>
      <c r="G339">
        <f t="shared" ca="1" si="115"/>
        <v>0.43184148816615719</v>
      </c>
      <c r="H339">
        <f t="shared" ca="1" si="115"/>
        <v>0.88803680783106242</v>
      </c>
      <c r="I339">
        <f t="shared" ca="1" si="115"/>
        <v>0.27331212293045948</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0.15397676736213661</v>
      </c>
      <c r="E340">
        <f t="shared" ca="1" si="115"/>
        <v>2.3019423541409512E-2</v>
      </c>
      <c r="F340">
        <f t="shared" ca="1" si="115"/>
        <v>0.95623026348928963</v>
      </c>
      <c r="G340">
        <f t="shared" ca="1" si="115"/>
        <v>0.39652127233959056</v>
      </c>
      <c r="H340">
        <f t="shared" ca="1" si="115"/>
        <v>2.8851661479803892E-2</v>
      </c>
      <c r="I340">
        <f t="shared" ca="1" si="115"/>
        <v>0.58098553466209535</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0.43324829431881828</v>
      </c>
      <c r="E341">
        <f t="shared" ca="1" si="115"/>
        <v>0.65686426165243372</v>
      </c>
      <c r="F341">
        <f t="shared" ca="1" si="115"/>
        <v>0.51609476525684528</v>
      </c>
      <c r="G341">
        <f t="shared" ca="1" si="115"/>
        <v>0.50815519844081758</v>
      </c>
      <c r="H341">
        <f t="shared" ca="1" si="115"/>
        <v>0.23887581328932117</v>
      </c>
      <c r="I341">
        <f t="shared" ca="1" si="115"/>
        <v>0.28444974432721948</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0.67768260630915</v>
      </c>
      <c r="E342">
        <f t="shared" ca="1" si="116"/>
        <v>0.58510114669396796</v>
      </c>
      <c r="F342">
        <f t="shared" ca="1" si="116"/>
        <v>0.22016902450729903</v>
      </c>
      <c r="G342">
        <f t="shared" ca="1" si="116"/>
        <v>0.71587598171362621</v>
      </c>
      <c r="H342">
        <f t="shared" ca="1" si="116"/>
        <v>0.63063599213301502</v>
      </c>
      <c r="I342">
        <f t="shared" ca="1" si="116"/>
        <v>0.43914781262133118</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0.2838287044182376</v>
      </c>
      <c r="E343">
        <f t="shared" ca="1" si="116"/>
        <v>0.771594526619652</v>
      </c>
      <c r="F343">
        <f t="shared" ca="1" si="116"/>
        <v>0.33898482713963474</v>
      </c>
      <c r="G343">
        <f t="shared" ca="1" si="116"/>
        <v>0.13526735847836169</v>
      </c>
      <c r="H343">
        <f t="shared" ca="1" si="116"/>
        <v>1.912788812113464E-2</v>
      </c>
      <c r="I343">
        <f t="shared" ca="1" si="116"/>
        <v>6.4939497474081675E-2</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0.39385996917662613</v>
      </c>
      <c r="E344">
        <f t="shared" ca="1" si="116"/>
        <v>0.25419265951738157</v>
      </c>
      <c r="F344">
        <f t="shared" ca="1" si="116"/>
        <v>0.59840642908929575</v>
      </c>
      <c r="G344">
        <f t="shared" ca="1" si="116"/>
        <v>0.47042121077237031</v>
      </c>
      <c r="H344">
        <f t="shared" ca="1" si="116"/>
        <v>0.26035007155359013</v>
      </c>
      <c r="I344">
        <f t="shared" ca="1" si="116"/>
        <v>0.37455547865605843</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0.8904321927353438</v>
      </c>
      <c r="E345">
        <f t="shared" ca="1" si="116"/>
        <v>0.58154050773251287</v>
      </c>
      <c r="F345">
        <f t="shared" ca="1" si="116"/>
        <v>0.11723900460927072</v>
      </c>
      <c r="G345">
        <f t="shared" ca="1" si="116"/>
        <v>0.13829386405353938</v>
      </c>
      <c r="H345">
        <f t="shared" ca="1" si="116"/>
        <v>0.11447957839823564</v>
      </c>
      <c r="I345">
        <f t="shared" ca="1" si="116"/>
        <v>4.6195292170746027E-2</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fp</v>
      </c>
      <c r="AB345" t="s">
        <v>86</v>
      </c>
      <c r="AC345" t="s">
        <v>315</v>
      </c>
      <c r="AD345">
        <v>75</v>
      </c>
      <c r="AE345" t="s">
        <v>130</v>
      </c>
      <c r="AF345">
        <v>172</v>
      </c>
      <c r="AG345">
        <v>49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닉스</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v>
      </c>
      <c r="AN345" t="str">
        <f t="shared" ca="1" si="114"/>
        <v>{"dy":3,"sl":11,"tp":"fp","vl":"Actor1109","cn":75,"pt":"DI","pp":172,"pr":49}</v>
      </c>
    </row>
    <row r="346" spans="1:40">
      <c r="A346">
        <v>4</v>
      </c>
      <c r="B346">
        <v>11</v>
      </c>
      <c r="C346">
        <f t="shared" si="104"/>
        <v>2</v>
      </c>
      <c r="D346">
        <f t="shared" ca="1" si="116"/>
        <v>0.67794397187130151</v>
      </c>
      <c r="E346">
        <f t="shared" ca="1" si="116"/>
        <v>0.66760919067053137</v>
      </c>
      <c r="F346">
        <f t="shared" ca="1" si="116"/>
        <v>0.11745650809825015</v>
      </c>
      <c r="G346">
        <f t="shared" ca="1" si="116"/>
        <v>0.4316034111471182</v>
      </c>
      <c r="H346">
        <f t="shared" ca="1" si="116"/>
        <v>0.49998452392319115</v>
      </c>
      <c r="I346">
        <f t="shared" ca="1" si="116"/>
        <v>0.20003026740861696</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fp</v>
      </c>
      <c r="AB346" t="s">
        <v>86</v>
      </c>
      <c r="AC346" t="s">
        <v>315</v>
      </c>
      <c r="AD346">
        <v>75</v>
      </c>
      <c r="AE346" t="s">
        <v>130</v>
      </c>
      <c r="AF346">
        <v>172</v>
      </c>
      <c r="AG346">
        <v>49</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닉스</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v>
      </c>
      <c r="AN346" t="str">
        <f t="shared" ca="1" si="114"/>
        <v>{"dy":4,"sl":11,"tp":"fp","vl":"Actor1109","cn":75,"pt":"DI","pp":172,"pr":49}</v>
      </c>
    </row>
    <row r="347" spans="1:40">
      <c r="A347">
        <v>5</v>
      </c>
      <c r="B347">
        <v>11</v>
      </c>
      <c r="C347">
        <f t="shared" si="104"/>
        <v>2</v>
      </c>
      <c r="D347">
        <f t="shared" ca="1" si="116"/>
        <v>0.24173153500818145</v>
      </c>
      <c r="E347">
        <f t="shared" ca="1" si="116"/>
        <v>0.26466862783303013</v>
      </c>
      <c r="F347">
        <f t="shared" ca="1" si="116"/>
        <v>0.27621061108690614</v>
      </c>
      <c r="G347">
        <f t="shared" ca="1" si="116"/>
        <v>0.97763712711037276</v>
      </c>
      <c r="H347">
        <f t="shared" ca="1" si="116"/>
        <v>0.7686393732973984</v>
      </c>
      <c r="I347">
        <f t="shared" ca="1" si="116"/>
        <v>0.51925642148266948</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v>
      </c>
      <c r="AN347" t="str">
        <f t="shared" ca="1" si="114"/>
        <v>{"dy":5,"sl":11}</v>
      </c>
    </row>
    <row r="348" spans="1:40">
      <c r="A348">
        <v>6</v>
      </c>
      <c r="B348">
        <v>11</v>
      </c>
      <c r="C348">
        <f t="shared" si="104"/>
        <v>2</v>
      </c>
      <c r="D348">
        <f t="shared" ca="1" si="116"/>
        <v>0.54399758783226415</v>
      </c>
      <c r="E348">
        <f t="shared" ca="1" si="116"/>
        <v>0.6360227050074585</v>
      </c>
      <c r="F348">
        <f t="shared" ca="1" si="116"/>
        <v>0.41069689118311314</v>
      </c>
      <c r="G348">
        <f t="shared" ca="1" si="116"/>
        <v>0.30278209592761229</v>
      </c>
      <c r="H348">
        <f t="shared" ca="1" si="116"/>
        <v>0.21150929584886768</v>
      </c>
      <c r="I348">
        <f t="shared" ca="1" si="116"/>
        <v>0.67292699556695812</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v>
      </c>
      <c r="AN348" t="str">
        <f t="shared" ca="1" si="114"/>
        <v>{"dy":6,"sl":11}</v>
      </c>
    </row>
    <row r="349" spans="1:40">
      <c r="A349">
        <v>7</v>
      </c>
      <c r="B349">
        <v>11</v>
      </c>
      <c r="C349">
        <f t="shared" si="104"/>
        <v>2</v>
      </c>
      <c r="D349">
        <f t="shared" ca="1" si="116"/>
        <v>0.4710270733399019</v>
      </c>
      <c r="E349">
        <f t="shared" ca="1" si="116"/>
        <v>0.21085282729673116</v>
      </c>
      <c r="F349">
        <f t="shared" ca="1" si="116"/>
        <v>0.62973314830147942</v>
      </c>
      <c r="G349">
        <f t="shared" ca="1" si="116"/>
        <v>0.83881364407384884</v>
      </c>
      <c r="H349">
        <f t="shared" ca="1" si="116"/>
        <v>2.0515762691213468E-2</v>
      </c>
      <c r="I349">
        <f t="shared" ca="1" si="116"/>
        <v>0.36793124085568962</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v>
      </c>
      <c r="AN349" t="str">
        <f t="shared" ca="1" si="114"/>
        <v>{"dy":7,"sl":11}</v>
      </c>
    </row>
    <row r="350" spans="1:40">
      <c r="A350">
        <v>8</v>
      </c>
      <c r="B350">
        <v>11</v>
      </c>
      <c r="C350">
        <f t="shared" si="104"/>
        <v>2</v>
      </c>
      <c r="D350">
        <f t="shared" ca="1" si="116"/>
        <v>0.57923525337723913</v>
      </c>
      <c r="E350">
        <f t="shared" ca="1" si="116"/>
        <v>3.7098997187399729E-2</v>
      </c>
      <c r="F350">
        <f t="shared" ca="1" si="116"/>
        <v>0.45469233646179785</v>
      </c>
      <c r="G350">
        <f t="shared" ca="1" si="116"/>
        <v>0.26934031655609125</v>
      </c>
      <c r="H350">
        <f t="shared" ca="1" si="116"/>
        <v>0.23051986757106968</v>
      </c>
      <c r="I350">
        <f t="shared" ca="1" si="116"/>
        <v>0.99525232253722584</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v>
      </c>
      <c r="AN350" t="str">
        <f t="shared" ca="1" si="114"/>
        <v>{"dy":8,"sl":11}</v>
      </c>
    </row>
    <row r="351" spans="1:40">
      <c r="A351">
        <v>9</v>
      </c>
      <c r="B351">
        <v>11</v>
      </c>
      <c r="C351">
        <f t="shared" si="104"/>
        <v>2</v>
      </c>
      <c r="D351">
        <f t="shared" ca="1" si="116"/>
        <v>0.9972484363879186</v>
      </c>
      <c r="E351">
        <f t="shared" ca="1" si="116"/>
        <v>0.67587470139372963</v>
      </c>
      <c r="F351">
        <f t="shared" ca="1" si="116"/>
        <v>0.34636569721395127</v>
      </c>
      <c r="G351">
        <f t="shared" ca="1" si="116"/>
        <v>0.56650857228515195</v>
      </c>
      <c r="H351">
        <f t="shared" ca="1" si="116"/>
        <v>0.50907331718336857</v>
      </c>
      <c r="I351">
        <f t="shared" ca="1" si="116"/>
        <v>0.9407844230017306</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v>
      </c>
      <c r="AN351" t="str">
        <f t="shared" ca="1" si="114"/>
        <v>{"dy":9,"sl":11}</v>
      </c>
    </row>
    <row r="352" spans="1:40">
      <c r="A352">
        <v>10</v>
      </c>
      <c r="B352">
        <v>11</v>
      </c>
      <c r="C352">
        <f t="shared" si="104"/>
        <v>2</v>
      </c>
      <c r="D352">
        <f t="shared" ref="D352:I361" ca="1" si="117">RAND()</f>
        <v>0.68020301441085917</v>
      </c>
      <c r="E352">
        <f t="shared" ca="1" si="117"/>
        <v>0.85327529944479763</v>
      </c>
      <c r="F352">
        <f t="shared" ca="1" si="117"/>
        <v>0.57365098205489451</v>
      </c>
      <c r="G352">
        <f t="shared" ca="1" si="117"/>
        <v>0.4568859899738138</v>
      </c>
      <c r="H352">
        <f t="shared" ca="1" si="117"/>
        <v>0.70713397316012372</v>
      </c>
      <c r="I352">
        <f t="shared" ca="1" si="117"/>
        <v>0.99530401724876705</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v>
      </c>
      <c r="AN352" t="str">
        <f t="shared" ca="1" si="114"/>
        <v>{"dy":10,"sl":11}</v>
      </c>
    </row>
    <row r="353" spans="1:40">
      <c r="A353">
        <v>11</v>
      </c>
      <c r="B353">
        <v>11</v>
      </c>
      <c r="C353">
        <f t="shared" si="104"/>
        <v>2</v>
      </c>
      <c r="D353">
        <f t="shared" ca="1" si="117"/>
        <v>0.56770339718350915</v>
      </c>
      <c r="E353">
        <f t="shared" ca="1" si="117"/>
        <v>0.88862140274973789</v>
      </c>
      <c r="F353">
        <f t="shared" ca="1" si="117"/>
        <v>0.40394766315275954</v>
      </c>
      <c r="G353">
        <f t="shared" ca="1" si="117"/>
        <v>0.61185804223763218</v>
      </c>
      <c r="H353">
        <f t="shared" ca="1" si="117"/>
        <v>0.11397422630822696</v>
      </c>
      <c r="I353">
        <f t="shared" ca="1" si="117"/>
        <v>0.45853347369643893</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v>
      </c>
      <c r="AN353" t="str">
        <f t="shared" ca="1" si="114"/>
        <v>{"dy":11,"sl":11}</v>
      </c>
    </row>
    <row r="354" spans="1:40">
      <c r="A354">
        <v>12</v>
      </c>
      <c r="B354">
        <v>11</v>
      </c>
      <c r="C354">
        <f t="shared" si="104"/>
        <v>2</v>
      </c>
      <c r="D354">
        <f t="shared" ca="1" si="117"/>
        <v>0.90597144290581899</v>
      </c>
      <c r="E354">
        <f t="shared" ca="1" si="117"/>
        <v>0.15151135658703219</v>
      </c>
      <c r="F354">
        <f t="shared" ca="1" si="117"/>
        <v>0.18075332679313338</v>
      </c>
      <c r="G354">
        <f t="shared" ca="1" si="117"/>
        <v>0.76166113271397196</v>
      </c>
      <c r="H354">
        <f t="shared" ca="1" si="117"/>
        <v>0.57896210478533694</v>
      </c>
      <c r="I354">
        <f t="shared" ca="1" si="117"/>
        <v>0.96215704570914373</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v>
      </c>
      <c r="AN354" t="str">
        <f t="shared" ca="1" si="114"/>
        <v>{"dy":12,"sl":11}</v>
      </c>
    </row>
    <row r="355" spans="1:40">
      <c r="A355">
        <v>13</v>
      </c>
      <c r="B355">
        <v>11</v>
      </c>
      <c r="C355">
        <f t="shared" si="104"/>
        <v>2</v>
      </c>
      <c r="D355">
        <f t="shared" ca="1" si="117"/>
        <v>0.8134594210353826</v>
      </c>
      <c r="E355">
        <f t="shared" ca="1" si="117"/>
        <v>0.55898654839052964</v>
      </c>
      <c r="F355">
        <f t="shared" ca="1" si="117"/>
        <v>0.44543515439249048</v>
      </c>
      <c r="G355">
        <f t="shared" ca="1" si="117"/>
        <v>0.76742923910655148</v>
      </c>
      <c r="H355">
        <f t="shared" ca="1" si="117"/>
        <v>0.16893027241575809</v>
      </c>
      <c r="I355">
        <f t="shared" ca="1" si="117"/>
        <v>0.88196178709891981</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v>
      </c>
      <c r="AN355" t="str">
        <f t="shared" ca="1" si="114"/>
        <v>{"dy":13,"sl":11}</v>
      </c>
    </row>
    <row r="356" spans="1:40">
      <c r="A356">
        <v>14</v>
      </c>
      <c r="B356">
        <v>11</v>
      </c>
      <c r="C356">
        <f t="shared" si="104"/>
        <v>2</v>
      </c>
      <c r="D356">
        <f t="shared" ca="1" si="117"/>
        <v>0.24144225335521452</v>
      </c>
      <c r="E356">
        <f t="shared" ca="1" si="117"/>
        <v>0.49748884110744485</v>
      </c>
      <c r="F356">
        <f t="shared" ca="1" si="117"/>
        <v>0.78874624184711628</v>
      </c>
      <c r="G356">
        <f t="shared" ca="1" si="117"/>
        <v>0.38223393243256765</v>
      </c>
      <c r="H356">
        <f t="shared" ca="1" si="117"/>
        <v>0.14852777387176697</v>
      </c>
      <c r="I356">
        <f t="shared" ca="1" si="117"/>
        <v>0.23408020219620529</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v>
      </c>
      <c r="AN356" t="str">
        <f t="shared" ca="1" si="114"/>
        <v>{"dy":14,"sl":11}</v>
      </c>
    </row>
    <row r="357" spans="1:40">
      <c r="A357">
        <v>15</v>
      </c>
      <c r="B357">
        <v>11</v>
      </c>
      <c r="C357">
        <f t="shared" si="104"/>
        <v>2</v>
      </c>
      <c r="D357">
        <f t="shared" ca="1" si="117"/>
        <v>0.47869562421738154</v>
      </c>
      <c r="E357">
        <f t="shared" ca="1" si="117"/>
        <v>0.1839669698180989</v>
      </c>
      <c r="F357">
        <f t="shared" ca="1" si="117"/>
        <v>0.2063485952760028</v>
      </c>
      <c r="G357">
        <f t="shared" ca="1" si="117"/>
        <v>0.77472511511055375</v>
      </c>
      <c r="H357">
        <f t="shared" ca="1" si="117"/>
        <v>0.46339767629280959</v>
      </c>
      <c r="I357">
        <f t="shared" ca="1" si="117"/>
        <v>0.53041477107114232</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v>
      </c>
      <c r="AN357" t="str">
        <f t="shared" ca="1" si="114"/>
        <v>{"dy":15,"sl":11}</v>
      </c>
    </row>
    <row r="358" spans="1:40">
      <c r="A358">
        <v>16</v>
      </c>
      <c r="B358">
        <v>11</v>
      </c>
      <c r="C358">
        <f t="shared" si="104"/>
        <v>2</v>
      </c>
      <c r="D358">
        <f t="shared" ca="1" si="117"/>
        <v>0.12475589580205504</v>
      </c>
      <c r="E358">
        <f t="shared" ca="1" si="117"/>
        <v>0.8346520985344914</v>
      </c>
      <c r="F358">
        <f t="shared" ca="1" si="117"/>
        <v>0.60123025346604786</v>
      </c>
      <c r="G358">
        <f t="shared" ca="1" si="117"/>
        <v>0.616210781944316</v>
      </c>
      <c r="H358">
        <f t="shared" ca="1" si="117"/>
        <v>9.8308003880025363E-2</v>
      </c>
      <c r="I358">
        <f t="shared" ca="1" si="117"/>
        <v>0.43279198368143479</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v>
      </c>
      <c r="AN358" t="str">
        <f t="shared" ca="1" si="114"/>
        <v>{"dy":16,"sl":11}</v>
      </c>
    </row>
    <row r="359" spans="1:40">
      <c r="A359">
        <v>17</v>
      </c>
      <c r="B359">
        <v>11</v>
      </c>
      <c r="C359">
        <f t="shared" si="104"/>
        <v>2</v>
      </c>
      <c r="D359">
        <f t="shared" ca="1" si="117"/>
        <v>4.7199045143054175E-2</v>
      </c>
      <c r="E359">
        <f t="shared" ca="1" si="117"/>
        <v>0.2135284125924356</v>
      </c>
      <c r="F359">
        <f t="shared" ca="1" si="117"/>
        <v>0.63300056241627134</v>
      </c>
      <c r="G359">
        <f t="shared" ca="1" si="117"/>
        <v>0.36337669035546738</v>
      </c>
      <c r="H359">
        <f t="shared" ca="1" si="117"/>
        <v>0.45489336284592463</v>
      </c>
      <c r="I359">
        <f t="shared" ca="1" si="117"/>
        <v>0.4642783068008397</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v>
      </c>
      <c r="AN359" t="str">
        <f t="shared" ca="1" si="114"/>
        <v>{"dy":17,"sl":11}</v>
      </c>
    </row>
    <row r="360" spans="1:40">
      <c r="A360">
        <v>18</v>
      </c>
      <c r="B360">
        <v>11</v>
      </c>
      <c r="C360">
        <f t="shared" si="104"/>
        <v>2</v>
      </c>
      <c r="D360">
        <f t="shared" ca="1" si="117"/>
        <v>0.65667381377385914</v>
      </c>
      <c r="E360">
        <f t="shared" ca="1" si="117"/>
        <v>0.54471686813315012</v>
      </c>
      <c r="F360">
        <f t="shared" ca="1" si="117"/>
        <v>0.93146962243833853</v>
      </c>
      <c r="G360">
        <f t="shared" ca="1" si="117"/>
        <v>0.60932938302280648</v>
      </c>
      <c r="H360">
        <f t="shared" ca="1" si="117"/>
        <v>0.5580580671208154</v>
      </c>
      <c r="I360">
        <f t="shared" ca="1" si="117"/>
        <v>6.2461918332580302E-2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v>
      </c>
      <c r="AN360" t="str">
        <f t="shared" ca="1" si="114"/>
        <v>{"dy":18,"sl":11}</v>
      </c>
    </row>
    <row r="361" spans="1:40">
      <c r="A361">
        <v>19</v>
      </c>
      <c r="B361">
        <v>11</v>
      </c>
      <c r="C361">
        <f t="shared" si="104"/>
        <v>2</v>
      </c>
      <c r="D361">
        <f t="shared" ca="1" si="117"/>
        <v>0.13924422008123472</v>
      </c>
      <c r="E361">
        <f t="shared" ca="1" si="117"/>
        <v>0.95577286699205743</v>
      </c>
      <c r="F361">
        <f t="shared" ca="1" si="117"/>
        <v>0.4943113443310011</v>
      </c>
      <c r="G361">
        <f t="shared" ca="1" si="117"/>
        <v>0.67369424521308452</v>
      </c>
      <c r="H361">
        <f t="shared" ca="1" si="117"/>
        <v>0.5829134011501329</v>
      </c>
      <c r="I361">
        <f t="shared" ca="1" si="117"/>
        <v>0.69008785893648461</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0.64887599089504711</v>
      </c>
      <c r="E362">
        <f t="shared" ca="1" si="118"/>
        <v>0.29400064379062973</v>
      </c>
      <c r="F362">
        <f t="shared" ca="1" si="118"/>
        <v>0.92162245525922193</v>
      </c>
      <c r="G362">
        <f t="shared" ca="1" si="118"/>
        <v>0.44067297801163519</v>
      </c>
      <c r="H362">
        <f t="shared" ca="1" si="118"/>
        <v>0.83574477412578574</v>
      </c>
      <c r="I362">
        <f t="shared" ca="1" si="118"/>
        <v>0.55631370227157717</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0.17726141846025867</v>
      </c>
      <c r="E363">
        <f t="shared" ca="1" si="118"/>
        <v>0.9110494000720778</v>
      </c>
      <c r="F363">
        <f t="shared" ca="1" si="118"/>
        <v>0.43959724486121032</v>
      </c>
      <c r="G363">
        <f t="shared" ca="1" si="118"/>
        <v>0.434974996628266</v>
      </c>
      <c r="H363">
        <f t="shared" ca="1" si="118"/>
        <v>0.76818605553354391</v>
      </c>
      <c r="I363">
        <f t="shared" ca="1" si="118"/>
        <v>0.82973400723727209</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0.51248963685241677</v>
      </c>
      <c r="E364">
        <f t="shared" ca="1" si="118"/>
        <v>0.32496976037979231</v>
      </c>
      <c r="F364">
        <f t="shared" ca="1" si="118"/>
        <v>0.26851820232764556</v>
      </c>
      <c r="G364">
        <f t="shared" ca="1" si="118"/>
        <v>0.15639538116957663</v>
      </c>
      <c r="H364">
        <f t="shared" ca="1" si="118"/>
        <v>0.88134913987960217</v>
      </c>
      <c r="I364">
        <f t="shared" ca="1" si="118"/>
        <v>5.6687085777488266E-2</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0.25991975698737535</v>
      </c>
      <c r="E365">
        <f t="shared" ca="1" si="118"/>
        <v>0.81418406812857502</v>
      </c>
      <c r="F365">
        <f t="shared" ca="1" si="118"/>
        <v>0.41439650769752234</v>
      </c>
      <c r="G365">
        <f t="shared" ca="1" si="118"/>
        <v>0.13404331692767646</v>
      </c>
      <c r="H365">
        <f t="shared" ca="1" si="118"/>
        <v>2.5547887711720452E-2</v>
      </c>
      <c r="I365">
        <f t="shared" ca="1" si="118"/>
        <v>0.80994942237551026</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0.49448272056575826</v>
      </c>
      <c r="E366">
        <f t="shared" ca="1" si="118"/>
        <v>0.56249910073356713</v>
      </c>
      <c r="F366">
        <f t="shared" ca="1" si="118"/>
        <v>0.63358864515187552</v>
      </c>
      <c r="G366">
        <f t="shared" ca="1" si="118"/>
        <v>0.29260783407384983</v>
      </c>
      <c r="H366">
        <f t="shared" ca="1" si="118"/>
        <v>0.52294846818748619</v>
      </c>
      <c r="I366">
        <f t="shared" ca="1" si="118"/>
        <v>0.25229276545560408</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0.77153660983052708</v>
      </c>
      <c r="E367">
        <f t="shared" ca="1" si="118"/>
        <v>0.52723462133201371</v>
      </c>
      <c r="F367">
        <f t="shared" ca="1" si="118"/>
        <v>0.58688167743348152</v>
      </c>
      <c r="G367">
        <f t="shared" ca="1" si="118"/>
        <v>0.92390398552151298</v>
      </c>
      <c r="H367">
        <f t="shared" ca="1" si="118"/>
        <v>0.7182311223241703</v>
      </c>
      <c r="I367">
        <f t="shared" ca="1" si="118"/>
        <v>0.3982189157051268</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0.15938858944267686</v>
      </c>
      <c r="E368">
        <f t="shared" ca="1" si="118"/>
        <v>0.42593149199681923</v>
      </c>
      <c r="F368">
        <f t="shared" ca="1" si="118"/>
        <v>0.43392917808179576</v>
      </c>
      <c r="G368">
        <f t="shared" ca="1" si="118"/>
        <v>0.48482610644289359</v>
      </c>
      <c r="H368">
        <f t="shared" ca="1" si="118"/>
        <v>0.45914559481466366</v>
      </c>
      <c r="I368">
        <f t="shared" ca="1" si="118"/>
        <v>0.80590825257651277</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0.24210228040214299</v>
      </c>
      <c r="E369">
        <f t="shared" ca="1" si="118"/>
        <v>0.50670013041721196</v>
      </c>
      <c r="F369">
        <f t="shared" ca="1" si="118"/>
        <v>0.31077520696088468</v>
      </c>
      <c r="G369">
        <f t="shared" ca="1" si="118"/>
        <v>0.39412934415881451</v>
      </c>
      <c r="H369">
        <f t="shared" ca="1" si="118"/>
        <v>0.62366168611281259</v>
      </c>
      <c r="I369">
        <f t="shared" ca="1" si="118"/>
        <v>0.23412970048498372</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0.26065794671927545</v>
      </c>
      <c r="E370">
        <f t="shared" ca="1" si="118"/>
        <v>0.60915962484460651</v>
      </c>
      <c r="F370">
        <f t="shared" ca="1" si="118"/>
        <v>0.97391083420822688</v>
      </c>
      <c r="G370">
        <f t="shared" ca="1" si="118"/>
        <v>0.10707951506484736</v>
      </c>
      <c r="H370">
        <f t="shared" ca="1" si="118"/>
        <v>0.86835331922512038</v>
      </c>
      <c r="I370">
        <f t="shared" ca="1" si="118"/>
        <v>6.6626219901318895E-2</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0.50796772236253018</v>
      </c>
      <c r="E371">
        <f t="shared" ca="1" si="118"/>
        <v>0.55379947384628958</v>
      </c>
      <c r="F371">
        <f t="shared" ca="1" si="118"/>
        <v>0.81803654806758241</v>
      </c>
      <c r="G371">
        <f t="shared" ca="1" si="118"/>
        <v>0.89611045638404541</v>
      </c>
      <c r="H371">
        <f t="shared" ca="1" si="118"/>
        <v>0.29848669887177137</v>
      </c>
      <c r="I371">
        <f t="shared" ca="1" si="118"/>
        <v>7.4643687410278603E-2</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0.988091923792628</v>
      </c>
      <c r="E372">
        <f t="shared" ca="1" si="118"/>
        <v>0.20081340950078119</v>
      </c>
      <c r="F372">
        <f t="shared" ca="1" si="118"/>
        <v>0.19684343679833316</v>
      </c>
      <c r="G372">
        <f t="shared" ca="1" si="118"/>
        <v>0.9671807230496563</v>
      </c>
      <c r="H372">
        <f t="shared" ca="1" si="118"/>
        <v>0.52417388527655306</v>
      </c>
      <c r="I372">
        <f t="shared" ca="1" si="118"/>
        <v>0.96333119296876291</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2.3554786677682182E-2</v>
      </c>
      <c r="E373">
        <f t="shared" ca="1" si="118"/>
        <v>0.30604434359057708</v>
      </c>
      <c r="F373">
        <f t="shared" ca="1" si="118"/>
        <v>0.35370562203689526</v>
      </c>
      <c r="G373">
        <f t="shared" ca="1" si="118"/>
        <v>0.50923833565030641</v>
      </c>
      <c r="H373">
        <f t="shared" ca="1" si="118"/>
        <v>0.57445153798102844</v>
      </c>
      <c r="I373">
        <f t="shared" ca="1" si="118"/>
        <v>0.11953128705494742</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fe","vl":"Equip4001","cn":1,"pt":"GO","pr":800},{"dy":7,"sl":2,"tp":"uph","vl":"20128","cn":10,"pt":"GO","pr":3000},{"dy":7,"sl":3,"tp":"upn","vl":"31576","cn":10,"pt":"GO","pr":3000},{"dy":7,"sl":4,"tp":"upn","vl":"94367","cn":14,"pt":"GO","pr":4200},{"dy":7,"sl":5,"tp":"fe","vl":"Equip3001","cn":1,"pt":"GO","pr":600},{"dy":7,"sl":6,"tp":"fe","vl":"Equip2302","cn":1,"pt":"GO","pr":7600},{"dy":7,"sl":7,"tp":"fe","vl":"Equip5001","cn":1,"pt":"GO","pr":700},{"dy":7,"sl":8},{"dy":7,"sl":9},{"dy":8,"sl":0,"tp":"fe","vl":"Equip3302","cn":1,"pt":"DI","pr":11},{"dy":8,"sl":1,"tp":"fe","vl":"Equip1301","cn":1,"pt":"GO","pr":7000},{"dy":8,"sl":2,"tp":"uph","vl":"9503","cn":9,"pt":"GO","pr":2700},{"dy":8,"sl":3,"tp":"uph","vl":"38090","cn":11,"pt":"GO","pr":3300},{"dy":8,"sl":4,"tp":"upn","vl":"46233","cn":11,"pt":"GO","pr":3300},{"dy":8,"sl":5,"tp":"fe","vl":"Equip8301","cn":1,"pt":"DI","pr":96},{"dy":8,"sl":6,"tp":"fe","vl":"Equip0002","cn":1,"pt":"GO","pr":600},{"dy":8,"sl":7,"tp":"fe","vl":"Equip2302","cn":1,"pt":"GO","pr":7300},{"dy":8,"sl":8},{"dy":8,"sl":9},{"dy":9,"sl":0,"tp":"fe","vl":"Equip3302","cn":1,"pt":"DI","pr":11},{"dy":9,"sl":1,"tp":"fe","vl":"Equip5201","cn":1,"pt":"GO","pr":3400},{"dy":9,"sl":2,"tp":"uph","vl":"90489","cn":14,"pt":"GO","pr":4200},{"dy":9,"sl":3,"tp":"upn","vl":"26063","cn":10,"pt":"GO","pr":3000},{"dy":9,"sl":4,"tp":"upn","vl":"74661","cn":13,"pt":"GO","pr":3900},{"dy":9,"sl":5,"tp":"fe","vl":"Equip7001","cn":1,"pt":"GO","pr":1900},{"dy":9,"sl":6,"tp":"fe","vl":"Equip8202","cn":1,"pt":"GO","pr":29300},{"dy":9,"sl":7,"tp":"fe","vl":"Equip3302","cn":1,"pt":"GO","pr":7900},{"dy":9,"sl":8},{"dy":9,"sl":9},{"dy":10,"sl":0,"tp":"fe","vl":"Equip4002","cn":1,"pt":"GO","pr":900},{"dy":10,"sl":1,"tp":"fe","vl":"Equip5102","cn":1,"pt":"GO","pr":1200},{"dy":10,"sl":2,"tp":"uph","vl":"36875","cn":11,"pt":"GO","pr":3300},{"dy":10,"sl":3,"tp":"upn","vl":"25208","cn":10,"pt":"GO","pr":3000},{"dy":10,"sl":4,"tp":"upn","vl":"56571","cn":12,"pt":"GO","pr":3600},{"dy":10,"sl":5,"tp":"fe","vl":"Equip2202","cn":1,"pt":"GO","pr":3300},{"dy":10,"sl":6,"tp":"fe","vl":"Equip3201","cn":1,"pt":"GO","pr":2600},{"dy":10,"sl":7,"tp":"fe","vl":"Equip7302","cn":1,"pt":"GO","pr":22300},{"dy":10,"sl":8},{"dy":10,"sl":9},{"dy":11,"sl":0,"tp":"bn","cn":1,"pt":"DI","pr":29},{"dy":11,"sl":1,"tp":"fe","vl":"Equip6201","cn":1,"pt":"DI","pr":16},{"dy":11,"sl":2,"tp":"uph","vl":"18914","cn":10,"pt":"GO","pr":3000},{"dy":11,"sl":3,"tp":"upn","vl":"18862","cn":10,"pt":"GO","pr":3000},{"dy":11,"sl":4,"tp":"upn","vl":"81752","cn":13,"pt":"GO","pr":3900},{"dy":11,"sl":5,"tp":"upn","vl":"60496","cn":12,"pt":"GO","pr":3600},{"dy":11,"sl":6,"tp":"fe","vl":"Equip6101","cn":1,"pt":"GO","pr":3200},{"dy":11,"sl":7,"tp":"fe","vl":"Equip0001","cn":1,"pt":"GO","pr":700},{"dy":11,"sl":8},{"dy":11,"sl":9},{"dy":12,"sl":0,"tp":"bh","cn":1,"pt":"DI","pr":149},{"dy":12,"sl":1,"tp":"fe","vl":"Equip2102","cn":1,"pt":"GO","pr":1200},{"dy":12,"sl":2,"tp":"uph","vl":"19697","cn":10,"pt":"GO","pr":3000},{"dy":12,"sl":3,"tp":"upn","vl":"52969","cn":12,"pt":"GO","pr":3600},{"dy":12,"sl":4,"tp":"upn","vl":"69726","cn":13,"pt":"GO","pr":3900},{"dy":12,"sl":5,"tp":"uph","vl":"67379","cn":13,"pt":"GO","pr":3900},{"dy":12,"sl":6,"tp":"fe","vl":"Equip7202","cn":1,"pt":"GO","pr":9600},{"dy":12,"sl":7,"tp":"fe","vl":"Equip8001","cn":1,"pt":"GO","pr":5300},{"dy":12,"sl":8},{"dy":12,"sl":9},{"dy":13,"sl":0,"tp":"fe","vl":"Equip1001","cn":1,"pt":"GO","pr":900},{"dy":13,"sl":1,"tp":"fe","vl":"Equip3001","cn":1,"pt":"GO","pr":900},{"dy":13,"sl":2,"tp":"uph","vl":"12663","cn":9,"pt":"GO","pr":2700},{"dy":13,"sl":3,"tp":"uph","vl":"29794","cn":10,"pt":"GO","pr":3000},{"dy":13,"sl":4,"tp":"upn","vl":"75071","cn":13,"pt":"GO","pr":3900},{"dy":13,"sl":5,"tp":"fe","vl":"Equip4302","cn":1,"pt":"GO","pr":7100},{"dy":13,"sl":6,"tp":"fe","vl":"Equip7102","cn":1,"pt":"GO","pr":3300},{"dy":13,"sl":7,"tp":"fe","vl":"Equip1301","cn":1,"pt":"DI","pr":10},{"dy":13,"sl":8},{"dy":13,"sl":9},{"dy":14,"sl":0,"tp":"bh","cn":1,"pt":"DI","pr":149},{"dy":14,"sl":1,"tp":"fe","vl":"Equip2302","cn":1,"pt":"DI","pr":11},{"dy":14,"sl":2,"tp":"uph","vl":"80085","cn":13,"pt":"GO","pr":3900},{"dy":14,"sl":3,"tp":"upn","vl":"38810","cn":11,"pt":"GO","pr":3300},{"dy":14,"sl":4,"tp":"upn","vl":"79684","cn":13,"pt":"GO","pr":3900},{"dy":14,"sl":5,"tp":"fe","vl":"Equip0202","cn":1,"pt":"GO","pr":3100},{"dy":14,"sl":6,"tp":"fe","vl":"Equip7302","cn":1,"pt":"GO","pr":22400},{"dy":14,"sl":7,"tp":"fe","vl":"Equip8101","cn":1,"pt":"GO","pr":7800},{"dy":14,"sl":8},{"dy":14,"sl":9},{"dy":15,"sl":0,"tp":"fe","vl":"Equip8102","cn":1,"pt":"GO","pr":7700},{"dy":15,"sl":1,"tp":"fe","vl":"Equip5301","cn":1,"pt":"GO","pr":7400},{"dy":15,"sl":2,"tp":"uph","vl":"33450","cn":11,"pt":"GO","pr":3300},{"dy":15,"sl":3,"tp":"upn","vl":"84704","cn":14,"pt":"GO","pr":4200},{"dy":15,"sl":4,"tp":"upn","vl":"20169","cn":10,"pt":"GO","pr":3000},{"dy":15,"sl":5,"tp":"fe","vl":"Equip5202","cn":1,"pt":"GO","pr":3300},{"dy":15,"sl":6,"tp":"fe","vl":"Equip1302","cn":1,"pt":"GO","pr":7600},{"dy":15,"sl":7,"tp":"fe","vl":"Equip8002","cn":1,"pt":"GO","pr":5100},{"dy":15,"sl":8},{"dy":15,"sl":9},{"dy":16,"sl":0,"tp":"fe","vl":"Equip0201","cn":1,"pt":"GO","pr":3400},{"dy":16,"sl":1,"tp":"fe","vl":"Equip3102","cn":1,"pt":"GO","pr":1200},{"dy":16,"sl":2,"tp":"uph","vl":"11315","cn":9,"pt":"GO","pr":2700},{"dy":16,"sl":3,"tp":"uph","vl":"85863","cn":14,"pt":"GO","pr":4200},{"dy":16,"sl":4,"tp":"upn","vl":"83631","cn":14,"pt":"GO","pr":4200},{"dy":16,"sl":5,"tp":"fe","vl":"Equip8101","cn":1,"pt":"GO","pr":7900},{"dy":16,"sl":6,"tp":"fe","vl":"Equip6001","cn":1,"pt":"GO","pr":2100},{"dy":16,"sl":7,"tp":"fe","vl":"Equip8202","cn":1,"pt":"GO","pr":29300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tp":"fc","vl":"Actor1109","cn":1,"pt":"DI","pp":209,"pr":149},{"dy":4,"sl":10,"tp":"fc","vl":"Actor1109","cn":1,"pt":"DI","pp":209,"pr":149},{"dy":5,"sl":10},{"dy":6,"sl":10},{"dy":7,"sl":10},{"dy":8,"sl":10},{"dy":9,"sl":10},{"dy":10,"sl":10},{"dy":11,"sl":10},{"dy":12,"sl":10},{"dy":13,"sl":10},{"dy":14,"sl":10},{"dy":15,"sl":10},{"dy":16,"sl":10},{"dy":17,"sl":10},{"dy":18,"sl":10},{"dy":19,"sl":10},{"dy":20,"sl":10},{"dy":21,"sl":10},{"dy":22,"sl":10},{"dy":23,"sl":10},{"dy":24,"sl":10},{"dy":25,"sl":10},{"dy":26,"sl":10},{"dy":27,"sl":10},{"dy":28,"sl":10},{"dy":29,"sl":10},{"dy":30,"sl":10},{"dy":31,"sl":10},{"dy":1,"sl":11},{"dy":2,"sl":11},{"dy":3,"sl":11,"tp":"fp","vl":"Actor1109","cn":75,"pt":"DI","pp":172,"pr":49},{"dy":4,"sl":11,"tp":"fp","vl":"Actor1109","cn":75,"pt":"DI","pp":172,"pr":49},{"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2021-07-04T14:05:49Z</dcterms:modified>
</cp:coreProperties>
</file>