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FF8DAD7-3E01-4AB4-B135-3CE74F9FD95C}" xr6:coauthVersionLast="45" xr6:coauthVersionMax="45" xr10:uidLastSave="{00000000-0000-0000-0000-000000000000}"/>
  <bookViews>
    <workbookView xWindow="-120" yWindow="-120" windowWidth="29040" windowHeight="15840" xr2:uid="{17418103-8DEE-4CF8-AD49-BF0346F49FD3}"/>
  </bookViews>
  <sheets>
    <sheet name="StageExpTable" sheetId="3" r:id="rId1"/>
    <sheet name="LevelPackTable" sheetId="1" r:id="rId2"/>
    <sheet name="LevelPackLevelTable" sheetId="2" r:id="rId3"/>
  </sheets>
  <externalReferences>
    <externalReference r:id="rId4"/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3" l="1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D7" i="2" l="1"/>
  <c r="E7" i="2"/>
  <c r="J7" i="2"/>
  <c r="K7" i="2"/>
  <c r="L7" i="2"/>
  <c r="Q7" i="2"/>
  <c r="R7" i="2"/>
  <c r="S7" i="2"/>
  <c r="X7" i="2"/>
  <c r="Y7" i="2"/>
  <c r="Z7" i="2"/>
  <c r="L17" i="2"/>
  <c r="K17" i="2"/>
  <c r="J17" i="2"/>
  <c r="Z16" i="2"/>
  <c r="Y16" i="2"/>
  <c r="X16" i="2"/>
  <c r="S16" i="2"/>
  <c r="R16" i="2"/>
  <c r="Q16" i="2"/>
  <c r="L16" i="2"/>
  <c r="K16" i="2"/>
  <c r="J16" i="2"/>
  <c r="Z15" i="2"/>
  <c r="Y15" i="2"/>
  <c r="X15" i="2"/>
  <c r="S15" i="2"/>
  <c r="R15" i="2"/>
  <c r="Q15" i="2"/>
  <c r="L15" i="2"/>
  <c r="K15" i="2"/>
  <c r="J15" i="2"/>
  <c r="Z14" i="2"/>
  <c r="Y14" i="2"/>
  <c r="X14" i="2"/>
  <c r="S14" i="2"/>
  <c r="R14" i="2"/>
  <c r="Q14" i="2"/>
  <c r="L14" i="2"/>
  <c r="K14" i="2"/>
  <c r="J14" i="2"/>
  <c r="Z13" i="2"/>
  <c r="Y13" i="2"/>
  <c r="X13" i="2"/>
  <c r="S13" i="2"/>
  <c r="R13" i="2"/>
  <c r="Q13" i="2"/>
  <c r="L13" i="2"/>
  <c r="K13" i="2"/>
  <c r="J13" i="2"/>
  <c r="Z12" i="2"/>
  <c r="Y12" i="2"/>
  <c r="X12" i="2"/>
  <c r="S12" i="2"/>
  <c r="R12" i="2"/>
  <c r="Q12" i="2"/>
  <c r="L12" i="2"/>
  <c r="K12" i="2"/>
  <c r="J12" i="2"/>
  <c r="Z11" i="2"/>
  <c r="Y11" i="2"/>
  <c r="X11" i="2"/>
  <c r="S11" i="2"/>
  <c r="R11" i="2"/>
  <c r="Q11" i="2"/>
  <c r="L11" i="2"/>
  <c r="K11" i="2"/>
  <c r="J11" i="2"/>
  <c r="Z10" i="2"/>
  <c r="Y10" i="2"/>
  <c r="X10" i="2"/>
  <c r="S10" i="2"/>
  <c r="R10" i="2"/>
  <c r="Q10" i="2"/>
  <c r="L10" i="2"/>
  <c r="K10" i="2"/>
  <c r="J10" i="2"/>
  <c r="Z9" i="2"/>
  <c r="Y9" i="2"/>
  <c r="X9" i="2"/>
  <c r="S9" i="2"/>
  <c r="R9" i="2"/>
  <c r="Q9" i="2"/>
  <c r="L9" i="2"/>
  <c r="K9" i="2"/>
  <c r="J9" i="2"/>
  <c r="Z8" i="2"/>
  <c r="Y8" i="2"/>
  <c r="X8" i="2"/>
  <c r="S8" i="2"/>
  <c r="R8" i="2"/>
  <c r="Q8" i="2"/>
  <c r="L8" i="2"/>
  <c r="K8" i="2"/>
  <c r="J8" i="2"/>
  <c r="Z6" i="2"/>
  <c r="Y6" i="2"/>
  <c r="X6" i="2"/>
  <c r="S6" i="2"/>
  <c r="R6" i="2"/>
  <c r="Q6" i="2"/>
  <c r="L6" i="2"/>
  <c r="K6" i="2"/>
  <c r="J6" i="2"/>
  <c r="Z5" i="2"/>
  <c r="Y5" i="2"/>
  <c r="X5" i="2"/>
  <c r="S5" i="2"/>
  <c r="R5" i="2"/>
  <c r="Q5" i="2"/>
  <c r="L5" i="2"/>
  <c r="K5" i="2"/>
  <c r="J5" i="2"/>
  <c r="Z4" i="2"/>
  <c r="Y4" i="2"/>
  <c r="X4" i="2"/>
  <c r="S4" i="2"/>
  <c r="R4" i="2"/>
  <c r="Q4" i="2"/>
  <c r="Z3" i="2"/>
  <c r="Y3" i="2"/>
  <c r="X3" i="2"/>
  <c r="S3" i="2"/>
  <c r="R3" i="2"/>
  <c r="Q3" i="2"/>
  <c r="Z2" i="2"/>
  <c r="Y2" i="2"/>
  <c r="X2" i="2"/>
  <c r="S2" i="2"/>
  <c r="R2" i="2"/>
  <c r="Q2" i="2"/>
  <c r="D17" i="2" l="1"/>
  <c r="D16" i="2"/>
  <c r="D15" i="2"/>
  <c r="D14" i="2"/>
  <c r="D13" i="2"/>
  <c r="D12" i="2"/>
  <c r="D11" i="2"/>
  <c r="D10" i="2"/>
  <c r="D9" i="2"/>
  <c r="D8" i="2"/>
  <c r="D6" i="2"/>
  <c r="D5" i="2"/>
  <c r="D4" i="2"/>
  <c r="D3" i="2"/>
  <c r="D2" i="2"/>
  <c r="J4" i="1" l="1"/>
  <c r="I4" i="1"/>
  <c r="J3" i="1"/>
  <c r="G7" i="2" s="1"/>
  <c r="I3" i="1"/>
  <c r="F7" i="2" s="1"/>
  <c r="J2" i="1"/>
  <c r="I2" i="1"/>
  <c r="F4" i="1"/>
  <c r="F3" i="1"/>
  <c r="F2" i="1"/>
  <c r="E17" i="2" l="1"/>
  <c r="E16" i="2"/>
  <c r="E15" i="2"/>
  <c r="E14" i="2"/>
  <c r="E13" i="2"/>
  <c r="E12" i="2"/>
  <c r="E11" i="2" l="1"/>
  <c r="E10" i="2"/>
  <c r="E9" i="2"/>
  <c r="E8" i="2"/>
  <c r="E6" i="2"/>
  <c r="E5" i="2"/>
  <c r="E4" i="2"/>
  <c r="E3" i="2"/>
  <c r="E2" i="2"/>
  <c r="F10" i="2" l="1"/>
  <c r="F9" i="2"/>
  <c r="F11" i="2"/>
  <c r="F8" i="2"/>
  <c r="F6" i="2"/>
  <c r="F5" i="2"/>
  <c r="F16" i="2"/>
  <c r="F12" i="2"/>
  <c r="F17" i="2"/>
  <c r="F15" i="2"/>
  <c r="F14" i="2"/>
  <c r="F13" i="2"/>
  <c r="G10" i="2"/>
  <c r="G9" i="2"/>
  <c r="G6" i="2"/>
  <c r="G8" i="2"/>
  <c r="G5" i="2"/>
  <c r="G11" i="2"/>
  <c r="G16" i="2"/>
  <c r="G15" i="2"/>
  <c r="G17" i="2"/>
  <c r="G14" i="2"/>
  <c r="G12" i="2"/>
  <c r="G13" i="2"/>
  <c r="F4" i="2"/>
  <c r="F3" i="2"/>
  <c r="F2" i="2"/>
  <c r="G4" i="2"/>
  <c r="G3" i="2"/>
  <c r="G2" i="2"/>
  <c r="K3" i="2" l="1"/>
  <c r="J4" i="2"/>
  <c r="J3" i="2"/>
  <c r="K2" i="2"/>
  <c r="L4" i="2"/>
  <c r="L3" i="2"/>
  <c r="L2" i="2"/>
  <c r="K4" i="2"/>
  <c r="J2" i="2"/>
</calcChain>
</file>

<file path=xl/sharedStrings.xml><?xml version="1.0" encoding="utf-8"?>
<sst xmlns="http://schemas.openxmlformats.org/spreadsheetml/2006/main" count="84" uniqueCount="43">
  <si>
    <t>icon|String</t>
    <phoneticPr fontId="1" type="noConversion"/>
  </si>
  <si>
    <t>levelPackId|String</t>
    <phoneticPr fontId="1" type="noConversion"/>
  </si>
  <si>
    <t>LP_Piercing001</t>
    <phoneticPr fontId="1" type="noConversion"/>
  </si>
  <si>
    <t>level|Int</t>
    <phoneticPr fontId="1" type="noConversion"/>
  </si>
  <si>
    <t>nameId|String</t>
    <phoneticPr fontId="1" type="noConversion"/>
  </si>
  <si>
    <t>descriptionId|String</t>
    <phoneticPr fontId="1" type="noConversion"/>
  </si>
  <si>
    <t>Skill_ActiveOne001_Name</t>
  </si>
  <si>
    <t>Skill_ActiveOne001_Description</t>
  </si>
  <si>
    <t>parameter|String!</t>
    <phoneticPr fontId="1" type="noConversion"/>
  </si>
  <si>
    <t>40,50,60,90</t>
    <phoneticPr fontId="1" type="noConversion"/>
  </si>
  <si>
    <t>affectorValueId|String!</t>
    <phoneticPr fontId="1" type="noConversion"/>
  </si>
  <si>
    <t>LP_ATK10per</t>
    <phoneticPr fontId="1" type="noConversion"/>
  </si>
  <si>
    <t>LP_ATK20per</t>
    <phoneticPr fontId="1" type="noConversion"/>
  </si>
  <si>
    <t>LPAF_PiercingHitObject</t>
    <phoneticPr fontId="1" type="noConversion"/>
  </si>
  <si>
    <t>LPAF_ChangeActorStatus010</t>
    <phoneticPr fontId="1" type="noConversion"/>
  </si>
  <si>
    <t>이름참고</t>
    <phoneticPr fontId="1" type="noConversion"/>
  </si>
  <si>
    <t>설명참고</t>
    <phoneticPr fontId="1" type="noConversion"/>
  </si>
  <si>
    <t>fValue1|Float</t>
    <phoneticPr fontId="1" type="noConversion"/>
  </si>
  <si>
    <t>iValue1|Int</t>
    <phoneticPr fontId="1" type="noConversion"/>
  </si>
  <si>
    <t>sValue1|String</t>
    <phoneticPr fontId="1" type="noConversion"/>
  </si>
  <si>
    <t>추가작업First</t>
    <phoneticPr fontId="1" type="noConversion"/>
  </si>
  <si>
    <t>추가작업Second</t>
    <phoneticPr fontId="1" type="noConversion"/>
  </si>
  <si>
    <t>추가작업Third</t>
    <phoneticPr fontId="1" type="noConversion"/>
  </si>
  <si>
    <t>NormalAttack01</t>
    <phoneticPr fontId="1" type="noConversion"/>
  </si>
  <si>
    <t>어펙터밸류참고</t>
    <phoneticPr fontId="1" type="noConversion"/>
  </si>
  <si>
    <t>어펙터밸류4개검증</t>
    <phoneticPr fontId="1" type="noConversion"/>
  </si>
  <si>
    <t>입력어펙터밸류1</t>
  </si>
  <si>
    <t>입력어펙터밸류2</t>
  </si>
  <si>
    <t>입력어펙터밸류3</t>
  </si>
  <si>
    <t>공격력(소)</t>
    <phoneticPr fontId="1" type="noConversion"/>
  </si>
  <si>
    <t>exclusive|Bool</t>
    <phoneticPr fontId="1" type="noConversion"/>
  </si>
  <si>
    <t>공격력(대)</t>
    <phoneticPr fontId="1" type="noConversion"/>
  </si>
  <si>
    <t>리코셰</t>
    <phoneticPr fontId="1" type="noConversion"/>
  </si>
  <si>
    <t>Actor001,Actor002</t>
    <phoneticPr fontId="1" type="noConversion"/>
  </si>
  <si>
    <t>dropWeight|Float</t>
    <phoneticPr fontId="1" type="noConversion"/>
  </si>
  <si>
    <t>스탯공퍼 공격력</t>
    <phoneticPr fontId="1" type="noConversion"/>
  </si>
  <si>
    <t>리코세</t>
    <phoneticPr fontId="1" type="noConversion"/>
  </si>
  <si>
    <t>멀티샷</t>
    <phoneticPr fontId="1" type="noConversion"/>
  </si>
  <si>
    <t>LP_리코셰</t>
    <phoneticPr fontId="1" type="noConversion"/>
  </si>
  <si>
    <t>히트 후 적에게 다시 날아갑니다</t>
    <phoneticPr fontId="1" type="noConversion"/>
  </si>
  <si>
    <t>requiredExp|Int</t>
    <phoneticPr fontId="1" type="noConversion"/>
  </si>
  <si>
    <t>requiredAccumulatedExp|Int</t>
    <phoneticPr fontId="1" type="noConversion"/>
  </si>
  <si>
    <t>useActor|String!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</si>
</sst>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ffectorValu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ectorValueTable"/>
      <sheetName val="AffectorValueLevelTable"/>
      <sheetName val="ActorStateTable"/>
      <sheetName val="ConditionValueTable"/>
      <sheetName val="어펙터인자"/>
    </sheetNames>
    <sheetDataSet>
      <sheetData sheetId="0">
        <row r="1">
          <cell r="A1" t="str">
            <v>id|String</v>
          </cell>
        </row>
        <row r="2">
          <cell r="A2" t="str">
            <v>NormalAttack01</v>
          </cell>
        </row>
        <row r="3">
          <cell r="A3" t="str">
            <v>NormalAttackKeepSeries</v>
          </cell>
        </row>
        <row r="4">
          <cell r="A4" t="str">
            <v>NormalAttackBigBatSuccubus</v>
          </cell>
        </row>
        <row r="5">
          <cell r="A5" t="str">
            <v>NormalAttackBei</v>
          </cell>
        </row>
        <row r="6">
          <cell r="A6" t="str">
            <v>CallInvincibleTortoise</v>
          </cell>
        </row>
        <row r="7">
          <cell r="A7" t="str">
            <v>InvincibleTortoise</v>
          </cell>
        </row>
        <row r="8">
          <cell r="A8" t="str">
            <v>CountBarrier5Times</v>
          </cell>
        </row>
        <row r="9">
          <cell r="A9" t="str">
            <v>CallBurrowNinjaAssassin</v>
          </cell>
        </row>
        <row r="10">
          <cell r="A10" t="str">
            <v>BurrowNinjaAssassin</v>
          </cell>
        </row>
        <row r="11">
          <cell r="A11" t="str">
            <v>TestPoison01</v>
          </cell>
        </row>
        <row r="12">
          <cell r="A12" t="str">
            <v>LP_ChangeActorStatus010</v>
          </cell>
        </row>
        <row r="13">
          <cell r="A13" t="str">
            <v>LP_PiercingHitObject</v>
          </cell>
        </row>
        <row r="14">
          <cell r="A14" t="str">
            <v>LP_리코셰</v>
          </cell>
        </row>
      </sheetData>
      <sheetData sheetId="1">
        <row r="1">
          <cell r="A1" t="str">
            <v>idForVlookup|String</v>
          </cell>
          <cell r="B1" t="str">
            <v>affectorValueId|String</v>
          </cell>
          <cell r="C1" t="str">
            <v>affectorValueId검증</v>
          </cell>
          <cell r="D1" t="str">
            <v>level|Int</v>
          </cell>
          <cell r="E1" t="str">
            <v>affectId참고</v>
          </cell>
          <cell r="F1" t="str">
            <v>어펙터설명참고</v>
          </cell>
          <cell r="G1" t="str">
            <v>conditionValueId|String!</v>
          </cell>
          <cell r="H1" t="str">
            <v>컨디션밸류4개검증</v>
          </cell>
          <cell r="I1" t="str">
            <v>fValue1|Float</v>
          </cell>
          <cell r="J1" t="str">
            <v>fValue2|Float</v>
          </cell>
          <cell r="K1" t="str">
            <v>fValue3|Float</v>
          </cell>
          <cell r="L1" t="str">
            <v>fValue4|Float</v>
          </cell>
          <cell r="M1" t="str">
            <v>iValue1|Int</v>
          </cell>
          <cell r="N1" t="str">
            <v>iValue2|Int</v>
          </cell>
          <cell r="O1" t="str">
            <v>iValue3|Int</v>
          </cell>
          <cell r="P1" t="str">
            <v>sValue1|String</v>
          </cell>
          <cell r="Q1" t="str">
            <v>sValue2|String</v>
          </cell>
          <cell r="R1" t="str">
            <v>sValue3|String</v>
          </cell>
          <cell r="S1" t="str">
            <v>sValue4|String</v>
          </cell>
        </row>
        <row r="2">
          <cell r="E2" t="str">
            <v>BaseDamage</v>
          </cell>
          <cell r="F2" t="str">
            <v>기본 대미지 계산식</v>
          </cell>
          <cell r="G2"/>
          <cell r="H2"/>
          <cell r="I2" t="str">
            <v>단일 대미지 배율</v>
          </cell>
          <cell r="J2" t="str">
            <v/>
          </cell>
          <cell r="K2" t="str">
            <v/>
          </cell>
          <cell r="L2" t="str">
            <v/>
          </cell>
          <cell r="M2" t="str">
            <v>1: 다단히트</v>
          </cell>
          <cell r="N2" t="str">
            <v>1: 대미지 처리 후 온킬 여부</v>
          </cell>
          <cell r="O2" t="str">
            <v>1: 회피무시</v>
          </cell>
          <cell r="P2" t="str">
            <v>다단히트 시
연속 대미지</v>
          </cell>
          <cell r="Q2" t="str">
            <v>온킬 시 불려질
어펙터밸류 아이디들</v>
          </cell>
          <cell r="R2" t="str">
            <v/>
          </cell>
          <cell r="S2" t="str">
            <v/>
          </cell>
        </row>
        <row r="3">
          <cell r="A3" t="str">
            <v>NormalAttack01_01</v>
          </cell>
          <cell r="B3" t="str">
            <v>NormalAttack01</v>
          </cell>
          <cell r="C3" t="str">
            <v/>
          </cell>
          <cell r="D3">
            <v>1</v>
          </cell>
          <cell r="E3" t="str">
            <v>BaseDamage</v>
          </cell>
          <cell r="H3" t="str">
            <v/>
          </cell>
          <cell r="I3">
            <v>1</v>
          </cell>
        </row>
        <row r="4">
          <cell r="A4" t="str">
            <v>NormalAttackKeepSeries_01</v>
          </cell>
          <cell r="B4" t="str">
            <v>NormalAttackKeepSeries</v>
          </cell>
          <cell r="C4" t="str">
            <v/>
          </cell>
          <cell r="D4">
            <v>1</v>
          </cell>
          <cell r="E4" t="str">
            <v>BaseDamage</v>
          </cell>
          <cell r="H4" t="str">
            <v/>
          </cell>
          <cell r="I4">
            <v>0.5625</v>
          </cell>
        </row>
        <row r="5">
          <cell r="A5" t="str">
            <v>NormalAttackBigBatSuccubus_01</v>
          </cell>
          <cell r="B5" t="str">
            <v>NormalAttackBigBatSuccubus</v>
          </cell>
          <cell r="C5" t="str">
            <v/>
          </cell>
          <cell r="D5">
            <v>1</v>
          </cell>
          <cell r="E5" t="str">
            <v>BaseDamage</v>
          </cell>
          <cell r="I5">
            <v>0.33333333329999998</v>
          </cell>
        </row>
        <row r="6">
          <cell r="A6" t="str">
            <v>NormalAttackBei_01</v>
          </cell>
          <cell r="B6" t="str">
            <v>NormalAttackBei</v>
          </cell>
          <cell r="C6" t="str">
            <v/>
          </cell>
          <cell r="D6">
            <v>1</v>
          </cell>
          <cell r="E6" t="str">
            <v>BaseDamage</v>
          </cell>
          <cell r="H6" t="str">
            <v/>
          </cell>
          <cell r="I6">
            <v>1</v>
          </cell>
        </row>
        <row r="7">
          <cell r="A7" t="str">
            <v>CallInvincibleTortoise_01</v>
          </cell>
          <cell r="B7" t="str">
            <v>CallInvincibleTortoise</v>
          </cell>
          <cell r="C7" t="str">
            <v/>
          </cell>
          <cell r="D7">
            <v>1</v>
          </cell>
          <cell r="E7" t="str">
            <v>CallAffectorValue</v>
          </cell>
          <cell r="H7" t="str">
            <v/>
          </cell>
          <cell r="I7">
            <v>-1</v>
          </cell>
          <cell r="M7">
            <v>4</v>
          </cell>
          <cell r="Q7" t="str">
            <v>InvincibleTortoise</v>
          </cell>
        </row>
        <row r="8">
          <cell r="A8" t="str">
            <v>InvincibleTortoise_01</v>
          </cell>
          <cell r="B8" t="str">
            <v>InvincibleTortoise</v>
          </cell>
          <cell r="C8" t="str">
            <v/>
          </cell>
          <cell r="D8">
            <v>1</v>
          </cell>
          <cell r="E8" t="str">
            <v>InvincibleTortoise</v>
          </cell>
          <cell r="H8" t="str">
            <v/>
          </cell>
          <cell r="I8">
            <v>3</v>
          </cell>
          <cell r="P8" t="str">
            <v>GuardStart</v>
          </cell>
          <cell r="Q8" t="str">
            <v>GuardEnd</v>
          </cell>
        </row>
        <row r="9">
          <cell r="A9" t="str">
            <v>CountBarrier5Times_01</v>
          </cell>
          <cell r="B9" t="str">
            <v>CountBarrier5Times</v>
          </cell>
          <cell r="C9" t="str">
            <v/>
          </cell>
          <cell r="D9">
            <v>1</v>
          </cell>
          <cell r="E9" t="str">
            <v>CountBarrier</v>
          </cell>
          <cell r="H9" t="str">
            <v/>
          </cell>
          <cell r="I9">
            <v>-1</v>
          </cell>
          <cell r="N9">
            <v>5</v>
          </cell>
          <cell r="R9" t="str">
            <v>Effect29_D</v>
          </cell>
        </row>
        <row r="10">
          <cell r="A10" t="str">
            <v>CallBurrowNinjaAssassin_01</v>
          </cell>
          <cell r="B10" t="str">
            <v>CallBurrowNinjaAssassin</v>
          </cell>
          <cell r="C10" t="str">
            <v/>
          </cell>
          <cell r="D10">
            <v>1</v>
          </cell>
          <cell r="E10" t="str">
            <v>CallAffectorValue</v>
          </cell>
          <cell r="H10" t="str">
            <v/>
          </cell>
          <cell r="I10">
            <v>-1</v>
          </cell>
          <cell r="M10">
            <v>4</v>
          </cell>
          <cell r="Q10" t="str">
            <v>BurrowNinjaAssassin</v>
          </cell>
        </row>
        <row r="11">
          <cell r="A11" t="str">
            <v>BurrowNinjaAssassin_01</v>
          </cell>
          <cell r="B11" t="str">
            <v>BurrowNinjaAssassin</v>
          </cell>
          <cell r="C11" t="str">
            <v/>
          </cell>
          <cell r="D11">
            <v>1</v>
          </cell>
          <cell r="E11" t="str">
            <v>Burrow</v>
          </cell>
          <cell r="H11" t="str">
            <v/>
          </cell>
          <cell r="I11">
            <v>3</v>
          </cell>
          <cell r="K11">
            <v>0.5</v>
          </cell>
          <cell r="L11">
            <v>1</v>
          </cell>
          <cell r="N11">
            <v>2</v>
          </cell>
          <cell r="P11" t="str">
            <v>BurrowStart</v>
          </cell>
          <cell r="Q11" t="str">
            <v>BurrowEnd</v>
          </cell>
          <cell r="R11" t="str">
            <v>BurrowScrollObject</v>
          </cell>
          <cell r="S11" t="str">
            <v>BurrowAttack</v>
          </cell>
        </row>
        <row r="12">
          <cell r="A12" t="str">
            <v>TestPoison01_01</v>
          </cell>
          <cell r="B12" t="str">
            <v>TestPoison01</v>
          </cell>
          <cell r="C12" t="str">
            <v/>
          </cell>
          <cell r="D12">
            <v>1</v>
          </cell>
          <cell r="E12" t="str">
            <v>DotDamage</v>
          </cell>
          <cell r="H12" t="str">
            <v/>
          </cell>
          <cell r="I12">
            <v>5</v>
          </cell>
          <cell r="J12">
            <v>0.5</v>
          </cell>
          <cell r="K12">
            <v>0.01</v>
          </cell>
        </row>
        <row r="13">
          <cell r="A13" t="str">
            <v>LP_PiercingHitObject_01</v>
          </cell>
          <cell r="B13" t="str">
            <v>LP_PiercingHitObject</v>
          </cell>
          <cell r="C13" t="str">
            <v/>
          </cell>
          <cell r="D13">
            <v>1</v>
          </cell>
          <cell r="E13" t="str">
            <v>PiercingHitObject</v>
          </cell>
          <cell r="H13" t="str">
            <v/>
          </cell>
          <cell r="K13"/>
          <cell r="M13">
            <v>1</v>
          </cell>
          <cell r="P13">
            <v>0.9</v>
          </cell>
        </row>
        <row r="14">
          <cell r="A14" t="str">
            <v>LP_PiercingHitObject_02</v>
          </cell>
          <cell r="B14" t="str">
            <v>LP_PiercingHitObject</v>
          </cell>
          <cell r="C14" t="str">
            <v/>
          </cell>
          <cell r="D14">
            <v>2</v>
          </cell>
          <cell r="E14" t="str">
            <v>PiercingHitObject</v>
          </cell>
          <cell r="H14" t="str">
            <v/>
          </cell>
          <cell r="M14">
            <v>2</v>
          </cell>
          <cell r="P14" t="str">
            <v>0.95,0.9</v>
          </cell>
        </row>
        <row r="16">
          <cell r="B16" t="str">
            <v>리코셰</v>
          </cell>
          <cell r="D16">
            <v>1</v>
          </cell>
          <cell r="M16">
            <v>2</v>
          </cell>
        </row>
        <row r="17">
          <cell r="B17" t="str">
            <v>리코셰</v>
          </cell>
          <cell r="D17">
            <v>2</v>
          </cell>
          <cell r="M17">
            <v>3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ApkStringTable"/>
      <sheetName val="StringTable"/>
      <sheetName val="FontTable"/>
    </sheetNames>
    <sheetDataSet>
      <sheetData sheetId="0"/>
      <sheetData sheetId="1">
        <row r="1">
          <cell r="A1" t="str">
            <v>id|String</v>
          </cell>
          <cell r="B1" t="str">
            <v>kor|String</v>
          </cell>
          <cell r="C1" t="str">
            <v>eng|String</v>
          </cell>
        </row>
        <row r="2">
          <cell r="A2" t="str">
            <v>Skill_ActiveOne001_Name</v>
          </cell>
          <cell r="B2" t="str">
            <v>하트가 폭발한다</v>
          </cell>
          <cell r="C2" t="str">
            <v>Hearts exploding!</v>
          </cell>
        </row>
        <row r="3">
          <cell r="A3" t="str">
            <v>Skill_ActiveOne001_Description</v>
          </cell>
          <cell r="B3" t="str">
            <v>대미지를 &lt;color=#FFFF00&gt;{0}%,{1}%,{2}%,{3}%&lt;/color&gt; 먹이고 적이 죽이면 하트를 반드시 떨어뜨린다
적이 죽지 않으면 기절을 먹인다</v>
          </cell>
          <cell r="C3" t="str">
            <v>Deal &lt;color=#FFFF00&gt;{0}%,{1}%,{2}%,{3}%&lt;/color&gt; and then the enemy drops a heart if killed. If not, stunned.</v>
          </cell>
        </row>
        <row r="4">
          <cell r="A4" t="str">
            <v>Skill_ActiveOne002_Description</v>
          </cell>
          <cell r="B4" t="str">
            <v>대미지를 {0}% 먹이고 적이 죽이면 하트를 반드시 떨어뜨린다
적이 죽지 않으면 기절을 먹인다</v>
          </cell>
          <cell r="C4" t="str">
            <v>Deal &lt;color=#FFFF00&gt;{0}%&lt;/color&gt; and then the enemy drops a heart if killed. If not, stunned.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B8E1-607B-4A4F-85DA-23E22708D848}">
  <dimension ref="A1:C16"/>
  <sheetViews>
    <sheetView tabSelected="1" workbookViewId="0"/>
  </sheetViews>
  <sheetFormatPr defaultRowHeight="16.5" x14ac:dyDescent="0.3"/>
  <sheetData>
    <row r="1" spans="1:3" ht="27" customHeight="1" x14ac:dyDescent="0.3">
      <c r="A1" t="s">
        <v>3</v>
      </c>
      <c r="B1" t="s">
        <v>40</v>
      </c>
      <c r="C1" t="s">
        <v>41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24</v>
      </c>
      <c r="C3">
        <f t="shared" ref="C3:C16" si="0">C2+B3</f>
        <v>24</v>
      </c>
    </row>
    <row r="4" spans="1:3" x14ac:dyDescent="0.3">
      <c r="A4">
        <v>3</v>
      </c>
      <c r="B4">
        <v>24</v>
      </c>
      <c r="C4">
        <f t="shared" si="0"/>
        <v>48</v>
      </c>
    </row>
    <row r="5" spans="1:3" x14ac:dyDescent="0.3">
      <c r="A5">
        <v>4</v>
      </c>
      <c r="B5">
        <v>24</v>
      </c>
      <c r="C5">
        <f t="shared" si="0"/>
        <v>72</v>
      </c>
    </row>
    <row r="6" spans="1:3" x14ac:dyDescent="0.3">
      <c r="A6">
        <v>5</v>
      </c>
      <c r="B6">
        <v>24</v>
      </c>
      <c r="C6">
        <f t="shared" si="0"/>
        <v>96</v>
      </c>
    </row>
    <row r="7" spans="1:3" x14ac:dyDescent="0.3">
      <c r="A7">
        <v>6</v>
      </c>
      <c r="B7">
        <v>24</v>
      </c>
      <c r="C7">
        <f t="shared" si="0"/>
        <v>120</v>
      </c>
    </row>
    <row r="8" spans="1:3" x14ac:dyDescent="0.3">
      <c r="A8">
        <v>7</v>
      </c>
      <c r="B8">
        <v>24</v>
      </c>
      <c r="C8">
        <f t="shared" si="0"/>
        <v>144</v>
      </c>
    </row>
    <row r="9" spans="1:3" x14ac:dyDescent="0.3">
      <c r="A9">
        <v>8</v>
      </c>
      <c r="B9">
        <v>24</v>
      </c>
      <c r="C9">
        <f t="shared" si="0"/>
        <v>168</v>
      </c>
    </row>
    <row r="10" spans="1:3" x14ac:dyDescent="0.3">
      <c r="A10">
        <v>9</v>
      </c>
      <c r="B10">
        <v>24</v>
      </c>
      <c r="C10">
        <f t="shared" si="0"/>
        <v>192</v>
      </c>
    </row>
    <row r="11" spans="1:3" x14ac:dyDescent="0.3">
      <c r="A11">
        <v>10</v>
      </c>
      <c r="B11">
        <v>24</v>
      </c>
      <c r="C11">
        <f t="shared" si="0"/>
        <v>216</v>
      </c>
    </row>
    <row r="12" spans="1:3" x14ac:dyDescent="0.3">
      <c r="A12">
        <v>11</v>
      </c>
      <c r="B12">
        <v>24</v>
      </c>
      <c r="C12">
        <f t="shared" si="0"/>
        <v>240</v>
      </c>
    </row>
    <row r="13" spans="1:3" x14ac:dyDescent="0.3">
      <c r="A13">
        <v>12</v>
      </c>
      <c r="B13">
        <v>24</v>
      </c>
      <c r="C13">
        <f t="shared" si="0"/>
        <v>264</v>
      </c>
    </row>
    <row r="14" spans="1:3" x14ac:dyDescent="0.3">
      <c r="A14">
        <v>13</v>
      </c>
      <c r="B14">
        <v>24</v>
      </c>
      <c r="C14">
        <f t="shared" si="0"/>
        <v>288</v>
      </c>
    </row>
    <row r="15" spans="1:3" x14ac:dyDescent="0.3">
      <c r="A15">
        <v>14</v>
      </c>
      <c r="B15">
        <v>24</v>
      </c>
      <c r="C15">
        <f t="shared" si="0"/>
        <v>312</v>
      </c>
    </row>
    <row r="16" spans="1:3" x14ac:dyDescent="0.3">
      <c r="A16">
        <v>15</v>
      </c>
      <c r="B16">
        <v>24</v>
      </c>
      <c r="C16">
        <f t="shared" si="0"/>
        <v>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0EB5-6FD1-47A7-9244-6004540E3EF0}">
  <dimension ref="A1:K7"/>
  <sheetViews>
    <sheetView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outlineLevelCol="1" x14ac:dyDescent="0.3"/>
  <cols>
    <col min="1" max="1" width="14.375" style="1" bestFit="1" customWidth="1"/>
    <col min="2" max="2" width="16" style="1" bestFit="1" customWidth="1"/>
    <col min="3" max="4" width="10.625" style="1" customWidth="1"/>
    <col min="5" max="5" width="25.5" style="1" customWidth="1"/>
    <col min="6" max="6" width="15.5" style="1" hidden="1" customWidth="1" outlineLevel="1"/>
    <col min="7" max="7" width="25.75" style="1" customWidth="1" collapsed="1"/>
    <col min="8" max="8" width="30.75" style="1" customWidth="1"/>
    <col min="9" max="10" width="22.875" style="1" hidden="1" customWidth="1" outlineLevel="1"/>
    <col min="11" max="11" width="17.125" style="1" customWidth="1" collapsed="1"/>
    <col min="12" max="12" width="17.125" style="1" customWidth="1"/>
    <col min="13" max="16384" width="9" style="1"/>
  </cols>
  <sheetData>
    <row r="1" spans="1:11" ht="27" customHeight="1" x14ac:dyDescent="0.3">
      <c r="A1" s="1" t="s">
        <v>1</v>
      </c>
      <c r="B1" s="1" t="s">
        <v>0</v>
      </c>
      <c r="C1" s="1" t="s">
        <v>30</v>
      </c>
      <c r="D1" s="1" t="s">
        <v>34</v>
      </c>
      <c r="E1" s="1" t="s">
        <v>10</v>
      </c>
      <c r="F1" s="1" t="s">
        <v>25</v>
      </c>
      <c r="G1" s="1" t="s">
        <v>4</v>
      </c>
      <c r="H1" s="1" t="s">
        <v>5</v>
      </c>
      <c r="I1" s="1" t="s">
        <v>15</v>
      </c>
      <c r="J1" s="1" t="s">
        <v>16</v>
      </c>
      <c r="K1" s="1" t="s">
        <v>42</v>
      </c>
    </row>
    <row r="2" spans="1:11" x14ac:dyDescent="0.3">
      <c r="A2" s="1" t="s">
        <v>2</v>
      </c>
      <c r="E2" s="1" t="s">
        <v>13</v>
      </c>
      <c r="F2" s="1" t="str">
        <f>IF(ISBLANK(E2),"",
IF(ISERROR(FIND(",",E2)),
  IF(ISERROR(VLOOKUP(E2,[1]AffectorValueTable!$A:$A,1,0)),"어펙터밸류없음",
  ""),
IF(ISERROR(FIND(",",E2,FIND(",",E2)+1)),
  IF(OR(ISERROR(VLOOKUP(LEFT(E2,FIND(",",E2)-1),[1]AffectorValueTable!$A:$A,1,0)),ISERROR(VLOOKUP(TRIM(MID(E2,FIND(",",E2)+1,999)),[1]AffectorValueTable!$A:$A,1,0))),"어펙터밸류없음",
  ""),
IF(ISERROR(FIND(",",E2,FIND(",",E2,FIND(",",E2)+1)+1)),
  IF(OR(ISERROR(VLOOKUP(LEFT(E2,FIND(",",E2)-1),[1]AffectorValueTable!$A:$A,1,0)),ISERROR(VLOOKUP(TRIM(MID(E2,FIND(",",E2)+1,FIND(",",E2,FIND(",",E2)+1)-FIND(",",E2)-1)),[1]AffectorValueTable!$A:$A,1,0)),ISERROR(VLOOKUP(TRIM(MID(E2,FIND(",",E2,FIND(",",E2)+1)+1,999)),[1]AffectorValueTable!$A:$A,1,0))),"어펙터밸류없음",
  ""),
IF(ISERROR(FIND(",",E2,FIND(",",E2,FIND(",",E2,FIND(",",E2)+1)+1)+1)),
  IF(OR(ISERROR(VLOOKUP(LEFT(E2,FIND(",",E2)-1),[1]AffectorValueTable!$A:$A,1,0)),ISERROR(VLOOKUP(TRIM(MID(E2,FIND(",",E2)+1,FIND(",",E2,FIND(",",E2)+1)-FIND(",",E2)-1)),[1]AffectorValueTable!$A:$A,1,0)),ISERROR(VLOOKUP(TRIM(MID(E2,FIND(",",E2,FIND(",",E2)+1)+1,FIND(",",E2,FIND(",",E2,FIND(",",E2)+1)+1)-FIND(",",E2,FIND(",",E2)+1)-1)),[1]AffectorValueTable!$A:$A,1,0)),ISERROR(VLOOKUP(TRIM(MID(E2,FIND(",",E2,FIND(",",E2,FIND(",",E2)+1)+1)+1,999)),[1]AffectorValueTable!$A:$A,1,0))),"어펙터밸류없음",
  ""),
)))))</f>
        <v>어펙터밸류없음</v>
      </c>
      <c r="G2" s="1" t="s">
        <v>6</v>
      </c>
      <c r="H2" s="1" t="s">
        <v>7</v>
      </c>
      <c r="I2" s="1" t="str">
        <f>IFERROR(IF(ISBLANK(G2),"",VLOOKUP(G2,[2]StringTable!$1:$1048576,MATCH([2]StringTable!$B$1,[2]StringTable!$1:$1,0),0)),"스트링없음")</f>
        <v>하트가 폭발한다</v>
      </c>
      <c r="J2" s="1" t="str">
        <f>IFERROR(IF(ISBLANK(H2),"",VLOOKUP(H2,[2]StringTable!$1:$1048576,MATCH([2]StringTable!$B$1,[2]StringTable!$1:$1,0),0)),"스트링없음")</f>
        <v>대미지를 &lt;color=#FFFF00&gt;{0}%,{1}%,{2}%,{3}%&lt;/color&gt; 먹이고 적이 죽이면 하트를 반드시 떨어뜨린다
적이 죽지 않으면 기절을 먹인다</v>
      </c>
    </row>
    <row r="3" spans="1:11" x14ac:dyDescent="0.3">
      <c r="A3" s="1" t="s">
        <v>11</v>
      </c>
      <c r="E3" s="1" t="s">
        <v>14</v>
      </c>
      <c r="F3" s="1" t="str">
        <f>IF(ISBLANK(E3),"",
IF(ISERROR(FIND(",",E3)),
  IF(ISERROR(VLOOKUP(E3,[1]AffectorValueTable!$A:$A,1,0)),"어펙터밸류없음",
  ""),
IF(ISERROR(FIND(",",E3,FIND(",",E3)+1)),
  IF(OR(ISERROR(VLOOKUP(LEFT(E3,FIND(",",E3)-1),[1]AffectorValueTable!$A:$A,1,0)),ISERROR(VLOOKUP(TRIM(MID(E3,FIND(",",E3)+1,999)),[1]AffectorValueTable!$A:$A,1,0))),"어펙터밸류없음",
  ""),
IF(ISERROR(FIND(",",E3,FIND(",",E3,FIND(",",E3)+1)+1)),
  IF(OR(ISERROR(VLOOKUP(LEFT(E3,FIND(",",E3)-1),[1]AffectorValueTable!$A:$A,1,0)),ISERROR(VLOOKUP(TRIM(MID(E3,FIND(",",E3)+1,FIND(",",E3,FIND(",",E3)+1)-FIND(",",E3)-1)),[1]AffectorValueTable!$A:$A,1,0)),ISERROR(VLOOKUP(TRIM(MID(E3,FIND(",",E3,FIND(",",E3)+1)+1,999)),[1]AffectorValueTable!$A:$A,1,0))),"어펙터밸류없음",
  ""),
IF(ISERROR(FIND(",",E3,FIND(",",E3,FIND(",",E3,FIND(",",E3)+1)+1)+1)),
  IF(OR(ISERROR(VLOOKUP(LEFT(E3,FIND(",",E3)-1),[1]AffectorValueTable!$A:$A,1,0)),ISERROR(VLOOKUP(TRIM(MID(E3,FIND(",",E3)+1,FIND(",",E3,FIND(",",E3)+1)-FIND(",",E3)-1)),[1]AffectorValueTable!$A:$A,1,0)),ISERROR(VLOOKUP(TRIM(MID(E3,FIND(",",E3,FIND(",",E3)+1)+1,FIND(",",E3,FIND(",",E3,FIND(",",E3)+1)+1)-FIND(",",E3,FIND(",",E3)+1)-1)),[1]AffectorValueTable!$A:$A,1,0)),ISERROR(VLOOKUP(TRIM(MID(E3,FIND(",",E3,FIND(",",E3,FIND(",",E3)+1)+1)+1,999)),[1]AffectorValueTable!$A:$A,1,0))),"어펙터밸류없음",
  ""),
)))))</f>
        <v>어펙터밸류없음</v>
      </c>
      <c r="I3" s="1" t="str">
        <f>IFERROR(IF(ISBLANK(G3),"",VLOOKUP(G3,[2]StringTable!$1:$1048576,MATCH([2]StringTable!$B$1,[2]StringTable!$1:$1,0),0)),"스트링없음")</f>
        <v/>
      </c>
      <c r="J3" s="1" t="str">
        <f>IFERROR(IF(ISBLANK(H3),"",VLOOKUP(H3,[2]StringTable!$1:$1048576,MATCH([2]StringTable!$B$1,[2]StringTable!$1:$1,0),0)),"스트링없음")</f>
        <v/>
      </c>
    </row>
    <row r="4" spans="1:11" x14ac:dyDescent="0.3">
      <c r="A4" s="1" t="s">
        <v>12</v>
      </c>
      <c r="F4" s="1" t="str">
        <f>IF(ISBLANK(E4),"",
IF(ISERROR(FIND(",",E4)),
  IF(ISERROR(VLOOKUP(E4,[1]AffectorValueTable!$A:$A,1,0)),"어펙터밸류없음",
  ""),
IF(ISERROR(FIND(",",E4,FIND(",",E4)+1)),
  IF(OR(ISERROR(VLOOKUP(LEFT(E4,FIND(",",E4)-1),[1]AffectorValueTable!$A:$A,1,0)),ISERROR(VLOOKUP(TRIM(MID(E4,FIND(",",E4)+1,999)),[1]AffectorValueTable!$A:$A,1,0))),"어펙터밸류없음",
  ""),
IF(ISERROR(FIND(",",E4,FIND(",",E4,FIND(",",E4)+1)+1)),
  IF(OR(ISERROR(VLOOKUP(LEFT(E4,FIND(",",E4)-1),[1]AffectorValueTable!$A:$A,1,0)),ISERROR(VLOOKUP(TRIM(MID(E4,FIND(",",E4)+1,FIND(",",E4,FIND(",",E4)+1)-FIND(",",E4)-1)),[1]AffectorValueTable!$A:$A,1,0)),ISERROR(VLOOKUP(TRIM(MID(E4,FIND(",",E4,FIND(",",E4)+1)+1,999)),[1]AffectorValueTable!$A:$A,1,0))),"어펙터밸류없음",
  ""),
IF(ISERROR(FIND(",",E4,FIND(",",E4,FIND(",",E4,FIND(",",E4)+1)+1)+1)),
  IF(OR(ISERROR(VLOOKUP(LEFT(E4,FIND(",",E4)-1),[1]AffectorValueTable!$A:$A,1,0)),ISERROR(VLOOKUP(TRIM(MID(E4,FIND(",",E4)+1,FIND(",",E4,FIND(",",E4)+1)-FIND(",",E4)-1)),[1]AffectorValueTable!$A:$A,1,0)),ISERROR(VLOOKUP(TRIM(MID(E4,FIND(",",E4,FIND(",",E4)+1)+1,FIND(",",E4,FIND(",",E4,FIND(",",E4)+1)+1)-FIND(",",E4,FIND(",",E4)+1)-1)),[1]AffectorValueTable!$A:$A,1,0)),ISERROR(VLOOKUP(TRIM(MID(E4,FIND(",",E4,FIND(",",E4,FIND(",",E4)+1)+1)+1,999)),[1]AffectorValueTable!$A:$A,1,0))),"어펙터밸류없음",
  ""),
)))))</f>
        <v/>
      </c>
      <c r="I4" s="1" t="str">
        <f>IFERROR(IF(ISBLANK(G4),"",VLOOKUP(G4,[2]StringTable!$1:$1048576,MATCH([2]StringTable!$B$1,[2]StringTable!$1:$1,0),0)),"스트링없음")</f>
        <v/>
      </c>
      <c r="J4" s="1" t="str">
        <f>IFERROR(IF(ISBLANK(H4),"",VLOOKUP(H4,[2]StringTable!$1:$1048576,MATCH([2]StringTable!$B$1,[2]StringTable!$1:$1,0),0)),"스트링없음")</f>
        <v/>
      </c>
    </row>
    <row r="5" spans="1:11" x14ac:dyDescent="0.3">
      <c r="A5" s="1" t="s">
        <v>29</v>
      </c>
      <c r="C5" s="1">
        <v>0</v>
      </c>
      <c r="D5" s="1">
        <v>1</v>
      </c>
    </row>
    <row r="6" spans="1:11" x14ac:dyDescent="0.3">
      <c r="A6" s="1" t="s">
        <v>31</v>
      </c>
      <c r="C6" s="1">
        <v>1</v>
      </c>
      <c r="D6" s="1">
        <v>0.2</v>
      </c>
      <c r="K6" s="1" t="s">
        <v>33</v>
      </c>
    </row>
    <row r="7" spans="1:11" x14ac:dyDescent="0.3">
      <c r="A7" s="1" t="s">
        <v>32</v>
      </c>
      <c r="C7" s="1">
        <v>1</v>
      </c>
      <c r="D7" s="1">
        <v>0.2</v>
      </c>
      <c r="E7" s="1" t="s">
        <v>38</v>
      </c>
      <c r="G7" s="1" t="s">
        <v>32</v>
      </c>
      <c r="H7" s="1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0A4C-EDC3-4370-AD9F-F3B33A512AF9}">
  <dimension ref="A1:AC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3" sqref="C23"/>
    </sheetView>
  </sheetViews>
  <sheetFormatPr defaultRowHeight="16.5" outlineLevelCol="1" x14ac:dyDescent="0.3"/>
  <cols>
    <col min="1" max="1" width="16.25" customWidth="1"/>
    <col min="3" max="3" width="25.375" customWidth="1"/>
    <col min="4" max="4" width="15.5" customWidth="1" outlineLevel="1"/>
    <col min="5" max="5" width="25.375" customWidth="1" outlineLevel="1"/>
    <col min="6" max="6" width="22.875" customWidth="1" outlineLevel="1"/>
    <col min="7" max="7" width="24" customWidth="1" outlineLevel="1"/>
    <col min="8" max="8" width="19" customWidth="1"/>
    <col min="9" max="9" width="17.25" customWidth="1" outlineLevel="1"/>
    <col min="10" max="10" width="12.875" customWidth="1" outlineLevel="1"/>
    <col min="11" max="12" width="10.625" customWidth="1" outlineLevel="1"/>
    <col min="13" max="15" width="11.375" customWidth="1" outlineLevel="1"/>
    <col min="16" max="16" width="17.25" customWidth="1" outlineLevel="1"/>
    <col min="17" max="17" width="12.875" customWidth="1" outlineLevel="1"/>
    <col min="18" max="19" width="10.625" customWidth="1" outlineLevel="1"/>
    <col min="20" max="22" width="11.375" customWidth="1" outlineLevel="1"/>
    <col min="23" max="23" width="17.25" customWidth="1" outlineLevel="1"/>
    <col min="24" max="24" width="12.875" customWidth="1" outlineLevel="1"/>
    <col min="25" max="26" width="10.625" customWidth="1" outlineLevel="1"/>
    <col min="27" max="29" width="11.375" customWidth="1" outlineLevel="1"/>
  </cols>
  <sheetData>
    <row r="1" spans="1:29" ht="27" customHeight="1" x14ac:dyDescent="0.3">
      <c r="A1" t="s">
        <v>1</v>
      </c>
      <c r="B1" t="s">
        <v>3</v>
      </c>
      <c r="C1" t="s">
        <v>10</v>
      </c>
      <c r="D1" t="s">
        <v>25</v>
      </c>
      <c r="E1" t="s">
        <v>24</v>
      </c>
      <c r="F1" t="s">
        <v>15</v>
      </c>
      <c r="G1" t="s">
        <v>16</v>
      </c>
      <c r="H1" t="s">
        <v>8</v>
      </c>
      <c r="I1" t="s">
        <v>26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27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28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</row>
    <row r="2" spans="1:29" x14ac:dyDescent="0.3">
      <c r="A2" t="s">
        <v>2</v>
      </c>
      <c r="B2">
        <v>1</v>
      </c>
      <c r="D2" t="str">
        <f>IF(ISBLANK(C2),"",
IF(ISERROR(FIND(",",C2)),
  IF(ISERROR(VLOOKUP(C2,[1]AffectorValueTable!$A:$A,1,0)),"어펙터밸류없음",
  ""),
IF(ISERROR(FIND(",",C2,FIND(",",C2)+1)),
  IF(OR(ISERROR(VLOOKUP(LEFT(C2,FIND(",",C2)-1),[1]AffectorValueTable!$A:$A,1,0)),ISERROR(VLOOKUP(TRIM(MID(C2,FIND(",",C2)+1,999)),[1]AffectorValueTable!$A:$A,1,0))),"어펙터밸류없음",
  ""),
IF(ISERROR(FIND(",",C2,FIND(",",C2,FIND(",",C2)+1)+1)),
  IF(OR(ISERROR(VLOOKUP(LEFT(C2,FIND(",",C2)-1),[1]AffectorValueTable!$A:$A,1,0)),ISERROR(VLOOKUP(TRIM(MID(C2,FIND(",",C2)+1,FIND(",",C2,FIND(",",C2)+1)-FIND(",",C2)-1)),[1]AffectorValueTable!$A:$A,1,0)),ISERROR(VLOOKUP(TRIM(MID(C2,FIND(",",C2,FIND(",",C2)+1)+1,999)),[1]AffectorValueTable!$A:$A,1,0))),"어펙터밸류없음",
  ""),
IF(ISERROR(FIND(",",C2,FIND(",",C2,FIND(",",C2,FIND(",",C2)+1)+1)+1)),
  IF(OR(ISERROR(VLOOKUP(LEFT(C2,FIND(",",C2)-1),[1]AffectorValueTable!$A:$A,1,0)),ISERROR(VLOOKUP(TRIM(MID(C2,FIND(",",C2)+1,FIND(",",C2,FIND(",",C2)+1)-FIND(",",C2)-1)),[1]AffectorValueTable!$A:$A,1,0)),ISERROR(VLOOKUP(TRIM(MID(C2,FIND(",",C2,FIND(",",C2)+1)+1,FIND(",",C2,FIND(",",C2,FIND(",",C2)+1)+1)-FIND(",",C2,FIND(",",C2)+1)-1)),[1]AffectorValueTable!$A:$A,1,0)),ISERROR(VLOOKUP(TRIM(MID(C2,FIND(",",C2,FIND(",",C2,FIND(",",C2)+1)+1)+1,999)),[1]AffectorValueTable!$A:$A,1,0))),"어펙터밸류없음",
  ""),
)))))</f>
        <v/>
      </c>
      <c r="E2" t="str">
        <f>IF(ISBLANK(VLOOKUP($A2,LevelPackTable!$1:$1048576,MATCH(LevelPackTable!$E$1,LevelPackTable!$1:$1,0),0)),"",VLOOKUP($A2,LevelPackTable!$1:$1048576,MATCH(LevelPackTable!$E$1,LevelPackTable!$1:$1,0),0))</f>
        <v>LPAF_PiercingHitObject</v>
      </c>
      <c r="F2" t="str">
        <f>VLOOKUP($A2,LevelPackTable!$1:$1048576,MATCH(LevelPackTable!$I$1,LevelPackTable!$1:$1,0),0)</f>
        <v>하트가 폭발한다</v>
      </c>
      <c r="G2" t="str">
        <f>VLOOKUP($A2,LevelPackTable!$1:$1048576,MATCH(LevelPackTable!$J$1,LevelPackTable!$1:$1,0),0)</f>
        <v>대미지를 &lt;color=#FFFF00&gt;{0}%,{1}%,{2}%,{3}%&lt;/color&gt; 먹이고 적이 죽이면 하트를 반드시 떨어뜨린다
적이 죽지 않으면 기절을 먹인다</v>
      </c>
      <c r="H2" t="s">
        <v>9</v>
      </c>
      <c r="I2" t="s">
        <v>23</v>
      </c>
      <c r="J2">
        <f>IFERROR(IF(ISBLANK($I2),"",VLOOKUP($I2&amp;"_"&amp;TEXT($B2,"00"),[1]AffectorValueLevelTable!$1:$1048576,MATCH(J$1,[1]AffectorValueLevelTable!$1:$1,0),0)),"어펙터밸류레벨없음")</f>
        <v>1</v>
      </c>
      <c r="K2">
        <f>IFERROR(IF(ISBLANK($I2),"",VLOOKUP($I2&amp;"_"&amp;TEXT($B2,"00"),[1]AffectorValueLevelTable!$1:$1048576,MATCH(K$1,[1]AffectorValueLevelTable!$1:$1,0),0)),"어펙터밸류레벨없음")</f>
        <v>0</v>
      </c>
      <c r="L2">
        <f>IFERROR(IF(ISBLANK($I2),"",VLOOKUP($I2&amp;"_"&amp;TEXT($B2,"00"),[1]AffectorValueLevelTable!$1:$1048576,MATCH(L$1,[1]AffectorValueLevelTable!$1:$1,0),0)),"어펙터밸류레벨없음")</f>
        <v>0</v>
      </c>
      <c r="Q2" t="str">
        <f>IFERROR(IF(ISBLANK($T2),"",VLOOKUP($T2&amp;"_"&amp;TEXT($B2,"00"),[1]AffectorValueLevelTable!$1:$1048576,MATCH(Q$1,[1]AffectorValueLevelTable!$1:$1,0),0)),"어펙터밸류레벨없음")</f>
        <v/>
      </c>
      <c r="R2" t="str">
        <f>IFERROR(IF(ISBLANK($T2),"",VLOOKUP($T2&amp;"_"&amp;TEXT($B2,"00"),[1]AffectorValueLevelTable!$1:$1048576,MATCH(R$1,[1]AffectorValueLevelTable!$1:$1,0),0)),"어펙터밸류레벨없음")</f>
        <v/>
      </c>
      <c r="S2" t="str">
        <f>IFERROR(IF(ISBLANK($T2),"",VLOOKUP($T2&amp;"_"&amp;TEXT($B2,"00"),[1]AffectorValueLevelTable!$1:$1048576,MATCH(S$1,[1]AffectorValueLevelTable!$1:$1,0),0)),"어펙터밸류레벨없음")</f>
        <v/>
      </c>
      <c r="X2" t="str">
        <f>IFERROR(IF(ISBLANK($AA2),"",VLOOKUP($AA2&amp;"_"&amp;TEXT($B2,"00"),[1]AffectorValueLevelTable!$1:$1048576,MATCH(X$1,[1]AffectorValueLevelTable!$1:$1,0),0)),"어펙터밸류레벨없음")</f>
        <v/>
      </c>
      <c r="Y2" t="str">
        <f>IFERROR(IF(ISBLANK($AA2),"",VLOOKUP($AA2&amp;"_"&amp;TEXT($B2,"00"),[1]AffectorValueLevelTable!$1:$1048576,MATCH(Y$1,[1]AffectorValueLevelTable!$1:$1,0),0)),"어펙터밸류레벨없음")</f>
        <v/>
      </c>
      <c r="Z2" t="str">
        <f>IFERROR(IF(ISBLANK($AA2),"",VLOOKUP($AA2&amp;"_"&amp;TEXT($B2,"00"),[1]AffectorValueLevelTable!$1:$1048576,MATCH(Z$1,[1]AffectorValueLevelTable!$1:$1,0),0)),"어펙터밸류레벨없음")</f>
        <v/>
      </c>
    </row>
    <row r="3" spans="1:29" x14ac:dyDescent="0.3">
      <c r="A3" t="s">
        <v>2</v>
      </c>
      <c r="B3">
        <v>2</v>
      </c>
      <c r="D3" t="str">
        <f>IF(ISBLANK(C3),"",
IF(ISERROR(FIND(",",C3)),
  IF(ISERROR(VLOOKUP(C3,[1]AffectorValueTable!$A:$A,1,0)),"어펙터밸류없음",
  ""),
IF(ISERROR(FIND(",",C3,FIND(",",C3)+1)),
  IF(OR(ISERROR(VLOOKUP(LEFT(C3,FIND(",",C3)-1),[1]AffectorValueTable!$A:$A,1,0)),ISERROR(VLOOKUP(TRIM(MID(C3,FIND(",",C3)+1,999)),[1]AffectorValueTable!$A:$A,1,0))),"어펙터밸류없음",
  ""),
IF(ISERROR(FIND(",",C3,FIND(",",C3,FIND(",",C3)+1)+1)),
  IF(OR(ISERROR(VLOOKUP(LEFT(C3,FIND(",",C3)-1),[1]AffectorValueTable!$A:$A,1,0)),ISERROR(VLOOKUP(TRIM(MID(C3,FIND(",",C3)+1,FIND(",",C3,FIND(",",C3)+1)-FIND(",",C3)-1)),[1]AffectorValueTable!$A:$A,1,0)),ISERROR(VLOOKUP(TRIM(MID(C3,FIND(",",C3,FIND(",",C3)+1)+1,999)),[1]AffectorValueTable!$A:$A,1,0))),"어펙터밸류없음",
  ""),
IF(ISERROR(FIND(",",C3,FIND(",",C3,FIND(",",C3,FIND(",",C3)+1)+1)+1)),
  IF(OR(ISERROR(VLOOKUP(LEFT(C3,FIND(",",C3)-1),[1]AffectorValueTable!$A:$A,1,0)),ISERROR(VLOOKUP(TRIM(MID(C3,FIND(",",C3)+1,FIND(",",C3,FIND(",",C3)+1)-FIND(",",C3)-1)),[1]AffectorValueTable!$A:$A,1,0)),ISERROR(VLOOKUP(TRIM(MID(C3,FIND(",",C3,FIND(",",C3)+1)+1,FIND(",",C3,FIND(",",C3,FIND(",",C3)+1)+1)-FIND(",",C3,FIND(",",C3)+1)-1)),[1]AffectorValueTable!$A:$A,1,0)),ISERROR(VLOOKUP(TRIM(MID(C3,FIND(",",C3,FIND(",",C3,FIND(",",C3)+1)+1)+1,999)),[1]AffectorValueTable!$A:$A,1,0))),"어펙터밸류없음",
  ""),
)))))</f>
        <v/>
      </c>
      <c r="E3" t="str">
        <f>IF(ISBLANK(VLOOKUP($A3,LevelPackTable!$1:$1048576,MATCH(LevelPackTable!$E$1,LevelPackTable!$1:$1,0),0)),"",VLOOKUP($A3,LevelPackTable!$1:$1048576,MATCH(LevelPackTable!$E$1,LevelPackTable!$1:$1,0),0))</f>
        <v>LPAF_PiercingHitObject</v>
      </c>
      <c r="F3" t="str">
        <f>VLOOKUP($A3,LevelPackTable!$1:$1048576,MATCH(LevelPackTable!$I$1,LevelPackTable!$1:$1,0),0)</f>
        <v>하트가 폭발한다</v>
      </c>
      <c r="G3" t="str">
        <f>VLOOKUP($A3,LevelPackTable!$1:$1048576,MATCH(LevelPackTable!$J$1,LevelPackTable!$1:$1,0),0)</f>
        <v>대미지를 &lt;color=#FFFF00&gt;{0}%,{1}%,{2}%,{3}%&lt;/color&gt; 먹이고 적이 죽이면 하트를 반드시 떨어뜨린다
적이 죽지 않으면 기절을 먹인다</v>
      </c>
      <c r="I3" t="s">
        <v>23</v>
      </c>
      <c r="J3" t="str">
        <f>IFERROR(IF(ISBLANK($I3),"",VLOOKUP($I3&amp;"_"&amp;TEXT($B3,"00"),[1]AffectorValueLevelTable!$1:$1048576,MATCH(J$1,[1]AffectorValueLevelTable!$1:$1,0),0)),"어펙터밸류레벨없음")</f>
        <v>어펙터밸류레벨없음</v>
      </c>
      <c r="K3" t="str">
        <f>IFERROR(IF(ISBLANK($I3),"",VLOOKUP($I3&amp;"_"&amp;TEXT($B3,"00"),[1]AffectorValueLevelTable!$1:$1048576,MATCH(K$1,[1]AffectorValueLevelTable!$1:$1,0),0)),"어펙터밸류레벨없음")</f>
        <v>어펙터밸류레벨없음</v>
      </c>
      <c r="L3" t="str">
        <f>IFERROR(IF(ISBLANK($I3),"",VLOOKUP($I3&amp;"_"&amp;TEXT($B3,"00"),[1]AffectorValueLevelTable!$1:$1048576,MATCH(L$1,[1]AffectorValueLevelTable!$1:$1,0),0)),"어펙터밸류레벨없음")</f>
        <v>어펙터밸류레벨없음</v>
      </c>
      <c r="Q3" t="str">
        <f>IFERROR(IF(ISBLANK($T3),"",VLOOKUP($T3&amp;"_"&amp;TEXT($B3,"00"),[1]AffectorValueLevelTable!$1:$1048576,MATCH(Q$1,[1]AffectorValueLevelTable!$1:$1,0),0)),"어펙터밸류레벨없음")</f>
        <v/>
      </c>
      <c r="R3" t="str">
        <f>IFERROR(IF(ISBLANK($T3),"",VLOOKUP($T3&amp;"_"&amp;TEXT($B3,"00"),[1]AffectorValueLevelTable!$1:$1048576,MATCH(R$1,[1]AffectorValueLevelTable!$1:$1,0),0)),"어펙터밸류레벨없음")</f>
        <v/>
      </c>
      <c r="S3" t="str">
        <f>IFERROR(IF(ISBLANK($T3),"",VLOOKUP($T3&amp;"_"&amp;TEXT($B3,"00"),[1]AffectorValueLevelTable!$1:$1048576,MATCH(S$1,[1]AffectorValueLevelTable!$1:$1,0),0)),"어펙터밸류레벨없음")</f>
        <v/>
      </c>
      <c r="X3" t="str">
        <f>IFERROR(IF(ISBLANK($AA3),"",VLOOKUP($AA3&amp;"_"&amp;TEXT($B3,"00"),[1]AffectorValueLevelTable!$1:$1048576,MATCH(X$1,[1]AffectorValueLevelTable!$1:$1,0),0)),"어펙터밸류레벨없음")</f>
        <v/>
      </c>
      <c r="Y3" t="str">
        <f>IFERROR(IF(ISBLANK($AA3),"",VLOOKUP($AA3&amp;"_"&amp;TEXT($B3,"00"),[1]AffectorValueLevelTable!$1:$1048576,MATCH(Y$1,[1]AffectorValueLevelTable!$1:$1,0),0)),"어펙터밸류레벨없음")</f>
        <v/>
      </c>
      <c r="Z3" t="str">
        <f>IFERROR(IF(ISBLANK($AA3),"",VLOOKUP($AA3&amp;"_"&amp;TEXT($B3,"00"),[1]AffectorValueLevelTable!$1:$1048576,MATCH(Z$1,[1]AffectorValueLevelTable!$1:$1,0),0)),"어펙터밸류레벨없음")</f>
        <v/>
      </c>
    </row>
    <row r="4" spans="1:29" x14ac:dyDescent="0.3">
      <c r="A4" t="s">
        <v>2</v>
      </c>
      <c r="B4">
        <v>3</v>
      </c>
      <c r="D4" t="str">
        <f>IF(ISBLANK(C4),"",
IF(ISERROR(FIND(",",C4)),
  IF(ISERROR(VLOOKUP(C4,[1]AffectorValueTable!$A:$A,1,0)),"어펙터밸류없음",
  ""),
IF(ISERROR(FIND(",",C4,FIND(",",C4)+1)),
  IF(OR(ISERROR(VLOOKUP(LEFT(C4,FIND(",",C4)-1),[1]AffectorValueTable!$A:$A,1,0)),ISERROR(VLOOKUP(TRIM(MID(C4,FIND(",",C4)+1,999)),[1]AffectorValueTable!$A:$A,1,0))),"어펙터밸류없음",
  ""),
IF(ISERROR(FIND(",",C4,FIND(",",C4,FIND(",",C4)+1)+1)),
  IF(OR(ISERROR(VLOOKUP(LEFT(C4,FIND(",",C4)-1),[1]AffectorValueTable!$A:$A,1,0)),ISERROR(VLOOKUP(TRIM(MID(C4,FIND(",",C4)+1,FIND(",",C4,FIND(",",C4)+1)-FIND(",",C4)-1)),[1]AffectorValueTable!$A:$A,1,0)),ISERROR(VLOOKUP(TRIM(MID(C4,FIND(",",C4,FIND(",",C4)+1)+1,999)),[1]AffectorValueTable!$A:$A,1,0))),"어펙터밸류없음",
  ""),
IF(ISERROR(FIND(",",C4,FIND(",",C4,FIND(",",C4,FIND(",",C4)+1)+1)+1)),
  IF(OR(ISERROR(VLOOKUP(LEFT(C4,FIND(",",C4)-1),[1]AffectorValueTable!$A:$A,1,0)),ISERROR(VLOOKUP(TRIM(MID(C4,FIND(",",C4)+1,FIND(",",C4,FIND(",",C4)+1)-FIND(",",C4)-1)),[1]AffectorValueTable!$A:$A,1,0)),ISERROR(VLOOKUP(TRIM(MID(C4,FIND(",",C4,FIND(",",C4)+1)+1,FIND(",",C4,FIND(",",C4,FIND(",",C4)+1)+1)-FIND(",",C4,FIND(",",C4)+1)-1)),[1]AffectorValueTable!$A:$A,1,0)),ISERROR(VLOOKUP(TRIM(MID(C4,FIND(",",C4,FIND(",",C4,FIND(",",C4)+1)+1)+1,999)),[1]AffectorValueTable!$A:$A,1,0))),"어펙터밸류없음",
  ""),
)))))</f>
        <v/>
      </c>
      <c r="E4" t="str">
        <f>IF(ISBLANK(VLOOKUP($A4,LevelPackTable!$1:$1048576,MATCH(LevelPackTable!$E$1,LevelPackTable!$1:$1,0),0)),"",VLOOKUP($A4,LevelPackTable!$1:$1048576,MATCH(LevelPackTable!$E$1,LevelPackTable!$1:$1,0),0))</f>
        <v>LPAF_PiercingHitObject</v>
      </c>
      <c r="F4" t="str">
        <f>VLOOKUP($A4,LevelPackTable!$1:$1048576,MATCH(LevelPackTable!$I$1,LevelPackTable!$1:$1,0),0)</f>
        <v>하트가 폭발한다</v>
      </c>
      <c r="G4" t="str">
        <f>VLOOKUP($A4,LevelPackTable!$1:$1048576,MATCH(LevelPackTable!$J$1,LevelPackTable!$1:$1,0),0)</f>
        <v>대미지를 &lt;color=#FFFF00&gt;{0}%,{1}%,{2}%,{3}%&lt;/color&gt; 먹이고 적이 죽이면 하트를 반드시 떨어뜨린다
적이 죽지 않으면 기절을 먹인다</v>
      </c>
      <c r="I4" t="s">
        <v>23</v>
      </c>
      <c r="J4" t="str">
        <f>IFERROR(IF(ISBLANK($I4),"",VLOOKUP($I4&amp;"_"&amp;TEXT($B4,"00"),[1]AffectorValueLevelTable!$1:$1048576,MATCH(J$1,[1]AffectorValueLevelTable!$1:$1,0),0)),"어펙터밸류레벨없음")</f>
        <v>어펙터밸류레벨없음</v>
      </c>
      <c r="K4" t="str">
        <f>IFERROR(IF(ISBLANK($I4),"",VLOOKUP($I4&amp;"_"&amp;TEXT($B4,"00"),[1]AffectorValueLevelTable!$1:$1048576,MATCH(K$1,[1]AffectorValueLevelTable!$1:$1,0),0)),"어펙터밸류레벨없음")</f>
        <v>어펙터밸류레벨없음</v>
      </c>
      <c r="L4" t="str">
        <f>IFERROR(IF(ISBLANK($I4),"",VLOOKUP($I4&amp;"_"&amp;TEXT($B4,"00"),[1]AffectorValueLevelTable!$1:$1048576,MATCH(L$1,[1]AffectorValueLevelTable!$1:$1,0),0)),"어펙터밸류레벨없음")</f>
        <v>어펙터밸류레벨없음</v>
      </c>
      <c r="Q4" t="str">
        <f>IFERROR(IF(ISBLANK($T4),"",VLOOKUP($T4&amp;"_"&amp;TEXT($B4,"00"),[1]AffectorValueLevelTable!$1:$1048576,MATCH(Q$1,[1]AffectorValueLevelTable!$1:$1,0),0)),"어펙터밸류레벨없음")</f>
        <v/>
      </c>
      <c r="R4" t="str">
        <f>IFERROR(IF(ISBLANK($T4),"",VLOOKUP($T4&amp;"_"&amp;TEXT($B4,"00"),[1]AffectorValueLevelTable!$1:$1048576,MATCH(R$1,[1]AffectorValueLevelTable!$1:$1,0),0)),"어펙터밸류레벨없음")</f>
        <v/>
      </c>
      <c r="S4" t="str">
        <f>IFERROR(IF(ISBLANK($T4),"",VLOOKUP($T4&amp;"_"&amp;TEXT($B4,"00"),[1]AffectorValueLevelTable!$1:$1048576,MATCH(S$1,[1]AffectorValueLevelTable!$1:$1,0),0)),"어펙터밸류레벨없음")</f>
        <v/>
      </c>
      <c r="X4" t="str">
        <f>IFERROR(IF(ISBLANK($AA4),"",VLOOKUP($AA4&amp;"_"&amp;TEXT($B4,"00"),[1]AffectorValueLevelTable!$1:$1048576,MATCH(X$1,[1]AffectorValueLevelTable!$1:$1,0),0)),"어펙터밸류레벨없음")</f>
        <v/>
      </c>
      <c r="Y4" t="str">
        <f>IFERROR(IF(ISBLANK($AA4),"",VLOOKUP($AA4&amp;"_"&amp;TEXT($B4,"00"),[1]AffectorValueLevelTable!$1:$1048576,MATCH(Y$1,[1]AffectorValueLevelTable!$1:$1,0),0)),"어펙터밸류레벨없음")</f>
        <v/>
      </c>
      <c r="Z4" t="str">
        <f>IFERROR(IF(ISBLANK($AA4),"",VLOOKUP($AA4&amp;"_"&amp;TEXT($B4,"00"),[1]AffectorValueLevelTable!$1:$1048576,MATCH(Z$1,[1]AffectorValueLevelTable!$1:$1,0),0)),"어펙터밸류레벨없음")</f>
        <v/>
      </c>
    </row>
    <row r="5" spans="1:29" x14ac:dyDescent="0.3">
      <c r="A5" t="s">
        <v>11</v>
      </c>
      <c r="B5">
        <v>1</v>
      </c>
      <c r="D5" t="str">
        <f>IF(ISBLANK(C5),"",
IF(ISERROR(FIND(",",C5)),
  IF(ISERROR(VLOOKUP(C5,[1]AffectorValueTable!$A:$A,1,0)),"어펙터밸류없음",
  ""),
IF(ISERROR(FIND(",",C5,FIND(",",C5)+1)),
  IF(OR(ISERROR(VLOOKUP(LEFT(C5,FIND(",",C5)-1),[1]AffectorValueTable!$A:$A,1,0)),ISERROR(VLOOKUP(TRIM(MID(C5,FIND(",",C5)+1,999)),[1]AffectorValueTable!$A:$A,1,0))),"어펙터밸류없음",
  ""),
IF(ISERROR(FIND(",",C5,FIND(",",C5,FIND(",",C5)+1)+1)),
  IF(OR(ISERROR(VLOOKUP(LEFT(C5,FIND(",",C5)-1),[1]AffectorValueTable!$A:$A,1,0)),ISERROR(VLOOKUP(TRIM(MID(C5,FIND(",",C5)+1,FIND(",",C5,FIND(",",C5)+1)-FIND(",",C5)-1)),[1]AffectorValueTable!$A:$A,1,0)),ISERROR(VLOOKUP(TRIM(MID(C5,FIND(",",C5,FIND(",",C5)+1)+1,999)),[1]AffectorValueTable!$A:$A,1,0))),"어펙터밸류없음",
  ""),
IF(ISERROR(FIND(",",C5,FIND(",",C5,FIND(",",C5,FIND(",",C5)+1)+1)+1)),
  IF(OR(ISERROR(VLOOKUP(LEFT(C5,FIND(",",C5)-1),[1]AffectorValueTable!$A:$A,1,0)),ISERROR(VLOOKUP(TRIM(MID(C5,FIND(",",C5)+1,FIND(",",C5,FIND(",",C5)+1)-FIND(",",C5)-1)),[1]AffectorValueTable!$A:$A,1,0)),ISERROR(VLOOKUP(TRIM(MID(C5,FIND(",",C5,FIND(",",C5)+1)+1,FIND(",",C5,FIND(",",C5,FIND(",",C5)+1)+1)-FIND(",",C5,FIND(",",C5)+1)-1)),[1]AffectorValueTable!$A:$A,1,0)),ISERROR(VLOOKUP(TRIM(MID(C5,FIND(",",C5,FIND(",",C5,FIND(",",C5)+1)+1)+1,999)),[1]AffectorValueTable!$A:$A,1,0))),"어펙터밸류없음",
  ""),
)))))</f>
        <v/>
      </c>
      <c r="E5" t="str">
        <f>IF(ISBLANK(VLOOKUP($A5,LevelPackTable!$1:$1048576,MATCH(LevelPackTable!$E$1,LevelPackTable!$1:$1,0),0)),"",VLOOKUP($A5,LevelPackTable!$1:$1048576,MATCH(LevelPackTable!$E$1,LevelPackTable!$1:$1,0),0))</f>
        <v>LPAF_ChangeActorStatus010</v>
      </c>
      <c r="F5" t="str">
        <f>VLOOKUP($A5,LevelPackTable!$1:$1048576,MATCH(LevelPackTable!$I$1,LevelPackTable!$1:$1,0),0)</f>
        <v/>
      </c>
      <c r="G5" t="str">
        <f>VLOOKUP($A5,LevelPackTable!$1:$1048576,MATCH(LevelPackTable!$J$1,LevelPackTable!$1:$1,0),0)</f>
        <v/>
      </c>
      <c r="J5" t="str">
        <f>IFERROR(IF(ISBLANK($I5),"",VLOOKUP($I5&amp;"_"&amp;TEXT($B5,"00"),[1]AffectorValueLevelTable!$1:$1048576,MATCH(J$1,[1]AffectorValueLevelTable!$1:$1,0),0)),"어펙터밸류레벨없음")</f>
        <v/>
      </c>
      <c r="K5" t="str">
        <f>IFERROR(IF(ISBLANK($I5),"",VLOOKUP($I5&amp;"_"&amp;TEXT($B5,"00"),[1]AffectorValueLevelTable!$1:$1048576,MATCH(K$1,[1]AffectorValueLevelTable!$1:$1,0),0)),"어펙터밸류레벨없음")</f>
        <v/>
      </c>
      <c r="L5" t="str">
        <f>IFERROR(IF(ISBLANK($I5),"",VLOOKUP($I5&amp;"_"&amp;TEXT($B5,"00"),[1]AffectorValueLevelTable!$1:$1048576,MATCH(L$1,[1]AffectorValueLevelTable!$1:$1,0),0)),"어펙터밸류레벨없음")</f>
        <v/>
      </c>
      <c r="Q5" t="str">
        <f>IFERROR(IF(ISBLANK($T5),"",VLOOKUP($T5&amp;"_"&amp;TEXT($B5,"00"),[1]AffectorValueLevelTable!$1:$1048576,MATCH(Q$1,[1]AffectorValueLevelTable!$1:$1,0),0)),"어펙터밸류레벨없음")</f>
        <v/>
      </c>
      <c r="R5" t="str">
        <f>IFERROR(IF(ISBLANK($T5),"",VLOOKUP($T5&amp;"_"&amp;TEXT($B5,"00"),[1]AffectorValueLevelTable!$1:$1048576,MATCH(R$1,[1]AffectorValueLevelTable!$1:$1,0),0)),"어펙터밸류레벨없음")</f>
        <v/>
      </c>
      <c r="S5" t="str">
        <f>IFERROR(IF(ISBLANK($T5),"",VLOOKUP($T5&amp;"_"&amp;TEXT($B5,"00"),[1]AffectorValueLevelTable!$1:$1048576,MATCH(S$1,[1]AffectorValueLevelTable!$1:$1,0),0)),"어펙터밸류레벨없음")</f>
        <v/>
      </c>
      <c r="X5" t="str">
        <f>IFERROR(IF(ISBLANK($AA5),"",VLOOKUP($AA5&amp;"_"&amp;TEXT($B5,"00"),[1]AffectorValueLevelTable!$1:$1048576,MATCH(X$1,[1]AffectorValueLevelTable!$1:$1,0),0)),"어펙터밸류레벨없음")</f>
        <v/>
      </c>
      <c r="Y5" t="str">
        <f>IFERROR(IF(ISBLANK($AA5),"",VLOOKUP($AA5&amp;"_"&amp;TEXT($B5,"00"),[1]AffectorValueLevelTable!$1:$1048576,MATCH(Y$1,[1]AffectorValueLevelTable!$1:$1,0),0)),"어펙터밸류레벨없음")</f>
        <v/>
      </c>
      <c r="Z5" t="str">
        <f>IFERROR(IF(ISBLANK($AA5),"",VLOOKUP($AA5&amp;"_"&amp;TEXT($B5,"00"),[1]AffectorValueLevelTable!$1:$1048576,MATCH(Z$1,[1]AffectorValueLevelTable!$1:$1,0),0)),"어펙터밸류레벨없음")</f>
        <v/>
      </c>
    </row>
    <row r="6" spans="1:29" x14ac:dyDescent="0.3">
      <c r="A6" t="s">
        <v>11</v>
      </c>
      <c r="B6">
        <v>2</v>
      </c>
      <c r="D6" t="str">
        <f>IF(ISBLANK(C6),"",
IF(ISERROR(FIND(",",C6)),
  IF(ISERROR(VLOOKUP(C6,[1]AffectorValueTable!$A:$A,1,0)),"어펙터밸류없음",
  ""),
IF(ISERROR(FIND(",",C6,FIND(",",C6)+1)),
  IF(OR(ISERROR(VLOOKUP(LEFT(C6,FIND(",",C6)-1),[1]AffectorValueTable!$A:$A,1,0)),ISERROR(VLOOKUP(TRIM(MID(C6,FIND(",",C6)+1,999)),[1]AffectorValueTable!$A:$A,1,0))),"어펙터밸류없음",
  ""),
IF(ISERROR(FIND(",",C6,FIND(",",C6,FIND(",",C6)+1)+1)),
  IF(OR(ISERROR(VLOOKUP(LEFT(C6,FIND(",",C6)-1),[1]AffectorValueTable!$A:$A,1,0)),ISERROR(VLOOKUP(TRIM(MID(C6,FIND(",",C6)+1,FIND(",",C6,FIND(",",C6)+1)-FIND(",",C6)-1)),[1]AffectorValueTable!$A:$A,1,0)),ISERROR(VLOOKUP(TRIM(MID(C6,FIND(",",C6,FIND(",",C6)+1)+1,999)),[1]AffectorValueTable!$A:$A,1,0))),"어펙터밸류없음",
  ""),
IF(ISERROR(FIND(",",C6,FIND(",",C6,FIND(",",C6,FIND(",",C6)+1)+1)+1)),
  IF(OR(ISERROR(VLOOKUP(LEFT(C6,FIND(",",C6)-1),[1]AffectorValueTable!$A:$A,1,0)),ISERROR(VLOOKUP(TRIM(MID(C6,FIND(",",C6)+1,FIND(",",C6,FIND(",",C6)+1)-FIND(",",C6)-1)),[1]AffectorValueTable!$A:$A,1,0)),ISERROR(VLOOKUP(TRIM(MID(C6,FIND(",",C6,FIND(",",C6)+1)+1,FIND(",",C6,FIND(",",C6,FIND(",",C6)+1)+1)-FIND(",",C6,FIND(",",C6)+1)-1)),[1]AffectorValueTable!$A:$A,1,0)),ISERROR(VLOOKUP(TRIM(MID(C6,FIND(",",C6,FIND(",",C6,FIND(",",C6)+1)+1)+1,999)),[1]AffectorValueTable!$A:$A,1,0))),"어펙터밸류없음",
  ""),
)))))</f>
        <v/>
      </c>
      <c r="E6" t="str">
        <f>IF(ISBLANK(VLOOKUP($A6,LevelPackTable!$1:$1048576,MATCH(LevelPackTable!$E$1,LevelPackTable!$1:$1,0),0)),"",VLOOKUP($A6,LevelPackTable!$1:$1048576,MATCH(LevelPackTable!$E$1,LevelPackTable!$1:$1,0),0))</f>
        <v>LPAF_ChangeActorStatus010</v>
      </c>
      <c r="F6" t="str">
        <f>VLOOKUP($A6,LevelPackTable!$1:$1048576,MATCH(LevelPackTable!$I$1,LevelPackTable!$1:$1,0),0)</f>
        <v/>
      </c>
      <c r="G6" t="str">
        <f>VLOOKUP($A6,LevelPackTable!$1:$1048576,MATCH(LevelPackTable!$J$1,LevelPackTable!$1:$1,0),0)</f>
        <v/>
      </c>
      <c r="J6" t="str">
        <f>IFERROR(IF(ISBLANK($I6),"",VLOOKUP($I6&amp;"_"&amp;TEXT($B6,"00"),[1]AffectorValueLevelTable!$1:$1048576,MATCH(J$1,[1]AffectorValueLevelTable!$1:$1,0),0)),"어펙터밸류레벨없음")</f>
        <v/>
      </c>
      <c r="K6" t="str">
        <f>IFERROR(IF(ISBLANK($I6),"",VLOOKUP($I6&amp;"_"&amp;TEXT($B6,"00"),[1]AffectorValueLevelTable!$1:$1048576,MATCH(K$1,[1]AffectorValueLevelTable!$1:$1,0),0)),"어펙터밸류레벨없음")</f>
        <v/>
      </c>
      <c r="L6" t="str">
        <f>IFERROR(IF(ISBLANK($I6),"",VLOOKUP($I6&amp;"_"&amp;TEXT($B6,"00"),[1]AffectorValueLevelTable!$1:$1048576,MATCH(L$1,[1]AffectorValueLevelTable!$1:$1,0),0)),"어펙터밸류레벨없음")</f>
        <v/>
      </c>
      <c r="Q6" t="str">
        <f>IFERROR(IF(ISBLANK($T6),"",VLOOKUP($T6&amp;"_"&amp;TEXT($B6,"00"),[1]AffectorValueLevelTable!$1:$1048576,MATCH(Q$1,[1]AffectorValueLevelTable!$1:$1,0),0)),"어펙터밸류레벨없음")</f>
        <v/>
      </c>
      <c r="R6" t="str">
        <f>IFERROR(IF(ISBLANK($T6),"",VLOOKUP($T6&amp;"_"&amp;TEXT($B6,"00"),[1]AffectorValueLevelTable!$1:$1048576,MATCH(R$1,[1]AffectorValueLevelTable!$1:$1,0),0)),"어펙터밸류레벨없음")</f>
        <v/>
      </c>
      <c r="S6" t="str">
        <f>IFERROR(IF(ISBLANK($T6),"",VLOOKUP($T6&amp;"_"&amp;TEXT($B6,"00"),[1]AffectorValueLevelTable!$1:$1048576,MATCH(S$1,[1]AffectorValueLevelTable!$1:$1,0),0)),"어펙터밸류레벨없음")</f>
        <v/>
      </c>
      <c r="X6" t="str">
        <f>IFERROR(IF(ISBLANK($AA6),"",VLOOKUP($AA6&amp;"_"&amp;TEXT($B6,"00"),[1]AffectorValueLevelTable!$1:$1048576,MATCH(X$1,[1]AffectorValueLevelTable!$1:$1,0),0)),"어펙터밸류레벨없음")</f>
        <v/>
      </c>
      <c r="Y6" t="str">
        <f>IFERROR(IF(ISBLANK($AA6),"",VLOOKUP($AA6&amp;"_"&amp;TEXT($B6,"00"),[1]AffectorValueLevelTable!$1:$1048576,MATCH(Y$1,[1]AffectorValueLevelTable!$1:$1,0),0)),"어펙터밸류레벨없음")</f>
        <v/>
      </c>
      <c r="Z6" t="str">
        <f>IFERROR(IF(ISBLANK($AA6),"",VLOOKUP($AA6&amp;"_"&amp;TEXT($B6,"00"),[1]AffectorValueLevelTable!$1:$1048576,MATCH(Z$1,[1]AffectorValueLevelTable!$1:$1,0),0)),"어펙터밸류레벨없음")</f>
        <v/>
      </c>
    </row>
    <row r="7" spans="1:29" x14ac:dyDescent="0.3">
      <c r="A7" t="s">
        <v>11</v>
      </c>
      <c r="B7">
        <v>3</v>
      </c>
      <c r="D7" t="str">
        <f>IF(ISBLANK(C7),"",
IF(ISERROR(FIND(",",C7)),
  IF(ISERROR(VLOOKUP(C7,[1]AffectorValueTable!$A:$A,1,0)),"어펙터밸류없음",
  ""),
IF(ISERROR(FIND(",",C7,FIND(",",C7)+1)),
  IF(OR(ISERROR(VLOOKUP(LEFT(C7,FIND(",",C7)-1),[1]AffectorValueTable!$A:$A,1,0)),ISERROR(VLOOKUP(TRIM(MID(C7,FIND(",",C7)+1,999)),[1]AffectorValueTable!$A:$A,1,0))),"어펙터밸류없음",
  ""),
IF(ISERROR(FIND(",",C7,FIND(",",C7,FIND(",",C7)+1)+1)),
  IF(OR(ISERROR(VLOOKUP(LEFT(C7,FIND(",",C7)-1),[1]AffectorValueTable!$A:$A,1,0)),ISERROR(VLOOKUP(TRIM(MID(C7,FIND(",",C7)+1,FIND(",",C7,FIND(",",C7)+1)-FIND(",",C7)-1)),[1]AffectorValueTable!$A:$A,1,0)),ISERROR(VLOOKUP(TRIM(MID(C7,FIND(",",C7,FIND(",",C7)+1)+1,999)),[1]AffectorValueTable!$A:$A,1,0))),"어펙터밸류없음",
  ""),
IF(ISERROR(FIND(",",C7,FIND(",",C7,FIND(",",C7,FIND(",",C7)+1)+1)+1)),
  IF(OR(ISERROR(VLOOKUP(LEFT(C7,FIND(",",C7)-1),[1]AffectorValueTable!$A:$A,1,0)),ISERROR(VLOOKUP(TRIM(MID(C7,FIND(",",C7)+1,FIND(",",C7,FIND(",",C7)+1)-FIND(",",C7)-1)),[1]AffectorValueTable!$A:$A,1,0)),ISERROR(VLOOKUP(TRIM(MID(C7,FIND(",",C7,FIND(",",C7)+1)+1,FIND(",",C7,FIND(",",C7,FIND(",",C7)+1)+1)-FIND(",",C7,FIND(",",C7)+1)-1)),[1]AffectorValueTable!$A:$A,1,0)),ISERROR(VLOOKUP(TRIM(MID(C7,FIND(",",C7,FIND(",",C7,FIND(",",C7)+1)+1)+1,999)),[1]AffectorValueTable!$A:$A,1,0))),"어펙터밸류없음",
  ""),
)))))</f>
        <v/>
      </c>
      <c r="E7" t="str">
        <f>IF(ISBLANK(VLOOKUP($A7,LevelPackTable!$1:$1048576,MATCH(LevelPackTable!$E$1,LevelPackTable!$1:$1,0),0)),"",VLOOKUP($A7,LevelPackTable!$1:$1048576,MATCH(LevelPackTable!$E$1,LevelPackTable!$1:$1,0),0))</f>
        <v>LPAF_ChangeActorStatus010</v>
      </c>
      <c r="F7" t="str">
        <f>VLOOKUP($A7,LevelPackTable!$1:$1048576,MATCH(LevelPackTable!$I$1,LevelPackTable!$1:$1,0),0)</f>
        <v/>
      </c>
      <c r="G7" t="str">
        <f>VLOOKUP($A7,LevelPackTable!$1:$1048576,MATCH(LevelPackTable!$J$1,LevelPackTable!$1:$1,0),0)</f>
        <v/>
      </c>
      <c r="J7" t="str">
        <f>IFERROR(IF(ISBLANK($I7),"",VLOOKUP($I7&amp;"_"&amp;TEXT($B7,"00"),[1]AffectorValueLevelTable!$1:$1048576,MATCH(J$1,[1]AffectorValueLevelTable!$1:$1,0),0)),"어펙터밸류레벨없음")</f>
        <v/>
      </c>
      <c r="K7" t="str">
        <f>IFERROR(IF(ISBLANK($I7),"",VLOOKUP($I7&amp;"_"&amp;TEXT($B7,"00"),[1]AffectorValueLevelTable!$1:$1048576,MATCH(K$1,[1]AffectorValueLevelTable!$1:$1,0),0)),"어펙터밸류레벨없음")</f>
        <v/>
      </c>
      <c r="L7" t="str">
        <f>IFERROR(IF(ISBLANK($I7),"",VLOOKUP($I7&amp;"_"&amp;TEXT($B7,"00"),[1]AffectorValueLevelTable!$1:$1048576,MATCH(L$1,[1]AffectorValueLevelTable!$1:$1,0),0)),"어펙터밸류레벨없음")</f>
        <v/>
      </c>
      <c r="Q7" t="str">
        <f>IFERROR(IF(ISBLANK($T7),"",VLOOKUP($T7&amp;"_"&amp;TEXT($B7,"00"),[1]AffectorValueLevelTable!$1:$1048576,MATCH(Q$1,[1]AffectorValueLevelTable!$1:$1,0),0)),"어펙터밸류레벨없음")</f>
        <v/>
      </c>
      <c r="R7" t="str">
        <f>IFERROR(IF(ISBLANK($T7),"",VLOOKUP($T7&amp;"_"&amp;TEXT($B7,"00"),[1]AffectorValueLevelTable!$1:$1048576,MATCH(R$1,[1]AffectorValueLevelTable!$1:$1,0),0)),"어펙터밸류레벨없음")</f>
        <v/>
      </c>
      <c r="S7" t="str">
        <f>IFERROR(IF(ISBLANK($T7),"",VLOOKUP($T7&amp;"_"&amp;TEXT($B7,"00"),[1]AffectorValueLevelTable!$1:$1048576,MATCH(S$1,[1]AffectorValueLevelTable!$1:$1,0),0)),"어펙터밸류레벨없음")</f>
        <v/>
      </c>
      <c r="X7" t="str">
        <f>IFERROR(IF(ISBLANK($AA7),"",VLOOKUP($AA7&amp;"_"&amp;TEXT($B7,"00"),[1]AffectorValueLevelTable!$1:$1048576,MATCH(X$1,[1]AffectorValueLevelTable!$1:$1,0),0)),"어펙터밸류레벨없음")</f>
        <v/>
      </c>
      <c r="Y7" t="str">
        <f>IFERROR(IF(ISBLANK($AA7),"",VLOOKUP($AA7&amp;"_"&amp;TEXT($B7,"00"),[1]AffectorValueLevelTable!$1:$1048576,MATCH(Y$1,[1]AffectorValueLevelTable!$1:$1,0),0)),"어펙터밸류레벨없음")</f>
        <v/>
      </c>
      <c r="Z7" t="str">
        <f>IFERROR(IF(ISBLANK($AA7),"",VLOOKUP($AA7&amp;"_"&amp;TEXT($B7,"00"),[1]AffectorValueLevelTable!$1:$1048576,MATCH(Z$1,[1]AffectorValueLevelTable!$1:$1,0),0)),"어펙터밸류레벨없음")</f>
        <v/>
      </c>
    </row>
    <row r="8" spans="1:29" x14ac:dyDescent="0.3">
      <c r="A8" t="s">
        <v>11</v>
      </c>
      <c r="B8">
        <v>4</v>
      </c>
      <c r="D8" t="str">
        <f>IF(ISBLANK(C8),"",
IF(ISERROR(FIND(",",C8)),
  IF(ISERROR(VLOOKUP(C8,[1]AffectorValueTable!$A:$A,1,0)),"어펙터밸류없음",
  ""),
IF(ISERROR(FIND(",",C8,FIND(",",C8)+1)),
  IF(OR(ISERROR(VLOOKUP(LEFT(C8,FIND(",",C8)-1),[1]AffectorValueTable!$A:$A,1,0)),ISERROR(VLOOKUP(TRIM(MID(C8,FIND(",",C8)+1,999)),[1]AffectorValueTable!$A:$A,1,0))),"어펙터밸류없음",
  ""),
IF(ISERROR(FIND(",",C8,FIND(",",C8,FIND(",",C8)+1)+1)),
  IF(OR(ISERROR(VLOOKUP(LEFT(C8,FIND(",",C8)-1),[1]AffectorValueTable!$A:$A,1,0)),ISERROR(VLOOKUP(TRIM(MID(C8,FIND(",",C8)+1,FIND(",",C8,FIND(",",C8)+1)-FIND(",",C8)-1)),[1]AffectorValueTable!$A:$A,1,0)),ISERROR(VLOOKUP(TRIM(MID(C8,FIND(",",C8,FIND(",",C8)+1)+1,999)),[1]AffectorValueTable!$A:$A,1,0))),"어펙터밸류없음",
  ""),
IF(ISERROR(FIND(",",C8,FIND(",",C8,FIND(",",C8,FIND(",",C8)+1)+1)+1)),
  IF(OR(ISERROR(VLOOKUP(LEFT(C8,FIND(",",C8)-1),[1]AffectorValueTable!$A:$A,1,0)),ISERROR(VLOOKUP(TRIM(MID(C8,FIND(",",C8)+1,FIND(",",C8,FIND(",",C8)+1)-FIND(",",C8)-1)),[1]AffectorValueTable!$A:$A,1,0)),ISERROR(VLOOKUP(TRIM(MID(C8,FIND(",",C8,FIND(",",C8)+1)+1,FIND(",",C8,FIND(",",C8,FIND(",",C8)+1)+1)-FIND(",",C8,FIND(",",C8)+1)-1)),[1]AffectorValueTable!$A:$A,1,0)),ISERROR(VLOOKUP(TRIM(MID(C8,FIND(",",C8,FIND(",",C8,FIND(",",C8)+1)+1)+1,999)),[1]AffectorValueTable!$A:$A,1,0))),"어펙터밸류없음",
  ""),
)))))</f>
        <v/>
      </c>
      <c r="E8" t="str">
        <f>IF(ISBLANK(VLOOKUP($A8,LevelPackTable!$1:$1048576,MATCH(LevelPackTable!$E$1,LevelPackTable!$1:$1,0),0)),"",VLOOKUP($A8,LevelPackTable!$1:$1048576,MATCH(LevelPackTable!$E$1,LevelPackTable!$1:$1,0),0))</f>
        <v>LPAF_ChangeActorStatus010</v>
      </c>
      <c r="F8" t="str">
        <f>VLOOKUP($A8,LevelPackTable!$1:$1048576,MATCH(LevelPackTable!$I$1,LevelPackTable!$1:$1,0),0)</f>
        <v/>
      </c>
      <c r="G8" t="str">
        <f>VLOOKUP($A8,LevelPackTable!$1:$1048576,MATCH(LevelPackTable!$J$1,LevelPackTable!$1:$1,0),0)</f>
        <v/>
      </c>
      <c r="J8" t="str">
        <f>IFERROR(IF(ISBLANK($I8),"",VLOOKUP($I8&amp;"_"&amp;TEXT($B8,"00"),[1]AffectorValueLevelTable!$1:$1048576,MATCH(J$1,[1]AffectorValueLevelTable!$1:$1,0),0)),"어펙터밸류레벨없음")</f>
        <v/>
      </c>
      <c r="K8" t="str">
        <f>IFERROR(IF(ISBLANK($I8),"",VLOOKUP($I8&amp;"_"&amp;TEXT($B8,"00"),[1]AffectorValueLevelTable!$1:$1048576,MATCH(K$1,[1]AffectorValueLevelTable!$1:$1,0),0)),"어펙터밸류레벨없음")</f>
        <v/>
      </c>
      <c r="L8" t="str">
        <f>IFERROR(IF(ISBLANK($I8),"",VLOOKUP($I8&amp;"_"&amp;TEXT($B8,"00"),[1]AffectorValueLevelTable!$1:$1048576,MATCH(L$1,[1]AffectorValueLevelTable!$1:$1,0),0)),"어펙터밸류레벨없음")</f>
        <v/>
      </c>
      <c r="Q8" t="str">
        <f>IFERROR(IF(ISBLANK($T8),"",VLOOKUP($T8&amp;"_"&amp;TEXT($B8,"00"),[1]AffectorValueLevelTable!$1:$1048576,MATCH(Q$1,[1]AffectorValueLevelTable!$1:$1,0),0)),"어펙터밸류레벨없음")</f>
        <v/>
      </c>
      <c r="R8" t="str">
        <f>IFERROR(IF(ISBLANK($T8),"",VLOOKUP($T8&amp;"_"&amp;TEXT($B8,"00"),[1]AffectorValueLevelTable!$1:$1048576,MATCH(R$1,[1]AffectorValueLevelTable!$1:$1,0),0)),"어펙터밸류레벨없음")</f>
        <v/>
      </c>
      <c r="S8" t="str">
        <f>IFERROR(IF(ISBLANK($T8),"",VLOOKUP($T8&amp;"_"&amp;TEXT($B8,"00"),[1]AffectorValueLevelTable!$1:$1048576,MATCH(S$1,[1]AffectorValueLevelTable!$1:$1,0),0)),"어펙터밸류레벨없음")</f>
        <v/>
      </c>
      <c r="X8" t="str">
        <f>IFERROR(IF(ISBLANK($AA8),"",VLOOKUP($AA8&amp;"_"&amp;TEXT($B8,"00"),[1]AffectorValueLevelTable!$1:$1048576,MATCH(X$1,[1]AffectorValueLevelTable!$1:$1,0),0)),"어펙터밸류레벨없음")</f>
        <v/>
      </c>
      <c r="Y8" t="str">
        <f>IFERROR(IF(ISBLANK($AA8),"",VLOOKUP($AA8&amp;"_"&amp;TEXT($B8,"00"),[1]AffectorValueLevelTable!$1:$1048576,MATCH(Y$1,[1]AffectorValueLevelTable!$1:$1,0),0)),"어펙터밸류레벨없음")</f>
        <v/>
      </c>
      <c r="Z8" t="str">
        <f>IFERROR(IF(ISBLANK($AA8),"",VLOOKUP($AA8&amp;"_"&amp;TEXT($B8,"00"),[1]AffectorValueLevelTable!$1:$1048576,MATCH(Z$1,[1]AffectorValueLevelTable!$1:$1,0),0)),"어펙터밸류레벨없음")</f>
        <v/>
      </c>
    </row>
    <row r="9" spans="1:29" x14ac:dyDescent="0.3">
      <c r="A9" t="s">
        <v>11</v>
      </c>
      <c r="B9">
        <v>5</v>
      </c>
      <c r="D9" t="str">
        <f>IF(ISBLANK(C9),"",
IF(ISERROR(FIND(",",C9)),
  IF(ISERROR(VLOOKUP(C9,[1]AffectorValueTable!$A:$A,1,0)),"어펙터밸류없음",
  ""),
IF(ISERROR(FIND(",",C9,FIND(",",C9)+1)),
  IF(OR(ISERROR(VLOOKUP(LEFT(C9,FIND(",",C9)-1),[1]AffectorValueTable!$A:$A,1,0)),ISERROR(VLOOKUP(TRIM(MID(C9,FIND(",",C9)+1,999)),[1]AffectorValueTable!$A:$A,1,0))),"어펙터밸류없음",
  ""),
IF(ISERROR(FIND(",",C9,FIND(",",C9,FIND(",",C9)+1)+1)),
  IF(OR(ISERROR(VLOOKUP(LEFT(C9,FIND(",",C9)-1),[1]AffectorValueTable!$A:$A,1,0)),ISERROR(VLOOKUP(TRIM(MID(C9,FIND(",",C9)+1,FIND(",",C9,FIND(",",C9)+1)-FIND(",",C9)-1)),[1]AffectorValueTable!$A:$A,1,0)),ISERROR(VLOOKUP(TRIM(MID(C9,FIND(",",C9,FIND(",",C9)+1)+1,999)),[1]AffectorValueTable!$A:$A,1,0))),"어펙터밸류없음",
  ""),
IF(ISERROR(FIND(",",C9,FIND(",",C9,FIND(",",C9,FIND(",",C9)+1)+1)+1)),
  IF(OR(ISERROR(VLOOKUP(LEFT(C9,FIND(",",C9)-1),[1]AffectorValueTable!$A:$A,1,0)),ISERROR(VLOOKUP(TRIM(MID(C9,FIND(",",C9)+1,FIND(",",C9,FIND(",",C9)+1)-FIND(",",C9)-1)),[1]AffectorValueTable!$A:$A,1,0)),ISERROR(VLOOKUP(TRIM(MID(C9,FIND(",",C9,FIND(",",C9)+1)+1,FIND(",",C9,FIND(",",C9,FIND(",",C9)+1)+1)-FIND(",",C9,FIND(",",C9)+1)-1)),[1]AffectorValueTable!$A:$A,1,0)),ISERROR(VLOOKUP(TRIM(MID(C9,FIND(",",C9,FIND(",",C9,FIND(",",C9)+1)+1)+1,999)),[1]AffectorValueTable!$A:$A,1,0))),"어펙터밸류없음",
  ""),
)))))</f>
        <v/>
      </c>
      <c r="E9" t="str">
        <f>IF(ISBLANK(VLOOKUP($A9,LevelPackTable!$1:$1048576,MATCH(LevelPackTable!$E$1,LevelPackTable!$1:$1,0),0)),"",VLOOKUP($A9,LevelPackTable!$1:$1048576,MATCH(LevelPackTable!$E$1,LevelPackTable!$1:$1,0),0))</f>
        <v>LPAF_ChangeActorStatus010</v>
      </c>
      <c r="F9" t="str">
        <f>VLOOKUP($A9,LevelPackTable!$1:$1048576,MATCH(LevelPackTable!$I$1,LevelPackTable!$1:$1,0),0)</f>
        <v/>
      </c>
      <c r="G9" t="str">
        <f>VLOOKUP($A9,LevelPackTable!$1:$1048576,MATCH(LevelPackTable!$J$1,LevelPackTable!$1:$1,0),0)</f>
        <v/>
      </c>
      <c r="J9" t="str">
        <f>IFERROR(IF(ISBLANK($I9),"",VLOOKUP($I9&amp;"_"&amp;TEXT($B9,"00"),[1]AffectorValueLevelTable!$1:$1048576,MATCH(J$1,[1]AffectorValueLevelTable!$1:$1,0),0)),"어펙터밸류레벨없음")</f>
        <v/>
      </c>
      <c r="K9" t="str">
        <f>IFERROR(IF(ISBLANK($I9),"",VLOOKUP($I9&amp;"_"&amp;TEXT($B9,"00"),[1]AffectorValueLevelTable!$1:$1048576,MATCH(K$1,[1]AffectorValueLevelTable!$1:$1,0),0)),"어펙터밸류레벨없음")</f>
        <v/>
      </c>
      <c r="L9" t="str">
        <f>IFERROR(IF(ISBLANK($I9),"",VLOOKUP($I9&amp;"_"&amp;TEXT($B9,"00"),[1]AffectorValueLevelTable!$1:$1048576,MATCH(L$1,[1]AffectorValueLevelTable!$1:$1,0),0)),"어펙터밸류레벨없음")</f>
        <v/>
      </c>
      <c r="Q9" t="str">
        <f>IFERROR(IF(ISBLANK($T9),"",VLOOKUP($T9&amp;"_"&amp;TEXT($B9,"00"),[1]AffectorValueLevelTable!$1:$1048576,MATCH(Q$1,[1]AffectorValueLevelTable!$1:$1,0),0)),"어펙터밸류레벨없음")</f>
        <v/>
      </c>
      <c r="R9" t="str">
        <f>IFERROR(IF(ISBLANK($T9),"",VLOOKUP($T9&amp;"_"&amp;TEXT($B9,"00"),[1]AffectorValueLevelTable!$1:$1048576,MATCH(R$1,[1]AffectorValueLevelTable!$1:$1,0),0)),"어펙터밸류레벨없음")</f>
        <v/>
      </c>
      <c r="S9" t="str">
        <f>IFERROR(IF(ISBLANK($T9),"",VLOOKUP($T9&amp;"_"&amp;TEXT($B9,"00"),[1]AffectorValueLevelTable!$1:$1048576,MATCH(S$1,[1]AffectorValueLevelTable!$1:$1,0),0)),"어펙터밸류레벨없음")</f>
        <v/>
      </c>
      <c r="X9" t="str">
        <f>IFERROR(IF(ISBLANK($AA9),"",VLOOKUP($AA9&amp;"_"&amp;TEXT($B9,"00"),[1]AffectorValueLevelTable!$1:$1048576,MATCH(X$1,[1]AffectorValueLevelTable!$1:$1,0),0)),"어펙터밸류레벨없음")</f>
        <v/>
      </c>
      <c r="Y9" t="str">
        <f>IFERROR(IF(ISBLANK($AA9),"",VLOOKUP($AA9&amp;"_"&amp;TEXT($B9,"00"),[1]AffectorValueLevelTable!$1:$1048576,MATCH(Y$1,[1]AffectorValueLevelTable!$1:$1,0),0)),"어펙터밸류레벨없음")</f>
        <v/>
      </c>
      <c r="Z9" t="str">
        <f>IFERROR(IF(ISBLANK($AA9),"",VLOOKUP($AA9&amp;"_"&amp;TEXT($B9,"00"),[1]AffectorValueLevelTable!$1:$1048576,MATCH(Z$1,[1]AffectorValueLevelTable!$1:$1,0),0)),"어펙터밸류레벨없음")</f>
        <v/>
      </c>
    </row>
    <row r="10" spans="1:29" x14ac:dyDescent="0.3">
      <c r="A10" t="s">
        <v>11</v>
      </c>
      <c r="B10">
        <v>6</v>
      </c>
      <c r="D10" t="str">
        <f>IF(ISBLANK(C10),"",
IF(ISERROR(FIND(",",C10)),
  IF(ISERROR(VLOOKUP(C10,[1]AffectorValueTable!$A:$A,1,0)),"어펙터밸류없음",
  ""),
IF(ISERROR(FIND(",",C10,FIND(",",C10)+1)),
  IF(OR(ISERROR(VLOOKUP(LEFT(C10,FIND(",",C10)-1),[1]AffectorValueTable!$A:$A,1,0)),ISERROR(VLOOKUP(TRIM(MID(C10,FIND(",",C10)+1,999)),[1]AffectorValueTable!$A:$A,1,0))),"어펙터밸류없음",
  ""),
IF(ISERROR(FIND(",",C10,FIND(",",C10,FIND(",",C10)+1)+1)),
  IF(OR(ISERROR(VLOOKUP(LEFT(C10,FIND(",",C10)-1),[1]AffectorValueTable!$A:$A,1,0)),ISERROR(VLOOKUP(TRIM(MID(C10,FIND(",",C10)+1,FIND(",",C10,FIND(",",C10)+1)-FIND(",",C10)-1)),[1]AffectorValueTable!$A:$A,1,0)),ISERROR(VLOOKUP(TRIM(MID(C10,FIND(",",C10,FIND(",",C10)+1)+1,999)),[1]AffectorValueTable!$A:$A,1,0))),"어펙터밸류없음",
  ""),
IF(ISERROR(FIND(",",C10,FIND(",",C10,FIND(",",C10,FIND(",",C10)+1)+1)+1)),
  IF(OR(ISERROR(VLOOKUP(LEFT(C10,FIND(",",C10)-1),[1]AffectorValueTable!$A:$A,1,0)),ISERROR(VLOOKUP(TRIM(MID(C10,FIND(",",C10)+1,FIND(",",C10,FIND(",",C10)+1)-FIND(",",C10)-1)),[1]AffectorValueTable!$A:$A,1,0)),ISERROR(VLOOKUP(TRIM(MID(C10,FIND(",",C10,FIND(",",C10)+1)+1,FIND(",",C10,FIND(",",C10,FIND(",",C10)+1)+1)-FIND(",",C10,FIND(",",C10)+1)-1)),[1]AffectorValueTable!$A:$A,1,0)),ISERROR(VLOOKUP(TRIM(MID(C10,FIND(",",C10,FIND(",",C10,FIND(",",C10)+1)+1)+1,999)),[1]AffectorValueTable!$A:$A,1,0))),"어펙터밸류없음",
  ""),
)))))</f>
        <v/>
      </c>
      <c r="E10" t="str">
        <f>IF(ISBLANK(VLOOKUP($A10,LevelPackTable!$1:$1048576,MATCH(LevelPackTable!$E$1,LevelPackTable!$1:$1,0),0)),"",VLOOKUP($A10,LevelPackTable!$1:$1048576,MATCH(LevelPackTable!$E$1,LevelPackTable!$1:$1,0),0))</f>
        <v>LPAF_ChangeActorStatus010</v>
      </c>
      <c r="F10" t="str">
        <f>VLOOKUP($A10,LevelPackTable!$1:$1048576,MATCH(LevelPackTable!$I$1,LevelPackTable!$1:$1,0),0)</f>
        <v/>
      </c>
      <c r="G10" t="str">
        <f>VLOOKUP($A10,LevelPackTable!$1:$1048576,MATCH(LevelPackTable!$J$1,LevelPackTable!$1:$1,0),0)</f>
        <v/>
      </c>
      <c r="J10" t="str">
        <f>IFERROR(IF(ISBLANK($I10),"",VLOOKUP($I10&amp;"_"&amp;TEXT($B10,"00"),[1]AffectorValueLevelTable!$1:$1048576,MATCH(J$1,[1]AffectorValueLevelTable!$1:$1,0),0)),"어펙터밸류레벨없음")</f>
        <v/>
      </c>
      <c r="K10" t="str">
        <f>IFERROR(IF(ISBLANK($I10),"",VLOOKUP($I10&amp;"_"&amp;TEXT($B10,"00"),[1]AffectorValueLevelTable!$1:$1048576,MATCH(K$1,[1]AffectorValueLevelTable!$1:$1,0),0)),"어펙터밸류레벨없음")</f>
        <v/>
      </c>
      <c r="L10" t="str">
        <f>IFERROR(IF(ISBLANK($I10),"",VLOOKUP($I10&amp;"_"&amp;TEXT($B10,"00"),[1]AffectorValueLevelTable!$1:$1048576,MATCH(L$1,[1]AffectorValueLevelTable!$1:$1,0),0)),"어펙터밸류레벨없음")</f>
        <v/>
      </c>
      <c r="Q10" t="str">
        <f>IFERROR(IF(ISBLANK($T10),"",VLOOKUP($T10&amp;"_"&amp;TEXT($B10,"00"),[1]AffectorValueLevelTable!$1:$1048576,MATCH(Q$1,[1]AffectorValueLevelTable!$1:$1,0),0)),"어펙터밸류레벨없음")</f>
        <v/>
      </c>
      <c r="R10" t="str">
        <f>IFERROR(IF(ISBLANK($T10),"",VLOOKUP($T10&amp;"_"&amp;TEXT($B10,"00"),[1]AffectorValueLevelTable!$1:$1048576,MATCH(R$1,[1]AffectorValueLevelTable!$1:$1,0),0)),"어펙터밸류레벨없음")</f>
        <v/>
      </c>
      <c r="S10" t="str">
        <f>IFERROR(IF(ISBLANK($T10),"",VLOOKUP($T10&amp;"_"&amp;TEXT($B10,"00"),[1]AffectorValueLevelTable!$1:$1048576,MATCH(S$1,[1]AffectorValueLevelTable!$1:$1,0),0)),"어펙터밸류레벨없음")</f>
        <v/>
      </c>
      <c r="X10" t="str">
        <f>IFERROR(IF(ISBLANK($AA10),"",VLOOKUP($AA10&amp;"_"&amp;TEXT($B10,"00"),[1]AffectorValueLevelTable!$1:$1048576,MATCH(X$1,[1]AffectorValueLevelTable!$1:$1,0),0)),"어펙터밸류레벨없음")</f>
        <v/>
      </c>
      <c r="Y10" t="str">
        <f>IFERROR(IF(ISBLANK($AA10),"",VLOOKUP($AA10&amp;"_"&amp;TEXT($B10,"00"),[1]AffectorValueLevelTable!$1:$1048576,MATCH(Y$1,[1]AffectorValueLevelTable!$1:$1,0),0)),"어펙터밸류레벨없음")</f>
        <v/>
      </c>
      <c r="Z10" t="str">
        <f>IFERROR(IF(ISBLANK($AA10),"",VLOOKUP($AA10&amp;"_"&amp;TEXT($B10,"00"),[1]AffectorValueLevelTable!$1:$1048576,MATCH(Z$1,[1]AffectorValueLevelTable!$1:$1,0),0)),"어펙터밸류레벨없음")</f>
        <v/>
      </c>
    </row>
    <row r="11" spans="1:29" x14ac:dyDescent="0.3">
      <c r="A11" t="s">
        <v>11</v>
      </c>
      <c r="B11">
        <v>7</v>
      </c>
      <c r="D11" t="str">
        <f>IF(ISBLANK(C11),"",
IF(ISERROR(FIND(",",C11)),
  IF(ISERROR(VLOOKUP(C11,[1]AffectorValueTable!$A:$A,1,0)),"어펙터밸류없음",
  ""),
IF(ISERROR(FIND(",",C11,FIND(",",C11)+1)),
  IF(OR(ISERROR(VLOOKUP(LEFT(C11,FIND(",",C11)-1),[1]AffectorValueTable!$A:$A,1,0)),ISERROR(VLOOKUP(TRIM(MID(C11,FIND(",",C11)+1,999)),[1]AffectorValueTable!$A:$A,1,0))),"어펙터밸류없음",
  ""),
IF(ISERROR(FIND(",",C11,FIND(",",C11,FIND(",",C11)+1)+1)),
  IF(OR(ISERROR(VLOOKUP(LEFT(C11,FIND(",",C11)-1),[1]AffectorValueTable!$A:$A,1,0)),ISERROR(VLOOKUP(TRIM(MID(C11,FIND(",",C11)+1,FIND(",",C11,FIND(",",C11)+1)-FIND(",",C11)-1)),[1]AffectorValueTable!$A:$A,1,0)),ISERROR(VLOOKUP(TRIM(MID(C11,FIND(",",C11,FIND(",",C11)+1)+1,999)),[1]AffectorValueTable!$A:$A,1,0))),"어펙터밸류없음",
  ""),
IF(ISERROR(FIND(",",C11,FIND(",",C11,FIND(",",C11,FIND(",",C11)+1)+1)+1)),
  IF(OR(ISERROR(VLOOKUP(LEFT(C11,FIND(",",C11)-1),[1]AffectorValueTable!$A:$A,1,0)),ISERROR(VLOOKUP(TRIM(MID(C11,FIND(",",C11)+1,FIND(",",C11,FIND(",",C11)+1)-FIND(",",C11)-1)),[1]AffectorValueTable!$A:$A,1,0)),ISERROR(VLOOKUP(TRIM(MID(C11,FIND(",",C11,FIND(",",C11)+1)+1,FIND(",",C11,FIND(",",C11,FIND(",",C11)+1)+1)-FIND(",",C11,FIND(",",C11)+1)-1)),[1]AffectorValueTable!$A:$A,1,0)),ISERROR(VLOOKUP(TRIM(MID(C11,FIND(",",C11,FIND(",",C11,FIND(",",C11)+1)+1)+1,999)),[1]AffectorValueTable!$A:$A,1,0))),"어펙터밸류없음",
  ""),
)))))</f>
        <v/>
      </c>
      <c r="E11" t="str">
        <f>IF(ISBLANK(VLOOKUP($A11,LevelPackTable!$1:$1048576,MATCH(LevelPackTable!$E$1,LevelPackTable!$1:$1,0),0)),"",VLOOKUP($A11,LevelPackTable!$1:$1048576,MATCH(LevelPackTable!$E$1,LevelPackTable!$1:$1,0),0))</f>
        <v>LPAF_ChangeActorStatus010</v>
      </c>
      <c r="F11" t="str">
        <f>VLOOKUP($A11,LevelPackTable!$1:$1048576,MATCH(LevelPackTable!$I$1,LevelPackTable!$1:$1,0),0)</f>
        <v/>
      </c>
      <c r="G11" t="str">
        <f>VLOOKUP($A11,LevelPackTable!$1:$1048576,MATCH(LevelPackTable!$J$1,LevelPackTable!$1:$1,0),0)</f>
        <v/>
      </c>
      <c r="J11" t="str">
        <f>IFERROR(IF(ISBLANK($I11),"",VLOOKUP($I11&amp;"_"&amp;TEXT($B11,"00"),[1]AffectorValueLevelTable!$1:$1048576,MATCH(J$1,[1]AffectorValueLevelTable!$1:$1,0),0)),"어펙터밸류레벨없음")</f>
        <v/>
      </c>
      <c r="K11" t="str">
        <f>IFERROR(IF(ISBLANK($I11),"",VLOOKUP($I11&amp;"_"&amp;TEXT($B11,"00"),[1]AffectorValueLevelTable!$1:$1048576,MATCH(K$1,[1]AffectorValueLevelTable!$1:$1,0),0)),"어펙터밸류레벨없음")</f>
        <v/>
      </c>
      <c r="L11" t="str">
        <f>IFERROR(IF(ISBLANK($I11),"",VLOOKUP($I11&amp;"_"&amp;TEXT($B11,"00"),[1]AffectorValueLevelTable!$1:$1048576,MATCH(L$1,[1]AffectorValueLevelTable!$1:$1,0),0)),"어펙터밸류레벨없음")</f>
        <v/>
      </c>
      <c r="Q11" t="str">
        <f>IFERROR(IF(ISBLANK($T11),"",VLOOKUP($T11&amp;"_"&amp;TEXT($B11,"00"),[1]AffectorValueLevelTable!$1:$1048576,MATCH(Q$1,[1]AffectorValueLevelTable!$1:$1,0),0)),"어펙터밸류레벨없음")</f>
        <v/>
      </c>
      <c r="R11" t="str">
        <f>IFERROR(IF(ISBLANK($T11),"",VLOOKUP($T11&amp;"_"&amp;TEXT($B11,"00"),[1]AffectorValueLevelTable!$1:$1048576,MATCH(R$1,[1]AffectorValueLevelTable!$1:$1,0),0)),"어펙터밸류레벨없음")</f>
        <v/>
      </c>
      <c r="S11" t="str">
        <f>IFERROR(IF(ISBLANK($T11),"",VLOOKUP($T11&amp;"_"&amp;TEXT($B11,"00"),[1]AffectorValueLevelTable!$1:$1048576,MATCH(S$1,[1]AffectorValueLevelTable!$1:$1,0),0)),"어펙터밸류레벨없음")</f>
        <v/>
      </c>
      <c r="X11" t="str">
        <f>IFERROR(IF(ISBLANK($AA11),"",VLOOKUP($AA11&amp;"_"&amp;TEXT($B11,"00"),[1]AffectorValueLevelTable!$1:$1048576,MATCH(X$1,[1]AffectorValueLevelTable!$1:$1,0),0)),"어펙터밸류레벨없음")</f>
        <v/>
      </c>
      <c r="Y11" t="str">
        <f>IFERROR(IF(ISBLANK($AA11),"",VLOOKUP($AA11&amp;"_"&amp;TEXT($B11,"00"),[1]AffectorValueLevelTable!$1:$1048576,MATCH(Y$1,[1]AffectorValueLevelTable!$1:$1,0),0)),"어펙터밸류레벨없음")</f>
        <v/>
      </c>
      <c r="Z11" t="str">
        <f>IFERROR(IF(ISBLANK($AA11),"",VLOOKUP($AA11&amp;"_"&amp;TEXT($B11,"00"),[1]AffectorValueLevelTable!$1:$1048576,MATCH(Z$1,[1]AffectorValueLevelTable!$1:$1,0),0)),"어펙터밸류레벨없음")</f>
        <v/>
      </c>
    </row>
    <row r="12" spans="1:29" x14ac:dyDescent="0.3">
      <c r="A12" t="s">
        <v>12</v>
      </c>
      <c r="B12">
        <v>1</v>
      </c>
      <c r="D12" t="str">
        <f>IF(ISBLANK(C12),"",
IF(ISERROR(FIND(",",C12)),
  IF(ISERROR(VLOOKUP(C12,[1]AffectorValueTable!$A:$A,1,0)),"어펙터밸류없음",
  ""),
IF(ISERROR(FIND(",",C12,FIND(",",C12)+1)),
  IF(OR(ISERROR(VLOOKUP(LEFT(C12,FIND(",",C12)-1),[1]AffectorValueTable!$A:$A,1,0)),ISERROR(VLOOKUP(TRIM(MID(C12,FIND(",",C12)+1,999)),[1]AffectorValueTable!$A:$A,1,0))),"어펙터밸류없음",
  ""),
IF(ISERROR(FIND(",",C12,FIND(",",C12,FIND(",",C12)+1)+1)),
  IF(OR(ISERROR(VLOOKUP(LEFT(C12,FIND(",",C12)-1),[1]AffectorValueTable!$A:$A,1,0)),ISERROR(VLOOKUP(TRIM(MID(C12,FIND(",",C12)+1,FIND(",",C12,FIND(",",C12)+1)-FIND(",",C12)-1)),[1]AffectorValueTable!$A:$A,1,0)),ISERROR(VLOOKUP(TRIM(MID(C12,FIND(",",C12,FIND(",",C12)+1)+1,999)),[1]AffectorValueTable!$A:$A,1,0))),"어펙터밸류없음",
  ""),
IF(ISERROR(FIND(",",C12,FIND(",",C12,FIND(",",C12,FIND(",",C12)+1)+1)+1)),
  IF(OR(ISERROR(VLOOKUP(LEFT(C12,FIND(",",C12)-1),[1]AffectorValueTable!$A:$A,1,0)),ISERROR(VLOOKUP(TRIM(MID(C12,FIND(",",C12)+1,FIND(",",C12,FIND(",",C12)+1)-FIND(",",C12)-1)),[1]AffectorValueTable!$A:$A,1,0)),ISERROR(VLOOKUP(TRIM(MID(C12,FIND(",",C12,FIND(",",C12)+1)+1,FIND(",",C12,FIND(",",C12,FIND(",",C12)+1)+1)-FIND(",",C12,FIND(",",C12)+1)-1)),[1]AffectorValueTable!$A:$A,1,0)),ISERROR(VLOOKUP(TRIM(MID(C12,FIND(",",C12,FIND(",",C12,FIND(",",C12)+1)+1)+1,999)),[1]AffectorValueTable!$A:$A,1,0))),"어펙터밸류없음",
  ""),
)))))</f>
        <v/>
      </c>
      <c r="E12" t="str">
        <f>IF(ISBLANK(VLOOKUP($A12,LevelPackTable!$1:$1048576,MATCH(LevelPackTable!$E$1,LevelPackTable!$1:$1,0),0)),"",VLOOKUP($A12,LevelPackTable!$1:$1048576,MATCH(LevelPackTable!$E$1,LevelPackTable!$1:$1,0),0))</f>
        <v/>
      </c>
      <c r="F12" t="str">
        <f>VLOOKUP($A12,LevelPackTable!$1:$1048576,MATCH(LevelPackTable!$I$1,LevelPackTable!$1:$1,0),0)</f>
        <v/>
      </c>
      <c r="G12" t="str">
        <f>VLOOKUP($A12,LevelPackTable!$1:$1048576,MATCH(LevelPackTable!$J$1,LevelPackTable!$1:$1,0),0)</f>
        <v/>
      </c>
      <c r="J12" t="str">
        <f>IFERROR(IF(ISBLANK($I12),"",VLOOKUP($I12&amp;"_"&amp;TEXT($B12,"00"),[1]AffectorValueLevelTable!$1:$1048576,MATCH(J$1,[1]AffectorValueLevelTable!$1:$1,0),0)),"어펙터밸류레벨없음")</f>
        <v/>
      </c>
      <c r="K12" t="str">
        <f>IFERROR(IF(ISBLANK($I12),"",VLOOKUP($I12&amp;"_"&amp;TEXT($B12,"00"),[1]AffectorValueLevelTable!$1:$1048576,MATCH(K$1,[1]AffectorValueLevelTable!$1:$1,0),0)),"어펙터밸류레벨없음")</f>
        <v/>
      </c>
      <c r="L12" t="str">
        <f>IFERROR(IF(ISBLANK($I12),"",VLOOKUP($I12&amp;"_"&amp;TEXT($B12,"00"),[1]AffectorValueLevelTable!$1:$1048576,MATCH(L$1,[1]AffectorValueLevelTable!$1:$1,0),0)),"어펙터밸류레벨없음")</f>
        <v/>
      </c>
      <c r="Q12" t="str">
        <f>IFERROR(IF(ISBLANK($T12),"",VLOOKUP($T12&amp;"_"&amp;TEXT($B12,"00"),[1]AffectorValueLevelTable!$1:$1048576,MATCH(Q$1,[1]AffectorValueLevelTable!$1:$1,0),0)),"어펙터밸류레벨없음")</f>
        <v/>
      </c>
      <c r="R12" t="str">
        <f>IFERROR(IF(ISBLANK($T12),"",VLOOKUP($T12&amp;"_"&amp;TEXT($B12,"00"),[1]AffectorValueLevelTable!$1:$1048576,MATCH(R$1,[1]AffectorValueLevelTable!$1:$1,0),0)),"어펙터밸류레벨없음")</f>
        <v/>
      </c>
      <c r="S12" t="str">
        <f>IFERROR(IF(ISBLANK($T12),"",VLOOKUP($T12&amp;"_"&amp;TEXT($B12,"00"),[1]AffectorValueLevelTable!$1:$1048576,MATCH(S$1,[1]AffectorValueLevelTable!$1:$1,0),0)),"어펙터밸류레벨없음")</f>
        <v/>
      </c>
      <c r="X12" t="str">
        <f>IFERROR(IF(ISBLANK($AA12),"",VLOOKUP($AA12&amp;"_"&amp;TEXT($B12,"00"),[1]AffectorValueLevelTable!$1:$1048576,MATCH(X$1,[1]AffectorValueLevelTable!$1:$1,0),0)),"어펙터밸류레벨없음")</f>
        <v/>
      </c>
      <c r="Y12" t="str">
        <f>IFERROR(IF(ISBLANK($AA12),"",VLOOKUP($AA12&amp;"_"&amp;TEXT($B12,"00"),[1]AffectorValueLevelTable!$1:$1048576,MATCH(Y$1,[1]AffectorValueLevelTable!$1:$1,0),0)),"어펙터밸류레벨없음")</f>
        <v/>
      </c>
      <c r="Z12" t="str">
        <f>IFERROR(IF(ISBLANK($AA12),"",VLOOKUP($AA12&amp;"_"&amp;TEXT($B12,"00"),[1]AffectorValueLevelTable!$1:$1048576,MATCH(Z$1,[1]AffectorValueLevelTable!$1:$1,0),0)),"어펙터밸류레벨없음")</f>
        <v/>
      </c>
    </row>
    <row r="13" spans="1:29" x14ac:dyDescent="0.3">
      <c r="A13" t="s">
        <v>12</v>
      </c>
      <c r="B13">
        <v>2</v>
      </c>
      <c r="D13" t="str">
        <f>IF(ISBLANK(C13),"",
IF(ISERROR(FIND(",",C13)),
  IF(ISERROR(VLOOKUP(C13,[1]AffectorValueTable!$A:$A,1,0)),"어펙터밸류없음",
  ""),
IF(ISERROR(FIND(",",C13,FIND(",",C13)+1)),
  IF(OR(ISERROR(VLOOKUP(LEFT(C13,FIND(",",C13)-1),[1]AffectorValueTable!$A:$A,1,0)),ISERROR(VLOOKUP(TRIM(MID(C13,FIND(",",C13)+1,999)),[1]AffectorValueTable!$A:$A,1,0))),"어펙터밸류없음",
  ""),
IF(ISERROR(FIND(",",C13,FIND(",",C13,FIND(",",C13)+1)+1)),
  IF(OR(ISERROR(VLOOKUP(LEFT(C13,FIND(",",C13)-1),[1]AffectorValueTable!$A:$A,1,0)),ISERROR(VLOOKUP(TRIM(MID(C13,FIND(",",C13)+1,FIND(",",C13,FIND(",",C13)+1)-FIND(",",C13)-1)),[1]AffectorValueTable!$A:$A,1,0)),ISERROR(VLOOKUP(TRIM(MID(C13,FIND(",",C13,FIND(",",C13)+1)+1,999)),[1]AffectorValueTable!$A:$A,1,0))),"어펙터밸류없음",
  ""),
IF(ISERROR(FIND(",",C13,FIND(",",C13,FIND(",",C13,FIND(",",C13)+1)+1)+1)),
  IF(OR(ISERROR(VLOOKUP(LEFT(C13,FIND(",",C13)-1),[1]AffectorValueTable!$A:$A,1,0)),ISERROR(VLOOKUP(TRIM(MID(C13,FIND(",",C13)+1,FIND(",",C13,FIND(",",C13)+1)-FIND(",",C13)-1)),[1]AffectorValueTable!$A:$A,1,0)),ISERROR(VLOOKUP(TRIM(MID(C13,FIND(",",C13,FIND(",",C13)+1)+1,FIND(",",C13,FIND(",",C13,FIND(",",C13)+1)+1)-FIND(",",C13,FIND(",",C13)+1)-1)),[1]AffectorValueTable!$A:$A,1,0)),ISERROR(VLOOKUP(TRIM(MID(C13,FIND(",",C13,FIND(",",C13,FIND(",",C13)+1)+1)+1,999)),[1]AffectorValueTable!$A:$A,1,0))),"어펙터밸류없음",
  ""),
)))))</f>
        <v/>
      </c>
      <c r="E13" t="str">
        <f>IF(ISBLANK(VLOOKUP($A13,LevelPackTable!$1:$1048576,MATCH(LevelPackTable!$E$1,LevelPackTable!$1:$1,0),0)),"",VLOOKUP($A13,LevelPackTable!$1:$1048576,MATCH(LevelPackTable!$E$1,LevelPackTable!$1:$1,0),0))</f>
        <v/>
      </c>
      <c r="F13" t="str">
        <f>VLOOKUP($A13,LevelPackTable!$1:$1048576,MATCH(LevelPackTable!$I$1,LevelPackTable!$1:$1,0),0)</f>
        <v/>
      </c>
      <c r="G13" t="str">
        <f>VLOOKUP($A13,LevelPackTable!$1:$1048576,MATCH(LevelPackTable!$J$1,LevelPackTable!$1:$1,0),0)</f>
        <v/>
      </c>
      <c r="J13" t="str">
        <f>IFERROR(IF(ISBLANK($I13),"",VLOOKUP($I13&amp;"_"&amp;TEXT($B13,"00"),[1]AffectorValueLevelTable!$1:$1048576,MATCH(J$1,[1]AffectorValueLevelTable!$1:$1,0),0)),"어펙터밸류레벨없음")</f>
        <v/>
      </c>
      <c r="K13" t="str">
        <f>IFERROR(IF(ISBLANK($I13),"",VLOOKUP($I13&amp;"_"&amp;TEXT($B13,"00"),[1]AffectorValueLevelTable!$1:$1048576,MATCH(K$1,[1]AffectorValueLevelTable!$1:$1,0),0)),"어펙터밸류레벨없음")</f>
        <v/>
      </c>
      <c r="L13" t="str">
        <f>IFERROR(IF(ISBLANK($I13),"",VLOOKUP($I13&amp;"_"&amp;TEXT($B13,"00"),[1]AffectorValueLevelTable!$1:$1048576,MATCH(L$1,[1]AffectorValueLevelTable!$1:$1,0),0)),"어펙터밸류레벨없음")</f>
        <v/>
      </c>
      <c r="Q13" t="str">
        <f>IFERROR(IF(ISBLANK($T13),"",VLOOKUP($T13&amp;"_"&amp;TEXT($B13,"00"),[1]AffectorValueLevelTable!$1:$1048576,MATCH(Q$1,[1]AffectorValueLevelTable!$1:$1,0),0)),"어펙터밸류레벨없음")</f>
        <v/>
      </c>
      <c r="R13" t="str">
        <f>IFERROR(IF(ISBLANK($T13),"",VLOOKUP($T13&amp;"_"&amp;TEXT($B13,"00"),[1]AffectorValueLevelTable!$1:$1048576,MATCH(R$1,[1]AffectorValueLevelTable!$1:$1,0),0)),"어펙터밸류레벨없음")</f>
        <v/>
      </c>
      <c r="S13" t="str">
        <f>IFERROR(IF(ISBLANK($T13),"",VLOOKUP($T13&amp;"_"&amp;TEXT($B13,"00"),[1]AffectorValueLevelTable!$1:$1048576,MATCH(S$1,[1]AffectorValueLevelTable!$1:$1,0),0)),"어펙터밸류레벨없음")</f>
        <v/>
      </c>
      <c r="X13" t="str">
        <f>IFERROR(IF(ISBLANK($AA13),"",VLOOKUP($AA13&amp;"_"&amp;TEXT($B13,"00"),[1]AffectorValueLevelTable!$1:$1048576,MATCH(X$1,[1]AffectorValueLevelTable!$1:$1,0),0)),"어펙터밸류레벨없음")</f>
        <v/>
      </c>
      <c r="Y13" t="str">
        <f>IFERROR(IF(ISBLANK($AA13),"",VLOOKUP($AA13&amp;"_"&amp;TEXT($B13,"00"),[1]AffectorValueLevelTable!$1:$1048576,MATCH(Y$1,[1]AffectorValueLevelTable!$1:$1,0),0)),"어펙터밸류레벨없음")</f>
        <v/>
      </c>
      <c r="Z13" t="str">
        <f>IFERROR(IF(ISBLANK($AA13),"",VLOOKUP($AA13&amp;"_"&amp;TEXT($B13,"00"),[1]AffectorValueLevelTable!$1:$1048576,MATCH(Z$1,[1]AffectorValueLevelTable!$1:$1,0),0)),"어펙터밸류레벨없음")</f>
        <v/>
      </c>
    </row>
    <row r="14" spans="1:29" x14ac:dyDescent="0.3">
      <c r="A14" t="s">
        <v>12</v>
      </c>
      <c r="B14">
        <v>3</v>
      </c>
      <c r="D14" t="str">
        <f>IF(ISBLANK(C14),"",
IF(ISERROR(FIND(",",C14)),
  IF(ISERROR(VLOOKUP(C14,[1]AffectorValueTable!$A:$A,1,0)),"어펙터밸류없음",
  ""),
IF(ISERROR(FIND(",",C14,FIND(",",C14)+1)),
  IF(OR(ISERROR(VLOOKUP(LEFT(C14,FIND(",",C14)-1),[1]AffectorValueTable!$A:$A,1,0)),ISERROR(VLOOKUP(TRIM(MID(C14,FIND(",",C14)+1,999)),[1]AffectorValueTable!$A:$A,1,0))),"어펙터밸류없음",
  ""),
IF(ISERROR(FIND(",",C14,FIND(",",C14,FIND(",",C14)+1)+1)),
  IF(OR(ISERROR(VLOOKUP(LEFT(C14,FIND(",",C14)-1),[1]AffectorValueTable!$A:$A,1,0)),ISERROR(VLOOKUP(TRIM(MID(C14,FIND(",",C14)+1,FIND(",",C14,FIND(",",C14)+1)-FIND(",",C14)-1)),[1]AffectorValueTable!$A:$A,1,0)),ISERROR(VLOOKUP(TRIM(MID(C14,FIND(",",C14,FIND(",",C14)+1)+1,999)),[1]AffectorValueTable!$A:$A,1,0))),"어펙터밸류없음",
  ""),
IF(ISERROR(FIND(",",C14,FIND(",",C14,FIND(",",C14,FIND(",",C14)+1)+1)+1)),
  IF(OR(ISERROR(VLOOKUP(LEFT(C14,FIND(",",C14)-1),[1]AffectorValueTable!$A:$A,1,0)),ISERROR(VLOOKUP(TRIM(MID(C14,FIND(",",C14)+1,FIND(",",C14,FIND(",",C14)+1)-FIND(",",C14)-1)),[1]AffectorValueTable!$A:$A,1,0)),ISERROR(VLOOKUP(TRIM(MID(C14,FIND(",",C14,FIND(",",C14)+1)+1,FIND(",",C14,FIND(",",C14,FIND(",",C14)+1)+1)-FIND(",",C14,FIND(",",C14)+1)-1)),[1]AffectorValueTable!$A:$A,1,0)),ISERROR(VLOOKUP(TRIM(MID(C14,FIND(",",C14,FIND(",",C14,FIND(",",C14)+1)+1)+1,999)),[1]AffectorValueTable!$A:$A,1,0))),"어펙터밸류없음",
  ""),
)))))</f>
        <v/>
      </c>
      <c r="E14" t="str">
        <f>IF(ISBLANK(VLOOKUP($A14,LevelPackTable!$1:$1048576,MATCH(LevelPackTable!$E$1,LevelPackTable!$1:$1,0),0)),"",VLOOKUP($A14,LevelPackTable!$1:$1048576,MATCH(LevelPackTable!$E$1,LevelPackTable!$1:$1,0),0))</f>
        <v/>
      </c>
      <c r="F14" t="str">
        <f>VLOOKUP($A14,LevelPackTable!$1:$1048576,MATCH(LevelPackTable!$I$1,LevelPackTable!$1:$1,0),0)</f>
        <v/>
      </c>
      <c r="G14" t="str">
        <f>VLOOKUP($A14,LevelPackTable!$1:$1048576,MATCH(LevelPackTable!$J$1,LevelPackTable!$1:$1,0),0)</f>
        <v/>
      </c>
      <c r="J14" t="str">
        <f>IFERROR(IF(ISBLANK($I14),"",VLOOKUP($I14&amp;"_"&amp;TEXT($B14,"00"),[1]AffectorValueLevelTable!$1:$1048576,MATCH(J$1,[1]AffectorValueLevelTable!$1:$1,0),0)),"어펙터밸류레벨없음")</f>
        <v/>
      </c>
      <c r="K14" t="str">
        <f>IFERROR(IF(ISBLANK($I14),"",VLOOKUP($I14&amp;"_"&amp;TEXT($B14,"00"),[1]AffectorValueLevelTable!$1:$1048576,MATCH(K$1,[1]AffectorValueLevelTable!$1:$1,0),0)),"어펙터밸류레벨없음")</f>
        <v/>
      </c>
      <c r="L14" t="str">
        <f>IFERROR(IF(ISBLANK($I14),"",VLOOKUP($I14&amp;"_"&amp;TEXT($B14,"00"),[1]AffectorValueLevelTable!$1:$1048576,MATCH(L$1,[1]AffectorValueLevelTable!$1:$1,0),0)),"어펙터밸류레벨없음")</f>
        <v/>
      </c>
      <c r="Q14" t="str">
        <f>IFERROR(IF(ISBLANK($T14),"",VLOOKUP($T14&amp;"_"&amp;TEXT($B14,"00"),[1]AffectorValueLevelTable!$1:$1048576,MATCH(Q$1,[1]AffectorValueLevelTable!$1:$1,0),0)),"어펙터밸류레벨없음")</f>
        <v/>
      </c>
      <c r="R14" t="str">
        <f>IFERROR(IF(ISBLANK($T14),"",VLOOKUP($T14&amp;"_"&amp;TEXT($B14,"00"),[1]AffectorValueLevelTable!$1:$1048576,MATCH(R$1,[1]AffectorValueLevelTable!$1:$1,0),0)),"어펙터밸류레벨없음")</f>
        <v/>
      </c>
      <c r="S14" t="str">
        <f>IFERROR(IF(ISBLANK($T14),"",VLOOKUP($T14&amp;"_"&amp;TEXT($B14,"00"),[1]AffectorValueLevelTable!$1:$1048576,MATCH(S$1,[1]AffectorValueLevelTable!$1:$1,0),0)),"어펙터밸류레벨없음")</f>
        <v/>
      </c>
      <c r="X14" t="str">
        <f>IFERROR(IF(ISBLANK($AA14),"",VLOOKUP($AA14&amp;"_"&amp;TEXT($B14,"00"),[1]AffectorValueLevelTable!$1:$1048576,MATCH(X$1,[1]AffectorValueLevelTable!$1:$1,0),0)),"어펙터밸류레벨없음")</f>
        <v/>
      </c>
      <c r="Y14" t="str">
        <f>IFERROR(IF(ISBLANK($AA14),"",VLOOKUP($AA14&amp;"_"&amp;TEXT($B14,"00"),[1]AffectorValueLevelTable!$1:$1048576,MATCH(Y$1,[1]AffectorValueLevelTable!$1:$1,0),0)),"어펙터밸류레벨없음")</f>
        <v/>
      </c>
      <c r="Z14" t="str">
        <f>IFERROR(IF(ISBLANK($AA14),"",VLOOKUP($AA14&amp;"_"&amp;TEXT($B14,"00"),[1]AffectorValueLevelTable!$1:$1048576,MATCH(Z$1,[1]AffectorValueLevelTable!$1:$1,0),0)),"어펙터밸류레벨없음")</f>
        <v/>
      </c>
    </row>
    <row r="15" spans="1:29" x14ac:dyDescent="0.3">
      <c r="A15" t="s">
        <v>12</v>
      </c>
      <c r="B15">
        <v>4</v>
      </c>
      <c r="D15" t="str">
        <f>IF(ISBLANK(C15),"",
IF(ISERROR(FIND(",",C15)),
  IF(ISERROR(VLOOKUP(C15,[1]AffectorValueTable!$A:$A,1,0)),"어펙터밸류없음",
  ""),
IF(ISERROR(FIND(",",C15,FIND(",",C15)+1)),
  IF(OR(ISERROR(VLOOKUP(LEFT(C15,FIND(",",C15)-1),[1]AffectorValueTable!$A:$A,1,0)),ISERROR(VLOOKUP(TRIM(MID(C15,FIND(",",C15)+1,999)),[1]AffectorValueTable!$A:$A,1,0))),"어펙터밸류없음",
  ""),
IF(ISERROR(FIND(",",C15,FIND(",",C15,FIND(",",C15)+1)+1)),
  IF(OR(ISERROR(VLOOKUP(LEFT(C15,FIND(",",C15)-1),[1]AffectorValueTable!$A:$A,1,0)),ISERROR(VLOOKUP(TRIM(MID(C15,FIND(",",C15)+1,FIND(",",C15,FIND(",",C15)+1)-FIND(",",C15)-1)),[1]AffectorValueTable!$A:$A,1,0)),ISERROR(VLOOKUP(TRIM(MID(C15,FIND(",",C15,FIND(",",C15)+1)+1,999)),[1]AffectorValueTable!$A:$A,1,0))),"어펙터밸류없음",
  ""),
IF(ISERROR(FIND(",",C15,FIND(",",C15,FIND(",",C15,FIND(",",C15)+1)+1)+1)),
  IF(OR(ISERROR(VLOOKUP(LEFT(C15,FIND(",",C15)-1),[1]AffectorValueTable!$A:$A,1,0)),ISERROR(VLOOKUP(TRIM(MID(C15,FIND(",",C15)+1,FIND(",",C15,FIND(",",C15)+1)-FIND(",",C15)-1)),[1]AffectorValueTable!$A:$A,1,0)),ISERROR(VLOOKUP(TRIM(MID(C15,FIND(",",C15,FIND(",",C15)+1)+1,FIND(",",C15,FIND(",",C15,FIND(",",C15)+1)+1)-FIND(",",C15,FIND(",",C15)+1)-1)),[1]AffectorValueTable!$A:$A,1,0)),ISERROR(VLOOKUP(TRIM(MID(C15,FIND(",",C15,FIND(",",C15,FIND(",",C15)+1)+1)+1,999)),[1]AffectorValueTable!$A:$A,1,0))),"어펙터밸류없음",
  ""),
)))))</f>
        <v/>
      </c>
      <c r="E15" t="str">
        <f>IF(ISBLANK(VLOOKUP($A15,LevelPackTable!$1:$1048576,MATCH(LevelPackTable!$E$1,LevelPackTable!$1:$1,0),0)),"",VLOOKUP($A15,LevelPackTable!$1:$1048576,MATCH(LevelPackTable!$E$1,LevelPackTable!$1:$1,0),0))</f>
        <v/>
      </c>
      <c r="F15" t="str">
        <f>VLOOKUP($A15,LevelPackTable!$1:$1048576,MATCH(LevelPackTable!$I$1,LevelPackTable!$1:$1,0),0)</f>
        <v/>
      </c>
      <c r="G15" t="str">
        <f>VLOOKUP($A15,LevelPackTable!$1:$1048576,MATCH(LevelPackTable!$J$1,LevelPackTable!$1:$1,0),0)</f>
        <v/>
      </c>
      <c r="J15" t="str">
        <f>IFERROR(IF(ISBLANK($I15),"",VLOOKUP($I15&amp;"_"&amp;TEXT($B15,"00"),[1]AffectorValueLevelTable!$1:$1048576,MATCH(J$1,[1]AffectorValueLevelTable!$1:$1,0),0)),"어펙터밸류레벨없음")</f>
        <v/>
      </c>
      <c r="K15" t="str">
        <f>IFERROR(IF(ISBLANK($I15),"",VLOOKUP($I15&amp;"_"&amp;TEXT($B15,"00"),[1]AffectorValueLevelTable!$1:$1048576,MATCH(K$1,[1]AffectorValueLevelTable!$1:$1,0),0)),"어펙터밸류레벨없음")</f>
        <v/>
      </c>
      <c r="L15" t="str">
        <f>IFERROR(IF(ISBLANK($I15),"",VLOOKUP($I15&amp;"_"&amp;TEXT($B15,"00"),[1]AffectorValueLevelTable!$1:$1048576,MATCH(L$1,[1]AffectorValueLevelTable!$1:$1,0),0)),"어펙터밸류레벨없음")</f>
        <v/>
      </c>
      <c r="Q15" t="str">
        <f>IFERROR(IF(ISBLANK($T15),"",VLOOKUP($T15&amp;"_"&amp;TEXT($B15,"00"),[1]AffectorValueLevelTable!$1:$1048576,MATCH(Q$1,[1]AffectorValueLevelTable!$1:$1,0),0)),"어펙터밸류레벨없음")</f>
        <v/>
      </c>
      <c r="R15" t="str">
        <f>IFERROR(IF(ISBLANK($T15),"",VLOOKUP($T15&amp;"_"&amp;TEXT($B15,"00"),[1]AffectorValueLevelTable!$1:$1048576,MATCH(R$1,[1]AffectorValueLevelTable!$1:$1,0),0)),"어펙터밸류레벨없음")</f>
        <v/>
      </c>
      <c r="S15" t="str">
        <f>IFERROR(IF(ISBLANK($T15),"",VLOOKUP($T15&amp;"_"&amp;TEXT($B15,"00"),[1]AffectorValueLevelTable!$1:$1048576,MATCH(S$1,[1]AffectorValueLevelTable!$1:$1,0),0)),"어펙터밸류레벨없음")</f>
        <v/>
      </c>
      <c r="X15" t="str">
        <f>IFERROR(IF(ISBLANK($AA15),"",VLOOKUP($AA15&amp;"_"&amp;TEXT($B15,"00"),[1]AffectorValueLevelTable!$1:$1048576,MATCH(X$1,[1]AffectorValueLevelTable!$1:$1,0),0)),"어펙터밸류레벨없음")</f>
        <v/>
      </c>
      <c r="Y15" t="str">
        <f>IFERROR(IF(ISBLANK($AA15),"",VLOOKUP($AA15&amp;"_"&amp;TEXT($B15,"00"),[1]AffectorValueLevelTable!$1:$1048576,MATCH(Y$1,[1]AffectorValueLevelTable!$1:$1,0),0)),"어펙터밸류레벨없음")</f>
        <v/>
      </c>
      <c r="Z15" t="str">
        <f>IFERROR(IF(ISBLANK($AA15),"",VLOOKUP($AA15&amp;"_"&amp;TEXT($B15,"00"),[1]AffectorValueLevelTable!$1:$1048576,MATCH(Z$1,[1]AffectorValueLevelTable!$1:$1,0),0)),"어펙터밸류레벨없음")</f>
        <v/>
      </c>
    </row>
    <row r="16" spans="1:29" x14ac:dyDescent="0.3">
      <c r="A16" t="s">
        <v>12</v>
      </c>
      <c r="B16">
        <v>5</v>
      </c>
      <c r="D16" t="str">
        <f>IF(ISBLANK(C16),"",
IF(ISERROR(FIND(",",C16)),
  IF(ISERROR(VLOOKUP(C16,[1]AffectorValueTable!$A:$A,1,0)),"어펙터밸류없음",
  ""),
IF(ISERROR(FIND(",",C16,FIND(",",C16)+1)),
  IF(OR(ISERROR(VLOOKUP(LEFT(C16,FIND(",",C16)-1),[1]AffectorValueTable!$A:$A,1,0)),ISERROR(VLOOKUP(TRIM(MID(C16,FIND(",",C16)+1,999)),[1]AffectorValueTable!$A:$A,1,0))),"어펙터밸류없음",
  ""),
IF(ISERROR(FIND(",",C16,FIND(",",C16,FIND(",",C16)+1)+1)),
  IF(OR(ISERROR(VLOOKUP(LEFT(C16,FIND(",",C16)-1),[1]AffectorValueTable!$A:$A,1,0)),ISERROR(VLOOKUP(TRIM(MID(C16,FIND(",",C16)+1,FIND(",",C16,FIND(",",C16)+1)-FIND(",",C16)-1)),[1]AffectorValueTable!$A:$A,1,0)),ISERROR(VLOOKUP(TRIM(MID(C16,FIND(",",C16,FIND(",",C16)+1)+1,999)),[1]AffectorValueTable!$A:$A,1,0))),"어펙터밸류없음",
  ""),
IF(ISERROR(FIND(",",C16,FIND(",",C16,FIND(",",C16,FIND(",",C16)+1)+1)+1)),
  IF(OR(ISERROR(VLOOKUP(LEFT(C16,FIND(",",C16)-1),[1]AffectorValueTable!$A:$A,1,0)),ISERROR(VLOOKUP(TRIM(MID(C16,FIND(",",C16)+1,FIND(",",C16,FIND(",",C16)+1)-FIND(",",C16)-1)),[1]AffectorValueTable!$A:$A,1,0)),ISERROR(VLOOKUP(TRIM(MID(C16,FIND(",",C16,FIND(",",C16)+1)+1,FIND(",",C16,FIND(",",C16,FIND(",",C16)+1)+1)-FIND(",",C16,FIND(",",C16)+1)-1)),[1]AffectorValueTable!$A:$A,1,0)),ISERROR(VLOOKUP(TRIM(MID(C16,FIND(",",C16,FIND(",",C16,FIND(",",C16)+1)+1)+1,999)),[1]AffectorValueTable!$A:$A,1,0))),"어펙터밸류없음",
  ""),
)))))</f>
        <v/>
      </c>
      <c r="E16" t="str">
        <f>IF(ISBLANK(VLOOKUP($A16,LevelPackTable!$1:$1048576,MATCH(LevelPackTable!$E$1,LevelPackTable!$1:$1,0),0)),"",VLOOKUP($A16,LevelPackTable!$1:$1048576,MATCH(LevelPackTable!$E$1,LevelPackTable!$1:$1,0),0))</f>
        <v/>
      </c>
      <c r="F16" t="str">
        <f>VLOOKUP($A16,LevelPackTable!$1:$1048576,MATCH(LevelPackTable!$I$1,LevelPackTable!$1:$1,0),0)</f>
        <v/>
      </c>
      <c r="G16" t="str">
        <f>VLOOKUP($A16,LevelPackTable!$1:$1048576,MATCH(LevelPackTable!$J$1,LevelPackTable!$1:$1,0),0)</f>
        <v/>
      </c>
      <c r="J16" t="str">
        <f>IFERROR(IF(ISBLANK($I16),"",VLOOKUP($I16&amp;"_"&amp;TEXT($B16,"00"),[1]AffectorValueLevelTable!$1:$1048576,MATCH(J$1,[1]AffectorValueLevelTable!$1:$1,0),0)),"어펙터밸류레벨없음")</f>
        <v/>
      </c>
      <c r="K16" t="str">
        <f>IFERROR(IF(ISBLANK($I16),"",VLOOKUP($I16&amp;"_"&amp;TEXT($B16,"00"),[1]AffectorValueLevelTable!$1:$1048576,MATCH(K$1,[1]AffectorValueLevelTable!$1:$1,0),0)),"어펙터밸류레벨없음")</f>
        <v/>
      </c>
      <c r="L16" t="str">
        <f>IFERROR(IF(ISBLANK($I16),"",VLOOKUP($I16&amp;"_"&amp;TEXT($B16,"00"),[1]AffectorValueLevelTable!$1:$1048576,MATCH(L$1,[1]AffectorValueLevelTable!$1:$1,0),0)),"어펙터밸류레벨없음")</f>
        <v/>
      </c>
      <c r="Q16" t="str">
        <f>IFERROR(IF(ISBLANK($T16),"",VLOOKUP($T16&amp;"_"&amp;TEXT($B16,"00"),[1]AffectorValueLevelTable!$1:$1048576,MATCH(Q$1,[1]AffectorValueLevelTable!$1:$1,0),0)),"어펙터밸류레벨없음")</f>
        <v/>
      </c>
      <c r="R16" t="str">
        <f>IFERROR(IF(ISBLANK($T16),"",VLOOKUP($T16&amp;"_"&amp;TEXT($B16,"00"),[1]AffectorValueLevelTable!$1:$1048576,MATCH(R$1,[1]AffectorValueLevelTable!$1:$1,0),0)),"어펙터밸류레벨없음")</f>
        <v/>
      </c>
      <c r="S16" t="str">
        <f>IFERROR(IF(ISBLANK($T16),"",VLOOKUP($T16&amp;"_"&amp;TEXT($B16,"00"),[1]AffectorValueLevelTable!$1:$1048576,MATCH(S$1,[1]AffectorValueLevelTable!$1:$1,0),0)),"어펙터밸류레벨없음")</f>
        <v/>
      </c>
      <c r="X16" t="str">
        <f>IFERROR(IF(ISBLANK($AA16),"",VLOOKUP($AA16&amp;"_"&amp;TEXT($B16,"00"),[1]AffectorValueLevelTable!$1:$1048576,MATCH(X$1,[1]AffectorValueLevelTable!$1:$1,0),0)),"어펙터밸류레벨없음")</f>
        <v/>
      </c>
      <c r="Y16" t="str">
        <f>IFERROR(IF(ISBLANK($AA16),"",VLOOKUP($AA16&amp;"_"&amp;TEXT($B16,"00"),[1]AffectorValueLevelTable!$1:$1048576,MATCH(Y$1,[1]AffectorValueLevelTable!$1:$1,0),0)),"어펙터밸류레벨없음")</f>
        <v/>
      </c>
      <c r="Z16" t="str">
        <f>IFERROR(IF(ISBLANK($AA16),"",VLOOKUP($AA16&amp;"_"&amp;TEXT($B16,"00"),[1]AffectorValueLevelTable!$1:$1048576,MATCH(Z$1,[1]AffectorValueLevelTable!$1:$1,0),0)),"어펙터밸류레벨없음")</f>
        <v/>
      </c>
    </row>
    <row r="17" spans="1:12" x14ac:dyDescent="0.3">
      <c r="A17" t="s">
        <v>12</v>
      </c>
      <c r="B17">
        <v>6</v>
      </c>
      <c r="D17" t="str">
        <f>IF(ISBLANK(C17),"",
IF(ISERROR(FIND(",",C17)),
  IF(ISERROR(VLOOKUP(C17,[1]AffectorValueTable!$A:$A,1,0)),"어펙터밸류없음",
  ""),
IF(ISERROR(FIND(",",C17,FIND(",",C17)+1)),
  IF(OR(ISERROR(VLOOKUP(LEFT(C17,FIND(",",C17)-1),[1]AffectorValueTable!$A:$A,1,0)),ISERROR(VLOOKUP(TRIM(MID(C17,FIND(",",C17)+1,999)),[1]AffectorValueTable!$A:$A,1,0))),"어펙터밸류없음",
  ""),
IF(ISERROR(FIND(",",C17,FIND(",",C17,FIND(",",C17)+1)+1)),
  IF(OR(ISERROR(VLOOKUP(LEFT(C17,FIND(",",C17)-1),[1]AffectorValueTable!$A:$A,1,0)),ISERROR(VLOOKUP(TRIM(MID(C17,FIND(",",C17)+1,FIND(",",C17,FIND(",",C17)+1)-FIND(",",C17)-1)),[1]AffectorValueTable!$A:$A,1,0)),ISERROR(VLOOKUP(TRIM(MID(C17,FIND(",",C17,FIND(",",C17)+1)+1,999)),[1]AffectorValueTable!$A:$A,1,0))),"어펙터밸류없음",
  ""),
IF(ISERROR(FIND(",",C17,FIND(",",C17,FIND(",",C17,FIND(",",C17)+1)+1)+1)),
  IF(OR(ISERROR(VLOOKUP(LEFT(C17,FIND(",",C17)-1),[1]AffectorValueTable!$A:$A,1,0)),ISERROR(VLOOKUP(TRIM(MID(C17,FIND(",",C17)+1,FIND(",",C17,FIND(",",C17)+1)-FIND(",",C17)-1)),[1]AffectorValueTable!$A:$A,1,0)),ISERROR(VLOOKUP(TRIM(MID(C17,FIND(",",C17,FIND(",",C17)+1)+1,FIND(",",C17,FIND(",",C17,FIND(",",C17)+1)+1)-FIND(",",C17,FIND(",",C17)+1)-1)),[1]AffectorValueTable!$A:$A,1,0)),ISERROR(VLOOKUP(TRIM(MID(C17,FIND(",",C17,FIND(",",C17,FIND(",",C17)+1)+1)+1,999)),[1]AffectorValueTable!$A:$A,1,0))),"어펙터밸류없음",
  ""),
)))))</f>
        <v/>
      </c>
      <c r="E17" t="str">
        <f>IF(ISBLANK(VLOOKUP($A17,LevelPackTable!$1:$1048576,MATCH(LevelPackTable!$E$1,LevelPackTable!$1:$1,0),0)),"",VLOOKUP($A17,LevelPackTable!$1:$1048576,MATCH(LevelPackTable!$E$1,LevelPackTable!$1:$1,0),0))</f>
        <v/>
      </c>
      <c r="F17" t="str">
        <f>VLOOKUP($A17,LevelPackTable!$1:$1048576,MATCH(LevelPackTable!$I$1,LevelPackTable!$1:$1,0),0)</f>
        <v/>
      </c>
      <c r="G17" t="str">
        <f>VLOOKUP($A17,LevelPackTable!$1:$1048576,MATCH(LevelPackTable!$J$1,LevelPackTable!$1:$1,0),0)</f>
        <v/>
      </c>
      <c r="J17" t="str">
        <f>IFERROR(IF(ISBLANK($I17),"",VLOOKUP($I17&amp;"_"&amp;TEXT($B17,"00"),[1]AffectorValueLevelTable!$1:$1048576,MATCH(J$1,[1]AffectorValueLevelTable!$1:$1,0),0)),"어펙터밸류레벨없음")</f>
        <v/>
      </c>
      <c r="K17" t="str">
        <f>IFERROR(IF(ISBLANK($I17),"",VLOOKUP($I17&amp;"_"&amp;TEXT($B17,"00"),[1]AffectorValueLevelTable!$1:$1048576,MATCH(K$1,[1]AffectorValueLevelTable!$1:$1,0),0)),"어펙터밸류레벨없음")</f>
        <v/>
      </c>
      <c r="L17" t="str">
        <f>IFERROR(IF(ISBLANK($I17),"",VLOOKUP($I17&amp;"_"&amp;TEXT($B17,"00"),[1]AffectorValueLevelTable!$1:$1048576,MATCH(L$1,[1]AffectorValueLevelTable!$1:$1,0),0)),"어펙터밸류레벨없음")</f>
        <v/>
      </c>
    </row>
    <row r="20" spans="1:12" x14ac:dyDescent="0.3">
      <c r="A20" t="s">
        <v>31</v>
      </c>
      <c r="B20">
        <v>1</v>
      </c>
      <c r="C20" t="s">
        <v>35</v>
      </c>
      <c r="J20">
        <v>0.9</v>
      </c>
    </row>
    <row r="21" spans="1:12" x14ac:dyDescent="0.3">
      <c r="A21" t="s">
        <v>31</v>
      </c>
      <c r="B21">
        <v>2</v>
      </c>
      <c r="J21">
        <v>1.5</v>
      </c>
    </row>
    <row r="23" spans="1:12" x14ac:dyDescent="0.3">
      <c r="A23" t="s">
        <v>36</v>
      </c>
      <c r="B23">
        <v>1</v>
      </c>
      <c r="C23" t="s">
        <v>38</v>
      </c>
    </row>
    <row r="24" spans="1:12" x14ac:dyDescent="0.3">
      <c r="A24" t="s">
        <v>32</v>
      </c>
      <c r="B24">
        <v>2</v>
      </c>
    </row>
    <row r="25" spans="1:12" x14ac:dyDescent="0.3">
      <c r="A25" t="s">
        <v>37</v>
      </c>
      <c r="J25">
        <v>1</v>
      </c>
    </row>
  </sheetData>
  <phoneticPr fontId="1" type="noConversion"/>
  <conditionalFormatting sqref="A1:AC1048576">
    <cfRule type="expression" dxfId="0" priority="1">
      <formula>AND(OFFSET($A1,-1,0)=$A1,OFFSET(A1,-1,0)=A1)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2019-07-15T09:14:10Z</dcterms:created>
  <dcterms:modified xsi:type="dcterms:W3CDTF">2019-10-30T09:03:30Z</dcterms:modified>
</cp:coreProperties>
</file>