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E75312D-B718-44D7-BA60-C2CBC000111D}" xr6:coauthVersionLast="45" xr6:coauthVersionMax="45" xr10:uidLastSave="{00000000-0000-0000-0000-000000000000}"/>
  <bookViews>
    <workbookView xWindow="-120" yWindow="-120" windowWidth="29040" windowHeight="15840" xr2:uid="{58A65676-0E12-4085-834F-A51B13CCCABC}"/>
  </bookViews>
  <sheets>
    <sheet name="NodeWarTable" sheetId="1" r:id="rId1"/>
    <sheet name="NodeWarSpawn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  <c r="N2" i="1"/>
  <c r="J4" i="1"/>
  <c r="J5" i="1" s="1"/>
  <c r="J6" i="1" s="1"/>
  <c r="J7" i="1" s="1"/>
  <c r="J8" i="1" s="1"/>
  <c r="I4" i="1"/>
  <c r="I5" i="1" s="1"/>
  <c r="I6" i="1" s="1"/>
  <c r="I7" i="1" s="1"/>
  <c r="I8" i="1" s="1"/>
  <c r="J2" i="1"/>
  <c r="J3" i="1" s="1"/>
  <c r="I2" i="1"/>
  <c r="I3" i="1" s="1"/>
  <c r="L8" i="1"/>
  <c r="K8" i="1"/>
  <c r="L7" i="1"/>
  <c r="K7" i="1"/>
  <c r="L6" i="1"/>
  <c r="K6" i="1"/>
  <c r="L5" i="1"/>
  <c r="K5" i="1"/>
  <c r="L4" i="1"/>
  <c r="K4" i="1"/>
  <c r="L3" i="1"/>
  <c r="K3" i="1"/>
  <c r="K2" i="1"/>
  <c r="L2" i="1"/>
  <c r="K42" i="2" l="1"/>
  <c r="K41" i="2"/>
  <c r="K40" i="2"/>
  <c r="K39" i="2"/>
  <c r="K38" i="2"/>
  <c r="E3" i="1" l="1"/>
  <c r="E4" i="1" s="1"/>
  <c r="E5" i="1" s="1"/>
  <c r="E6" i="1" s="1"/>
  <c r="E7" i="1" s="1"/>
  <c r="E8" i="1" s="1"/>
  <c r="F3" i="1"/>
  <c r="F4" i="1" s="1"/>
  <c r="F5" i="1" s="1"/>
  <c r="F6" i="1" s="1"/>
  <c r="F7" i="1" s="1"/>
  <c r="F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11766C68-0649-4F6F-9B99-B050343A6BEA}">
      <text>
        <r>
          <rPr>
            <sz val="9"/>
            <color indexed="81"/>
            <rFont val="돋움"/>
            <family val="3"/>
            <charset val="129"/>
          </rPr>
          <t>장비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하드코딩함
</t>
        </r>
        <r>
          <rPr>
            <sz val="9"/>
            <color indexed="81"/>
            <rFont val="Tahoma"/>
            <family val="2"/>
          </rPr>
          <t xml:space="preserve">Shemwkdt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 xml:space="preserve">층이상
</t>
        </r>
        <r>
          <rPr>
            <sz val="9"/>
            <color indexed="81"/>
            <rFont val="Tahoma"/>
            <family val="2"/>
          </rPr>
          <t xml:space="preserve">Shemwkdu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 xml:space="preserve">층이상
</t>
        </r>
        <r>
          <rPr>
            <sz val="9"/>
            <color indexed="81"/>
            <rFont val="Tahoma"/>
            <family val="2"/>
          </rPr>
          <t xml:space="preserve">Shemwkdv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101</t>
        </r>
        <r>
          <rPr>
            <sz val="9"/>
            <color indexed="81"/>
            <rFont val="돋움"/>
            <family val="3"/>
            <charset val="129"/>
          </rPr>
          <t>층이상</t>
        </r>
      </text>
    </comment>
    <comment ref="N1" authorId="0" shapeId="0" xr:uid="{5777719E-0833-4945-BC65-8B5A3B31F2F5}">
      <text>
        <r>
          <rPr>
            <sz val="9"/>
            <color indexed="81"/>
            <rFont val="Tahoma"/>
            <family val="2"/>
          </rPr>
          <t xml:space="preserve">100 </t>
        </r>
        <r>
          <rPr>
            <sz val="9"/>
            <color indexed="81"/>
            <rFont val="돋움"/>
            <family val="3"/>
            <charset val="129"/>
          </rPr>
          <t>이상이면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
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
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E1" authorId="0" shapeId="0" xr:uid="{D941AADD-B766-4E3A-8859-D0EE0E103C1D}">
      <text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
FindSoul = 1, </t>
        </r>
        <r>
          <rPr>
            <sz val="9"/>
            <color indexed="81"/>
            <rFont val="돋움"/>
            <family val="3"/>
            <charset val="129"/>
          </rPr>
          <t xml:space="preserve">마나찾기
</t>
        </r>
        <r>
          <rPr>
            <sz val="9"/>
            <color indexed="81"/>
            <rFont val="Tahoma"/>
            <family val="2"/>
          </rPr>
          <t xml:space="preserve">FindPortal = 2,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WaitActivePortal = 3,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  <r>
          <rPr>
            <sz val="9"/>
            <color indexed="81"/>
            <rFont val="Tahoma"/>
            <family val="2"/>
          </rPr>
          <t xml:space="preserve">Exit = 4,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튀어야함
트랩이면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내부적으로는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</t>
        </r>
        <r>
          <rPr>
            <sz val="9"/>
            <color indexed="81"/>
            <rFont val="Tahoma"/>
            <family val="2"/>
          </rPr>
          <t xml:space="preserve"> 1</t>
        </r>
      </text>
    </comment>
    <comment ref="F1" authorId="0" shapeId="0" xr:uid="{A08FDB79-A8B1-438B-9ABC-D7A0D573EB0E}">
      <text>
        <r>
          <rPr>
            <sz val="9"/>
            <color indexed="81"/>
            <rFont val="돋움"/>
            <family val="3"/>
            <charset val="129"/>
          </rPr>
          <t>트랩은 여기서부터 3개의 컬럼만 사용한다</t>
        </r>
      </text>
    </comment>
    <comment ref="G1" authorId="0" shapeId="0" xr:uid="{5624EBA2-E9DF-41C6-A181-47B8640A7C48}">
      <text>
        <r>
          <rPr>
            <sz val="9"/>
            <color indexed="81"/>
            <rFont val="돋움"/>
            <family val="3"/>
            <charset val="129"/>
          </rPr>
          <t>트랩만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초씩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K1" authorId="0" shapeId="0" xr:uid="{7AF4A5FD-119A-46B8-83D3-1CFAA15BD842}">
      <text>
        <r>
          <rPr>
            <sz val="9"/>
            <color indexed="81"/>
            <rFont val="돋움"/>
            <family val="3"/>
            <charset val="129"/>
          </rPr>
          <t>막판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스퍼트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 -5 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쏟아져나오도록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</t>
        </r>
      </text>
    </comment>
    <comment ref="L1" authorId="0" shapeId="0" xr:uid="{D252F468-1C2F-4CB9-B2C4-16EE634F27AE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N1" authorId="0" shapeId="0" xr:uid="{A74EAF7B-4BE6-46BE-B6C5-72D751BE2FE1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<sst xmlns="http://schemas.openxmlformats.org/spreadsheetml/2006/main" count="78" uniqueCount="35">
  <si>
    <t>level|Int</t>
    <phoneticPr fontId="1" type="noConversion"/>
  </si>
  <si>
    <t>firstRewardDiamond|Int</t>
    <phoneticPr fontId="1" type="noConversion"/>
  </si>
  <si>
    <t>firstRewardGold|Int</t>
    <phoneticPr fontId="1" type="noConversion"/>
  </si>
  <si>
    <t>standardHp|Float</t>
  </si>
  <si>
    <t>standardAtk|Float</t>
  </si>
  <si>
    <t>environmentSetting|String!</t>
    <phoneticPr fontId="1" type="noConversion"/>
  </si>
  <si>
    <t>Plane_40_40_1</t>
    <phoneticPr fontId="1" type="noConversion"/>
  </si>
  <si>
    <t>addPlane|String!</t>
    <phoneticPr fontId="1" type="noConversion"/>
  </si>
  <si>
    <t>VariationCrocodile_Gray</t>
    <phoneticPr fontId="1" type="noConversion"/>
  </si>
  <si>
    <t>monsterId|String</t>
    <phoneticPr fontId="1" type="noConversion"/>
  </si>
  <si>
    <t>minStep|Int</t>
    <phoneticPr fontId="1" type="noConversion"/>
  </si>
  <si>
    <t>firstWaiting|Float</t>
    <phoneticPr fontId="1" type="noConversion"/>
  </si>
  <si>
    <t>spawnPeriod|Float</t>
    <phoneticPr fontId="1" type="noConversion"/>
  </si>
  <si>
    <t>maxCount|Int</t>
    <phoneticPr fontId="1" type="noConversion"/>
  </si>
  <si>
    <t>totalMax|Bool</t>
    <phoneticPr fontId="1" type="noConversion"/>
  </si>
  <si>
    <t>spawnChance|Float</t>
    <phoneticPr fontId="1" type="noConversion"/>
  </si>
  <si>
    <t>repeatRewardGold|Int</t>
    <phoneticPr fontId="1" type="noConversion"/>
  </si>
  <si>
    <t>VariationScarab_Yellow</t>
    <phoneticPr fontId="1" type="noConversion"/>
  </si>
  <si>
    <t>Env_NightNodeWar</t>
    <phoneticPr fontId="1" type="noConversion"/>
  </si>
  <si>
    <t>CarnivorousPlant_Green</t>
  </si>
  <si>
    <t>HellCreeper_Red</t>
  </si>
  <si>
    <t>lastSpawnPeriod|Float</t>
    <phoneticPr fontId="1" type="noConversion"/>
  </si>
  <si>
    <t>lastMaxCount|Int</t>
    <phoneticPr fontId="1" type="noConversion"/>
  </si>
  <si>
    <t>oneLevel|Int</t>
    <phoneticPr fontId="1" type="noConversion"/>
  </si>
  <si>
    <t>fixedLevel|Int</t>
    <phoneticPr fontId="1" type="noConversion"/>
  </si>
  <si>
    <t>PolygonalMagma_Blue</t>
    <phoneticPr fontId="1" type="noConversion"/>
  </si>
  <si>
    <t>Trap_NodeWar</t>
    <phoneticPr fontId="1" type="noConversion"/>
  </si>
  <si>
    <t>trap|Bool</t>
    <phoneticPr fontId="1" type="noConversion"/>
  </si>
  <si>
    <t>minPeriod|Float</t>
    <phoneticPr fontId="1" type="noConversion"/>
  </si>
  <si>
    <t>maxPeriod|Float</t>
    <phoneticPr fontId="1" type="noConversion"/>
  </si>
  <si>
    <t>ndwRe</t>
    <phoneticPr fontId="1" type="noConversion"/>
  </si>
  <si>
    <t>ndwFr</t>
    <phoneticPr fontId="1" type="noConversion"/>
  </si>
  <si>
    <t>repeatRewardGold값연결</t>
    <phoneticPr fontId="1" type="noConversion"/>
  </si>
  <si>
    <t>firstReward값연결</t>
    <phoneticPr fontId="1" type="noConversion"/>
  </si>
  <si>
    <t>Jason화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</si>
</sst>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C2F0-46E6-4DF2-B79E-2EADBFA0CE3A}">
  <dimension ref="A1:O8"/>
  <sheetViews>
    <sheetView tabSelected="1" workbookViewId="0">
      <selection activeCell="F6" sqref="F6"/>
    </sheetView>
  </sheetViews>
  <sheetFormatPr defaultRowHeight="16.5" outlineLevelCol="1" x14ac:dyDescent="0.3"/>
  <cols>
    <col min="5" max="5" width="12.125" customWidth="1"/>
    <col min="6" max="6" width="14.125" customWidth="1"/>
    <col min="7" max="7" width="24.125" customWidth="1"/>
    <col min="8" max="8" width="31.625" customWidth="1"/>
    <col min="9" max="12" width="0" hidden="1" customWidth="1" outlineLevel="1"/>
    <col min="13" max="13" width="9" collapsed="1"/>
    <col min="14" max="14" width="0" hidden="1" customWidth="1" outlineLevel="1"/>
    <col min="15" max="15" width="9" collapsed="1"/>
  </cols>
  <sheetData>
    <row r="1" spans="1:14" ht="27" customHeight="1" x14ac:dyDescent="0.3">
      <c r="A1" t="s">
        <v>0</v>
      </c>
      <c r="B1" s="1" t="s">
        <v>1</v>
      </c>
      <c r="C1" s="1" t="s">
        <v>2</v>
      </c>
      <c r="D1" s="1" t="s">
        <v>16</v>
      </c>
      <c r="E1" t="s">
        <v>3</v>
      </c>
      <c r="F1" t="s">
        <v>4</v>
      </c>
      <c r="G1" t="s">
        <v>5</v>
      </c>
      <c r="H1" t="s">
        <v>7</v>
      </c>
      <c r="I1" t="s">
        <v>33</v>
      </c>
      <c r="J1" t="s">
        <v>32</v>
      </c>
      <c r="K1" t="s">
        <v>34</v>
      </c>
      <c r="L1" t="s">
        <v>34</v>
      </c>
      <c r="N1" t="s">
        <v>31</v>
      </c>
    </row>
    <row r="2" spans="1:14" x14ac:dyDescent="0.3">
      <c r="A2">
        <v>1</v>
      </c>
      <c r="C2">
        <v>1000</v>
      </c>
      <c r="D2">
        <v>500</v>
      </c>
      <c r="E2" s="2">
        <v>405</v>
      </c>
      <c r="F2" s="2">
        <v>168.75</v>
      </c>
      <c r="G2" t="s">
        <v>18</v>
      </c>
      <c r="H2" t="s">
        <v>6</v>
      </c>
      <c r="I2" t="str">
        <f>K2</f>
        <v>"1":1000</v>
      </c>
      <c r="J2" t="str">
        <f>L2</f>
        <v>"1":500</v>
      </c>
      <c r="K2" t="str">
        <f>""""&amp;$A2&amp;""""&amp;""&amp;":"&amp;IF(ISBLANK(B2),C2,B2)</f>
        <v>"1":1000</v>
      </c>
      <c r="L2" t="str">
        <f>""""&amp;$A2&amp;""""&amp;""&amp;":"&amp;D2</f>
        <v>"1":500</v>
      </c>
      <c r="N2" t="str">
        <f ca="1">"{"&amp;
IF(LEFT(OFFSET(I1,COUNTA(I:I)-1,0),1)=",",SUBSTITUTE(OFFSET(I1,COUNTA(I:I)-1,0),",","",1),OFFSET(I1,COUNTA(I:I)-1,0))
&amp;"}"</f>
        <v>{"1":1000,"2":1100,"3":1200,"4":1300,"5":30,"6":1400,"7":1500}</v>
      </c>
    </row>
    <row r="3" spans="1:14" x14ac:dyDescent="0.3">
      <c r="A3">
        <v>2</v>
      </c>
      <c r="C3">
        <v>1100</v>
      </c>
      <c r="D3">
        <v>600</v>
      </c>
      <c r="E3" s="2">
        <f t="shared" ref="E3:F8" si="0">E2*1.2</f>
        <v>486</v>
      </c>
      <c r="F3" s="2">
        <f t="shared" si="0"/>
        <v>202.5</v>
      </c>
      <c r="G3" t="s">
        <v>18</v>
      </c>
      <c r="I3" t="str">
        <f>I2&amp;","&amp;K3</f>
        <v>"1":1000,"2":1100</v>
      </c>
      <c r="J3" t="str">
        <f>J2&amp;","&amp;L3</f>
        <v>"1":500,"2":600</v>
      </c>
      <c r="K3" t="str">
        <f t="shared" ref="K3:K8" si="1">""""&amp;$A3&amp;""""&amp;""&amp;":"&amp;IF(ISBLANK(B3),C3,B3)</f>
        <v>"2":1100</v>
      </c>
      <c r="L3" t="str">
        <f t="shared" ref="L3:L8" si="2">""""&amp;$A3&amp;""""&amp;""&amp;":"&amp;D3</f>
        <v>"2":600</v>
      </c>
    </row>
    <row r="4" spans="1:14" x14ac:dyDescent="0.3">
      <c r="A4">
        <v>3</v>
      </c>
      <c r="C4">
        <v>1200</v>
      </c>
      <c r="D4">
        <v>700</v>
      </c>
      <c r="E4" s="2">
        <f t="shared" si="0"/>
        <v>583.19999999999993</v>
      </c>
      <c r="F4" s="2">
        <f t="shared" si="0"/>
        <v>243</v>
      </c>
      <c r="G4" t="s">
        <v>18</v>
      </c>
      <c r="I4" t="str">
        <f t="shared" ref="I4:I8" si="3">I3&amp;","&amp;K4</f>
        <v>"1":1000,"2":1100,"3":1200</v>
      </c>
      <c r="J4" t="str">
        <f t="shared" ref="J4:J8" si="4">J3&amp;","&amp;L4</f>
        <v>"1":500,"2":600,"3":700</v>
      </c>
      <c r="K4" t="str">
        <f t="shared" si="1"/>
        <v>"3":1200</v>
      </c>
      <c r="L4" t="str">
        <f t="shared" si="2"/>
        <v>"3":700</v>
      </c>
      <c r="N4" t="s">
        <v>30</v>
      </c>
    </row>
    <row r="5" spans="1:14" x14ac:dyDescent="0.3">
      <c r="A5">
        <v>4</v>
      </c>
      <c r="C5">
        <v>1300</v>
      </c>
      <c r="D5">
        <v>800</v>
      </c>
      <c r="E5" s="2">
        <f t="shared" si="0"/>
        <v>699.83999999999992</v>
      </c>
      <c r="F5" s="2">
        <f t="shared" si="0"/>
        <v>291.59999999999997</v>
      </c>
      <c r="G5" t="s">
        <v>18</v>
      </c>
      <c r="I5" t="str">
        <f t="shared" si="3"/>
        <v>"1":1000,"2":1100,"3":1200,"4":1300</v>
      </c>
      <c r="J5" t="str">
        <f t="shared" si="4"/>
        <v>"1":500,"2":600,"3":700,"4":800</v>
      </c>
      <c r="K5" t="str">
        <f t="shared" si="1"/>
        <v>"4":1300</v>
      </c>
      <c r="L5" t="str">
        <f t="shared" si="2"/>
        <v>"4":800</v>
      </c>
      <c r="N5" t="str">
        <f ca="1">"{"&amp;
IF(LEFT(OFFSET(J1,COUNTA(J:J)-1,0),1)=",",SUBSTITUTE(OFFSET(J1,COUNTA(J:J)-1,0),",","",1),OFFSET(J1,COUNTA(J:J)-1,0))
&amp;"}"</f>
        <v>{"1":500,"2":600,"3":700,"4":800,"5":900,"6":1000,"7":1100}</v>
      </c>
    </row>
    <row r="6" spans="1:14" x14ac:dyDescent="0.3">
      <c r="A6">
        <v>5</v>
      </c>
      <c r="B6">
        <v>30</v>
      </c>
      <c r="D6">
        <v>900</v>
      </c>
      <c r="E6" s="2">
        <f t="shared" si="0"/>
        <v>839.80799999999988</v>
      </c>
      <c r="F6" s="2">
        <f t="shared" si="0"/>
        <v>349.91999999999996</v>
      </c>
      <c r="G6" t="s">
        <v>18</v>
      </c>
      <c r="I6" t="str">
        <f t="shared" si="3"/>
        <v>"1":1000,"2":1100,"3":1200,"4":1300,"5":30</v>
      </c>
      <c r="J6" t="str">
        <f t="shared" si="4"/>
        <v>"1":500,"2":600,"3":700,"4":800,"5":900</v>
      </c>
      <c r="K6" t="str">
        <f t="shared" si="1"/>
        <v>"5":30</v>
      </c>
      <c r="L6" t="str">
        <f t="shared" si="2"/>
        <v>"5":900</v>
      </c>
    </row>
    <row r="7" spans="1:14" x14ac:dyDescent="0.3">
      <c r="A7">
        <v>6</v>
      </c>
      <c r="C7">
        <v>1400</v>
      </c>
      <c r="D7">
        <v>1000</v>
      </c>
      <c r="E7" s="2">
        <f t="shared" si="0"/>
        <v>1007.7695999999999</v>
      </c>
      <c r="F7" s="2">
        <f t="shared" si="0"/>
        <v>419.90399999999994</v>
      </c>
      <c r="G7" t="s">
        <v>18</v>
      </c>
      <c r="I7" t="str">
        <f t="shared" si="3"/>
        <v>"1":1000,"2":1100,"3":1200,"4":1300,"5":30,"6":1400</v>
      </c>
      <c r="J7" t="str">
        <f t="shared" si="4"/>
        <v>"1":500,"2":600,"3":700,"4":800,"5":900,"6":1000</v>
      </c>
      <c r="K7" t="str">
        <f t="shared" si="1"/>
        <v>"6":1400</v>
      </c>
      <c r="L7" t="str">
        <f t="shared" si="2"/>
        <v>"6":1000</v>
      </c>
    </row>
    <row r="8" spans="1:14" x14ac:dyDescent="0.3">
      <c r="A8">
        <v>7</v>
      </c>
      <c r="C8">
        <v>1500</v>
      </c>
      <c r="D8">
        <v>1100</v>
      </c>
      <c r="E8" s="2">
        <f t="shared" si="0"/>
        <v>1209.3235199999997</v>
      </c>
      <c r="F8" s="2">
        <f t="shared" si="0"/>
        <v>503.88479999999993</v>
      </c>
      <c r="G8" t="s">
        <v>18</v>
      </c>
      <c r="I8" t="str">
        <f t="shared" si="3"/>
        <v>"1":1000,"2":1100,"3":1200,"4":1300,"5":30,"6":1400,"7":1500</v>
      </c>
      <c r="J8" t="str">
        <f t="shared" si="4"/>
        <v>"1":500,"2":600,"3":700,"4":800,"5":900,"6":1000,"7":1100</v>
      </c>
      <c r="K8" t="str">
        <f t="shared" si="1"/>
        <v>"7":1500</v>
      </c>
      <c r="L8" t="str">
        <f t="shared" si="2"/>
        <v>"7":1100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65C30-492D-4DDE-A5D3-F3C0AAD6EFDB}">
  <dimension ref="A1:N43"/>
  <sheetViews>
    <sheetView workbookViewId="0">
      <pane ySplit="1" topLeftCell="A20" activePane="bottomLeft" state="frozen"/>
      <selection pane="bottomLeft" activeCell="A2" sqref="A2"/>
    </sheetView>
  </sheetViews>
  <sheetFormatPr defaultRowHeight="16.5" x14ac:dyDescent="0.3"/>
  <cols>
    <col min="1" max="1" width="23.375" customWidth="1"/>
  </cols>
  <sheetData>
    <row r="1" spans="1:14" ht="27" customHeight="1" x14ac:dyDescent="0.3">
      <c r="A1" t="s">
        <v>9</v>
      </c>
      <c r="B1" t="s">
        <v>27</v>
      </c>
      <c r="C1" t="s">
        <v>24</v>
      </c>
      <c r="D1" t="s">
        <v>23</v>
      </c>
      <c r="E1" t="s">
        <v>10</v>
      </c>
      <c r="F1" t="s">
        <v>11</v>
      </c>
      <c r="G1" t="s">
        <v>28</v>
      </c>
      <c r="H1" t="s">
        <v>29</v>
      </c>
      <c r="I1" t="s">
        <v>15</v>
      </c>
      <c r="J1" t="s">
        <v>12</v>
      </c>
      <c r="K1" t="s">
        <v>21</v>
      </c>
      <c r="L1" t="s">
        <v>13</v>
      </c>
      <c r="M1" t="s">
        <v>22</v>
      </c>
      <c r="N1" t="s">
        <v>14</v>
      </c>
    </row>
    <row r="2" spans="1:14" x14ac:dyDescent="0.3">
      <c r="A2" t="s">
        <v>8</v>
      </c>
      <c r="B2" t="b">
        <v>0</v>
      </c>
      <c r="D2">
        <v>1</v>
      </c>
      <c r="E2">
        <v>1</v>
      </c>
      <c r="F2">
        <v>0.5</v>
      </c>
      <c r="I2">
        <v>1</v>
      </c>
      <c r="J2">
        <v>0.6</v>
      </c>
      <c r="K2">
        <v>0.1</v>
      </c>
      <c r="N2" t="b">
        <v>1</v>
      </c>
    </row>
    <row r="3" spans="1:14" x14ac:dyDescent="0.3">
      <c r="A3" t="s">
        <v>17</v>
      </c>
      <c r="B3" t="b">
        <v>0</v>
      </c>
      <c r="D3">
        <v>1</v>
      </c>
      <c r="E3">
        <v>1</v>
      </c>
      <c r="F3">
        <v>10</v>
      </c>
      <c r="I3">
        <v>1</v>
      </c>
      <c r="J3">
        <v>0.9</v>
      </c>
      <c r="K3">
        <v>0.2</v>
      </c>
      <c r="N3" t="b">
        <v>1</v>
      </c>
    </row>
    <row r="4" spans="1:14" x14ac:dyDescent="0.3">
      <c r="A4" t="s">
        <v>8</v>
      </c>
      <c r="B4" t="b">
        <v>0</v>
      </c>
      <c r="D4">
        <v>2</v>
      </c>
      <c r="E4">
        <v>1</v>
      </c>
      <c r="F4">
        <v>0.5</v>
      </c>
      <c r="I4">
        <v>1</v>
      </c>
      <c r="J4">
        <v>0.6</v>
      </c>
      <c r="K4">
        <v>0.1</v>
      </c>
      <c r="N4" t="b">
        <v>1</v>
      </c>
    </row>
    <row r="5" spans="1:14" x14ac:dyDescent="0.3">
      <c r="A5" t="s">
        <v>19</v>
      </c>
      <c r="B5" t="b">
        <v>0</v>
      </c>
      <c r="D5">
        <v>2</v>
      </c>
      <c r="E5">
        <v>1</v>
      </c>
      <c r="F5">
        <v>10</v>
      </c>
      <c r="I5">
        <v>0.5</v>
      </c>
      <c r="J5">
        <v>3</v>
      </c>
      <c r="K5">
        <v>1</v>
      </c>
      <c r="L5">
        <v>6</v>
      </c>
      <c r="M5">
        <v>6</v>
      </c>
      <c r="N5" t="b">
        <v>0</v>
      </c>
    </row>
    <row r="6" spans="1:14" x14ac:dyDescent="0.3">
      <c r="A6" t="s">
        <v>8</v>
      </c>
      <c r="B6" t="b">
        <v>0</v>
      </c>
      <c r="D6">
        <v>3</v>
      </c>
      <c r="E6">
        <v>1</v>
      </c>
      <c r="F6">
        <v>0.5</v>
      </c>
      <c r="I6">
        <v>1</v>
      </c>
      <c r="J6">
        <v>0.6</v>
      </c>
      <c r="K6">
        <v>0.1</v>
      </c>
      <c r="N6" t="b">
        <v>1</v>
      </c>
    </row>
    <row r="7" spans="1:14" x14ac:dyDescent="0.3">
      <c r="A7" t="s">
        <v>17</v>
      </c>
      <c r="B7" t="b">
        <v>0</v>
      </c>
      <c r="D7">
        <v>3</v>
      </c>
      <c r="E7">
        <v>1</v>
      </c>
      <c r="F7">
        <v>10</v>
      </c>
      <c r="I7">
        <v>1</v>
      </c>
      <c r="J7">
        <v>0.9</v>
      </c>
      <c r="K7">
        <v>0.2</v>
      </c>
      <c r="N7" t="b">
        <v>1</v>
      </c>
    </row>
    <row r="8" spans="1:14" x14ac:dyDescent="0.3">
      <c r="A8" t="s">
        <v>19</v>
      </c>
      <c r="B8" t="b">
        <v>0</v>
      </c>
      <c r="D8">
        <v>3</v>
      </c>
      <c r="E8">
        <v>1</v>
      </c>
      <c r="F8">
        <v>20</v>
      </c>
      <c r="I8">
        <v>0.5</v>
      </c>
      <c r="J8">
        <v>3</v>
      </c>
      <c r="K8">
        <v>1</v>
      </c>
      <c r="L8">
        <v>6</v>
      </c>
      <c r="M8">
        <v>6</v>
      </c>
      <c r="N8" t="b">
        <v>0</v>
      </c>
    </row>
    <row r="9" spans="1:14" x14ac:dyDescent="0.3">
      <c r="A9" t="s">
        <v>8</v>
      </c>
      <c r="B9" t="b">
        <v>0</v>
      </c>
      <c r="D9">
        <v>4</v>
      </c>
      <c r="E9">
        <v>1</v>
      </c>
      <c r="F9">
        <v>0.5</v>
      </c>
      <c r="I9">
        <v>1</v>
      </c>
      <c r="J9">
        <v>0.4</v>
      </c>
      <c r="K9">
        <v>0.1</v>
      </c>
      <c r="N9" t="b">
        <v>1</v>
      </c>
    </row>
    <row r="10" spans="1:14" x14ac:dyDescent="0.3">
      <c r="A10" t="s">
        <v>17</v>
      </c>
      <c r="B10" t="b">
        <v>0</v>
      </c>
      <c r="D10">
        <v>4</v>
      </c>
      <c r="E10">
        <v>1</v>
      </c>
      <c r="F10">
        <v>10</v>
      </c>
      <c r="I10">
        <v>1</v>
      </c>
      <c r="J10">
        <v>0.7</v>
      </c>
      <c r="K10">
        <v>0.2</v>
      </c>
      <c r="N10" t="b">
        <v>1</v>
      </c>
    </row>
    <row r="11" spans="1:14" x14ac:dyDescent="0.3">
      <c r="A11" t="s">
        <v>26</v>
      </c>
      <c r="B11" t="b">
        <v>1</v>
      </c>
      <c r="D11">
        <v>4</v>
      </c>
      <c r="F11">
        <v>20</v>
      </c>
      <c r="G11">
        <v>2.5</v>
      </c>
      <c r="H11">
        <v>6.5</v>
      </c>
      <c r="N11" t="b">
        <v>0</v>
      </c>
    </row>
    <row r="12" spans="1:14" x14ac:dyDescent="0.3">
      <c r="A12" t="s">
        <v>8</v>
      </c>
      <c r="B12" t="b">
        <v>0</v>
      </c>
      <c r="D12">
        <v>5</v>
      </c>
      <c r="E12">
        <v>1</v>
      </c>
      <c r="F12">
        <v>0.5</v>
      </c>
      <c r="I12">
        <v>1</v>
      </c>
      <c r="J12">
        <v>0.4</v>
      </c>
      <c r="K12">
        <v>0.1</v>
      </c>
      <c r="N12" t="b">
        <v>1</v>
      </c>
    </row>
    <row r="13" spans="1:14" x14ac:dyDescent="0.3">
      <c r="A13" t="s">
        <v>17</v>
      </c>
      <c r="B13" t="b">
        <v>0</v>
      </c>
      <c r="D13">
        <v>5</v>
      </c>
      <c r="E13">
        <v>1</v>
      </c>
      <c r="F13">
        <v>10</v>
      </c>
      <c r="I13">
        <v>1</v>
      </c>
      <c r="J13">
        <v>0.7</v>
      </c>
      <c r="K13">
        <v>0.2</v>
      </c>
      <c r="N13" t="b">
        <v>1</v>
      </c>
    </row>
    <row r="14" spans="1:14" x14ac:dyDescent="0.3">
      <c r="A14" t="s">
        <v>19</v>
      </c>
      <c r="B14" t="b">
        <v>0</v>
      </c>
      <c r="D14">
        <v>5</v>
      </c>
      <c r="E14">
        <v>1</v>
      </c>
      <c r="F14">
        <v>30</v>
      </c>
      <c r="I14">
        <v>0.5</v>
      </c>
      <c r="J14">
        <v>2</v>
      </c>
      <c r="K14">
        <v>1</v>
      </c>
      <c r="L14">
        <v>8</v>
      </c>
      <c r="M14">
        <v>8</v>
      </c>
      <c r="N14" t="b">
        <v>0</v>
      </c>
    </row>
    <row r="15" spans="1:14" x14ac:dyDescent="0.3">
      <c r="A15" t="s">
        <v>26</v>
      </c>
      <c r="B15" t="b">
        <v>1</v>
      </c>
      <c r="D15">
        <v>5</v>
      </c>
      <c r="F15">
        <v>20</v>
      </c>
      <c r="G15">
        <v>2.5</v>
      </c>
      <c r="H15">
        <v>6.5</v>
      </c>
      <c r="N15" t="b">
        <v>0</v>
      </c>
    </row>
    <row r="16" spans="1:14" x14ac:dyDescent="0.3">
      <c r="A16" t="s">
        <v>8</v>
      </c>
      <c r="B16" t="b">
        <v>0</v>
      </c>
      <c r="D16">
        <v>6</v>
      </c>
      <c r="E16">
        <v>1</v>
      </c>
      <c r="F16">
        <v>0.5</v>
      </c>
      <c r="I16">
        <v>1</v>
      </c>
      <c r="J16">
        <v>0.6</v>
      </c>
      <c r="K16">
        <v>0.1</v>
      </c>
      <c r="N16" t="b">
        <v>1</v>
      </c>
    </row>
    <row r="17" spans="1:14" x14ac:dyDescent="0.3">
      <c r="A17" t="s">
        <v>17</v>
      </c>
      <c r="B17" t="b">
        <v>0</v>
      </c>
      <c r="D17">
        <v>6</v>
      </c>
      <c r="E17">
        <v>1</v>
      </c>
      <c r="F17">
        <v>10</v>
      </c>
      <c r="I17">
        <v>1</v>
      </c>
      <c r="J17">
        <v>0.9</v>
      </c>
      <c r="K17">
        <v>0.2</v>
      </c>
      <c r="N17" t="b">
        <v>1</v>
      </c>
    </row>
    <row r="18" spans="1:14" x14ac:dyDescent="0.3">
      <c r="A18" t="s">
        <v>20</v>
      </c>
      <c r="B18" t="b">
        <v>0</v>
      </c>
      <c r="D18">
        <v>6</v>
      </c>
      <c r="E18">
        <v>1</v>
      </c>
      <c r="F18">
        <v>20</v>
      </c>
      <c r="I18">
        <v>0.5</v>
      </c>
      <c r="J18">
        <v>2.5</v>
      </c>
      <c r="K18">
        <v>1</v>
      </c>
      <c r="L18">
        <v>2</v>
      </c>
      <c r="M18">
        <v>2</v>
      </c>
      <c r="N18" t="b">
        <v>0</v>
      </c>
    </row>
    <row r="19" spans="1:14" x14ac:dyDescent="0.3">
      <c r="A19" t="s">
        <v>8</v>
      </c>
      <c r="B19" t="b">
        <v>0</v>
      </c>
      <c r="D19">
        <v>7</v>
      </c>
      <c r="E19">
        <v>1</v>
      </c>
      <c r="F19">
        <v>0.5</v>
      </c>
      <c r="I19">
        <v>1</v>
      </c>
      <c r="J19">
        <v>0.6</v>
      </c>
      <c r="K19">
        <v>0.1</v>
      </c>
      <c r="N19" t="b">
        <v>1</v>
      </c>
    </row>
    <row r="20" spans="1:14" x14ac:dyDescent="0.3">
      <c r="A20" t="s">
        <v>17</v>
      </c>
      <c r="B20" t="b">
        <v>0</v>
      </c>
      <c r="D20">
        <v>7</v>
      </c>
      <c r="E20">
        <v>1</v>
      </c>
      <c r="F20">
        <v>10</v>
      </c>
      <c r="I20">
        <v>1</v>
      </c>
      <c r="J20">
        <v>0.9</v>
      </c>
      <c r="K20">
        <v>0.2</v>
      </c>
      <c r="N20" t="b">
        <v>1</v>
      </c>
    </row>
    <row r="21" spans="1:14" x14ac:dyDescent="0.3">
      <c r="A21" t="s">
        <v>19</v>
      </c>
      <c r="B21" t="b">
        <v>0</v>
      </c>
      <c r="D21">
        <v>7</v>
      </c>
      <c r="E21">
        <v>1</v>
      </c>
      <c r="F21">
        <v>20</v>
      </c>
      <c r="I21">
        <v>0.5</v>
      </c>
      <c r="J21">
        <v>3</v>
      </c>
      <c r="K21">
        <v>1</v>
      </c>
      <c r="L21">
        <v>6</v>
      </c>
      <c r="M21">
        <v>6</v>
      </c>
      <c r="N21" t="b">
        <v>0</v>
      </c>
    </row>
    <row r="22" spans="1:14" x14ac:dyDescent="0.3">
      <c r="A22" t="s">
        <v>20</v>
      </c>
      <c r="B22" t="b">
        <v>0</v>
      </c>
      <c r="D22">
        <v>7</v>
      </c>
      <c r="E22">
        <v>1</v>
      </c>
      <c r="F22">
        <v>30</v>
      </c>
      <c r="I22">
        <v>0.5</v>
      </c>
      <c r="J22">
        <v>2.5</v>
      </c>
      <c r="K22">
        <v>1</v>
      </c>
      <c r="L22">
        <v>2</v>
      </c>
      <c r="M22">
        <v>2</v>
      </c>
      <c r="N22" t="b">
        <v>0</v>
      </c>
    </row>
    <row r="23" spans="1:14" x14ac:dyDescent="0.3">
      <c r="A23" t="s">
        <v>8</v>
      </c>
      <c r="B23" t="b">
        <v>0</v>
      </c>
      <c r="D23">
        <v>8</v>
      </c>
      <c r="E23">
        <v>1</v>
      </c>
      <c r="F23">
        <v>0.5</v>
      </c>
      <c r="I23">
        <v>1</v>
      </c>
      <c r="J23">
        <v>0.6</v>
      </c>
      <c r="K23">
        <v>0.1</v>
      </c>
      <c r="N23" t="b">
        <v>1</v>
      </c>
    </row>
    <row r="24" spans="1:14" x14ac:dyDescent="0.3">
      <c r="A24" t="s">
        <v>17</v>
      </c>
      <c r="B24" t="b">
        <v>0</v>
      </c>
      <c r="D24">
        <v>8</v>
      </c>
      <c r="E24">
        <v>1</v>
      </c>
      <c r="F24">
        <v>10</v>
      </c>
      <c r="I24">
        <v>1</v>
      </c>
      <c r="J24">
        <v>0.9</v>
      </c>
      <c r="K24">
        <v>0.2</v>
      </c>
      <c r="N24" t="b">
        <v>1</v>
      </c>
    </row>
    <row r="25" spans="1:14" x14ac:dyDescent="0.3">
      <c r="A25" t="s">
        <v>19</v>
      </c>
      <c r="B25" t="b">
        <v>0</v>
      </c>
      <c r="D25">
        <v>8</v>
      </c>
      <c r="E25">
        <v>1</v>
      </c>
      <c r="F25">
        <v>30</v>
      </c>
      <c r="I25">
        <v>0.5</v>
      </c>
      <c r="J25">
        <v>3</v>
      </c>
      <c r="K25">
        <v>1</v>
      </c>
      <c r="L25">
        <v>6</v>
      </c>
      <c r="M25">
        <v>6</v>
      </c>
      <c r="N25" t="b">
        <v>0</v>
      </c>
    </row>
    <row r="26" spans="1:14" x14ac:dyDescent="0.3">
      <c r="A26" t="s">
        <v>25</v>
      </c>
      <c r="B26" t="b">
        <v>0</v>
      </c>
      <c r="D26">
        <v>8</v>
      </c>
      <c r="E26">
        <v>1</v>
      </c>
      <c r="F26">
        <v>20</v>
      </c>
      <c r="I26">
        <v>1</v>
      </c>
      <c r="J26">
        <v>1</v>
      </c>
      <c r="K26">
        <v>1</v>
      </c>
      <c r="L26">
        <v>1</v>
      </c>
      <c r="M26">
        <v>2</v>
      </c>
      <c r="N26" t="b">
        <v>0</v>
      </c>
    </row>
    <row r="27" spans="1:14" x14ac:dyDescent="0.3">
      <c r="A27" t="s">
        <v>8</v>
      </c>
      <c r="B27" t="b">
        <v>0</v>
      </c>
      <c r="D27">
        <v>9</v>
      </c>
      <c r="E27">
        <v>1</v>
      </c>
      <c r="F27">
        <v>0.5</v>
      </c>
      <c r="I27">
        <v>1</v>
      </c>
      <c r="J27">
        <v>0.4</v>
      </c>
      <c r="K27">
        <v>0.1</v>
      </c>
      <c r="N27" t="b">
        <v>1</v>
      </c>
    </row>
    <row r="28" spans="1:14" x14ac:dyDescent="0.3">
      <c r="A28" t="s">
        <v>17</v>
      </c>
      <c r="B28" t="b">
        <v>0</v>
      </c>
      <c r="D28">
        <v>9</v>
      </c>
      <c r="E28">
        <v>1</v>
      </c>
      <c r="F28">
        <v>10</v>
      </c>
      <c r="I28">
        <v>1</v>
      </c>
      <c r="J28">
        <v>0.7</v>
      </c>
      <c r="K28">
        <v>0.2</v>
      </c>
      <c r="N28" t="b">
        <v>1</v>
      </c>
    </row>
    <row r="29" spans="1:14" x14ac:dyDescent="0.3">
      <c r="A29" t="s">
        <v>19</v>
      </c>
      <c r="B29" t="b">
        <v>0</v>
      </c>
      <c r="D29">
        <v>9</v>
      </c>
      <c r="E29">
        <v>1</v>
      </c>
      <c r="F29">
        <v>30</v>
      </c>
      <c r="I29">
        <v>0.5</v>
      </c>
      <c r="J29">
        <v>2</v>
      </c>
      <c r="K29">
        <v>1</v>
      </c>
      <c r="L29">
        <v>8</v>
      </c>
      <c r="M29">
        <v>8</v>
      </c>
      <c r="N29" t="b">
        <v>0</v>
      </c>
    </row>
    <row r="30" spans="1:14" x14ac:dyDescent="0.3">
      <c r="A30" t="s">
        <v>25</v>
      </c>
      <c r="B30" t="b">
        <v>0</v>
      </c>
      <c r="D30">
        <v>9</v>
      </c>
      <c r="E30">
        <v>1</v>
      </c>
      <c r="F30">
        <v>20</v>
      </c>
      <c r="I30">
        <v>1</v>
      </c>
      <c r="J30">
        <v>1</v>
      </c>
      <c r="K30">
        <v>1</v>
      </c>
      <c r="L30">
        <v>1</v>
      </c>
      <c r="M30">
        <v>2</v>
      </c>
      <c r="N30" t="b">
        <v>0</v>
      </c>
    </row>
    <row r="31" spans="1:14" x14ac:dyDescent="0.3">
      <c r="A31" t="s">
        <v>26</v>
      </c>
      <c r="B31" t="b">
        <v>1</v>
      </c>
      <c r="D31">
        <v>9</v>
      </c>
      <c r="F31">
        <v>20</v>
      </c>
      <c r="G31">
        <v>2.5</v>
      </c>
      <c r="H31">
        <v>6.5</v>
      </c>
      <c r="N31" t="b">
        <v>0</v>
      </c>
    </row>
    <row r="32" spans="1:14" x14ac:dyDescent="0.3">
      <c r="A32" t="s">
        <v>8</v>
      </c>
      <c r="B32" t="b">
        <v>0</v>
      </c>
      <c r="D32">
        <v>0</v>
      </c>
      <c r="E32">
        <v>1</v>
      </c>
      <c r="F32">
        <v>0.5</v>
      </c>
      <c r="I32">
        <v>1</v>
      </c>
      <c r="J32">
        <v>0.4</v>
      </c>
      <c r="K32">
        <v>0.1</v>
      </c>
      <c r="N32" t="b">
        <v>1</v>
      </c>
    </row>
    <row r="33" spans="1:14" x14ac:dyDescent="0.3">
      <c r="A33" t="s">
        <v>17</v>
      </c>
      <c r="B33" t="b">
        <v>0</v>
      </c>
      <c r="D33">
        <v>0</v>
      </c>
      <c r="E33">
        <v>1</v>
      </c>
      <c r="F33">
        <v>10</v>
      </c>
      <c r="I33">
        <v>1</v>
      </c>
      <c r="J33">
        <v>0.7</v>
      </c>
      <c r="K33">
        <v>0.2</v>
      </c>
      <c r="N33" t="b">
        <v>1</v>
      </c>
    </row>
    <row r="34" spans="1:14" x14ac:dyDescent="0.3">
      <c r="A34" t="s">
        <v>19</v>
      </c>
      <c r="B34" t="b">
        <v>0</v>
      </c>
      <c r="D34">
        <v>0</v>
      </c>
      <c r="E34">
        <v>1</v>
      </c>
      <c r="F34">
        <v>30</v>
      </c>
      <c r="I34">
        <v>0.5</v>
      </c>
      <c r="J34">
        <v>2</v>
      </c>
      <c r="K34">
        <v>1</v>
      </c>
      <c r="L34">
        <v>8</v>
      </c>
      <c r="M34">
        <v>8</v>
      </c>
      <c r="N34" t="b">
        <v>0</v>
      </c>
    </row>
    <row r="35" spans="1:14" x14ac:dyDescent="0.3">
      <c r="A35" t="s">
        <v>20</v>
      </c>
      <c r="B35" t="b">
        <v>0</v>
      </c>
      <c r="D35">
        <v>0</v>
      </c>
      <c r="E35">
        <v>1</v>
      </c>
      <c r="F35">
        <v>30</v>
      </c>
      <c r="I35">
        <v>0.5</v>
      </c>
      <c r="J35">
        <v>2</v>
      </c>
      <c r="K35">
        <v>1</v>
      </c>
      <c r="L35">
        <v>2</v>
      </c>
      <c r="M35">
        <v>2</v>
      </c>
      <c r="N35" t="b">
        <v>0</v>
      </c>
    </row>
    <row r="36" spans="1:14" x14ac:dyDescent="0.3">
      <c r="A36" t="s">
        <v>25</v>
      </c>
      <c r="B36" t="b">
        <v>0</v>
      </c>
      <c r="D36">
        <v>0</v>
      </c>
      <c r="E36">
        <v>1</v>
      </c>
      <c r="F36">
        <v>20</v>
      </c>
      <c r="I36">
        <v>1</v>
      </c>
      <c r="J36">
        <v>1</v>
      </c>
      <c r="K36">
        <v>1</v>
      </c>
      <c r="L36">
        <v>1</v>
      </c>
      <c r="M36">
        <v>2</v>
      </c>
      <c r="N36" t="b">
        <v>0</v>
      </c>
    </row>
    <row r="37" spans="1:14" x14ac:dyDescent="0.3">
      <c r="A37" t="s">
        <v>26</v>
      </c>
      <c r="B37" t="b">
        <v>1</v>
      </c>
      <c r="D37">
        <v>0</v>
      </c>
      <c r="F37">
        <v>20</v>
      </c>
      <c r="G37">
        <v>2.5</v>
      </c>
      <c r="H37">
        <v>6.5</v>
      </c>
      <c r="N37" t="b">
        <v>0</v>
      </c>
    </row>
    <row r="38" spans="1:14" x14ac:dyDescent="0.3">
      <c r="A38" t="s">
        <v>8</v>
      </c>
      <c r="B38" t="b">
        <v>0</v>
      </c>
      <c r="C38">
        <v>17</v>
      </c>
      <c r="E38">
        <v>1</v>
      </c>
      <c r="F38">
        <v>0.5</v>
      </c>
      <c r="I38">
        <v>1</v>
      </c>
      <c r="J38">
        <v>0.8</v>
      </c>
      <c r="K38">
        <f>J38/4</f>
        <v>0.2</v>
      </c>
      <c r="N38" t="b">
        <v>1</v>
      </c>
    </row>
    <row r="39" spans="1:14" x14ac:dyDescent="0.3">
      <c r="A39" t="s">
        <v>17</v>
      </c>
      <c r="B39" t="b">
        <v>0</v>
      </c>
      <c r="C39">
        <v>17</v>
      </c>
      <c r="E39">
        <v>1</v>
      </c>
      <c r="F39">
        <v>10</v>
      </c>
      <c r="I39">
        <v>1</v>
      </c>
      <c r="J39">
        <v>1.2</v>
      </c>
      <c r="K39">
        <f t="shared" ref="K39:K40" si="0">J39/4</f>
        <v>0.3</v>
      </c>
      <c r="N39" t="b">
        <v>1</v>
      </c>
    </row>
    <row r="40" spans="1:14" x14ac:dyDescent="0.3">
      <c r="A40" t="s">
        <v>19</v>
      </c>
      <c r="B40" t="b">
        <v>0</v>
      </c>
      <c r="C40">
        <v>17</v>
      </c>
      <c r="E40">
        <v>1</v>
      </c>
      <c r="F40">
        <v>20</v>
      </c>
      <c r="I40">
        <v>0.5</v>
      </c>
      <c r="J40">
        <v>2</v>
      </c>
      <c r="K40">
        <f t="shared" si="0"/>
        <v>0.5</v>
      </c>
      <c r="L40">
        <v>8</v>
      </c>
      <c r="M40">
        <v>8</v>
      </c>
      <c r="N40" t="b">
        <v>0</v>
      </c>
    </row>
    <row r="41" spans="1:14" x14ac:dyDescent="0.3">
      <c r="A41" t="s">
        <v>20</v>
      </c>
      <c r="B41" t="b">
        <v>0</v>
      </c>
      <c r="C41">
        <v>17</v>
      </c>
      <c r="E41">
        <v>1</v>
      </c>
      <c r="F41">
        <v>30</v>
      </c>
      <c r="I41">
        <v>0.5</v>
      </c>
      <c r="J41">
        <v>2</v>
      </c>
      <c r="K41">
        <f>J41/1</f>
        <v>2</v>
      </c>
      <c r="L41">
        <v>4</v>
      </c>
      <c r="M41">
        <v>4</v>
      </c>
      <c r="N41" t="b">
        <v>0</v>
      </c>
    </row>
    <row r="42" spans="1:14" x14ac:dyDescent="0.3">
      <c r="A42" t="s">
        <v>25</v>
      </c>
      <c r="B42" t="b">
        <v>0</v>
      </c>
      <c r="C42">
        <v>17</v>
      </c>
      <c r="E42">
        <v>1</v>
      </c>
      <c r="F42">
        <v>15</v>
      </c>
      <c r="I42">
        <v>1</v>
      </c>
      <c r="J42">
        <v>1</v>
      </c>
      <c r="K42">
        <f>J42/1</f>
        <v>1</v>
      </c>
      <c r="L42">
        <v>1</v>
      </c>
      <c r="M42">
        <v>2</v>
      </c>
      <c r="N42" t="b">
        <v>0</v>
      </c>
    </row>
    <row r="43" spans="1:14" x14ac:dyDescent="0.3">
      <c r="A43" t="s">
        <v>26</v>
      </c>
      <c r="B43" t="b">
        <v>1</v>
      </c>
      <c r="C43">
        <v>17</v>
      </c>
      <c r="F43">
        <v>20</v>
      </c>
      <c r="G43">
        <v>3.5</v>
      </c>
      <c r="H43">
        <v>7.5</v>
      </c>
      <c r="N43" t="b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NodeWarTable</vt:lpstr>
      <vt:lpstr>NodeWarSpawnTable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2020-06-05T06:31:09Z</dcterms:created>
  <dcterms:modified xsi:type="dcterms:W3CDTF">2020-06-19T13:52:11Z</dcterms:modified>
</cp:coreProperties>
</file>