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91752A9-D734-4F6F-B226-14517A556F9E}" xr6:coauthVersionLast="45" xr6:coauthVersionMax="45" xr10:uidLastSave="{00000000-0000-0000-0000-000000000000}"/>
  <bookViews>
    <workbookView xWindow="-120" yWindow="-120" windowWidth="29040" windowHeight="15840" xr2:uid="{A097B07C-A7EB-47A4-9D6C-0246EAD30699}"/>
  </bookViews>
  <sheets>
    <sheet name="ResearchTable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2" i="3" l="1"/>
  <c r="G83" i="3"/>
  <c r="G84" i="3" s="1"/>
  <c r="H82" i="3" l="1"/>
  <c r="H81" i="3"/>
  <c r="D84" i="3"/>
  <c r="D83" i="3"/>
  <c r="D82" i="3"/>
  <c r="D81" i="3"/>
  <c r="H84" i="3" l="1"/>
  <c r="G85" i="3" l="1"/>
  <c r="H83" i="3"/>
  <c r="E84" i="3" l="1"/>
  <c r="F85" i="3"/>
  <c r="D85" i="3"/>
  <c r="E82" i="3" l="1"/>
  <c r="E83" i="3"/>
  <c r="B2" i="3"/>
  <c r="C4" i="3" l="1"/>
  <c r="B4" i="3" s="1"/>
  <c r="C2" i="3"/>
  <c r="G2" i="3"/>
  <c r="G3" i="3" s="1"/>
  <c r="C3" i="3" l="1"/>
  <c r="B3" i="3" s="1"/>
  <c r="I3" i="3"/>
  <c r="G4" i="3"/>
  <c r="I2" i="3"/>
  <c r="I4" i="3" l="1"/>
  <c r="G5" i="3"/>
  <c r="G6" i="3" l="1"/>
  <c r="I5" i="3"/>
  <c r="C5" i="3"/>
  <c r="B5" i="3" s="1"/>
  <c r="G7" i="3" l="1"/>
  <c r="C7" i="3" s="1"/>
  <c r="B7" i="3" s="1"/>
  <c r="I6" i="3"/>
  <c r="C6" i="3"/>
  <c r="B6" i="3" s="1"/>
  <c r="G8" i="3" l="1"/>
  <c r="I7" i="3"/>
  <c r="W18" i="3"/>
  <c r="V18" i="3"/>
  <c r="W17" i="3"/>
  <c r="V17" i="3"/>
  <c r="W16" i="3"/>
  <c r="V16" i="3"/>
  <c r="W15" i="3"/>
  <c r="V15" i="3"/>
  <c r="W14" i="3"/>
  <c r="V14" i="3"/>
  <c r="W13" i="3"/>
  <c r="V13" i="3"/>
  <c r="W12" i="3"/>
  <c r="V12" i="3"/>
  <c r="W11" i="3"/>
  <c r="V11" i="3"/>
  <c r="W10" i="3"/>
  <c r="V10" i="3"/>
  <c r="W9" i="3"/>
  <c r="V9" i="3"/>
  <c r="W8" i="3"/>
  <c r="V8" i="3"/>
  <c r="W7" i="3"/>
  <c r="V7" i="3"/>
  <c r="W6" i="3"/>
  <c r="V6" i="3"/>
  <c r="W5" i="3"/>
  <c r="V5" i="3"/>
  <c r="G9" i="3" l="1"/>
  <c r="C8" i="3"/>
  <c r="B8" i="3" s="1"/>
  <c r="I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G10" i="3" l="1"/>
  <c r="C10" i="3" s="1"/>
  <c r="B10" i="3" s="1"/>
  <c r="C9" i="3"/>
  <c r="B9" i="3" s="1"/>
  <c r="I9" i="3"/>
  <c r="V3" i="3"/>
  <c r="W20" i="3"/>
  <c r="W19" i="3"/>
  <c r="W4" i="3"/>
  <c r="W3" i="3"/>
  <c r="W2" i="3"/>
  <c r="U2" i="3" s="1"/>
  <c r="G11" i="3" l="1"/>
  <c r="C11" i="3" s="1"/>
  <c r="B11" i="3" s="1"/>
  <c r="I10" i="3"/>
  <c r="U3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V2" i="3"/>
  <c r="T2" i="3" s="1"/>
  <c r="S2" i="3"/>
  <c r="S3" i="3" s="1"/>
  <c r="S4" i="3" s="1"/>
  <c r="R2" i="3"/>
  <c r="R3" i="3" s="1"/>
  <c r="R4" i="3" s="1"/>
  <c r="S5" i="3" l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G12" i="3"/>
  <c r="I11" i="3"/>
  <c r="R5" i="3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T3" i="3"/>
  <c r="U19" i="3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G13" i="3" l="1"/>
  <c r="C13" i="3" s="1"/>
  <c r="B13" i="3" s="1"/>
  <c r="I12" i="3"/>
  <c r="C12" i="3"/>
  <c r="B12" i="3" s="1"/>
  <c r="Y5" i="3"/>
  <c r="V4" i="3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G14" i="3" l="1"/>
  <c r="I13" i="3"/>
  <c r="V19" i="3"/>
  <c r="T19" i="3" s="1"/>
  <c r="G15" i="3" l="1"/>
  <c r="C14" i="3"/>
  <c r="B14" i="3" s="1"/>
  <c r="I14" i="3"/>
  <c r="V20" i="3"/>
  <c r="T20" i="3" s="1"/>
  <c r="G16" i="3" l="1"/>
  <c r="C16" i="3" s="1"/>
  <c r="B16" i="3" s="1"/>
  <c r="C15" i="3"/>
  <c r="B15" i="3" s="1"/>
  <c r="I15" i="3"/>
  <c r="K22" i="3"/>
  <c r="V21" i="3"/>
  <c r="T21" i="3" s="1"/>
  <c r="G17" i="3" l="1"/>
  <c r="I16" i="3"/>
  <c r="V22" i="3"/>
  <c r="T22" i="3" s="1"/>
  <c r="G18" i="3" l="1"/>
  <c r="I17" i="3"/>
  <c r="C17" i="3"/>
  <c r="B17" i="3" s="1"/>
  <c r="V23" i="3"/>
  <c r="T23" i="3" s="1"/>
  <c r="G19" i="3" l="1"/>
  <c r="C19" i="3" s="1"/>
  <c r="B19" i="3" s="1"/>
  <c r="I18" i="3"/>
  <c r="C18" i="3"/>
  <c r="B18" i="3" s="1"/>
  <c r="V24" i="3"/>
  <c r="T24" i="3" s="1"/>
  <c r="G20" i="3" l="1"/>
  <c r="I19" i="3"/>
  <c r="V25" i="3"/>
  <c r="T25" i="3" s="1"/>
  <c r="G21" i="3" l="1"/>
  <c r="C20" i="3"/>
  <c r="B20" i="3" s="1"/>
  <c r="I20" i="3"/>
  <c r="V26" i="3"/>
  <c r="T26" i="3" s="1"/>
  <c r="G22" i="3" l="1"/>
  <c r="C21" i="3"/>
  <c r="B21" i="3" s="1"/>
  <c r="I21" i="3"/>
  <c r="V27" i="3"/>
  <c r="T27" i="3" s="1"/>
  <c r="G23" i="3" l="1"/>
  <c r="I22" i="3"/>
  <c r="C22" i="3"/>
  <c r="B22" i="3" s="1"/>
  <c r="V28" i="3"/>
  <c r="T28" i="3" s="1"/>
  <c r="G24" i="3" l="1"/>
  <c r="I23" i="3"/>
  <c r="C23" i="3"/>
  <c r="B23" i="3" s="1"/>
  <c r="V29" i="3"/>
  <c r="T29" i="3" s="1"/>
  <c r="G25" i="3" l="1"/>
  <c r="I24" i="3"/>
  <c r="C24" i="3"/>
  <c r="B24" i="3" s="1"/>
  <c r="K31" i="3"/>
  <c r="V30" i="3"/>
  <c r="T30" i="3" s="1"/>
  <c r="G26" i="3" l="1"/>
  <c r="C25" i="3"/>
  <c r="B25" i="3" s="1"/>
  <c r="I25" i="3"/>
  <c r="V31" i="3"/>
  <c r="T31" i="3" s="1"/>
  <c r="G27" i="3" l="1"/>
  <c r="C26" i="3"/>
  <c r="B26" i="3" s="1"/>
  <c r="I26" i="3"/>
  <c r="V32" i="3"/>
  <c r="T32" i="3" s="1"/>
  <c r="G28" i="3" l="1"/>
  <c r="C27" i="3"/>
  <c r="B27" i="3" s="1"/>
  <c r="I27" i="3"/>
  <c r="V33" i="3"/>
  <c r="T33" i="3" s="1"/>
  <c r="G29" i="3" l="1"/>
  <c r="I28" i="3"/>
  <c r="C28" i="3"/>
  <c r="B28" i="3" s="1"/>
  <c r="V34" i="3"/>
  <c r="T34" i="3" s="1"/>
  <c r="G30" i="3" l="1"/>
  <c r="I29" i="3"/>
  <c r="C29" i="3"/>
  <c r="B29" i="3" s="1"/>
  <c r="V35" i="3"/>
  <c r="T35" i="3" s="1"/>
  <c r="G31" i="3" l="1"/>
  <c r="I30" i="3"/>
  <c r="C30" i="3"/>
  <c r="B30" i="3" s="1"/>
  <c r="V36" i="3"/>
  <c r="T36" i="3" s="1"/>
  <c r="G32" i="3" l="1"/>
  <c r="C31" i="3"/>
  <c r="B31" i="3" s="1"/>
  <c r="I31" i="3"/>
  <c r="V37" i="3"/>
  <c r="T37" i="3" s="1"/>
  <c r="G33" i="3" l="1"/>
  <c r="C32" i="3"/>
  <c r="B32" i="3" s="1"/>
  <c r="I32" i="3"/>
  <c r="V38" i="3"/>
  <c r="T38" i="3" s="1"/>
  <c r="G34" i="3" l="1"/>
  <c r="C33" i="3"/>
  <c r="B33" i="3" s="1"/>
  <c r="I33" i="3"/>
  <c r="V39" i="3"/>
  <c r="T39" i="3" s="1"/>
  <c r="G35" i="3" l="1"/>
  <c r="I34" i="3"/>
  <c r="C34" i="3"/>
  <c r="B34" i="3" s="1"/>
  <c r="V40" i="3"/>
  <c r="T40" i="3" s="1"/>
  <c r="G36" i="3" l="1"/>
  <c r="I35" i="3"/>
  <c r="C35" i="3"/>
  <c r="B35" i="3" s="1"/>
  <c r="V41" i="3"/>
  <c r="T41" i="3" s="1"/>
  <c r="G37" i="3" l="1"/>
  <c r="I36" i="3"/>
  <c r="C36" i="3"/>
  <c r="B36" i="3" s="1"/>
  <c r="V42" i="3"/>
  <c r="T42" i="3" s="1"/>
  <c r="G38" i="3" l="1"/>
  <c r="C37" i="3"/>
  <c r="B37" i="3" s="1"/>
  <c r="I37" i="3"/>
  <c r="V43" i="3"/>
  <c r="T43" i="3" s="1"/>
  <c r="G39" i="3" l="1"/>
  <c r="C38" i="3"/>
  <c r="B38" i="3" s="1"/>
  <c r="I38" i="3"/>
  <c r="V44" i="3"/>
  <c r="T44" i="3" s="1"/>
  <c r="G40" i="3" l="1"/>
  <c r="C39" i="3"/>
  <c r="B39" i="3" s="1"/>
  <c r="I39" i="3"/>
  <c r="V45" i="3"/>
  <c r="T45" i="3" s="1"/>
  <c r="G41" i="3" l="1"/>
  <c r="I40" i="3"/>
  <c r="C40" i="3"/>
  <c r="B40" i="3" s="1"/>
  <c r="V46" i="3"/>
  <c r="T46" i="3" s="1"/>
  <c r="G42" i="3" l="1"/>
  <c r="I41" i="3"/>
  <c r="C41" i="3"/>
  <c r="B41" i="3" s="1"/>
  <c r="V47" i="3"/>
  <c r="T47" i="3" s="1"/>
  <c r="G43" i="3" l="1"/>
  <c r="I42" i="3"/>
  <c r="C42" i="3"/>
  <c r="B42" i="3" s="1"/>
  <c r="V48" i="3"/>
  <c r="T48" i="3" s="1"/>
  <c r="G44" i="3" l="1"/>
  <c r="C43" i="3"/>
  <c r="B43" i="3" s="1"/>
  <c r="I43" i="3"/>
  <c r="V49" i="3"/>
  <c r="T49" i="3" s="1"/>
  <c r="G45" i="3" l="1"/>
  <c r="C44" i="3"/>
  <c r="B44" i="3" s="1"/>
  <c r="I44" i="3"/>
  <c r="V50" i="3"/>
  <c r="T50" i="3" s="1"/>
  <c r="G46" i="3" l="1"/>
  <c r="C45" i="3"/>
  <c r="B45" i="3" s="1"/>
  <c r="I45" i="3"/>
  <c r="V51" i="3"/>
  <c r="T51" i="3" s="1"/>
  <c r="G47" i="3" l="1"/>
  <c r="C46" i="3"/>
  <c r="B46" i="3" s="1"/>
  <c r="I46" i="3"/>
  <c r="V52" i="3"/>
  <c r="T52" i="3" s="1"/>
  <c r="G48" i="3" l="1"/>
  <c r="I47" i="3"/>
  <c r="C47" i="3"/>
  <c r="B47" i="3" s="1"/>
  <c r="V53" i="3"/>
  <c r="T53" i="3" s="1"/>
  <c r="G49" i="3" l="1"/>
  <c r="I48" i="3"/>
  <c r="C48" i="3"/>
  <c r="B48" i="3" s="1"/>
  <c r="V54" i="3"/>
  <c r="T54" i="3" s="1"/>
  <c r="G50" i="3" l="1"/>
  <c r="C49" i="3"/>
  <c r="B49" i="3" s="1"/>
  <c r="I49" i="3"/>
  <c r="V55" i="3"/>
  <c r="T55" i="3" s="1"/>
  <c r="G51" i="3" l="1"/>
  <c r="C50" i="3"/>
  <c r="B50" i="3" s="1"/>
  <c r="I50" i="3"/>
  <c r="V56" i="3"/>
  <c r="T56" i="3" s="1"/>
  <c r="G52" i="3" l="1"/>
  <c r="C51" i="3"/>
  <c r="B51" i="3" s="1"/>
  <c r="I51" i="3"/>
  <c r="V57" i="3"/>
  <c r="T57" i="3" s="1"/>
  <c r="G53" i="3" l="1"/>
  <c r="I52" i="3"/>
  <c r="C52" i="3"/>
  <c r="B52" i="3" s="1"/>
  <c r="V58" i="3"/>
  <c r="T58" i="3" s="1"/>
  <c r="G54" i="3" l="1"/>
  <c r="I53" i="3"/>
  <c r="C53" i="3"/>
  <c r="B53" i="3" s="1"/>
  <c r="V59" i="3"/>
  <c r="T59" i="3" s="1"/>
  <c r="G55" i="3" l="1"/>
  <c r="I54" i="3"/>
  <c r="C54" i="3"/>
  <c r="B54" i="3" s="1"/>
  <c r="V60" i="3"/>
  <c r="T60" i="3" s="1"/>
  <c r="G56" i="3" l="1"/>
  <c r="C55" i="3"/>
  <c r="B55" i="3" s="1"/>
  <c r="I55" i="3"/>
  <c r="V61" i="3"/>
  <c r="T61" i="3" s="1"/>
  <c r="G57" i="3" l="1"/>
  <c r="C56" i="3"/>
  <c r="B56" i="3" s="1"/>
  <c r="I56" i="3"/>
  <c r="V62" i="3"/>
  <c r="T62" i="3" s="1"/>
  <c r="G58" i="3" l="1"/>
  <c r="C57" i="3"/>
  <c r="B57" i="3" s="1"/>
  <c r="I57" i="3"/>
  <c r="V63" i="3"/>
  <c r="T63" i="3" s="1"/>
  <c r="G59" i="3" l="1"/>
  <c r="I58" i="3"/>
  <c r="C58" i="3"/>
  <c r="B58" i="3" s="1"/>
  <c r="V64" i="3"/>
  <c r="T64" i="3" s="1"/>
  <c r="G60" i="3" l="1"/>
  <c r="I59" i="3"/>
  <c r="C59" i="3"/>
  <c r="B59" i="3" s="1"/>
  <c r="V65" i="3"/>
  <c r="T65" i="3" s="1"/>
  <c r="G61" i="3" l="1"/>
  <c r="I60" i="3"/>
  <c r="C60" i="3"/>
  <c r="B60" i="3" s="1"/>
  <c r="V66" i="3"/>
  <c r="T66" i="3" s="1"/>
  <c r="G62" i="3" l="1"/>
  <c r="C61" i="3"/>
  <c r="B61" i="3" s="1"/>
  <c r="I61" i="3"/>
  <c r="V67" i="3"/>
  <c r="T67" i="3" s="1"/>
  <c r="G63" i="3" l="1"/>
  <c r="C62" i="3"/>
  <c r="B62" i="3" s="1"/>
  <c r="I62" i="3"/>
  <c r="V68" i="3"/>
  <c r="T68" i="3" s="1"/>
  <c r="G64" i="3" l="1"/>
  <c r="C63" i="3"/>
  <c r="B63" i="3" s="1"/>
  <c r="I63" i="3"/>
  <c r="V69" i="3"/>
  <c r="T69" i="3" s="1"/>
  <c r="G65" i="3" l="1"/>
  <c r="I64" i="3"/>
  <c r="C64" i="3"/>
  <c r="B64" i="3" s="1"/>
  <c r="V70" i="3"/>
  <c r="T70" i="3" s="1"/>
  <c r="G66" i="3" l="1"/>
  <c r="I65" i="3"/>
  <c r="C65" i="3"/>
  <c r="B65" i="3" s="1"/>
  <c r="V71" i="3"/>
  <c r="T71" i="3" s="1"/>
  <c r="G67" i="3" l="1"/>
  <c r="I66" i="3"/>
  <c r="C66" i="3"/>
  <c r="B66" i="3" s="1"/>
  <c r="V72" i="3"/>
  <c r="T72" i="3" s="1"/>
  <c r="G68" i="3" l="1"/>
  <c r="C67" i="3"/>
  <c r="B67" i="3" s="1"/>
  <c r="I67" i="3"/>
  <c r="V73" i="3"/>
  <c r="T73" i="3" s="1"/>
  <c r="G69" i="3" l="1"/>
  <c r="C68" i="3"/>
  <c r="B68" i="3" s="1"/>
  <c r="I68" i="3"/>
  <c r="V74" i="3"/>
  <c r="T74" i="3" s="1"/>
  <c r="G70" i="3" l="1"/>
  <c r="C69" i="3"/>
  <c r="B69" i="3" s="1"/>
  <c r="I69" i="3"/>
  <c r="V75" i="3"/>
  <c r="T75" i="3" s="1"/>
  <c r="G71" i="3" l="1"/>
  <c r="C70" i="3"/>
  <c r="B70" i="3" s="1"/>
  <c r="I70" i="3"/>
  <c r="V77" i="3"/>
  <c r="V76" i="3"/>
  <c r="T76" i="3" s="1"/>
  <c r="G72" i="3" l="1"/>
  <c r="I71" i="3"/>
  <c r="C71" i="3"/>
  <c r="B71" i="3" s="1"/>
  <c r="T77" i="3"/>
  <c r="Y2" i="3" s="1"/>
  <c r="G73" i="3" l="1"/>
  <c r="I72" i="3"/>
  <c r="C72" i="3"/>
  <c r="B72" i="3" s="1"/>
  <c r="G74" i="3" l="1"/>
  <c r="C73" i="3"/>
  <c r="B73" i="3" s="1"/>
  <c r="I73" i="3"/>
  <c r="G75" i="3" l="1"/>
  <c r="C74" i="3"/>
  <c r="B74" i="3" s="1"/>
  <c r="I74" i="3"/>
  <c r="G76" i="3" l="1"/>
  <c r="C75" i="3"/>
  <c r="B75" i="3" s="1"/>
  <c r="I75" i="3"/>
  <c r="G77" i="3" l="1"/>
  <c r="I76" i="3"/>
  <c r="C76" i="3"/>
  <c r="B76" i="3" s="1"/>
  <c r="I77" i="3" l="1"/>
  <c r="C77" i="3"/>
  <c r="B77" i="3" s="1"/>
</calcChain>
</file>

<file path=xl/sharedStrings.xml><?xml version="1.0" encoding="utf-8"?>
<sst xmlns="http://schemas.openxmlformats.org/spreadsheetml/2006/main" count="102" uniqueCount="40">
  <si>
    <t>필요캐릭터인원</t>
    <phoneticPr fontId="1" type="noConversion"/>
  </si>
  <si>
    <t>평균레벨</t>
    <phoneticPr fontId="1" type="noConversion"/>
  </si>
  <si>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</si>
  <si>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</si>
  <si>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</si>
  <si>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</si>
  <si>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</si>
  <si>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</si>
  <si>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</si>
  <si>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</si>
  <si>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</si>
  <si>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</si>
  <si>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</si>
  <si>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</si>
  <si>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</si>
  <si>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</si>
  <si>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</si>
  <si>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</si>
  <si>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</si>
  <si>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</si>
  <si>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</si>
  <si>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</si>
  <si>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</si>
  <si>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</si>
  <si>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</si>
  <si>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</si>
  <si>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</si>
  <si>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</si>
  <si>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</si>
  <si>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</si>
  <si>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</si>
  <si>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</t>
    <phoneticPr fontId="1" type="noConversion"/>
  </si>
  <si>
    <t>공체</t>
    <phoneticPr fontId="1" type="noConversion"/>
  </si>
  <si>
    <t>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</si>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</sst>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Z85"/>
  <sheetViews>
    <sheetView tabSelected="1" topLeftCell="D1" workbookViewId="0">
      <pane ySplit="1" topLeftCell="A2" activePane="bottomLeft" state="frozen"/>
      <selection pane="bottomLeft" activeCell="X5" sqref="X5"/>
    </sheetView>
  </sheetViews>
  <sheetFormatPr defaultRowHeight="16.5" outlineLevelCol="1" x14ac:dyDescent="0.3"/>
  <cols>
    <col min="3" max="3" width="12.625" customWidth="1"/>
    <col min="4" max="4" width="12.625" hidden="1" customWidth="1" outlineLevel="1"/>
    <col min="5" max="5" width="12.625" customWidth="1" collapsed="1"/>
    <col min="6" max="6" width="12.625" customWidth="1"/>
    <col min="7" max="10" width="12.625" hidden="1" customWidth="1" outlineLevel="1"/>
    <col min="11" max="11" width="12.625" customWidth="1" collapsed="1"/>
    <col min="12" max="12" width="9" hidden="1" customWidth="1" outlineLevel="1"/>
    <col min="13" max="13" width="12.625" customWidth="1" collapsed="1"/>
    <col min="14" max="14" width="8.25" customWidth="1"/>
    <col min="15" max="15" width="7.875" customWidth="1"/>
    <col min="16" max="17" width="7.875" hidden="1" customWidth="1" outlineLevel="1"/>
    <col min="18" max="18" width="7.875" customWidth="1" collapsed="1"/>
    <col min="19" max="19" width="8.25" customWidth="1"/>
    <col min="20" max="23" width="8.25" hidden="1" customWidth="1" outlineLevel="1"/>
    <col min="24" max="24" width="9" collapsed="1"/>
    <col min="25" max="25" width="9" hidden="1" customWidth="1" outlineLevel="1"/>
    <col min="26" max="26" width="9" collapsed="1"/>
  </cols>
  <sheetData>
    <row r="1" spans="1:25" ht="27" customHeight="1" x14ac:dyDescent="0.3">
      <c r="A1" t="s">
        <v>3</v>
      </c>
      <c r="B1" t="s">
        <v>36</v>
      </c>
      <c r="C1" t="s">
        <v>2</v>
      </c>
      <c r="D1" t="s">
        <v>38</v>
      </c>
      <c r="E1" t="s">
        <v>34</v>
      </c>
      <c r="F1" t="s">
        <v>35</v>
      </c>
      <c r="G1" t="s">
        <v>37</v>
      </c>
      <c r="H1" t="s">
        <v>20</v>
      </c>
      <c r="I1" t="s">
        <v>0</v>
      </c>
      <c r="J1" t="s">
        <v>1</v>
      </c>
      <c r="K1" s="1" t="s">
        <v>6</v>
      </c>
      <c r="L1" t="s">
        <v>4</v>
      </c>
      <c r="M1" s="2" t="s">
        <v>12</v>
      </c>
      <c r="N1" t="s">
        <v>21</v>
      </c>
      <c r="O1" t="s">
        <v>22</v>
      </c>
      <c r="P1" t="s">
        <v>15</v>
      </c>
      <c r="Q1" t="s">
        <v>16</v>
      </c>
      <c r="R1" t="s">
        <v>14</v>
      </c>
      <c r="S1" t="s">
        <v>13</v>
      </c>
      <c r="T1" t="s">
        <v>17</v>
      </c>
      <c r="U1" t="s">
        <v>18</v>
      </c>
      <c r="V1" t="s">
        <v>19</v>
      </c>
      <c r="W1" t="s">
        <v>19</v>
      </c>
      <c r="Y1" t="s">
        <v>8</v>
      </c>
    </row>
    <row r="2" spans="1:25" x14ac:dyDescent="0.3">
      <c r="A2">
        <v>1</v>
      </c>
      <c r="B2">
        <f>IF(LEN(C2)=0,1,0)</f>
        <v>1</v>
      </c>
      <c r="C2" t="str">
        <f>IF(NOT(ISBLANK(D2)),D2,
IF(ISBLANK(E2),G2,""))</f>
        <v/>
      </c>
      <c r="E2">
        <v>4</v>
      </c>
      <c r="F2">
        <v>1</v>
      </c>
      <c r="G2">
        <f>H2</f>
        <v>6</v>
      </c>
      <c r="H2">
        <v>6</v>
      </c>
      <c r="I2">
        <f t="shared" ref="I2:I33" si="0">G2/J2</f>
        <v>3</v>
      </c>
      <c r="J2">
        <v>2</v>
      </c>
      <c r="K2">
        <v>1500</v>
      </c>
      <c r="L2" t="s">
        <v>10</v>
      </c>
      <c r="N2">
        <v>80</v>
      </c>
      <c r="P2">
        <v>250</v>
      </c>
      <c r="R2">
        <f>P2</f>
        <v>250</v>
      </c>
      <c r="S2">
        <f>Q2</f>
        <v>0</v>
      </c>
      <c r="T2" t="str">
        <f>V2</f>
        <v>"1":1500</v>
      </c>
      <c r="U2" t="str">
        <f>W2</f>
        <v/>
      </c>
      <c r="V2" t="str">
        <f>""""&amp;$A2&amp;""""&amp;""&amp;":"&amp;K2</f>
        <v>"1":1500</v>
      </c>
      <c r="W2" t="str">
        <f t="shared" ref="W2:W20" si="1">IF(ISBLANK(M2),"",""""&amp;$A2&amp;""""&amp;""&amp;":"&amp;M2)</f>
        <v/>
      </c>
      <c r="Y2" t="str">
        <f ca="1">"{"&amp;
IF(LEFT(OFFSET(T1,COUNTA(T:T)-1,0),1)=",",SUBSTITUTE(OFFSET(T1,COUNTA(T:T)-1,0),",","",1),OFFSET(T1,COUNTA(T:T)-1,0))
&amp;"}"</f>
        <v>{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25" x14ac:dyDescent="0.3">
      <c r="A3">
        <v>2</v>
      </c>
      <c r="B3">
        <f t="shared" ref="B3:B66" si="2">IF(LEN(C3)=0,1,0)</f>
        <v>1</v>
      </c>
      <c r="C3" t="str">
        <f t="shared" ref="C3:C66" si="3">IF(NOT(ISBLANK(D3)),D3,
IF(ISBLANK(E3),G3,""))</f>
        <v/>
      </c>
      <c r="E3">
        <v>4</v>
      </c>
      <c r="F3">
        <v>2</v>
      </c>
      <c r="G3">
        <f>G2+H3</f>
        <v>8</v>
      </c>
      <c r="H3">
        <v>2</v>
      </c>
      <c r="I3">
        <f t="shared" si="0"/>
        <v>4</v>
      </c>
      <c r="J3">
        <v>2</v>
      </c>
      <c r="K3">
        <v>1200</v>
      </c>
      <c r="L3" t="s">
        <v>7</v>
      </c>
      <c r="O3">
        <v>20</v>
      </c>
      <c r="Q3">
        <v>20</v>
      </c>
      <c r="R3">
        <f>R2+P3</f>
        <v>250</v>
      </c>
      <c r="S3">
        <f t="shared" ref="S3:S20" si="4">S2+Q3</f>
        <v>20</v>
      </c>
      <c r="T3" t="str">
        <f>T2&amp;","&amp;V3</f>
        <v>"1":1500,"2":1200</v>
      </c>
      <c r="U3" t="str">
        <f>U2&amp;IF(LEN(W3)=0,"",","&amp;W3)</f>
        <v/>
      </c>
      <c r="V3" t="str">
        <f>""""&amp;$A3&amp;""""&amp;""&amp;":"&amp;K3</f>
        <v>"2":1200</v>
      </c>
      <c r="W3" t="str">
        <f t="shared" si="1"/>
        <v/>
      </c>
    </row>
    <row r="4" spans="1:25" x14ac:dyDescent="0.3">
      <c r="A4">
        <v>3</v>
      </c>
      <c r="B4">
        <f t="shared" si="2"/>
        <v>0</v>
      </c>
      <c r="C4">
        <f t="shared" si="3"/>
        <v>10</v>
      </c>
      <c r="G4">
        <f t="shared" ref="G4:G67" si="5">G3+H4</f>
        <v>10</v>
      </c>
      <c r="H4">
        <v>2</v>
      </c>
      <c r="I4">
        <f t="shared" si="0"/>
        <v>5</v>
      </c>
      <c r="J4">
        <v>2</v>
      </c>
      <c r="K4">
        <v>1300</v>
      </c>
      <c r="L4" t="s">
        <v>10</v>
      </c>
      <c r="N4">
        <v>60</v>
      </c>
      <c r="P4">
        <v>200</v>
      </c>
      <c r="R4">
        <f t="shared" ref="R4:R20" si="6">R3+P4</f>
        <v>450</v>
      </c>
      <c r="S4">
        <f t="shared" si="4"/>
        <v>20</v>
      </c>
      <c r="T4" t="str">
        <f t="shared" ref="T4:T20" si="7">T3&amp;","&amp;V4</f>
        <v>"1":1500,"2":1200,"3":1300</v>
      </c>
      <c r="U4" t="str">
        <f t="shared" ref="U4:U20" si="8">U3&amp;IF(LEN(W4)=0,"",","&amp;W4)</f>
        <v/>
      </c>
      <c r="V4" t="str">
        <f>""""&amp;$A4&amp;""""&amp;""&amp;":"&amp;K4</f>
        <v>"3":1300</v>
      </c>
      <c r="W4" t="str">
        <f t="shared" si="1"/>
        <v/>
      </c>
      <c r="Y4" t="s">
        <v>9</v>
      </c>
    </row>
    <row r="5" spans="1:25" x14ac:dyDescent="0.3">
      <c r="A5">
        <v>4</v>
      </c>
      <c r="B5">
        <f t="shared" si="2"/>
        <v>0</v>
      </c>
      <c r="C5">
        <f t="shared" si="3"/>
        <v>11</v>
      </c>
      <c r="G5">
        <f t="shared" si="5"/>
        <v>11</v>
      </c>
      <c r="H5">
        <v>1</v>
      </c>
      <c r="I5">
        <f t="shared" si="0"/>
        <v>5.5</v>
      </c>
      <c r="J5">
        <v>2</v>
      </c>
      <c r="K5">
        <v>1800</v>
      </c>
      <c r="L5" t="s">
        <v>31</v>
      </c>
      <c r="O5">
        <v>20</v>
      </c>
      <c r="Q5">
        <v>25</v>
      </c>
      <c r="R5">
        <f t="shared" ref="R5:R18" si="9">R4+P5</f>
        <v>450</v>
      </c>
      <c r="S5">
        <f t="shared" ref="S5:S18" si="10">S4+Q5</f>
        <v>45</v>
      </c>
      <c r="T5" t="str">
        <f t="shared" ref="T5:T18" si="11">T4&amp;","&amp;V5</f>
        <v>"1":1500,"2":1200,"3":1300,"4":1800</v>
      </c>
      <c r="U5" t="str">
        <f t="shared" ref="U5:U18" si="12">U4&amp;IF(LEN(W5)=0,"",","&amp;W5)</f>
        <v/>
      </c>
      <c r="V5" t="str">
        <f t="shared" ref="V5:V18" si="13">""""&amp;$A5&amp;""""&amp;""&amp;":"&amp;K5</f>
        <v>"4":1800</v>
      </c>
      <c r="W5" t="str">
        <f t="shared" ref="W5:W18" si="14">IF(ISBLANK(M5),"",""""&amp;$A5&amp;""""&amp;""&amp;":"&amp;M5)</f>
        <v/>
      </c>
      <c r="Y5" t="str">
        <f ca="1">"{"&amp;
IF(LEFT(OFFSET(U1,COUNTA(U:U)-1,0),1)=",",SUBSTITUTE(OFFSET(U1,COUNTA(U:U)-1,0),",","",1),OFFSET(U1,COUNTA(U:U)-1,0))
&amp;"}"</f>
        <v>{"15":70,"25":90,"34":100,"44":120,"49":100,"59":150,"70":120}</v>
      </c>
    </row>
    <row r="6" spans="1:25" x14ac:dyDescent="0.3">
      <c r="A6">
        <v>5</v>
      </c>
      <c r="B6">
        <f t="shared" si="2"/>
        <v>0</v>
      </c>
      <c r="C6">
        <f t="shared" si="3"/>
        <v>13</v>
      </c>
      <c r="G6">
        <f t="shared" si="5"/>
        <v>13</v>
      </c>
      <c r="H6">
        <v>2</v>
      </c>
      <c r="I6">
        <f t="shared" si="0"/>
        <v>6.5</v>
      </c>
      <c r="J6">
        <v>2</v>
      </c>
      <c r="K6">
        <v>2200</v>
      </c>
      <c r="L6" t="s">
        <v>32</v>
      </c>
      <c r="N6">
        <v>50</v>
      </c>
      <c r="O6">
        <v>15</v>
      </c>
      <c r="P6">
        <v>170</v>
      </c>
      <c r="Q6">
        <v>35</v>
      </c>
      <c r="R6">
        <f t="shared" si="9"/>
        <v>620</v>
      </c>
      <c r="S6">
        <f t="shared" si="10"/>
        <v>80</v>
      </c>
      <c r="T6" t="str">
        <f t="shared" si="11"/>
        <v>"1":1500,"2":1200,"3":1300,"4":1800,"5":2200</v>
      </c>
      <c r="U6" t="str">
        <f t="shared" si="12"/>
        <v/>
      </c>
      <c r="V6" t="str">
        <f t="shared" si="13"/>
        <v>"5":2200</v>
      </c>
      <c r="W6" t="str">
        <f t="shared" si="14"/>
        <v/>
      </c>
    </row>
    <row r="7" spans="1:25" x14ac:dyDescent="0.3">
      <c r="A7">
        <v>6</v>
      </c>
      <c r="B7">
        <f t="shared" si="2"/>
        <v>0</v>
      </c>
      <c r="C7">
        <f t="shared" si="3"/>
        <v>14</v>
      </c>
      <c r="G7">
        <f t="shared" si="5"/>
        <v>14</v>
      </c>
      <c r="H7">
        <v>1</v>
      </c>
      <c r="I7">
        <f t="shared" si="0"/>
        <v>7</v>
      </c>
      <c r="J7">
        <v>2</v>
      </c>
      <c r="K7">
        <v>2000</v>
      </c>
      <c r="L7" t="s">
        <v>33</v>
      </c>
      <c r="N7">
        <v>30</v>
      </c>
      <c r="P7">
        <v>190</v>
      </c>
      <c r="R7">
        <f t="shared" si="9"/>
        <v>810</v>
      </c>
      <c r="S7">
        <f t="shared" si="10"/>
        <v>80</v>
      </c>
      <c r="T7" t="str">
        <f t="shared" si="11"/>
        <v>"1":1500,"2":1200,"3":1300,"4":1800,"5":2200,"6":2000</v>
      </c>
      <c r="U7" t="str">
        <f t="shared" si="12"/>
        <v/>
      </c>
      <c r="V7" t="str">
        <f t="shared" si="13"/>
        <v>"6":2000</v>
      </c>
      <c r="W7" t="str">
        <f t="shared" si="14"/>
        <v/>
      </c>
    </row>
    <row r="8" spans="1:25" x14ac:dyDescent="0.3">
      <c r="A8">
        <v>7</v>
      </c>
      <c r="B8">
        <f t="shared" si="2"/>
        <v>1</v>
      </c>
      <c r="C8" t="str">
        <f t="shared" si="3"/>
        <v/>
      </c>
      <c r="E8">
        <v>3</v>
      </c>
      <c r="F8">
        <v>3</v>
      </c>
      <c r="G8">
        <f t="shared" si="5"/>
        <v>16</v>
      </c>
      <c r="H8">
        <v>2</v>
      </c>
      <c r="I8">
        <f t="shared" si="0"/>
        <v>5.333333333333333</v>
      </c>
      <c r="J8">
        <v>3</v>
      </c>
      <c r="K8">
        <v>2200</v>
      </c>
      <c r="L8" t="s">
        <v>31</v>
      </c>
      <c r="O8">
        <v>15</v>
      </c>
      <c r="Q8">
        <v>45</v>
      </c>
      <c r="R8">
        <f t="shared" si="9"/>
        <v>810</v>
      </c>
      <c r="S8">
        <f t="shared" si="10"/>
        <v>125</v>
      </c>
      <c r="T8" t="str">
        <f t="shared" si="11"/>
        <v>"1":1500,"2":1200,"3":1300,"4":1800,"5":2200,"6":2000,"7":2200</v>
      </c>
      <c r="U8" t="str">
        <f t="shared" si="12"/>
        <v/>
      </c>
      <c r="V8" t="str">
        <f t="shared" si="13"/>
        <v>"7":2200</v>
      </c>
      <c r="W8" t="str">
        <f t="shared" si="14"/>
        <v/>
      </c>
    </row>
    <row r="9" spans="1:25" x14ac:dyDescent="0.3">
      <c r="A9">
        <v>8</v>
      </c>
      <c r="B9">
        <f t="shared" si="2"/>
        <v>0</v>
      </c>
      <c r="C9">
        <f t="shared" si="3"/>
        <v>18</v>
      </c>
      <c r="G9">
        <f t="shared" si="5"/>
        <v>18</v>
      </c>
      <c r="H9">
        <v>2</v>
      </c>
      <c r="I9">
        <f t="shared" si="0"/>
        <v>6</v>
      </c>
      <c r="J9">
        <v>3</v>
      </c>
      <c r="K9">
        <v>2100</v>
      </c>
      <c r="L9" t="s">
        <v>33</v>
      </c>
      <c r="N9">
        <v>40</v>
      </c>
      <c r="P9">
        <v>200</v>
      </c>
      <c r="R9">
        <f t="shared" si="9"/>
        <v>1010</v>
      </c>
      <c r="S9">
        <f t="shared" si="10"/>
        <v>125</v>
      </c>
      <c r="T9" t="str">
        <f t="shared" si="11"/>
        <v>"1":1500,"2":1200,"3":1300,"4":1800,"5":2200,"6":2000,"7":2200,"8":2100</v>
      </c>
      <c r="U9" t="str">
        <f t="shared" si="12"/>
        <v/>
      </c>
      <c r="V9" t="str">
        <f t="shared" si="13"/>
        <v>"8":2100</v>
      </c>
      <c r="W9" t="str">
        <f t="shared" si="14"/>
        <v/>
      </c>
    </row>
    <row r="10" spans="1:25" x14ac:dyDescent="0.3">
      <c r="A10">
        <v>9</v>
      </c>
      <c r="B10">
        <f t="shared" si="2"/>
        <v>1</v>
      </c>
      <c r="C10" t="str">
        <f t="shared" si="3"/>
        <v/>
      </c>
      <c r="E10">
        <v>5</v>
      </c>
      <c r="F10">
        <v>3</v>
      </c>
      <c r="G10">
        <f t="shared" si="5"/>
        <v>21</v>
      </c>
      <c r="H10">
        <v>3</v>
      </c>
      <c r="I10">
        <f t="shared" si="0"/>
        <v>7</v>
      </c>
      <c r="J10">
        <v>3</v>
      </c>
      <c r="K10">
        <v>2400</v>
      </c>
      <c r="L10" t="s">
        <v>11</v>
      </c>
      <c r="N10">
        <v>30</v>
      </c>
      <c r="O10">
        <v>20</v>
      </c>
      <c r="P10">
        <v>280</v>
      </c>
      <c r="Q10">
        <v>70</v>
      </c>
      <c r="R10">
        <f t="shared" si="9"/>
        <v>1290</v>
      </c>
      <c r="S10">
        <f t="shared" si="10"/>
        <v>195</v>
      </c>
      <c r="T10" t="str">
        <f t="shared" si="11"/>
        <v>"1":1500,"2":1200,"3":1300,"4":1800,"5":2200,"6":2000,"7":2200,"8":2100,"9":2400</v>
      </c>
      <c r="U10" t="str">
        <f t="shared" si="12"/>
        <v/>
      </c>
      <c r="V10" t="str">
        <f t="shared" si="13"/>
        <v>"9":2400</v>
      </c>
      <c r="W10" t="str">
        <f t="shared" si="14"/>
        <v/>
      </c>
    </row>
    <row r="11" spans="1:25" x14ac:dyDescent="0.3">
      <c r="A11">
        <v>10</v>
      </c>
      <c r="B11">
        <f t="shared" si="2"/>
        <v>0</v>
      </c>
      <c r="C11">
        <f t="shared" si="3"/>
        <v>23</v>
      </c>
      <c r="G11">
        <f t="shared" si="5"/>
        <v>23</v>
      </c>
      <c r="H11">
        <v>2</v>
      </c>
      <c r="I11">
        <f t="shared" si="0"/>
        <v>7.666666666666667</v>
      </c>
      <c r="J11">
        <v>3</v>
      </c>
      <c r="K11">
        <v>2100</v>
      </c>
      <c r="L11" t="s">
        <v>7</v>
      </c>
      <c r="O11">
        <v>15</v>
      </c>
      <c r="Q11">
        <v>80</v>
      </c>
      <c r="R11">
        <f t="shared" si="9"/>
        <v>1290</v>
      </c>
      <c r="S11">
        <f t="shared" si="10"/>
        <v>275</v>
      </c>
      <c r="T11" t="str">
        <f t="shared" si="11"/>
        <v>"1":1500,"2":1200,"3":1300,"4":1800,"5":2200,"6":2000,"7":2200,"8":2100,"9":2400,"10":2100</v>
      </c>
      <c r="U11" t="str">
        <f t="shared" si="12"/>
        <v/>
      </c>
      <c r="V11" t="str">
        <f t="shared" si="13"/>
        <v>"10":2100</v>
      </c>
      <c r="W11" t="str">
        <f t="shared" si="14"/>
        <v/>
      </c>
    </row>
    <row r="12" spans="1:25" x14ac:dyDescent="0.3">
      <c r="A12">
        <v>11</v>
      </c>
      <c r="B12">
        <f t="shared" si="2"/>
        <v>0</v>
      </c>
      <c r="C12">
        <f t="shared" si="3"/>
        <v>27</v>
      </c>
      <c r="G12">
        <f t="shared" si="5"/>
        <v>27</v>
      </c>
      <c r="H12">
        <v>4</v>
      </c>
      <c r="I12">
        <f t="shared" si="0"/>
        <v>6.75</v>
      </c>
      <c r="J12">
        <v>4</v>
      </c>
      <c r="K12">
        <v>2800</v>
      </c>
      <c r="L12" t="s">
        <v>10</v>
      </c>
      <c r="N12">
        <v>20</v>
      </c>
      <c r="P12">
        <v>400</v>
      </c>
      <c r="R12">
        <f t="shared" si="9"/>
        <v>1690</v>
      </c>
      <c r="S12">
        <f t="shared" si="10"/>
        <v>275</v>
      </c>
      <c r="T12" t="str">
        <f t="shared" si="11"/>
        <v>"1":1500,"2":1200,"3":1300,"4":1800,"5":2200,"6":2000,"7":2200,"8":2100,"9":2400,"10":2100,"11":2800</v>
      </c>
      <c r="U12" t="str">
        <f t="shared" si="12"/>
        <v/>
      </c>
      <c r="V12" t="str">
        <f t="shared" si="13"/>
        <v>"11":2800</v>
      </c>
      <c r="W12" t="str">
        <f t="shared" si="14"/>
        <v/>
      </c>
    </row>
    <row r="13" spans="1:25" x14ac:dyDescent="0.3">
      <c r="A13">
        <v>12</v>
      </c>
      <c r="B13">
        <f t="shared" si="2"/>
        <v>1</v>
      </c>
      <c r="C13" t="str">
        <f t="shared" si="3"/>
        <v/>
      </c>
      <c r="E13">
        <v>4</v>
      </c>
      <c r="F13">
        <v>4</v>
      </c>
      <c r="G13">
        <f t="shared" si="5"/>
        <v>29</v>
      </c>
      <c r="H13">
        <v>2</v>
      </c>
      <c r="I13">
        <f t="shared" si="0"/>
        <v>7.25</v>
      </c>
      <c r="J13">
        <v>4</v>
      </c>
      <c r="K13">
        <v>3000</v>
      </c>
      <c r="L13" t="s">
        <v>7</v>
      </c>
      <c r="O13">
        <v>15</v>
      </c>
      <c r="Q13">
        <v>120</v>
      </c>
      <c r="R13">
        <f t="shared" si="9"/>
        <v>1690</v>
      </c>
      <c r="S13">
        <f t="shared" si="10"/>
        <v>395</v>
      </c>
      <c r="T13" t="str">
        <f t="shared" si="11"/>
        <v>"1":1500,"2":1200,"3":1300,"4":1800,"5":2200,"6":2000,"7":2200,"8":2100,"9":2400,"10":2100,"11":2800,"12":3000</v>
      </c>
      <c r="U13" t="str">
        <f t="shared" si="12"/>
        <v/>
      </c>
      <c r="V13" t="str">
        <f t="shared" si="13"/>
        <v>"12":3000</v>
      </c>
      <c r="W13" t="str">
        <f t="shared" si="14"/>
        <v/>
      </c>
    </row>
    <row r="14" spans="1:25" x14ac:dyDescent="0.3">
      <c r="A14">
        <v>13</v>
      </c>
      <c r="B14">
        <f t="shared" si="2"/>
        <v>0</v>
      </c>
      <c r="C14">
        <f t="shared" si="3"/>
        <v>32</v>
      </c>
      <c r="G14">
        <f t="shared" si="5"/>
        <v>32</v>
      </c>
      <c r="H14">
        <v>3</v>
      </c>
      <c r="I14">
        <f t="shared" si="0"/>
        <v>8</v>
      </c>
      <c r="J14">
        <v>4</v>
      </c>
      <c r="K14">
        <v>3200</v>
      </c>
      <c r="L14" t="s">
        <v>10</v>
      </c>
      <c r="N14">
        <v>25</v>
      </c>
      <c r="P14">
        <v>550</v>
      </c>
      <c r="R14">
        <f t="shared" si="9"/>
        <v>2240</v>
      </c>
      <c r="S14">
        <f t="shared" si="10"/>
        <v>395</v>
      </c>
      <c r="T14" t="str">
        <f t="shared" si="11"/>
        <v>"1":1500,"2":1200,"3":1300,"4":1800,"5":2200,"6":2000,"7":2200,"8":2100,"9":2400,"10":2100,"11":2800,"12":3000,"13":3200</v>
      </c>
      <c r="U14" t="str">
        <f t="shared" si="12"/>
        <v/>
      </c>
      <c r="V14" t="str">
        <f t="shared" si="13"/>
        <v>"13":3200</v>
      </c>
      <c r="W14" t="str">
        <f t="shared" si="14"/>
        <v/>
      </c>
    </row>
    <row r="15" spans="1:25" x14ac:dyDescent="0.3">
      <c r="A15">
        <v>14</v>
      </c>
      <c r="B15">
        <f t="shared" si="2"/>
        <v>0</v>
      </c>
      <c r="C15">
        <f t="shared" si="3"/>
        <v>37</v>
      </c>
      <c r="G15">
        <f t="shared" si="5"/>
        <v>37</v>
      </c>
      <c r="H15">
        <v>5</v>
      </c>
      <c r="I15">
        <f t="shared" si="0"/>
        <v>9.25</v>
      </c>
      <c r="J15">
        <v>4</v>
      </c>
      <c r="K15">
        <v>3500</v>
      </c>
      <c r="L15" t="s">
        <v>7</v>
      </c>
      <c r="O15">
        <v>20</v>
      </c>
      <c r="Q15">
        <v>150</v>
      </c>
      <c r="R15">
        <f t="shared" si="9"/>
        <v>2240</v>
      </c>
      <c r="S15">
        <f t="shared" si="10"/>
        <v>545</v>
      </c>
      <c r="T15" t="str">
        <f t="shared" si="11"/>
        <v>"1":1500,"2":1200,"3":1300,"4":1800,"5":2200,"6":2000,"7":2200,"8":2100,"9":2400,"10":2100,"11":2800,"12":3000,"13":3200,"14":3500</v>
      </c>
      <c r="U15" t="str">
        <f t="shared" si="12"/>
        <v/>
      </c>
      <c r="V15" t="str">
        <f t="shared" si="13"/>
        <v>"14":3500</v>
      </c>
      <c r="W15" t="str">
        <f t="shared" si="14"/>
        <v/>
      </c>
    </row>
    <row r="16" spans="1:25" x14ac:dyDescent="0.3">
      <c r="A16">
        <v>15</v>
      </c>
      <c r="B16">
        <f t="shared" si="2"/>
        <v>0</v>
      </c>
      <c r="C16">
        <f t="shared" si="3"/>
        <v>44</v>
      </c>
      <c r="G16">
        <f t="shared" si="5"/>
        <v>44</v>
      </c>
      <c r="H16">
        <v>7</v>
      </c>
      <c r="I16">
        <f t="shared" si="0"/>
        <v>11</v>
      </c>
      <c r="J16">
        <v>4</v>
      </c>
      <c r="K16">
        <v>8000</v>
      </c>
      <c r="L16" t="s">
        <v>5</v>
      </c>
      <c r="M16">
        <v>70</v>
      </c>
      <c r="R16">
        <f t="shared" si="9"/>
        <v>2240</v>
      </c>
      <c r="S16">
        <f t="shared" si="10"/>
        <v>545</v>
      </c>
      <c r="T16" t="str">
        <f t="shared" si="11"/>
        <v>"1":1500,"2":1200,"3":1300,"4":1800,"5":2200,"6":2000,"7":2200,"8":2100,"9":2400,"10":2100,"11":2800,"12":3000,"13":3200,"14":3500,"15":8000</v>
      </c>
      <c r="U16" t="str">
        <f t="shared" si="12"/>
        <v>,"15":70</v>
      </c>
      <c r="V16" t="str">
        <f t="shared" si="13"/>
        <v>"15":8000</v>
      </c>
      <c r="W16" t="str">
        <f t="shared" si="14"/>
        <v>"15":70</v>
      </c>
    </row>
    <row r="17" spans="1:23" x14ac:dyDescent="0.3">
      <c r="A17">
        <v>16</v>
      </c>
      <c r="B17">
        <f t="shared" si="2"/>
        <v>1</v>
      </c>
      <c r="C17" t="str">
        <f t="shared" si="3"/>
        <v/>
      </c>
      <c r="E17">
        <v>8</v>
      </c>
      <c r="F17">
        <v>4</v>
      </c>
      <c r="G17">
        <f t="shared" si="5"/>
        <v>48</v>
      </c>
      <c r="H17">
        <v>4</v>
      </c>
      <c r="I17">
        <f t="shared" si="0"/>
        <v>12</v>
      </c>
      <c r="J17">
        <v>4</v>
      </c>
      <c r="K17">
        <v>4600</v>
      </c>
      <c r="L17" t="s">
        <v>7</v>
      </c>
      <c r="O17">
        <v>25</v>
      </c>
      <c r="Q17">
        <v>200</v>
      </c>
      <c r="R17">
        <f t="shared" si="9"/>
        <v>2240</v>
      </c>
      <c r="S17">
        <f t="shared" si="10"/>
        <v>745</v>
      </c>
      <c r="T17" t="str">
        <f t="shared" si="11"/>
        <v>"1":1500,"2":1200,"3":1300,"4":1800,"5":2200,"6":2000,"7":2200,"8":2100,"9":2400,"10":2100,"11":2800,"12":3000,"13":3200,"14":3500,"15":8000,"16":4600</v>
      </c>
      <c r="U17" t="str">
        <f t="shared" si="12"/>
        <v>,"15":70</v>
      </c>
      <c r="V17" t="str">
        <f t="shared" si="13"/>
        <v>"16":4600</v>
      </c>
      <c r="W17" t="str">
        <f t="shared" si="14"/>
        <v/>
      </c>
    </row>
    <row r="18" spans="1:23" x14ac:dyDescent="0.3">
      <c r="A18">
        <v>17</v>
      </c>
      <c r="B18">
        <f t="shared" si="2"/>
        <v>0</v>
      </c>
      <c r="C18">
        <f t="shared" si="3"/>
        <v>53</v>
      </c>
      <c r="G18">
        <f t="shared" si="5"/>
        <v>53</v>
      </c>
      <c r="H18">
        <v>5</v>
      </c>
      <c r="I18">
        <f t="shared" si="0"/>
        <v>13.25</v>
      </c>
      <c r="J18">
        <v>4</v>
      </c>
      <c r="K18">
        <v>4900</v>
      </c>
      <c r="L18" t="s">
        <v>10</v>
      </c>
      <c r="N18">
        <v>30</v>
      </c>
      <c r="P18">
        <v>670</v>
      </c>
      <c r="R18">
        <f t="shared" si="9"/>
        <v>2910</v>
      </c>
      <c r="S18">
        <f t="shared" si="10"/>
        <v>745</v>
      </c>
      <c r="T18" t="str">
        <f t="shared" si="11"/>
        <v>"1":1500,"2":1200,"3":1300,"4":1800,"5":2200,"6":2000,"7":2200,"8":2100,"9":2400,"10":2100,"11":2800,"12":3000,"13":3200,"14":3500,"15":8000,"16":4600,"17":4900</v>
      </c>
      <c r="U18" t="str">
        <f t="shared" si="12"/>
        <v>,"15":70</v>
      </c>
      <c r="V18" t="str">
        <f t="shared" si="13"/>
        <v>"17":4900</v>
      </c>
      <c r="W18" t="str">
        <f t="shared" si="14"/>
        <v/>
      </c>
    </row>
    <row r="19" spans="1:23" x14ac:dyDescent="0.3">
      <c r="A19">
        <v>18</v>
      </c>
      <c r="B19">
        <f t="shared" si="2"/>
        <v>0</v>
      </c>
      <c r="C19">
        <f t="shared" si="3"/>
        <v>59</v>
      </c>
      <c r="G19">
        <f t="shared" si="5"/>
        <v>59</v>
      </c>
      <c r="H19">
        <v>6</v>
      </c>
      <c r="I19">
        <f t="shared" si="0"/>
        <v>11.8</v>
      </c>
      <c r="J19">
        <v>5</v>
      </c>
      <c r="K19">
        <v>5400</v>
      </c>
      <c r="L19" t="s">
        <v>7</v>
      </c>
      <c r="O19">
        <v>20</v>
      </c>
      <c r="Q19">
        <v>220</v>
      </c>
      <c r="R19">
        <f t="shared" si="6"/>
        <v>2910</v>
      </c>
      <c r="S19">
        <f t="shared" si="4"/>
        <v>965</v>
      </c>
      <c r="T19" t="str">
        <f t="shared" si="7"/>
        <v>"1":1500,"2":1200,"3":1300,"4":1800,"5":2200,"6":2000,"7":2200,"8":2100,"9":2400,"10":2100,"11":2800,"12":3000,"13":3200,"14":3500,"15":8000,"16":4600,"17":4900,"18":5400</v>
      </c>
      <c r="U19" t="str">
        <f t="shared" si="8"/>
        <v>,"15":70</v>
      </c>
      <c r="V19" t="str">
        <f t="shared" ref="V19:V50" si="15">""""&amp;$A19&amp;""""&amp;""&amp;":"&amp;K19</f>
        <v>"18":5400</v>
      </c>
      <c r="W19" t="str">
        <f t="shared" si="1"/>
        <v/>
      </c>
    </row>
    <row r="20" spans="1:23" x14ac:dyDescent="0.3">
      <c r="A20">
        <v>19</v>
      </c>
      <c r="B20">
        <f t="shared" si="2"/>
        <v>1</v>
      </c>
      <c r="C20" t="str">
        <f t="shared" si="3"/>
        <v/>
      </c>
      <c r="E20">
        <v>6</v>
      </c>
      <c r="F20">
        <v>5</v>
      </c>
      <c r="G20">
        <f t="shared" si="5"/>
        <v>67</v>
      </c>
      <c r="H20">
        <v>8</v>
      </c>
      <c r="I20">
        <f t="shared" si="0"/>
        <v>13.4</v>
      </c>
      <c r="J20">
        <v>5</v>
      </c>
      <c r="K20">
        <v>5800</v>
      </c>
      <c r="L20" t="s">
        <v>10</v>
      </c>
      <c r="N20">
        <v>30</v>
      </c>
      <c r="P20">
        <v>700</v>
      </c>
      <c r="R20">
        <f t="shared" si="6"/>
        <v>3610</v>
      </c>
      <c r="S20">
        <f t="shared" si="4"/>
        <v>965</v>
      </c>
      <c r="T20" t="str">
        <f t="shared" si="7"/>
        <v>"1":1500,"2":1200,"3":1300,"4":1800,"5":2200,"6":2000,"7":2200,"8":2100,"9":2400,"10":2100,"11":2800,"12":3000,"13":3200,"14":3500,"15":8000,"16":4600,"17":4900,"18":5400,"19":5800</v>
      </c>
      <c r="U20" t="str">
        <f t="shared" si="8"/>
        <v>,"15":70</v>
      </c>
      <c r="V20" t="str">
        <f t="shared" si="15"/>
        <v>"19":5800</v>
      </c>
      <c r="W20" t="str">
        <f t="shared" si="1"/>
        <v/>
      </c>
    </row>
    <row r="21" spans="1:23" x14ac:dyDescent="0.3">
      <c r="A21">
        <v>20</v>
      </c>
      <c r="B21">
        <f t="shared" si="2"/>
        <v>0</v>
      </c>
      <c r="C21">
        <f t="shared" si="3"/>
        <v>70</v>
      </c>
      <c r="G21">
        <f t="shared" si="5"/>
        <v>70</v>
      </c>
      <c r="H21">
        <v>3</v>
      </c>
      <c r="I21">
        <f t="shared" si="0"/>
        <v>14</v>
      </c>
      <c r="J21">
        <v>5</v>
      </c>
      <c r="K21">
        <v>6400</v>
      </c>
      <c r="L21" t="s">
        <v>27</v>
      </c>
      <c r="O21">
        <v>20</v>
      </c>
      <c r="Q21">
        <v>250</v>
      </c>
      <c r="R21">
        <f t="shared" ref="R21:R77" si="16">R20+P21</f>
        <v>3610</v>
      </c>
      <c r="S21">
        <f t="shared" ref="S21:S77" si="17">S20+Q21</f>
        <v>1215</v>
      </c>
      <c r="T21" t="str">
        <f t="shared" ref="T21:T77" si="18">T20&amp;","&amp;V21</f>
        <v>"1":1500,"2":1200,"3":1300,"4":1800,"5":2200,"6":2000,"7":2200,"8":2100,"9":2400,"10":2100,"11":2800,"12":3000,"13":3200,"14":3500,"15":8000,"16":4600,"17":4900,"18":5400,"19":5800,"20":6400</v>
      </c>
      <c r="U21" t="str">
        <f t="shared" ref="U21:U77" si="19">U20&amp;IF(LEN(W21)=0,"",","&amp;W21)</f>
        <v>,"15":70</v>
      </c>
      <c r="V21" t="str">
        <f t="shared" si="15"/>
        <v>"20":6400</v>
      </c>
      <c r="W21" t="str">
        <f t="shared" ref="W21:W77" si="20">IF(ISBLANK(M21),"",""""&amp;$A21&amp;""""&amp;""&amp;":"&amp;M21)</f>
        <v/>
      </c>
    </row>
    <row r="22" spans="1:23" x14ac:dyDescent="0.3">
      <c r="A22">
        <v>21</v>
      </c>
      <c r="B22">
        <f t="shared" si="2"/>
        <v>0</v>
      </c>
      <c r="C22">
        <f t="shared" si="3"/>
        <v>74</v>
      </c>
      <c r="G22">
        <f t="shared" si="5"/>
        <v>74</v>
      </c>
      <c r="H22">
        <v>4</v>
      </c>
      <c r="I22">
        <f t="shared" si="0"/>
        <v>14.8</v>
      </c>
      <c r="J22">
        <v>5</v>
      </c>
      <c r="K22">
        <f t="shared" ref="K22:K31" si="21">K21+200</f>
        <v>6600</v>
      </c>
      <c r="L22" t="s">
        <v>24</v>
      </c>
      <c r="N22">
        <v>25</v>
      </c>
      <c r="O22">
        <v>15</v>
      </c>
      <c r="P22">
        <v>800</v>
      </c>
      <c r="Q22">
        <v>300</v>
      </c>
      <c r="R22">
        <f t="shared" si="16"/>
        <v>4410</v>
      </c>
      <c r="S22">
        <f t="shared" si="17"/>
        <v>1515</v>
      </c>
      <c r="T22" t="str">
        <f t="shared" si="18"/>
        <v>"1":1500,"2":1200,"3":1300,"4":1800,"5":2200,"6":2000,"7":2200,"8":2100,"9":2400,"10":2100,"11":2800,"12":3000,"13":3200,"14":3500,"15":8000,"16":4600,"17":4900,"18":5400,"19":5800,"20":6400,"21":6600</v>
      </c>
      <c r="U22" t="str">
        <f t="shared" si="19"/>
        <v>,"15":70</v>
      </c>
      <c r="V22" t="str">
        <f t="shared" si="15"/>
        <v>"21":6600</v>
      </c>
      <c r="W22" t="str">
        <f t="shared" si="20"/>
        <v/>
      </c>
    </row>
    <row r="23" spans="1:23" x14ac:dyDescent="0.3">
      <c r="A23">
        <v>22</v>
      </c>
      <c r="B23">
        <f t="shared" si="2"/>
        <v>0</v>
      </c>
      <c r="C23">
        <f t="shared" si="3"/>
        <v>79</v>
      </c>
      <c r="G23">
        <f t="shared" si="5"/>
        <v>79</v>
      </c>
      <c r="H23">
        <v>5</v>
      </c>
      <c r="I23">
        <f t="shared" si="0"/>
        <v>13.166666666666666</v>
      </c>
      <c r="J23">
        <v>6</v>
      </c>
      <c r="K23">
        <v>7000</v>
      </c>
      <c r="L23" t="s">
        <v>23</v>
      </c>
      <c r="N23">
        <v>30</v>
      </c>
      <c r="P23">
        <v>900</v>
      </c>
      <c r="R23">
        <f t="shared" si="16"/>
        <v>5310</v>
      </c>
      <c r="S23">
        <f t="shared" si="17"/>
        <v>1515</v>
      </c>
      <c r="T23" t="str">
        <f t="shared" si="18"/>
        <v>"1":1500,"2":1200,"3":1300,"4":1800,"5":2200,"6":2000,"7":2200,"8":2100,"9":2400,"10":2100,"11":2800,"12":3000,"13":3200,"14":3500,"15":8000,"16":4600,"17":4900,"18":5400,"19":5800,"20":6400,"21":6600,"22":7000</v>
      </c>
      <c r="U23" t="str">
        <f t="shared" si="19"/>
        <v>,"15":70</v>
      </c>
      <c r="V23" t="str">
        <f t="shared" si="15"/>
        <v>"22":7000</v>
      </c>
      <c r="W23" t="str">
        <f t="shared" si="20"/>
        <v/>
      </c>
    </row>
    <row r="24" spans="1:23" x14ac:dyDescent="0.3">
      <c r="A24">
        <v>23</v>
      </c>
      <c r="B24">
        <f t="shared" si="2"/>
        <v>0</v>
      </c>
      <c r="C24">
        <f t="shared" si="3"/>
        <v>83</v>
      </c>
      <c r="G24">
        <f t="shared" si="5"/>
        <v>83</v>
      </c>
      <c r="H24">
        <v>4</v>
      </c>
      <c r="I24">
        <f t="shared" si="0"/>
        <v>13.833333333333334</v>
      </c>
      <c r="J24">
        <v>6</v>
      </c>
      <c r="K24">
        <v>6800</v>
      </c>
      <c r="L24" t="s">
        <v>25</v>
      </c>
      <c r="O24">
        <v>20</v>
      </c>
      <c r="Q24">
        <v>350</v>
      </c>
      <c r="R24">
        <f t="shared" si="16"/>
        <v>5310</v>
      </c>
      <c r="S24">
        <f t="shared" si="17"/>
        <v>1865</v>
      </c>
      <c r="T24" t="str">
        <f t="shared" si="18"/>
        <v>"1":1500,"2":1200,"3":1300,"4":1800,"5":2200,"6":2000,"7":2200,"8":2100,"9":2400,"10":2100,"11":2800,"12":3000,"13":3200,"14":3500,"15":8000,"16":4600,"17":4900,"18":5400,"19":5800,"20":6400,"21":6600,"22":7000,"23":6800</v>
      </c>
      <c r="U24" t="str">
        <f t="shared" si="19"/>
        <v>,"15":70</v>
      </c>
      <c r="V24" t="str">
        <f t="shared" si="15"/>
        <v>"23":6800</v>
      </c>
      <c r="W24" t="str">
        <f t="shared" si="20"/>
        <v/>
      </c>
    </row>
    <row r="25" spans="1:23" x14ac:dyDescent="0.3">
      <c r="A25">
        <v>24</v>
      </c>
      <c r="B25">
        <f t="shared" si="2"/>
        <v>0</v>
      </c>
      <c r="C25">
        <f t="shared" si="3"/>
        <v>89</v>
      </c>
      <c r="G25">
        <f t="shared" si="5"/>
        <v>89</v>
      </c>
      <c r="H25">
        <v>6</v>
      </c>
      <c r="I25">
        <f t="shared" si="0"/>
        <v>14.833333333333334</v>
      </c>
      <c r="J25">
        <v>6</v>
      </c>
      <c r="K25">
        <v>7500</v>
      </c>
      <c r="L25" t="s">
        <v>28</v>
      </c>
      <c r="N25">
        <v>35</v>
      </c>
      <c r="P25">
        <v>1100</v>
      </c>
      <c r="R25">
        <f t="shared" si="16"/>
        <v>6410</v>
      </c>
      <c r="S25">
        <f t="shared" si="17"/>
        <v>1865</v>
      </c>
      <c r="T25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</v>
      </c>
      <c r="U25" t="str">
        <f t="shared" si="19"/>
        <v>,"15":70</v>
      </c>
      <c r="V25" t="str">
        <f t="shared" si="15"/>
        <v>"24":7500</v>
      </c>
      <c r="W25" t="str">
        <f t="shared" si="20"/>
        <v/>
      </c>
    </row>
    <row r="26" spans="1:23" x14ac:dyDescent="0.3">
      <c r="A26">
        <v>25</v>
      </c>
      <c r="B26">
        <f t="shared" si="2"/>
        <v>0</v>
      </c>
      <c r="C26">
        <f t="shared" si="3"/>
        <v>98</v>
      </c>
      <c r="G26">
        <f t="shared" si="5"/>
        <v>98</v>
      </c>
      <c r="H26">
        <v>9</v>
      </c>
      <c r="I26">
        <f t="shared" si="0"/>
        <v>16.333333333333332</v>
      </c>
      <c r="J26">
        <v>6</v>
      </c>
      <c r="K26">
        <v>19500</v>
      </c>
      <c r="L26" t="s">
        <v>29</v>
      </c>
      <c r="M26">
        <v>90</v>
      </c>
      <c r="R26">
        <f t="shared" si="16"/>
        <v>6410</v>
      </c>
      <c r="S26">
        <f t="shared" si="17"/>
        <v>1865</v>
      </c>
      <c r="T26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</v>
      </c>
      <c r="U26" t="str">
        <f t="shared" si="19"/>
        <v>,"15":70,"25":90</v>
      </c>
      <c r="V26" t="str">
        <f t="shared" si="15"/>
        <v>"25":19500</v>
      </c>
      <c r="W26" t="str">
        <f t="shared" si="20"/>
        <v>"25":90</v>
      </c>
    </row>
    <row r="27" spans="1:23" x14ac:dyDescent="0.3">
      <c r="A27">
        <v>26</v>
      </c>
      <c r="B27">
        <f t="shared" si="2"/>
        <v>0</v>
      </c>
      <c r="C27">
        <f t="shared" si="3"/>
        <v>104</v>
      </c>
      <c r="G27">
        <f t="shared" si="5"/>
        <v>104</v>
      </c>
      <c r="H27">
        <v>6</v>
      </c>
      <c r="I27">
        <f t="shared" si="0"/>
        <v>14.857142857142858</v>
      </c>
      <c r="J27">
        <v>7</v>
      </c>
      <c r="K27">
        <v>9000</v>
      </c>
      <c r="L27" t="s">
        <v>28</v>
      </c>
      <c r="N27">
        <v>30</v>
      </c>
      <c r="P27">
        <v>1150</v>
      </c>
      <c r="R27">
        <f t="shared" si="16"/>
        <v>7560</v>
      </c>
      <c r="S27">
        <f t="shared" si="17"/>
        <v>1865</v>
      </c>
      <c r="T27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</v>
      </c>
      <c r="U27" t="str">
        <f t="shared" si="19"/>
        <v>,"15":70,"25":90</v>
      </c>
      <c r="V27" t="str">
        <f t="shared" si="15"/>
        <v>"26":9000</v>
      </c>
      <c r="W27" t="str">
        <f t="shared" si="20"/>
        <v/>
      </c>
    </row>
    <row r="28" spans="1:23" x14ac:dyDescent="0.3">
      <c r="A28">
        <v>27</v>
      </c>
      <c r="B28">
        <f t="shared" si="2"/>
        <v>0</v>
      </c>
      <c r="C28">
        <f t="shared" si="3"/>
        <v>108</v>
      </c>
      <c r="G28">
        <f t="shared" si="5"/>
        <v>108</v>
      </c>
      <c r="H28">
        <v>4</v>
      </c>
      <c r="I28">
        <f t="shared" si="0"/>
        <v>15.428571428571429</v>
      </c>
      <c r="J28">
        <v>7</v>
      </c>
      <c r="K28">
        <v>9400</v>
      </c>
      <c r="L28" t="s">
        <v>27</v>
      </c>
      <c r="O28">
        <v>25</v>
      </c>
      <c r="Q28">
        <v>400</v>
      </c>
      <c r="R28">
        <f t="shared" si="16"/>
        <v>7560</v>
      </c>
      <c r="S28">
        <f t="shared" si="17"/>
        <v>2265</v>
      </c>
      <c r="T28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</v>
      </c>
      <c r="U28" t="str">
        <f t="shared" si="19"/>
        <v>,"15":70,"25":90</v>
      </c>
      <c r="V28" t="str">
        <f t="shared" si="15"/>
        <v>"27":9400</v>
      </c>
      <c r="W28" t="str">
        <f t="shared" si="20"/>
        <v/>
      </c>
    </row>
    <row r="29" spans="1:23" x14ac:dyDescent="0.3">
      <c r="A29">
        <v>28</v>
      </c>
      <c r="B29">
        <f t="shared" si="2"/>
        <v>0</v>
      </c>
      <c r="C29">
        <f t="shared" si="3"/>
        <v>113</v>
      </c>
      <c r="G29">
        <f t="shared" si="5"/>
        <v>113</v>
      </c>
      <c r="H29">
        <v>5</v>
      </c>
      <c r="I29">
        <f t="shared" si="0"/>
        <v>16.142857142857142</v>
      </c>
      <c r="J29">
        <v>7</v>
      </c>
      <c r="K29">
        <v>9200</v>
      </c>
      <c r="L29" t="s">
        <v>28</v>
      </c>
      <c r="N29">
        <v>25</v>
      </c>
      <c r="P29">
        <v>1200</v>
      </c>
      <c r="R29">
        <f t="shared" si="16"/>
        <v>8760</v>
      </c>
      <c r="S29">
        <f t="shared" si="17"/>
        <v>2265</v>
      </c>
      <c r="T29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</v>
      </c>
      <c r="U29" t="str">
        <f t="shared" si="19"/>
        <v>,"15":70,"25":90</v>
      </c>
      <c r="V29" t="str">
        <f t="shared" si="15"/>
        <v>"28":9200</v>
      </c>
      <c r="W29" t="str">
        <f t="shared" si="20"/>
        <v/>
      </c>
    </row>
    <row r="30" spans="1:23" x14ac:dyDescent="0.3">
      <c r="A30">
        <v>29</v>
      </c>
      <c r="B30">
        <f t="shared" si="2"/>
        <v>0</v>
      </c>
      <c r="C30">
        <f t="shared" si="3"/>
        <v>119</v>
      </c>
      <c r="G30">
        <f t="shared" si="5"/>
        <v>119</v>
      </c>
      <c r="H30">
        <v>6</v>
      </c>
      <c r="I30">
        <f t="shared" si="0"/>
        <v>17</v>
      </c>
      <c r="J30">
        <v>7</v>
      </c>
      <c r="K30">
        <v>9600</v>
      </c>
      <c r="L30" t="s">
        <v>30</v>
      </c>
      <c r="N30">
        <v>20</v>
      </c>
      <c r="O30">
        <v>15</v>
      </c>
      <c r="P30">
        <v>1250</v>
      </c>
      <c r="Q30">
        <v>425</v>
      </c>
      <c r="R30">
        <f t="shared" si="16"/>
        <v>10010</v>
      </c>
      <c r="S30">
        <f t="shared" si="17"/>
        <v>2690</v>
      </c>
      <c r="T30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</v>
      </c>
      <c r="U30" t="str">
        <f t="shared" si="19"/>
        <v>,"15":70,"25":90</v>
      </c>
      <c r="V30" t="str">
        <f t="shared" si="15"/>
        <v>"29":9600</v>
      </c>
      <c r="W30" t="str">
        <f t="shared" si="20"/>
        <v/>
      </c>
    </row>
    <row r="31" spans="1:23" x14ac:dyDescent="0.3">
      <c r="A31">
        <v>30</v>
      </c>
      <c r="B31">
        <f t="shared" si="2"/>
        <v>0</v>
      </c>
      <c r="C31">
        <f t="shared" si="3"/>
        <v>123</v>
      </c>
      <c r="G31">
        <f t="shared" si="5"/>
        <v>123</v>
      </c>
      <c r="H31">
        <v>4</v>
      </c>
      <c r="I31">
        <f t="shared" si="0"/>
        <v>17.571428571428573</v>
      </c>
      <c r="J31">
        <v>7</v>
      </c>
      <c r="K31">
        <f t="shared" si="21"/>
        <v>9800</v>
      </c>
      <c r="L31" t="s">
        <v>28</v>
      </c>
      <c r="N31">
        <v>25</v>
      </c>
      <c r="P31">
        <v>1300</v>
      </c>
      <c r="R31">
        <f t="shared" si="16"/>
        <v>11310</v>
      </c>
      <c r="S31">
        <f t="shared" si="17"/>
        <v>2690</v>
      </c>
      <c r="T31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</v>
      </c>
      <c r="U31" t="str">
        <f t="shared" si="19"/>
        <v>,"15":70,"25":90</v>
      </c>
      <c r="V31" t="str">
        <f t="shared" si="15"/>
        <v>"30":9800</v>
      </c>
      <c r="W31" t="str">
        <f t="shared" si="20"/>
        <v/>
      </c>
    </row>
    <row r="32" spans="1:23" x14ac:dyDescent="0.3">
      <c r="A32">
        <v>31</v>
      </c>
      <c r="B32">
        <f t="shared" si="2"/>
        <v>0</v>
      </c>
      <c r="C32">
        <f t="shared" si="3"/>
        <v>128</v>
      </c>
      <c r="G32">
        <f t="shared" si="5"/>
        <v>128</v>
      </c>
      <c r="H32">
        <v>5</v>
      </c>
      <c r="I32">
        <f t="shared" si="0"/>
        <v>16</v>
      </c>
      <c r="J32">
        <v>8</v>
      </c>
      <c r="K32">
        <v>9500</v>
      </c>
      <c r="L32" t="s">
        <v>27</v>
      </c>
      <c r="O32">
        <v>20</v>
      </c>
      <c r="Q32">
        <v>450</v>
      </c>
      <c r="R32">
        <f t="shared" si="16"/>
        <v>11310</v>
      </c>
      <c r="S32">
        <f t="shared" si="17"/>
        <v>3140</v>
      </c>
      <c r="T32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</v>
      </c>
      <c r="U32" t="str">
        <f t="shared" si="19"/>
        <v>,"15":70,"25":90</v>
      </c>
      <c r="V32" t="str">
        <f t="shared" si="15"/>
        <v>"31":9500</v>
      </c>
      <c r="W32" t="str">
        <f t="shared" si="20"/>
        <v/>
      </c>
    </row>
    <row r="33" spans="1:23" x14ac:dyDescent="0.3">
      <c r="A33">
        <v>32</v>
      </c>
      <c r="B33">
        <f t="shared" si="2"/>
        <v>0</v>
      </c>
      <c r="C33">
        <f t="shared" si="3"/>
        <v>134</v>
      </c>
      <c r="G33">
        <f t="shared" si="5"/>
        <v>134</v>
      </c>
      <c r="H33">
        <v>6</v>
      </c>
      <c r="I33">
        <f t="shared" si="0"/>
        <v>16.75</v>
      </c>
      <c r="J33">
        <v>8</v>
      </c>
      <c r="K33">
        <v>9900</v>
      </c>
      <c r="L33" t="s">
        <v>23</v>
      </c>
      <c r="N33">
        <v>30</v>
      </c>
      <c r="P33">
        <v>1350</v>
      </c>
      <c r="R33">
        <f t="shared" si="16"/>
        <v>12660</v>
      </c>
      <c r="S33">
        <f t="shared" si="17"/>
        <v>3140</v>
      </c>
      <c r="T33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</v>
      </c>
      <c r="U33" t="str">
        <f t="shared" si="19"/>
        <v>,"15":70,"25":90</v>
      </c>
      <c r="V33" t="str">
        <f t="shared" si="15"/>
        <v>"32":9900</v>
      </c>
      <c r="W33" t="str">
        <f t="shared" si="20"/>
        <v/>
      </c>
    </row>
    <row r="34" spans="1:23" x14ac:dyDescent="0.3">
      <c r="A34">
        <v>33</v>
      </c>
      <c r="B34">
        <f t="shared" si="2"/>
        <v>0</v>
      </c>
      <c r="C34">
        <f t="shared" si="3"/>
        <v>141</v>
      </c>
      <c r="G34">
        <f t="shared" si="5"/>
        <v>141</v>
      </c>
      <c r="H34">
        <v>7</v>
      </c>
      <c r="I34">
        <f t="shared" ref="I34:I65" si="22">G34/J34</f>
        <v>17.625</v>
      </c>
      <c r="J34">
        <v>8</v>
      </c>
      <c r="K34">
        <v>9600</v>
      </c>
      <c r="L34" t="s">
        <v>27</v>
      </c>
      <c r="O34">
        <v>20</v>
      </c>
      <c r="Q34">
        <v>467</v>
      </c>
      <c r="R34">
        <f t="shared" si="16"/>
        <v>12660</v>
      </c>
      <c r="S34">
        <f t="shared" si="17"/>
        <v>3607</v>
      </c>
      <c r="T34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</v>
      </c>
      <c r="U34" t="str">
        <f t="shared" si="19"/>
        <v>,"15":70,"25":90</v>
      </c>
      <c r="V34" t="str">
        <f t="shared" si="15"/>
        <v>"33":9600</v>
      </c>
      <c r="W34" t="str">
        <f t="shared" si="20"/>
        <v/>
      </c>
    </row>
    <row r="35" spans="1:23" x14ac:dyDescent="0.3">
      <c r="A35">
        <v>34</v>
      </c>
      <c r="B35">
        <f t="shared" si="2"/>
        <v>0</v>
      </c>
      <c r="C35">
        <f t="shared" si="3"/>
        <v>151</v>
      </c>
      <c r="G35">
        <f t="shared" si="5"/>
        <v>151</v>
      </c>
      <c r="H35">
        <v>10</v>
      </c>
      <c r="I35">
        <f t="shared" si="22"/>
        <v>18.875</v>
      </c>
      <c r="J35">
        <v>8</v>
      </c>
      <c r="K35">
        <v>28000</v>
      </c>
      <c r="L35" t="s">
        <v>29</v>
      </c>
      <c r="M35">
        <v>100</v>
      </c>
      <c r="R35">
        <f t="shared" si="16"/>
        <v>12660</v>
      </c>
      <c r="S35">
        <f t="shared" si="17"/>
        <v>3607</v>
      </c>
      <c r="T35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</v>
      </c>
      <c r="U35" t="str">
        <f t="shared" si="19"/>
        <v>,"15":70,"25":90,"34":100</v>
      </c>
      <c r="V35" t="str">
        <f t="shared" si="15"/>
        <v>"34":28000</v>
      </c>
      <c r="W35" t="str">
        <f t="shared" si="20"/>
        <v>"34":100</v>
      </c>
    </row>
    <row r="36" spans="1:23" x14ac:dyDescent="0.3">
      <c r="A36">
        <v>35</v>
      </c>
      <c r="B36">
        <f t="shared" si="2"/>
        <v>0</v>
      </c>
      <c r="C36">
        <f t="shared" si="3"/>
        <v>156</v>
      </c>
      <c r="G36">
        <f t="shared" si="5"/>
        <v>156</v>
      </c>
      <c r="H36">
        <v>5</v>
      </c>
      <c r="I36">
        <f t="shared" si="22"/>
        <v>19.5</v>
      </c>
      <c r="J36">
        <v>8</v>
      </c>
      <c r="K36">
        <v>13500</v>
      </c>
      <c r="L36" t="s">
        <v>28</v>
      </c>
      <c r="N36">
        <v>35</v>
      </c>
      <c r="P36">
        <v>1400</v>
      </c>
      <c r="R36">
        <f t="shared" si="16"/>
        <v>14060</v>
      </c>
      <c r="S36">
        <f t="shared" si="17"/>
        <v>3607</v>
      </c>
      <c r="T36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</v>
      </c>
      <c r="U36" t="str">
        <f t="shared" si="19"/>
        <v>,"15":70,"25":90,"34":100</v>
      </c>
      <c r="V36" t="str">
        <f t="shared" si="15"/>
        <v>"35":13500</v>
      </c>
      <c r="W36" t="str">
        <f t="shared" si="20"/>
        <v/>
      </c>
    </row>
    <row r="37" spans="1:23" x14ac:dyDescent="0.3">
      <c r="A37">
        <v>36</v>
      </c>
      <c r="B37">
        <f t="shared" si="2"/>
        <v>0</v>
      </c>
      <c r="C37">
        <f t="shared" si="3"/>
        <v>160</v>
      </c>
      <c r="G37">
        <f t="shared" si="5"/>
        <v>160</v>
      </c>
      <c r="H37">
        <v>4</v>
      </c>
      <c r="I37">
        <f t="shared" si="22"/>
        <v>20</v>
      </c>
      <c r="J37">
        <v>8</v>
      </c>
      <c r="K37">
        <v>13800</v>
      </c>
      <c r="L37" t="s">
        <v>27</v>
      </c>
      <c r="O37">
        <v>25</v>
      </c>
      <c r="Q37">
        <v>500</v>
      </c>
      <c r="R37">
        <f t="shared" si="16"/>
        <v>14060</v>
      </c>
      <c r="S37">
        <f t="shared" si="17"/>
        <v>4107</v>
      </c>
      <c r="T37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</v>
      </c>
      <c r="U37" t="str">
        <f t="shared" si="19"/>
        <v>,"15":70,"25":90,"34":100</v>
      </c>
      <c r="V37" t="str">
        <f t="shared" si="15"/>
        <v>"36":13800</v>
      </c>
      <c r="W37" t="str">
        <f t="shared" si="20"/>
        <v/>
      </c>
    </row>
    <row r="38" spans="1:23" x14ac:dyDescent="0.3">
      <c r="A38">
        <v>37</v>
      </c>
      <c r="B38">
        <f t="shared" si="2"/>
        <v>0</v>
      </c>
      <c r="C38">
        <f t="shared" si="3"/>
        <v>165</v>
      </c>
      <c r="G38">
        <f t="shared" si="5"/>
        <v>165</v>
      </c>
      <c r="H38">
        <v>5</v>
      </c>
      <c r="I38">
        <f t="shared" si="22"/>
        <v>18.333333333333332</v>
      </c>
      <c r="J38">
        <v>9</v>
      </c>
      <c r="K38">
        <v>13200</v>
      </c>
      <c r="L38" t="s">
        <v>28</v>
      </c>
      <c r="N38">
        <v>30</v>
      </c>
      <c r="P38">
        <v>1450</v>
      </c>
      <c r="R38">
        <f t="shared" si="16"/>
        <v>15510</v>
      </c>
      <c r="S38">
        <f t="shared" si="17"/>
        <v>4107</v>
      </c>
      <c r="T38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</v>
      </c>
      <c r="U38" t="str">
        <f t="shared" si="19"/>
        <v>,"15":70,"25":90,"34":100</v>
      </c>
      <c r="V38" t="str">
        <f t="shared" si="15"/>
        <v>"37":13200</v>
      </c>
      <c r="W38" t="str">
        <f t="shared" si="20"/>
        <v/>
      </c>
    </row>
    <row r="39" spans="1:23" x14ac:dyDescent="0.3">
      <c r="A39">
        <v>38</v>
      </c>
      <c r="B39">
        <f t="shared" si="2"/>
        <v>0</v>
      </c>
      <c r="C39">
        <f t="shared" si="3"/>
        <v>172</v>
      </c>
      <c r="G39">
        <f t="shared" si="5"/>
        <v>172</v>
      </c>
      <c r="H39">
        <v>7</v>
      </c>
      <c r="I39">
        <f t="shared" si="22"/>
        <v>19.111111111111111</v>
      </c>
      <c r="J39">
        <v>9</v>
      </c>
      <c r="K39">
        <v>13600</v>
      </c>
      <c r="L39" t="s">
        <v>24</v>
      </c>
      <c r="N39">
        <v>20</v>
      </c>
      <c r="O39">
        <v>15</v>
      </c>
      <c r="P39">
        <v>1500</v>
      </c>
      <c r="Q39">
        <v>525</v>
      </c>
      <c r="R39">
        <f t="shared" si="16"/>
        <v>17010</v>
      </c>
      <c r="S39">
        <f t="shared" si="17"/>
        <v>4632</v>
      </c>
      <c r="T39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</v>
      </c>
      <c r="U39" t="str">
        <f t="shared" si="19"/>
        <v>,"15":70,"25":90,"34":100</v>
      </c>
      <c r="V39" t="str">
        <f t="shared" si="15"/>
        <v>"38":13600</v>
      </c>
      <c r="W39" t="str">
        <f t="shared" si="20"/>
        <v/>
      </c>
    </row>
    <row r="40" spans="1:23" x14ac:dyDescent="0.3">
      <c r="A40">
        <v>39</v>
      </c>
      <c r="B40">
        <f t="shared" si="2"/>
        <v>0</v>
      </c>
      <c r="C40">
        <f t="shared" si="3"/>
        <v>180</v>
      </c>
      <c r="G40">
        <f t="shared" si="5"/>
        <v>180</v>
      </c>
      <c r="H40">
        <v>8</v>
      </c>
      <c r="I40">
        <f t="shared" si="22"/>
        <v>20</v>
      </c>
      <c r="J40">
        <v>9</v>
      </c>
      <c r="K40">
        <v>13400</v>
      </c>
      <c r="L40" t="s">
        <v>28</v>
      </c>
      <c r="N40">
        <v>30</v>
      </c>
      <c r="P40">
        <v>1550</v>
      </c>
      <c r="R40">
        <f t="shared" si="16"/>
        <v>18560</v>
      </c>
      <c r="S40">
        <f t="shared" si="17"/>
        <v>4632</v>
      </c>
      <c r="T40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</v>
      </c>
      <c r="U40" t="str">
        <f t="shared" si="19"/>
        <v>,"15":70,"25":90,"34":100</v>
      </c>
      <c r="V40" t="str">
        <f t="shared" si="15"/>
        <v>"39":13400</v>
      </c>
      <c r="W40" t="str">
        <f t="shared" si="20"/>
        <v/>
      </c>
    </row>
    <row r="41" spans="1:23" x14ac:dyDescent="0.3">
      <c r="A41">
        <v>40</v>
      </c>
      <c r="B41">
        <f t="shared" si="2"/>
        <v>0</v>
      </c>
      <c r="C41">
        <f t="shared" si="3"/>
        <v>184</v>
      </c>
      <c r="G41">
        <f t="shared" si="5"/>
        <v>184</v>
      </c>
      <c r="H41">
        <v>4</v>
      </c>
      <c r="I41">
        <f t="shared" si="22"/>
        <v>20.444444444444443</v>
      </c>
      <c r="J41">
        <v>9</v>
      </c>
      <c r="K41">
        <v>13800</v>
      </c>
      <c r="L41" t="s">
        <v>25</v>
      </c>
      <c r="O41">
        <v>20</v>
      </c>
      <c r="Q41">
        <v>550</v>
      </c>
      <c r="R41">
        <f t="shared" si="16"/>
        <v>18560</v>
      </c>
      <c r="S41">
        <f t="shared" si="17"/>
        <v>5182</v>
      </c>
      <c r="T41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</v>
      </c>
      <c r="U41" t="str">
        <f t="shared" si="19"/>
        <v>,"15":70,"25":90,"34":100</v>
      </c>
      <c r="V41" t="str">
        <f t="shared" si="15"/>
        <v>"40":13800</v>
      </c>
      <c r="W41" t="str">
        <f t="shared" si="20"/>
        <v/>
      </c>
    </row>
    <row r="42" spans="1:23" x14ac:dyDescent="0.3">
      <c r="A42">
        <v>41</v>
      </c>
      <c r="B42">
        <f t="shared" si="2"/>
        <v>0</v>
      </c>
      <c r="C42">
        <f t="shared" si="3"/>
        <v>190</v>
      </c>
      <c r="G42">
        <f t="shared" si="5"/>
        <v>190</v>
      </c>
      <c r="H42">
        <v>6</v>
      </c>
      <c r="I42">
        <f t="shared" si="22"/>
        <v>19</v>
      </c>
      <c r="J42">
        <v>10</v>
      </c>
      <c r="K42">
        <v>13600</v>
      </c>
      <c r="L42" t="s">
        <v>28</v>
      </c>
      <c r="N42">
        <v>30</v>
      </c>
      <c r="P42">
        <v>1600</v>
      </c>
      <c r="R42">
        <f t="shared" si="16"/>
        <v>20160</v>
      </c>
      <c r="S42">
        <f t="shared" si="17"/>
        <v>5182</v>
      </c>
      <c r="T42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</v>
      </c>
      <c r="U42" t="str">
        <f t="shared" si="19"/>
        <v>,"15":70,"25":90,"34":100</v>
      </c>
      <c r="V42" t="str">
        <f t="shared" si="15"/>
        <v>"41":13600</v>
      </c>
      <c r="W42" t="str">
        <f t="shared" si="20"/>
        <v/>
      </c>
    </row>
    <row r="43" spans="1:23" x14ac:dyDescent="0.3">
      <c r="A43">
        <v>42</v>
      </c>
      <c r="B43">
        <f t="shared" si="2"/>
        <v>1</v>
      </c>
      <c r="C43" t="str">
        <f t="shared" si="3"/>
        <v/>
      </c>
      <c r="E43">
        <v>8</v>
      </c>
      <c r="F43">
        <v>12</v>
      </c>
      <c r="G43">
        <f t="shared" si="5"/>
        <v>196</v>
      </c>
      <c r="H43">
        <v>6</v>
      </c>
      <c r="I43">
        <f t="shared" si="22"/>
        <v>19.600000000000001</v>
      </c>
      <c r="J43">
        <v>10</v>
      </c>
      <c r="K43">
        <v>13900</v>
      </c>
      <c r="L43" t="s">
        <v>27</v>
      </c>
      <c r="O43">
        <v>20</v>
      </c>
      <c r="Q43">
        <v>567</v>
      </c>
      <c r="R43">
        <f t="shared" si="16"/>
        <v>20160</v>
      </c>
      <c r="S43">
        <f t="shared" si="17"/>
        <v>5749</v>
      </c>
      <c r="T43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</v>
      </c>
      <c r="U43" t="str">
        <f t="shared" si="19"/>
        <v>,"15":70,"25":90,"34":100</v>
      </c>
      <c r="V43" t="str">
        <f t="shared" si="15"/>
        <v>"42":13900</v>
      </c>
      <c r="W43" t="str">
        <f t="shared" si="20"/>
        <v/>
      </c>
    </row>
    <row r="44" spans="1:23" x14ac:dyDescent="0.3">
      <c r="A44">
        <v>43</v>
      </c>
      <c r="B44">
        <f t="shared" si="2"/>
        <v>0</v>
      </c>
      <c r="C44">
        <f t="shared" si="3"/>
        <v>204</v>
      </c>
      <c r="G44">
        <f t="shared" si="5"/>
        <v>204</v>
      </c>
      <c r="H44">
        <v>8</v>
      </c>
      <c r="I44">
        <f t="shared" si="22"/>
        <v>20.399999999999999</v>
      </c>
      <c r="J44">
        <v>10</v>
      </c>
      <c r="K44">
        <v>13700</v>
      </c>
      <c r="L44" t="s">
        <v>23</v>
      </c>
      <c r="N44">
        <v>30</v>
      </c>
      <c r="P44">
        <v>1650</v>
      </c>
      <c r="R44">
        <f t="shared" si="16"/>
        <v>21810</v>
      </c>
      <c r="S44">
        <f t="shared" si="17"/>
        <v>5749</v>
      </c>
      <c r="T44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</v>
      </c>
      <c r="U44" t="str">
        <f t="shared" si="19"/>
        <v>,"15":70,"25":90,"34":100</v>
      </c>
      <c r="V44" t="str">
        <f t="shared" si="15"/>
        <v>"43":13700</v>
      </c>
      <c r="W44" t="str">
        <f t="shared" si="20"/>
        <v/>
      </c>
    </row>
    <row r="45" spans="1:23" x14ac:dyDescent="0.3">
      <c r="A45">
        <v>44</v>
      </c>
      <c r="B45">
        <f t="shared" si="2"/>
        <v>1</v>
      </c>
      <c r="C45" t="str">
        <f t="shared" si="3"/>
        <v/>
      </c>
      <c r="E45">
        <v>3</v>
      </c>
      <c r="F45">
        <v>13</v>
      </c>
      <c r="G45">
        <f t="shared" si="5"/>
        <v>222</v>
      </c>
      <c r="H45">
        <v>18</v>
      </c>
      <c r="I45">
        <f t="shared" si="22"/>
        <v>22.2</v>
      </c>
      <c r="J45">
        <v>10</v>
      </c>
      <c r="K45">
        <v>37500</v>
      </c>
      <c r="L45" t="s">
        <v>26</v>
      </c>
      <c r="M45">
        <v>120</v>
      </c>
      <c r="R45">
        <f t="shared" si="16"/>
        <v>21810</v>
      </c>
      <c r="S45">
        <f t="shared" si="17"/>
        <v>5749</v>
      </c>
      <c r="T45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</v>
      </c>
      <c r="U45" t="str">
        <f t="shared" si="19"/>
        <v>,"15":70,"25":90,"34":100,"44":120</v>
      </c>
      <c r="V45" t="str">
        <f t="shared" si="15"/>
        <v>"44":37500</v>
      </c>
      <c r="W45" t="str">
        <f t="shared" si="20"/>
        <v>"44":120</v>
      </c>
    </row>
    <row r="46" spans="1:23" x14ac:dyDescent="0.3">
      <c r="A46">
        <v>45</v>
      </c>
      <c r="B46">
        <f t="shared" si="2"/>
        <v>0</v>
      </c>
      <c r="C46">
        <f t="shared" si="3"/>
        <v>230</v>
      </c>
      <c r="G46">
        <f t="shared" si="5"/>
        <v>230</v>
      </c>
      <c r="H46">
        <v>8</v>
      </c>
      <c r="I46">
        <f t="shared" si="22"/>
        <v>20.90909090909091</v>
      </c>
      <c r="J46">
        <v>11</v>
      </c>
      <c r="K46">
        <v>17700</v>
      </c>
      <c r="L46" t="s">
        <v>23</v>
      </c>
      <c r="N46">
        <v>35</v>
      </c>
      <c r="P46">
        <v>1800</v>
      </c>
      <c r="R46">
        <f t="shared" si="16"/>
        <v>23610</v>
      </c>
      <c r="S46">
        <f t="shared" si="17"/>
        <v>5749</v>
      </c>
      <c r="T46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</v>
      </c>
      <c r="U46" t="str">
        <f t="shared" si="19"/>
        <v>,"15":70,"25":90,"34":100,"44":120</v>
      </c>
      <c r="V46" t="str">
        <f t="shared" si="15"/>
        <v>"45":17700</v>
      </c>
      <c r="W46" t="str">
        <f t="shared" si="20"/>
        <v/>
      </c>
    </row>
    <row r="47" spans="1:23" x14ac:dyDescent="0.3">
      <c r="A47">
        <v>46</v>
      </c>
      <c r="B47">
        <f t="shared" si="2"/>
        <v>0</v>
      </c>
      <c r="C47">
        <f t="shared" si="3"/>
        <v>236</v>
      </c>
      <c r="G47">
        <f t="shared" si="5"/>
        <v>236</v>
      </c>
      <c r="H47">
        <v>6</v>
      </c>
      <c r="I47">
        <f t="shared" si="22"/>
        <v>21.454545454545453</v>
      </c>
      <c r="J47">
        <v>11</v>
      </c>
      <c r="K47">
        <v>17500</v>
      </c>
      <c r="L47" t="s">
        <v>25</v>
      </c>
      <c r="O47">
        <v>25</v>
      </c>
      <c r="Q47">
        <v>583</v>
      </c>
      <c r="R47">
        <f t="shared" si="16"/>
        <v>23610</v>
      </c>
      <c r="S47">
        <f t="shared" si="17"/>
        <v>6332</v>
      </c>
      <c r="T47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</v>
      </c>
      <c r="U47" t="str">
        <f t="shared" si="19"/>
        <v>,"15":70,"25":90,"34":100,"44":120</v>
      </c>
      <c r="V47" t="str">
        <f t="shared" si="15"/>
        <v>"46":17500</v>
      </c>
      <c r="W47" t="str">
        <f t="shared" si="20"/>
        <v/>
      </c>
    </row>
    <row r="48" spans="1:23" x14ac:dyDescent="0.3">
      <c r="A48">
        <v>47</v>
      </c>
      <c r="B48">
        <f t="shared" si="2"/>
        <v>0</v>
      </c>
      <c r="C48">
        <f t="shared" si="3"/>
        <v>248</v>
      </c>
      <c r="G48">
        <f t="shared" si="5"/>
        <v>248</v>
      </c>
      <c r="H48">
        <v>12</v>
      </c>
      <c r="I48">
        <f t="shared" si="22"/>
        <v>22.545454545454547</v>
      </c>
      <c r="J48">
        <v>11</v>
      </c>
      <c r="K48">
        <v>17900</v>
      </c>
      <c r="L48" t="s">
        <v>24</v>
      </c>
      <c r="N48">
        <v>25</v>
      </c>
      <c r="O48">
        <v>15</v>
      </c>
      <c r="P48">
        <v>2000</v>
      </c>
      <c r="Q48">
        <v>600</v>
      </c>
      <c r="R48">
        <f t="shared" si="16"/>
        <v>25610</v>
      </c>
      <c r="S48">
        <f t="shared" si="17"/>
        <v>6932</v>
      </c>
      <c r="T48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</v>
      </c>
      <c r="U48" t="str">
        <f t="shared" si="19"/>
        <v>,"15":70,"25":90,"34":100,"44":120</v>
      </c>
      <c r="V48" t="str">
        <f t="shared" si="15"/>
        <v>"47":17900</v>
      </c>
      <c r="W48" t="str">
        <f t="shared" si="20"/>
        <v/>
      </c>
    </row>
    <row r="49" spans="1:23" x14ac:dyDescent="0.3">
      <c r="A49">
        <v>48</v>
      </c>
      <c r="B49">
        <f t="shared" si="2"/>
        <v>0</v>
      </c>
      <c r="C49">
        <f t="shared" si="3"/>
        <v>256</v>
      </c>
      <c r="G49">
        <f t="shared" si="5"/>
        <v>256</v>
      </c>
      <c r="H49">
        <v>8</v>
      </c>
      <c r="I49">
        <f t="shared" si="22"/>
        <v>23.272727272727273</v>
      </c>
      <c r="J49">
        <v>11</v>
      </c>
      <c r="K49">
        <v>17300</v>
      </c>
      <c r="L49" t="s">
        <v>23</v>
      </c>
      <c r="N49">
        <v>30</v>
      </c>
      <c r="P49">
        <v>2100</v>
      </c>
      <c r="R49">
        <f t="shared" si="16"/>
        <v>27710</v>
      </c>
      <c r="S49">
        <f t="shared" si="17"/>
        <v>6932</v>
      </c>
      <c r="T49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</v>
      </c>
      <c r="U49" t="str">
        <f t="shared" si="19"/>
        <v>,"15":70,"25":90,"34":100,"44":120</v>
      </c>
      <c r="V49" t="str">
        <f t="shared" si="15"/>
        <v>"48":17300</v>
      </c>
      <c r="W49" t="str">
        <f t="shared" si="20"/>
        <v/>
      </c>
    </row>
    <row r="50" spans="1:23" x14ac:dyDescent="0.3">
      <c r="A50">
        <v>49</v>
      </c>
      <c r="B50">
        <f t="shared" si="2"/>
        <v>1</v>
      </c>
      <c r="C50" t="str">
        <f t="shared" si="3"/>
        <v/>
      </c>
      <c r="E50">
        <v>5</v>
      </c>
      <c r="F50">
        <v>13</v>
      </c>
      <c r="G50">
        <f t="shared" si="5"/>
        <v>276</v>
      </c>
      <c r="H50">
        <v>20</v>
      </c>
      <c r="I50">
        <f t="shared" si="22"/>
        <v>25.09090909090909</v>
      </c>
      <c r="J50">
        <v>11</v>
      </c>
      <c r="K50">
        <v>45000</v>
      </c>
      <c r="L50" t="s">
        <v>26</v>
      </c>
      <c r="M50">
        <v>100</v>
      </c>
      <c r="R50">
        <f t="shared" si="16"/>
        <v>27710</v>
      </c>
      <c r="S50">
        <f t="shared" si="17"/>
        <v>6932</v>
      </c>
      <c r="T50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</v>
      </c>
      <c r="U50" t="str">
        <f t="shared" si="19"/>
        <v>,"15":70,"25":90,"34":100,"44":120,"49":100</v>
      </c>
      <c r="V50" t="str">
        <f t="shared" si="15"/>
        <v>"49":45000</v>
      </c>
      <c r="W50" t="str">
        <f t="shared" si="20"/>
        <v>"49":100</v>
      </c>
    </row>
    <row r="51" spans="1:23" x14ac:dyDescent="0.3">
      <c r="A51">
        <v>50</v>
      </c>
      <c r="B51">
        <f t="shared" si="2"/>
        <v>0</v>
      </c>
      <c r="C51">
        <f t="shared" si="3"/>
        <v>284</v>
      </c>
      <c r="G51">
        <f t="shared" si="5"/>
        <v>284</v>
      </c>
      <c r="H51">
        <v>8</v>
      </c>
      <c r="I51">
        <f t="shared" si="22"/>
        <v>23.666666666666668</v>
      </c>
      <c r="J51">
        <v>12</v>
      </c>
      <c r="K51">
        <v>22300</v>
      </c>
      <c r="L51" t="s">
        <v>28</v>
      </c>
      <c r="N51">
        <v>35</v>
      </c>
      <c r="P51">
        <v>2200</v>
      </c>
      <c r="R51">
        <f t="shared" si="16"/>
        <v>29910</v>
      </c>
      <c r="S51">
        <f t="shared" si="17"/>
        <v>6932</v>
      </c>
      <c r="T51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</v>
      </c>
      <c r="U51" t="str">
        <f t="shared" si="19"/>
        <v>,"15":70,"25":90,"34":100,"44":120,"49":100</v>
      </c>
      <c r="V51" t="str">
        <f t="shared" ref="V51:V77" si="23">""""&amp;$A51&amp;""""&amp;""&amp;":"&amp;K51</f>
        <v>"50":22300</v>
      </c>
      <c r="W51" t="str">
        <f t="shared" si="20"/>
        <v/>
      </c>
    </row>
    <row r="52" spans="1:23" x14ac:dyDescent="0.3">
      <c r="A52">
        <v>51</v>
      </c>
      <c r="B52">
        <f t="shared" si="2"/>
        <v>0</v>
      </c>
      <c r="C52">
        <f t="shared" si="3"/>
        <v>288</v>
      </c>
      <c r="G52">
        <f t="shared" si="5"/>
        <v>288</v>
      </c>
      <c r="H52">
        <v>4</v>
      </c>
      <c r="I52">
        <f t="shared" si="22"/>
        <v>24</v>
      </c>
      <c r="J52">
        <v>12</v>
      </c>
      <c r="K52">
        <v>22800</v>
      </c>
      <c r="L52" t="s">
        <v>27</v>
      </c>
      <c r="O52">
        <v>25</v>
      </c>
      <c r="Q52">
        <v>650</v>
      </c>
      <c r="R52">
        <f t="shared" si="16"/>
        <v>29910</v>
      </c>
      <c r="S52">
        <f t="shared" si="17"/>
        <v>7582</v>
      </c>
      <c r="T52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</v>
      </c>
      <c r="U52" t="str">
        <f t="shared" si="19"/>
        <v>,"15":70,"25":90,"34":100,"44":120,"49":100</v>
      </c>
      <c r="V52" t="str">
        <f t="shared" si="23"/>
        <v>"51":22800</v>
      </c>
      <c r="W52" t="str">
        <f t="shared" si="20"/>
        <v/>
      </c>
    </row>
    <row r="53" spans="1:23" x14ac:dyDescent="0.3">
      <c r="A53">
        <v>52</v>
      </c>
      <c r="B53">
        <f t="shared" si="2"/>
        <v>1</v>
      </c>
      <c r="C53" t="str">
        <f t="shared" si="3"/>
        <v/>
      </c>
      <c r="E53">
        <v>10</v>
      </c>
      <c r="F53">
        <v>13</v>
      </c>
      <c r="G53">
        <f t="shared" si="5"/>
        <v>298</v>
      </c>
      <c r="H53">
        <v>10</v>
      </c>
      <c r="I53">
        <f t="shared" si="22"/>
        <v>24.833333333333332</v>
      </c>
      <c r="J53">
        <v>12</v>
      </c>
      <c r="K53">
        <v>23200</v>
      </c>
      <c r="L53" t="s">
        <v>24</v>
      </c>
      <c r="N53">
        <v>25</v>
      </c>
      <c r="O53">
        <v>20</v>
      </c>
      <c r="P53">
        <v>2300</v>
      </c>
      <c r="Q53">
        <v>675</v>
      </c>
      <c r="R53">
        <f t="shared" si="16"/>
        <v>32210</v>
      </c>
      <c r="S53">
        <f t="shared" si="17"/>
        <v>8257</v>
      </c>
      <c r="T53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</v>
      </c>
      <c r="U53" t="str">
        <f t="shared" si="19"/>
        <v>,"15":70,"25":90,"34":100,"44":120,"49":100</v>
      </c>
      <c r="V53" t="str">
        <f t="shared" si="23"/>
        <v>"52":23200</v>
      </c>
      <c r="W53" t="str">
        <f t="shared" si="20"/>
        <v/>
      </c>
    </row>
    <row r="54" spans="1:23" x14ac:dyDescent="0.3">
      <c r="A54">
        <v>53</v>
      </c>
      <c r="B54">
        <f t="shared" si="2"/>
        <v>0</v>
      </c>
      <c r="C54">
        <f t="shared" si="3"/>
        <v>302</v>
      </c>
      <c r="G54">
        <f t="shared" si="5"/>
        <v>302</v>
      </c>
      <c r="H54">
        <v>4</v>
      </c>
      <c r="I54">
        <f t="shared" si="22"/>
        <v>25.166666666666668</v>
      </c>
      <c r="J54">
        <v>12</v>
      </c>
      <c r="K54">
        <v>23000</v>
      </c>
      <c r="L54" t="s">
        <v>28</v>
      </c>
      <c r="N54">
        <v>30</v>
      </c>
      <c r="P54">
        <v>2350</v>
      </c>
      <c r="R54">
        <f t="shared" si="16"/>
        <v>34560</v>
      </c>
      <c r="S54">
        <f t="shared" si="17"/>
        <v>8257</v>
      </c>
      <c r="T54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</v>
      </c>
      <c r="U54" t="str">
        <f t="shared" si="19"/>
        <v>,"15":70,"25":90,"34":100,"44":120,"49":100</v>
      </c>
      <c r="V54" t="str">
        <f t="shared" si="23"/>
        <v>"53":23000</v>
      </c>
      <c r="W54" t="str">
        <f t="shared" si="20"/>
        <v/>
      </c>
    </row>
    <row r="55" spans="1:23" x14ac:dyDescent="0.3">
      <c r="A55">
        <v>54</v>
      </c>
      <c r="B55">
        <f t="shared" si="2"/>
        <v>1</v>
      </c>
      <c r="C55" t="str">
        <f t="shared" si="3"/>
        <v/>
      </c>
      <c r="E55">
        <v>15</v>
      </c>
      <c r="F55">
        <v>14</v>
      </c>
      <c r="G55">
        <f t="shared" si="5"/>
        <v>308</v>
      </c>
      <c r="H55">
        <v>6</v>
      </c>
      <c r="I55">
        <f t="shared" si="22"/>
        <v>23.692307692307693</v>
      </c>
      <c r="J55">
        <v>13</v>
      </c>
      <c r="K55">
        <v>22700</v>
      </c>
      <c r="L55" t="s">
        <v>27</v>
      </c>
      <c r="O55">
        <v>25</v>
      </c>
      <c r="Q55">
        <v>750</v>
      </c>
      <c r="R55">
        <f t="shared" si="16"/>
        <v>34560</v>
      </c>
      <c r="S55">
        <f t="shared" si="17"/>
        <v>9007</v>
      </c>
      <c r="T55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</v>
      </c>
      <c r="U55" t="str">
        <f t="shared" si="19"/>
        <v>,"15":70,"25":90,"34":100,"44":120,"49":100</v>
      </c>
      <c r="V55" t="str">
        <f t="shared" si="23"/>
        <v>"54":22700</v>
      </c>
      <c r="W55" t="str">
        <f t="shared" si="20"/>
        <v/>
      </c>
    </row>
    <row r="56" spans="1:23" x14ac:dyDescent="0.3">
      <c r="A56">
        <v>55</v>
      </c>
      <c r="B56">
        <f t="shared" si="2"/>
        <v>0</v>
      </c>
      <c r="C56">
        <f t="shared" si="3"/>
        <v>314</v>
      </c>
      <c r="G56">
        <f t="shared" si="5"/>
        <v>314</v>
      </c>
      <c r="H56">
        <v>6</v>
      </c>
      <c r="I56">
        <f t="shared" si="22"/>
        <v>24.153846153846153</v>
      </c>
      <c r="J56">
        <v>13</v>
      </c>
      <c r="K56">
        <v>23200</v>
      </c>
      <c r="L56" t="s">
        <v>28</v>
      </c>
      <c r="N56">
        <v>30</v>
      </c>
      <c r="P56">
        <v>2500</v>
      </c>
      <c r="R56">
        <f t="shared" si="16"/>
        <v>37060</v>
      </c>
      <c r="S56">
        <f t="shared" si="17"/>
        <v>9007</v>
      </c>
      <c r="T56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</v>
      </c>
      <c r="U56" t="str">
        <f t="shared" si="19"/>
        <v>,"15":70,"25":90,"34":100,"44":120,"49":100</v>
      </c>
      <c r="V56" t="str">
        <f t="shared" si="23"/>
        <v>"55":23200</v>
      </c>
      <c r="W56" t="str">
        <f t="shared" si="20"/>
        <v/>
      </c>
    </row>
    <row r="57" spans="1:23" x14ac:dyDescent="0.3">
      <c r="A57">
        <v>56</v>
      </c>
      <c r="B57">
        <f t="shared" si="2"/>
        <v>1</v>
      </c>
      <c r="C57" t="str">
        <f t="shared" si="3"/>
        <v/>
      </c>
      <c r="E57">
        <v>20</v>
      </c>
      <c r="F57">
        <v>14</v>
      </c>
      <c r="G57">
        <f t="shared" si="5"/>
        <v>324</v>
      </c>
      <c r="H57">
        <v>10</v>
      </c>
      <c r="I57">
        <f t="shared" si="22"/>
        <v>24.923076923076923</v>
      </c>
      <c r="J57">
        <v>13</v>
      </c>
      <c r="K57">
        <v>24000</v>
      </c>
      <c r="L57" t="s">
        <v>30</v>
      </c>
      <c r="N57">
        <v>25</v>
      </c>
      <c r="O57">
        <v>15</v>
      </c>
      <c r="P57">
        <v>2550</v>
      </c>
      <c r="Q57">
        <v>775</v>
      </c>
      <c r="R57">
        <f t="shared" si="16"/>
        <v>39610</v>
      </c>
      <c r="S57">
        <f t="shared" si="17"/>
        <v>9782</v>
      </c>
      <c r="T57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</v>
      </c>
      <c r="U57" t="str">
        <f t="shared" si="19"/>
        <v>,"15":70,"25":90,"34":100,"44":120,"49":100</v>
      </c>
      <c r="V57" t="str">
        <f t="shared" si="23"/>
        <v>"56":24000</v>
      </c>
      <c r="W57" t="str">
        <f t="shared" si="20"/>
        <v/>
      </c>
    </row>
    <row r="58" spans="1:23" x14ac:dyDescent="0.3">
      <c r="A58">
        <v>57</v>
      </c>
      <c r="B58">
        <f t="shared" si="2"/>
        <v>0</v>
      </c>
      <c r="C58">
        <f t="shared" si="3"/>
        <v>328</v>
      </c>
      <c r="G58">
        <f t="shared" si="5"/>
        <v>328</v>
      </c>
      <c r="H58">
        <v>4</v>
      </c>
      <c r="I58">
        <f t="shared" si="22"/>
        <v>25.23076923076923</v>
      </c>
      <c r="J58">
        <v>13</v>
      </c>
      <c r="K58">
        <v>23500</v>
      </c>
      <c r="L58" t="s">
        <v>28</v>
      </c>
      <c r="N58">
        <v>30</v>
      </c>
      <c r="P58">
        <v>2600</v>
      </c>
      <c r="R58">
        <f t="shared" si="16"/>
        <v>42210</v>
      </c>
      <c r="S58">
        <f t="shared" si="17"/>
        <v>9782</v>
      </c>
      <c r="T58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</v>
      </c>
      <c r="U58" t="str">
        <f t="shared" si="19"/>
        <v>,"15":70,"25":90,"34":100,"44":120,"49":100</v>
      </c>
      <c r="V58" t="str">
        <f t="shared" si="23"/>
        <v>"57":23500</v>
      </c>
      <c r="W58" t="str">
        <f t="shared" si="20"/>
        <v/>
      </c>
    </row>
    <row r="59" spans="1:23" x14ac:dyDescent="0.3">
      <c r="A59">
        <v>58</v>
      </c>
      <c r="B59">
        <f t="shared" si="2"/>
        <v>0</v>
      </c>
      <c r="C59">
        <f t="shared" si="3"/>
        <v>336</v>
      </c>
      <c r="G59">
        <f t="shared" si="5"/>
        <v>336</v>
      </c>
      <c r="H59">
        <v>8</v>
      </c>
      <c r="I59">
        <f t="shared" si="22"/>
        <v>24</v>
      </c>
      <c r="J59">
        <v>14</v>
      </c>
      <c r="K59">
        <v>23800</v>
      </c>
      <c r="L59" t="s">
        <v>25</v>
      </c>
      <c r="O59">
        <v>20</v>
      </c>
      <c r="Q59">
        <v>800</v>
      </c>
      <c r="R59">
        <f t="shared" si="16"/>
        <v>42210</v>
      </c>
      <c r="S59">
        <f t="shared" si="17"/>
        <v>10582</v>
      </c>
      <c r="T59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</v>
      </c>
      <c r="U59" t="str">
        <f t="shared" si="19"/>
        <v>,"15":70,"25":90,"34":100,"44":120,"49":100</v>
      </c>
      <c r="V59" t="str">
        <f t="shared" si="23"/>
        <v>"58":23800</v>
      </c>
      <c r="W59" t="str">
        <f t="shared" si="20"/>
        <v/>
      </c>
    </row>
    <row r="60" spans="1:23" x14ac:dyDescent="0.3">
      <c r="A60">
        <v>59</v>
      </c>
      <c r="B60">
        <f t="shared" si="2"/>
        <v>1</v>
      </c>
      <c r="C60" t="str">
        <f t="shared" si="3"/>
        <v/>
      </c>
      <c r="E60">
        <v>10</v>
      </c>
      <c r="F60">
        <v>15</v>
      </c>
      <c r="G60">
        <f t="shared" si="5"/>
        <v>358</v>
      </c>
      <c r="H60">
        <v>22</v>
      </c>
      <c r="I60">
        <f t="shared" si="22"/>
        <v>25.571428571428573</v>
      </c>
      <c r="J60">
        <v>14</v>
      </c>
      <c r="K60">
        <v>52000</v>
      </c>
      <c r="L60" t="s">
        <v>26</v>
      </c>
      <c r="M60">
        <v>150</v>
      </c>
      <c r="R60">
        <f t="shared" si="16"/>
        <v>42210</v>
      </c>
      <c r="S60">
        <f t="shared" si="17"/>
        <v>10582</v>
      </c>
      <c r="T60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</v>
      </c>
      <c r="U60" t="str">
        <f t="shared" si="19"/>
        <v>,"15":70,"25":90,"34":100,"44":120,"49":100,"59":150</v>
      </c>
      <c r="V60" t="str">
        <f t="shared" si="23"/>
        <v>"59":52000</v>
      </c>
      <c r="W60" t="str">
        <f t="shared" si="20"/>
        <v>"59":150</v>
      </c>
    </row>
    <row r="61" spans="1:23" x14ac:dyDescent="0.3">
      <c r="A61">
        <v>60</v>
      </c>
      <c r="B61">
        <f t="shared" si="2"/>
        <v>0</v>
      </c>
      <c r="C61">
        <f t="shared" si="3"/>
        <v>366</v>
      </c>
      <c r="G61">
        <f t="shared" si="5"/>
        <v>366</v>
      </c>
      <c r="H61">
        <v>8</v>
      </c>
      <c r="I61">
        <f t="shared" si="22"/>
        <v>26.142857142857142</v>
      </c>
      <c r="J61">
        <v>14</v>
      </c>
      <c r="K61">
        <v>28500</v>
      </c>
      <c r="L61" t="s">
        <v>23</v>
      </c>
      <c r="N61">
        <v>40</v>
      </c>
      <c r="P61">
        <v>3200</v>
      </c>
      <c r="R61">
        <f t="shared" si="16"/>
        <v>45410</v>
      </c>
      <c r="S61">
        <f t="shared" si="17"/>
        <v>10582</v>
      </c>
      <c r="T61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</v>
      </c>
      <c r="U61" t="str">
        <f t="shared" si="19"/>
        <v>,"15":70,"25":90,"34":100,"44":120,"49":100,"59":150</v>
      </c>
      <c r="V61" t="str">
        <f t="shared" si="23"/>
        <v>"60":28500</v>
      </c>
      <c r="W61" t="str">
        <f t="shared" si="20"/>
        <v/>
      </c>
    </row>
    <row r="62" spans="1:23" x14ac:dyDescent="0.3">
      <c r="A62">
        <v>61</v>
      </c>
      <c r="B62">
        <f t="shared" si="2"/>
        <v>0</v>
      </c>
      <c r="C62">
        <f t="shared" si="3"/>
        <v>374</v>
      </c>
      <c r="G62">
        <f t="shared" si="5"/>
        <v>374</v>
      </c>
      <c r="H62">
        <v>8</v>
      </c>
      <c r="I62">
        <f t="shared" si="22"/>
        <v>26.714285714285715</v>
      </c>
      <c r="J62">
        <v>14</v>
      </c>
      <c r="K62">
        <v>28000</v>
      </c>
      <c r="L62" t="s">
        <v>27</v>
      </c>
      <c r="O62">
        <v>20</v>
      </c>
      <c r="Q62">
        <v>900</v>
      </c>
      <c r="R62">
        <f t="shared" si="16"/>
        <v>45410</v>
      </c>
      <c r="S62">
        <f t="shared" si="17"/>
        <v>11482</v>
      </c>
      <c r="T62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</v>
      </c>
      <c r="U62" t="str">
        <f t="shared" si="19"/>
        <v>,"15":70,"25":90,"34":100,"44":120,"49":100,"59":150</v>
      </c>
      <c r="V62" t="str">
        <f t="shared" si="23"/>
        <v>"61":28000</v>
      </c>
      <c r="W62" t="str">
        <f t="shared" si="20"/>
        <v/>
      </c>
    </row>
    <row r="63" spans="1:23" x14ac:dyDescent="0.3">
      <c r="A63">
        <v>62</v>
      </c>
      <c r="B63">
        <f t="shared" si="2"/>
        <v>1</v>
      </c>
      <c r="C63" t="str">
        <f t="shared" si="3"/>
        <v/>
      </c>
      <c r="E63">
        <v>15</v>
      </c>
      <c r="F63">
        <v>15</v>
      </c>
      <c r="G63">
        <f t="shared" si="5"/>
        <v>384</v>
      </c>
      <c r="H63">
        <v>10</v>
      </c>
      <c r="I63">
        <f t="shared" si="22"/>
        <v>27.428571428571427</v>
      </c>
      <c r="J63">
        <v>14</v>
      </c>
      <c r="K63">
        <v>28700</v>
      </c>
      <c r="L63" t="s">
        <v>24</v>
      </c>
      <c r="N63">
        <v>25</v>
      </c>
      <c r="O63">
        <v>15</v>
      </c>
      <c r="P63">
        <v>3300</v>
      </c>
      <c r="Q63">
        <v>975</v>
      </c>
      <c r="R63">
        <f t="shared" si="16"/>
        <v>48710</v>
      </c>
      <c r="S63">
        <f t="shared" si="17"/>
        <v>12457</v>
      </c>
      <c r="T63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</v>
      </c>
      <c r="U63" t="str">
        <f t="shared" si="19"/>
        <v>,"15":70,"25":90,"34":100,"44":120,"49":100,"59":150</v>
      </c>
      <c r="V63" t="str">
        <f t="shared" si="23"/>
        <v>"62":28700</v>
      </c>
      <c r="W63" t="str">
        <f t="shared" si="20"/>
        <v/>
      </c>
    </row>
    <row r="64" spans="1:23" x14ac:dyDescent="0.3">
      <c r="A64">
        <v>63</v>
      </c>
      <c r="B64">
        <f t="shared" si="2"/>
        <v>0</v>
      </c>
      <c r="C64">
        <f t="shared" si="3"/>
        <v>388</v>
      </c>
      <c r="G64">
        <f t="shared" si="5"/>
        <v>388</v>
      </c>
      <c r="H64">
        <v>4</v>
      </c>
      <c r="I64">
        <f t="shared" si="22"/>
        <v>25.866666666666667</v>
      </c>
      <c r="J64">
        <v>15</v>
      </c>
      <c r="K64">
        <v>28500</v>
      </c>
      <c r="L64" t="s">
        <v>23</v>
      </c>
      <c r="N64">
        <v>35</v>
      </c>
      <c r="P64">
        <v>3400</v>
      </c>
      <c r="R64">
        <f t="shared" si="16"/>
        <v>52110</v>
      </c>
      <c r="S64">
        <f t="shared" si="17"/>
        <v>12457</v>
      </c>
      <c r="T64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</v>
      </c>
      <c r="U64" t="str">
        <f t="shared" si="19"/>
        <v>,"15":70,"25":90,"34":100,"44":120,"49":100,"59":150</v>
      </c>
      <c r="V64" t="str">
        <f t="shared" si="23"/>
        <v>"63":28500</v>
      </c>
      <c r="W64" t="str">
        <f t="shared" si="20"/>
        <v/>
      </c>
    </row>
    <row r="65" spans="1:23" x14ac:dyDescent="0.3">
      <c r="A65">
        <v>64</v>
      </c>
      <c r="B65">
        <f t="shared" si="2"/>
        <v>0</v>
      </c>
      <c r="C65">
        <f t="shared" si="3"/>
        <v>394</v>
      </c>
      <c r="G65">
        <f t="shared" si="5"/>
        <v>394</v>
      </c>
      <c r="H65">
        <v>6</v>
      </c>
      <c r="I65">
        <f t="shared" si="22"/>
        <v>26.266666666666666</v>
      </c>
      <c r="J65">
        <v>15</v>
      </c>
      <c r="K65">
        <v>29200</v>
      </c>
      <c r="L65" t="s">
        <v>27</v>
      </c>
      <c r="O65">
        <v>20</v>
      </c>
      <c r="Q65">
        <v>1100</v>
      </c>
      <c r="R65">
        <f t="shared" si="16"/>
        <v>52110</v>
      </c>
      <c r="S65">
        <f t="shared" si="17"/>
        <v>13557</v>
      </c>
      <c r="T65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</v>
      </c>
      <c r="U65" t="str">
        <f t="shared" si="19"/>
        <v>,"15":70,"25":90,"34":100,"44":120,"49":100,"59":150</v>
      </c>
      <c r="V65" t="str">
        <f t="shared" si="23"/>
        <v>"64":29200</v>
      </c>
      <c r="W65" t="str">
        <f t="shared" si="20"/>
        <v/>
      </c>
    </row>
    <row r="66" spans="1:23" x14ac:dyDescent="0.3">
      <c r="A66">
        <v>65</v>
      </c>
      <c r="B66">
        <f t="shared" si="2"/>
        <v>0</v>
      </c>
      <c r="C66">
        <f t="shared" si="3"/>
        <v>402</v>
      </c>
      <c r="G66">
        <f t="shared" si="5"/>
        <v>402</v>
      </c>
      <c r="H66">
        <v>8</v>
      </c>
      <c r="I66">
        <f t="shared" ref="I66:I77" si="24">G66/J66</f>
        <v>26.8</v>
      </c>
      <c r="J66">
        <v>15</v>
      </c>
      <c r="K66">
        <v>29500</v>
      </c>
      <c r="L66" t="s">
        <v>28</v>
      </c>
      <c r="N66">
        <v>30</v>
      </c>
      <c r="P66">
        <v>3800</v>
      </c>
      <c r="R66">
        <f t="shared" si="16"/>
        <v>55910</v>
      </c>
      <c r="S66">
        <f t="shared" si="17"/>
        <v>13557</v>
      </c>
      <c r="T66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</v>
      </c>
      <c r="U66" t="str">
        <f t="shared" si="19"/>
        <v>,"15":70,"25":90,"34":100,"44":120,"49":100,"59":150</v>
      </c>
      <c r="V66" t="str">
        <f t="shared" si="23"/>
        <v>"65":29500</v>
      </c>
      <c r="W66" t="str">
        <f t="shared" si="20"/>
        <v/>
      </c>
    </row>
    <row r="67" spans="1:23" x14ac:dyDescent="0.3">
      <c r="A67">
        <v>66</v>
      </c>
      <c r="B67">
        <f t="shared" ref="B67:B77" si="25">IF(LEN(C67)=0,1,0)</f>
        <v>1</v>
      </c>
      <c r="C67" t="str">
        <f t="shared" ref="C67:C77" si="26">IF(NOT(ISBLANK(D67)),D67,
IF(ISBLANK(E67),G67,""))</f>
        <v/>
      </c>
      <c r="E67">
        <v>20</v>
      </c>
      <c r="F67">
        <v>15</v>
      </c>
      <c r="G67">
        <f t="shared" si="5"/>
        <v>412</v>
      </c>
      <c r="H67">
        <v>10</v>
      </c>
      <c r="I67">
        <f t="shared" si="24"/>
        <v>27.466666666666665</v>
      </c>
      <c r="J67">
        <v>15</v>
      </c>
      <c r="K67">
        <v>29000</v>
      </c>
      <c r="L67" t="s">
        <v>24</v>
      </c>
      <c r="N67">
        <v>25</v>
      </c>
      <c r="O67">
        <v>15</v>
      </c>
      <c r="P67">
        <v>3850</v>
      </c>
      <c r="Q67">
        <v>1200</v>
      </c>
      <c r="R67">
        <f t="shared" si="16"/>
        <v>59760</v>
      </c>
      <c r="S67">
        <f t="shared" si="17"/>
        <v>14757</v>
      </c>
      <c r="T67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</v>
      </c>
      <c r="U67" t="str">
        <f t="shared" si="19"/>
        <v>,"15":70,"25":90,"34":100,"44":120,"49":100,"59":150</v>
      </c>
      <c r="V67" t="str">
        <f t="shared" si="23"/>
        <v>"66":29000</v>
      </c>
      <c r="W67" t="str">
        <f t="shared" si="20"/>
        <v/>
      </c>
    </row>
    <row r="68" spans="1:23" x14ac:dyDescent="0.3">
      <c r="A68">
        <v>67</v>
      </c>
      <c r="B68">
        <f t="shared" si="25"/>
        <v>0</v>
      </c>
      <c r="C68">
        <f t="shared" si="26"/>
        <v>420</v>
      </c>
      <c r="G68">
        <f t="shared" ref="G68:G77" si="27">G67+H68</f>
        <v>420</v>
      </c>
      <c r="H68">
        <v>8</v>
      </c>
      <c r="I68">
        <f t="shared" si="24"/>
        <v>28</v>
      </c>
      <c r="J68">
        <v>15</v>
      </c>
      <c r="K68">
        <v>29700</v>
      </c>
      <c r="L68" t="s">
        <v>28</v>
      </c>
      <c r="N68">
        <v>30</v>
      </c>
      <c r="P68">
        <v>3900</v>
      </c>
      <c r="R68">
        <f t="shared" si="16"/>
        <v>63660</v>
      </c>
      <c r="S68">
        <f t="shared" si="17"/>
        <v>14757</v>
      </c>
      <c r="T68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</v>
      </c>
      <c r="U68" t="str">
        <f t="shared" si="19"/>
        <v>,"15":70,"25":90,"34":100,"44":120,"49":100,"59":150</v>
      </c>
      <c r="V68" t="str">
        <f t="shared" si="23"/>
        <v>"67":29700</v>
      </c>
      <c r="W68" t="str">
        <f t="shared" si="20"/>
        <v/>
      </c>
    </row>
    <row r="69" spans="1:23" x14ac:dyDescent="0.3">
      <c r="A69">
        <v>68</v>
      </c>
      <c r="B69">
        <f t="shared" si="25"/>
        <v>0</v>
      </c>
      <c r="C69">
        <f t="shared" si="26"/>
        <v>424</v>
      </c>
      <c r="G69">
        <f t="shared" si="27"/>
        <v>424</v>
      </c>
      <c r="H69">
        <v>4</v>
      </c>
      <c r="I69">
        <f t="shared" si="24"/>
        <v>28.266666666666666</v>
      </c>
      <c r="J69">
        <v>15</v>
      </c>
      <c r="K69">
        <v>29500</v>
      </c>
      <c r="L69" t="s">
        <v>27</v>
      </c>
      <c r="O69">
        <v>20</v>
      </c>
      <c r="Q69">
        <v>1300</v>
      </c>
      <c r="R69">
        <f t="shared" si="16"/>
        <v>63660</v>
      </c>
      <c r="S69">
        <f t="shared" si="17"/>
        <v>16057</v>
      </c>
      <c r="T69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</v>
      </c>
      <c r="U69" t="str">
        <f t="shared" si="19"/>
        <v>,"15":70,"25":90,"34":100,"44":120,"49":100,"59":150</v>
      </c>
      <c r="V69" t="str">
        <f t="shared" si="23"/>
        <v>"68":29500</v>
      </c>
      <c r="W69" t="str">
        <f t="shared" si="20"/>
        <v/>
      </c>
    </row>
    <row r="70" spans="1:23" x14ac:dyDescent="0.3">
      <c r="A70">
        <v>69</v>
      </c>
      <c r="B70">
        <f t="shared" si="25"/>
        <v>0</v>
      </c>
      <c r="C70">
        <f t="shared" si="26"/>
        <v>430</v>
      </c>
      <c r="G70">
        <f t="shared" si="27"/>
        <v>430</v>
      </c>
      <c r="H70">
        <v>6</v>
      </c>
      <c r="I70">
        <f t="shared" si="24"/>
        <v>28.666666666666668</v>
      </c>
      <c r="J70">
        <v>15</v>
      </c>
      <c r="K70">
        <v>29900</v>
      </c>
      <c r="L70" t="s">
        <v>28</v>
      </c>
      <c r="N70">
        <v>40</v>
      </c>
      <c r="P70">
        <v>4200</v>
      </c>
      <c r="R70">
        <f t="shared" si="16"/>
        <v>67860</v>
      </c>
      <c r="S70">
        <f t="shared" si="17"/>
        <v>16057</v>
      </c>
      <c r="T70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</v>
      </c>
      <c r="U70" t="str">
        <f t="shared" si="19"/>
        <v>,"15":70,"25":90,"34":100,"44":120,"49":100,"59":150</v>
      </c>
      <c r="V70" t="str">
        <f t="shared" si="23"/>
        <v>"69":29900</v>
      </c>
      <c r="W70" t="str">
        <f t="shared" si="20"/>
        <v/>
      </c>
    </row>
    <row r="71" spans="1:23" x14ac:dyDescent="0.3">
      <c r="A71">
        <v>70</v>
      </c>
      <c r="B71">
        <f t="shared" si="25"/>
        <v>1</v>
      </c>
      <c r="C71" t="str">
        <f t="shared" si="26"/>
        <v/>
      </c>
      <c r="E71">
        <v>25</v>
      </c>
      <c r="F71">
        <v>16</v>
      </c>
      <c r="G71">
        <f t="shared" si="27"/>
        <v>446</v>
      </c>
      <c r="H71">
        <v>16</v>
      </c>
      <c r="I71">
        <f t="shared" si="24"/>
        <v>29.733333333333334</v>
      </c>
      <c r="J71">
        <v>15</v>
      </c>
      <c r="K71">
        <v>64000</v>
      </c>
      <c r="L71" t="s">
        <v>26</v>
      </c>
      <c r="M71">
        <v>120</v>
      </c>
      <c r="R71">
        <f t="shared" si="16"/>
        <v>67860</v>
      </c>
      <c r="S71">
        <f t="shared" si="17"/>
        <v>16057</v>
      </c>
      <c r="T71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</v>
      </c>
      <c r="U71" t="str">
        <f t="shared" si="19"/>
        <v>,"15":70,"25":90,"34":100,"44":120,"49":100,"59":150,"70":120</v>
      </c>
      <c r="V71" t="str">
        <f t="shared" si="23"/>
        <v>"70":64000</v>
      </c>
      <c r="W71" t="str">
        <f t="shared" si="20"/>
        <v>"70":120</v>
      </c>
    </row>
    <row r="72" spans="1:23" x14ac:dyDescent="0.3">
      <c r="A72">
        <v>71</v>
      </c>
      <c r="B72">
        <f t="shared" si="25"/>
        <v>0</v>
      </c>
      <c r="C72">
        <f t="shared" si="26"/>
        <v>454</v>
      </c>
      <c r="G72">
        <f t="shared" si="27"/>
        <v>454</v>
      </c>
      <c r="H72">
        <v>8</v>
      </c>
      <c r="I72">
        <f t="shared" si="24"/>
        <v>30.266666666666666</v>
      </c>
      <c r="J72">
        <v>15</v>
      </c>
      <c r="K72">
        <v>33000</v>
      </c>
      <c r="L72" t="s">
        <v>28</v>
      </c>
      <c r="N72">
        <v>35</v>
      </c>
      <c r="P72">
        <v>4400</v>
      </c>
      <c r="R72">
        <f t="shared" si="16"/>
        <v>72260</v>
      </c>
      <c r="S72">
        <f t="shared" si="17"/>
        <v>16057</v>
      </c>
      <c r="T72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</v>
      </c>
      <c r="U72" t="str">
        <f t="shared" si="19"/>
        <v>,"15":70,"25":90,"34":100,"44":120,"49":100,"59":150,"70":120</v>
      </c>
      <c r="V72" t="str">
        <f t="shared" si="23"/>
        <v>"71":33000</v>
      </c>
      <c r="W72" t="str">
        <f t="shared" si="20"/>
        <v/>
      </c>
    </row>
    <row r="73" spans="1:23" x14ac:dyDescent="0.3">
      <c r="A73">
        <v>72</v>
      </c>
      <c r="B73">
        <f t="shared" si="25"/>
        <v>0</v>
      </c>
      <c r="C73">
        <f t="shared" si="26"/>
        <v>464</v>
      </c>
      <c r="G73">
        <f t="shared" si="27"/>
        <v>464</v>
      </c>
      <c r="H73">
        <v>10</v>
      </c>
      <c r="I73">
        <f t="shared" si="24"/>
        <v>30.933333333333334</v>
      </c>
      <c r="J73">
        <v>15</v>
      </c>
      <c r="K73">
        <v>33500</v>
      </c>
      <c r="L73" t="s">
        <v>24</v>
      </c>
      <c r="N73">
        <v>30</v>
      </c>
      <c r="O73">
        <v>25</v>
      </c>
      <c r="P73">
        <v>4450</v>
      </c>
      <c r="Q73">
        <v>1500</v>
      </c>
      <c r="R73">
        <f t="shared" si="16"/>
        <v>76710</v>
      </c>
      <c r="S73">
        <f t="shared" si="17"/>
        <v>17557</v>
      </c>
      <c r="T73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</v>
      </c>
      <c r="U73" t="str">
        <f t="shared" si="19"/>
        <v>,"15":70,"25":90,"34":100,"44":120,"49":100,"59":150,"70":120</v>
      </c>
      <c r="V73" t="str">
        <f t="shared" si="23"/>
        <v>"72":33500</v>
      </c>
      <c r="W73" t="str">
        <f t="shared" si="20"/>
        <v/>
      </c>
    </row>
    <row r="74" spans="1:23" x14ac:dyDescent="0.3">
      <c r="A74">
        <v>73</v>
      </c>
      <c r="B74">
        <f t="shared" si="25"/>
        <v>1</v>
      </c>
      <c r="C74" t="str">
        <f t="shared" si="26"/>
        <v/>
      </c>
      <c r="E74">
        <v>35</v>
      </c>
      <c r="F74">
        <v>16</v>
      </c>
      <c r="G74">
        <f t="shared" si="27"/>
        <v>472</v>
      </c>
      <c r="H74">
        <v>8</v>
      </c>
      <c r="I74">
        <f t="shared" si="24"/>
        <v>31.466666666666665</v>
      </c>
      <c r="J74">
        <v>15</v>
      </c>
      <c r="K74">
        <v>33800</v>
      </c>
      <c r="L74" t="s">
        <v>28</v>
      </c>
      <c r="N74">
        <v>35</v>
      </c>
      <c r="P74">
        <v>4500</v>
      </c>
      <c r="R74">
        <f t="shared" si="16"/>
        <v>81210</v>
      </c>
      <c r="S74">
        <f t="shared" si="17"/>
        <v>17557</v>
      </c>
      <c r="T74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</v>
      </c>
      <c r="U74" t="str">
        <f t="shared" si="19"/>
        <v>,"15":70,"25":90,"34":100,"44":120,"49":100,"59":150,"70":120</v>
      </c>
      <c r="V74" t="str">
        <f t="shared" si="23"/>
        <v>"73":33800</v>
      </c>
      <c r="W74" t="str">
        <f t="shared" si="20"/>
        <v/>
      </c>
    </row>
    <row r="75" spans="1:23" x14ac:dyDescent="0.3">
      <c r="A75">
        <v>74</v>
      </c>
      <c r="B75">
        <f t="shared" si="25"/>
        <v>0</v>
      </c>
      <c r="C75">
        <f t="shared" si="26"/>
        <v>482</v>
      </c>
      <c r="G75">
        <f t="shared" si="27"/>
        <v>482</v>
      </c>
      <c r="H75">
        <v>10</v>
      </c>
      <c r="I75">
        <f t="shared" si="24"/>
        <v>30.125</v>
      </c>
      <c r="J75">
        <v>16</v>
      </c>
      <c r="K75">
        <v>34500</v>
      </c>
      <c r="L75" t="s">
        <v>30</v>
      </c>
      <c r="N75">
        <v>25</v>
      </c>
      <c r="O75">
        <v>20</v>
      </c>
      <c r="P75">
        <v>4550</v>
      </c>
      <c r="Q75">
        <v>1900</v>
      </c>
      <c r="R75">
        <f t="shared" si="16"/>
        <v>85760</v>
      </c>
      <c r="S75">
        <f t="shared" si="17"/>
        <v>19457</v>
      </c>
      <c r="T75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U75" t="str">
        <f t="shared" si="19"/>
        <v>,"15":70,"25":90,"34":100,"44":120,"49":100,"59":150,"70":120</v>
      </c>
      <c r="V75" t="str">
        <f t="shared" si="23"/>
        <v>"74":34500</v>
      </c>
      <c r="W75" t="str">
        <f t="shared" si="20"/>
        <v/>
      </c>
    </row>
    <row r="76" spans="1:23" x14ac:dyDescent="0.3">
      <c r="A76">
        <v>75</v>
      </c>
      <c r="B76">
        <f t="shared" si="25"/>
        <v>0</v>
      </c>
      <c r="C76">
        <f t="shared" si="26"/>
        <v>490</v>
      </c>
      <c r="G76">
        <f t="shared" si="27"/>
        <v>490</v>
      </c>
      <c r="H76">
        <v>8</v>
      </c>
      <c r="I76">
        <f t="shared" si="24"/>
        <v>30.625</v>
      </c>
      <c r="J76">
        <v>16</v>
      </c>
      <c r="K76">
        <v>34200</v>
      </c>
      <c r="L76" t="s">
        <v>23</v>
      </c>
      <c r="N76">
        <v>30</v>
      </c>
      <c r="P76">
        <v>4600</v>
      </c>
      <c r="R76">
        <f t="shared" si="16"/>
        <v>90360</v>
      </c>
      <c r="S76">
        <f t="shared" si="17"/>
        <v>19457</v>
      </c>
      <c r="T76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U76" t="str">
        <f t="shared" si="19"/>
        <v>,"15":70,"25":90,"34":100,"44":120,"49":100,"59":150,"70":120</v>
      </c>
      <c r="V76" t="str">
        <f t="shared" si="23"/>
        <v>"75":34200</v>
      </c>
      <c r="W76" t="str">
        <f t="shared" si="20"/>
        <v/>
      </c>
    </row>
    <row r="77" spans="1:23" x14ac:dyDescent="0.3">
      <c r="A77">
        <v>76</v>
      </c>
      <c r="B77">
        <f t="shared" si="25"/>
        <v>0</v>
      </c>
      <c r="C77">
        <f t="shared" si="26"/>
        <v>498</v>
      </c>
      <c r="G77">
        <f t="shared" si="27"/>
        <v>498</v>
      </c>
      <c r="H77">
        <v>8</v>
      </c>
      <c r="I77">
        <f t="shared" si="24"/>
        <v>31.125</v>
      </c>
      <c r="J77">
        <v>16</v>
      </c>
      <c r="K77">
        <v>35000</v>
      </c>
      <c r="L77" t="s">
        <v>27</v>
      </c>
      <c r="O77">
        <v>20</v>
      </c>
      <c r="Q77">
        <v>2100</v>
      </c>
      <c r="R77">
        <f t="shared" si="16"/>
        <v>90360</v>
      </c>
      <c r="S77">
        <f t="shared" si="17"/>
        <v>21557</v>
      </c>
      <c r="T77" t="str">
        <f t="shared" si="18"/>
        <v>"1":1500,"2":1200,"3":1300,"4":1800,"5":2200,"6":2000,"7":2200,"8":2100,"9":2400,"10":2100,"11":2800,"12":3000,"13":3200,"14":3500,"15":8000,"16":4600,"17":4900,"18":5400,"19":5800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U77" t="str">
        <f t="shared" si="19"/>
        <v>,"15":70,"25":90,"34":100,"44":120,"49":100,"59":150,"70":120</v>
      </c>
      <c r="V77" t="str">
        <f t="shared" si="23"/>
        <v>"76":35000</v>
      </c>
      <c r="W77" t="str">
        <f t="shared" si="20"/>
        <v/>
      </c>
    </row>
    <row r="80" spans="1:23" x14ac:dyDescent="0.3">
      <c r="D80" t="s">
        <v>39</v>
      </c>
    </row>
    <row r="81" spans="3:8" x14ac:dyDescent="0.3">
      <c r="C81">
        <v>19</v>
      </c>
      <c r="D81">
        <f>SUM(H2:H20)</f>
        <v>67</v>
      </c>
      <c r="G81">
        <v>67</v>
      </c>
      <c r="H81">
        <f>G81/19</f>
        <v>3.5263157894736841</v>
      </c>
    </row>
    <row r="82" spans="3:8" x14ac:dyDescent="0.3">
      <c r="C82">
        <v>19</v>
      </c>
      <c r="D82">
        <f>SUM(H21:H39)</f>
        <v>105</v>
      </c>
      <c r="E82">
        <f>D82/D81</f>
        <v>1.5671641791044777</v>
      </c>
      <c r="G82">
        <f t="shared" ref="G82:G84" si="28">G81*1.57</f>
        <v>105.19</v>
      </c>
      <c r="H82">
        <f>G82/19</f>
        <v>5.5363157894736839</v>
      </c>
    </row>
    <row r="83" spans="3:8" x14ac:dyDescent="0.3">
      <c r="C83">
        <v>19</v>
      </c>
      <c r="D83">
        <f>SUM(H40:H58)</f>
        <v>156</v>
      </c>
      <c r="E83">
        <f>D83/D82</f>
        <v>1.4857142857142858</v>
      </c>
      <c r="G83">
        <f t="shared" si="28"/>
        <v>165.14830000000001</v>
      </c>
      <c r="H83">
        <f>G83/19</f>
        <v>8.6920157894736843</v>
      </c>
    </row>
    <row r="84" spans="3:8" x14ac:dyDescent="0.3">
      <c r="C84">
        <v>19</v>
      </c>
      <c r="D84">
        <f>SUM(H59:H77)</f>
        <v>170</v>
      </c>
      <c r="E84">
        <f>D84/D83</f>
        <v>1.0897435897435896</v>
      </c>
      <c r="G84">
        <f t="shared" si="28"/>
        <v>259.28283100000004</v>
      </c>
      <c r="H84">
        <f>G84/19</f>
        <v>13.646464789473686</v>
      </c>
    </row>
    <row r="85" spans="3:8" x14ac:dyDescent="0.3">
      <c r="D85">
        <f>SUM(D81:D84)</f>
        <v>498</v>
      </c>
      <c r="F85">
        <f>37*16</f>
        <v>592</v>
      </c>
      <c r="G85">
        <f>SUM(G81:G84)</f>
        <v>596.6211310000001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ResearchTable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2020-10-08T08:47:15Z</dcterms:modified>
</cp:coreProperties>
</file>