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1A70D9B-98F5-4CF9-89E9-236A91802E6C}" xr6:coauthVersionLast="47" xr6:coauthVersionMax="47" xr10:uidLastSave="{00000000-0000-0000-0000-000000000000}"/>
  <bookViews>
    <workbookView xWindow="-120" yWindow="-120" windowWidth="29040" windowHeight="15840" xr2:uid="{A097B07C-A7EB-47A4-9D6C-0246EAD30699}"/>
  </bookViews>
  <sheets>
    <sheet name="ResearchTable" sheetId="3" r:id="rId1"/>
    <sheet name="AnalysisTable" sheetId="4" r:id="rId2"/>
    <sheet name="AnalysisKeyTable" sheetId="5" r:id="rId3"/>
  </sheets>
  <definedNames>
    <definedName name="_xlnm._FilterDatabase" localSheetId="0" hidden="1">ResearchTable!$O$1:$O$77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4" l="1"/>
  <c r="AA201" i="4"/>
  <c r="Z201" i="4"/>
  <c r="R201" i="4"/>
  <c r="S201" i="4" s="1"/>
  <c r="AA200" i="4"/>
  <c r="Z200" i="4"/>
  <c r="S200" i="4"/>
  <c r="R200" i="4"/>
  <c r="AA199" i="4"/>
  <c r="Z199" i="4"/>
  <c r="R199" i="4"/>
  <c r="S199" i="4" s="1"/>
  <c r="AA198" i="4"/>
  <c r="Z198" i="4"/>
  <c r="R198" i="4"/>
  <c r="S198" i="4" s="1"/>
  <c r="AA197" i="4"/>
  <c r="Z197" i="4"/>
  <c r="S197" i="4"/>
  <c r="R197" i="4"/>
  <c r="AA196" i="4"/>
  <c r="Z196" i="4"/>
  <c r="R196" i="4"/>
  <c r="S196" i="4" s="1"/>
  <c r="AA195" i="4"/>
  <c r="Z195" i="4"/>
  <c r="R195" i="4"/>
  <c r="S195" i="4" s="1"/>
  <c r="AA194" i="4"/>
  <c r="Z194" i="4"/>
  <c r="S194" i="4"/>
  <c r="R194" i="4"/>
  <c r="AA193" i="4"/>
  <c r="Z193" i="4"/>
  <c r="R193" i="4"/>
  <c r="S193" i="4" s="1"/>
  <c r="AA192" i="4"/>
  <c r="Z192" i="4"/>
  <c r="R192" i="4"/>
  <c r="S192" i="4" s="1"/>
  <c r="AA191" i="4"/>
  <c r="Z191" i="4"/>
  <c r="S191" i="4"/>
  <c r="R191" i="4"/>
  <c r="AA190" i="4"/>
  <c r="Z190" i="4"/>
  <c r="R190" i="4"/>
  <c r="S190" i="4" s="1"/>
  <c r="AA189" i="4"/>
  <c r="Z189" i="4"/>
  <c r="R189" i="4"/>
  <c r="S189" i="4" s="1"/>
  <c r="AA188" i="4"/>
  <c r="Z188" i="4"/>
  <c r="S188" i="4"/>
  <c r="R188" i="4"/>
  <c r="AA187" i="4"/>
  <c r="Z187" i="4"/>
  <c r="R187" i="4"/>
  <c r="S187" i="4" s="1"/>
  <c r="AA186" i="4"/>
  <c r="Z186" i="4"/>
  <c r="R186" i="4"/>
  <c r="S186" i="4" s="1"/>
  <c r="AA185" i="4"/>
  <c r="Z185" i="4"/>
  <c r="S185" i="4"/>
  <c r="R185" i="4"/>
  <c r="AA184" i="4"/>
  <c r="Z184" i="4"/>
  <c r="R184" i="4"/>
  <c r="S184" i="4" s="1"/>
  <c r="AA183" i="4"/>
  <c r="Z183" i="4"/>
  <c r="R183" i="4"/>
  <c r="S183" i="4" s="1"/>
  <c r="AA182" i="4"/>
  <c r="Z182" i="4"/>
  <c r="S182" i="4"/>
  <c r="R182" i="4"/>
  <c r="AA181" i="4"/>
  <c r="Z181" i="4"/>
  <c r="R181" i="4"/>
  <c r="S181" i="4" s="1"/>
  <c r="AA180" i="4"/>
  <c r="Z180" i="4"/>
  <c r="R180" i="4"/>
  <c r="S180" i="4" s="1"/>
  <c r="AA179" i="4"/>
  <c r="Z179" i="4"/>
  <c r="S179" i="4"/>
  <c r="R179" i="4"/>
  <c r="AA178" i="4"/>
  <c r="Z178" i="4"/>
  <c r="R178" i="4"/>
  <c r="S178" i="4" s="1"/>
  <c r="AA177" i="4"/>
  <c r="Z177" i="4"/>
  <c r="R177" i="4"/>
  <c r="S177" i="4" s="1"/>
  <c r="AA176" i="4"/>
  <c r="Z176" i="4"/>
  <c r="S176" i="4"/>
  <c r="R176" i="4"/>
  <c r="AA175" i="4"/>
  <c r="Z175" i="4"/>
  <c r="R175" i="4"/>
  <c r="S175" i="4" s="1"/>
  <c r="AA174" i="4"/>
  <c r="Z174" i="4"/>
  <c r="R174" i="4"/>
  <c r="S174" i="4" s="1"/>
  <c r="AA173" i="4"/>
  <c r="Z173" i="4"/>
  <c r="S173" i="4"/>
  <c r="R173" i="4"/>
  <c r="AA172" i="4"/>
  <c r="Z172" i="4"/>
  <c r="R172" i="4"/>
  <c r="S172" i="4" s="1"/>
  <c r="AA171" i="4"/>
  <c r="Z171" i="4"/>
  <c r="R171" i="4"/>
  <c r="S171" i="4" s="1"/>
  <c r="AA170" i="4"/>
  <c r="Z170" i="4"/>
  <c r="S170" i="4"/>
  <c r="R170" i="4"/>
  <c r="AA169" i="4"/>
  <c r="Z169" i="4"/>
  <c r="R169" i="4"/>
  <c r="S169" i="4" s="1"/>
  <c r="AA168" i="4"/>
  <c r="Z168" i="4"/>
  <c r="R168" i="4"/>
  <c r="S168" i="4" s="1"/>
  <c r="AA167" i="4"/>
  <c r="Z167" i="4"/>
  <c r="S167" i="4"/>
  <c r="R167" i="4"/>
  <c r="AA166" i="4"/>
  <c r="Z166" i="4"/>
  <c r="R166" i="4"/>
  <c r="S166" i="4" s="1"/>
  <c r="AA165" i="4"/>
  <c r="Z165" i="4"/>
  <c r="R165" i="4"/>
  <c r="S165" i="4" s="1"/>
  <c r="AA164" i="4"/>
  <c r="Z164" i="4"/>
  <c r="S164" i="4"/>
  <c r="R164" i="4"/>
  <c r="AA163" i="4"/>
  <c r="Z163" i="4"/>
  <c r="R163" i="4"/>
  <c r="S163" i="4" s="1"/>
  <c r="AA162" i="4"/>
  <c r="Z162" i="4"/>
  <c r="R162" i="4"/>
  <c r="S162" i="4" s="1"/>
  <c r="AA161" i="4"/>
  <c r="Z161" i="4"/>
  <c r="S161" i="4"/>
  <c r="R161" i="4"/>
  <c r="AA160" i="4"/>
  <c r="Z160" i="4"/>
  <c r="R160" i="4"/>
  <c r="S160" i="4" s="1"/>
  <c r="AA159" i="4"/>
  <c r="Z159" i="4"/>
  <c r="R159" i="4"/>
  <c r="S159" i="4" s="1"/>
  <c r="AA158" i="4"/>
  <c r="Z158" i="4"/>
  <c r="S158" i="4"/>
  <c r="R158" i="4"/>
  <c r="AA157" i="4"/>
  <c r="Z157" i="4"/>
  <c r="R157" i="4"/>
  <c r="S157" i="4" s="1"/>
  <c r="AA156" i="4"/>
  <c r="Z156" i="4"/>
  <c r="R156" i="4"/>
  <c r="S156" i="4" s="1"/>
  <c r="AA155" i="4"/>
  <c r="Z155" i="4"/>
  <c r="S155" i="4"/>
  <c r="R155" i="4"/>
  <c r="AA154" i="4"/>
  <c r="Z154" i="4"/>
  <c r="R154" i="4"/>
  <c r="S154" i="4" s="1"/>
  <c r="AA153" i="4"/>
  <c r="Z153" i="4"/>
  <c r="R153" i="4"/>
  <c r="S153" i="4" s="1"/>
  <c r="AA152" i="4"/>
  <c r="Z152" i="4"/>
  <c r="S152" i="4"/>
  <c r="R152" i="4"/>
  <c r="AA151" i="4"/>
  <c r="Z151" i="4"/>
  <c r="R151" i="4"/>
  <c r="S151" i="4" s="1"/>
  <c r="AA150" i="4"/>
  <c r="Z150" i="4"/>
  <c r="R150" i="4"/>
  <c r="S150" i="4" s="1"/>
  <c r="AA149" i="4"/>
  <c r="Z149" i="4"/>
  <c r="S149" i="4"/>
  <c r="R149" i="4"/>
  <c r="AA148" i="4"/>
  <c r="Z148" i="4"/>
  <c r="R148" i="4"/>
  <c r="S148" i="4" s="1"/>
  <c r="AA147" i="4"/>
  <c r="Z147" i="4"/>
  <c r="R147" i="4"/>
  <c r="S147" i="4" s="1"/>
  <c r="AA146" i="4"/>
  <c r="Z146" i="4"/>
  <c r="S146" i="4"/>
  <c r="R146" i="4"/>
  <c r="AA145" i="4"/>
  <c r="Z145" i="4"/>
  <c r="R145" i="4"/>
  <c r="S145" i="4" s="1"/>
  <c r="AA144" i="4"/>
  <c r="Z144" i="4"/>
  <c r="R144" i="4"/>
  <c r="S144" i="4" s="1"/>
  <c r="AA143" i="4"/>
  <c r="Z143" i="4"/>
  <c r="S143" i="4"/>
  <c r="R143" i="4"/>
  <c r="AA142" i="4"/>
  <c r="Z142" i="4"/>
  <c r="S142" i="4"/>
  <c r="R142" i="4"/>
  <c r="AA141" i="4"/>
  <c r="Z141" i="4"/>
  <c r="R141" i="4"/>
  <c r="S141" i="4" s="1"/>
  <c r="AA140" i="4"/>
  <c r="Z140" i="4"/>
  <c r="S140" i="4"/>
  <c r="R140" i="4"/>
  <c r="AA139" i="4"/>
  <c r="Z139" i="4"/>
  <c r="S139" i="4"/>
  <c r="R139" i="4"/>
  <c r="AA138" i="4"/>
  <c r="Z138" i="4"/>
  <c r="S138" i="4"/>
  <c r="R138" i="4"/>
  <c r="AA137" i="4"/>
  <c r="Z137" i="4"/>
  <c r="R137" i="4"/>
  <c r="S137" i="4" s="1"/>
  <c r="AA136" i="4"/>
  <c r="Z136" i="4"/>
  <c r="S136" i="4"/>
  <c r="R136" i="4"/>
  <c r="AA135" i="4"/>
  <c r="Z135" i="4"/>
  <c r="R135" i="4"/>
  <c r="S135" i="4" s="1"/>
  <c r="AA134" i="4"/>
  <c r="Z134" i="4"/>
  <c r="S134" i="4"/>
  <c r="R134" i="4"/>
  <c r="AA133" i="4"/>
  <c r="Z133" i="4"/>
  <c r="R133" i="4"/>
  <c r="S133" i="4" s="1"/>
  <c r="AA132" i="4"/>
  <c r="Z132" i="4"/>
  <c r="S132" i="4"/>
  <c r="R132" i="4"/>
  <c r="AA131" i="4"/>
  <c r="Z131" i="4"/>
  <c r="R131" i="4"/>
  <c r="S131" i="4" s="1"/>
  <c r="AA130" i="4"/>
  <c r="Z130" i="4"/>
  <c r="S130" i="4"/>
  <c r="R130" i="4"/>
  <c r="AA129" i="4"/>
  <c r="Z129" i="4"/>
  <c r="R129" i="4"/>
  <c r="S129" i="4" s="1"/>
  <c r="AA128" i="4"/>
  <c r="Z128" i="4"/>
  <c r="S128" i="4"/>
  <c r="R128" i="4"/>
  <c r="AA127" i="4"/>
  <c r="Z127" i="4"/>
  <c r="R127" i="4"/>
  <c r="S127" i="4" s="1"/>
  <c r="AA126" i="4"/>
  <c r="Z126" i="4"/>
  <c r="S126" i="4"/>
  <c r="R126" i="4"/>
  <c r="AA125" i="4"/>
  <c r="Z125" i="4"/>
  <c r="R125" i="4"/>
  <c r="S125" i="4" s="1"/>
  <c r="AA124" i="4"/>
  <c r="Z124" i="4"/>
  <c r="S124" i="4"/>
  <c r="R124" i="4"/>
  <c r="AA123" i="4"/>
  <c r="Z123" i="4"/>
  <c r="R123" i="4"/>
  <c r="S123" i="4" s="1"/>
  <c r="AA122" i="4"/>
  <c r="Z122" i="4"/>
  <c r="S122" i="4"/>
  <c r="R122" i="4"/>
  <c r="AA121" i="4"/>
  <c r="Z121" i="4"/>
  <c r="R121" i="4"/>
  <c r="S121" i="4" s="1"/>
  <c r="AA120" i="4"/>
  <c r="Z120" i="4"/>
  <c r="S120" i="4"/>
  <c r="R120" i="4"/>
  <c r="AA119" i="4"/>
  <c r="Z119" i="4"/>
  <c r="R119" i="4"/>
  <c r="S119" i="4" s="1"/>
  <c r="AA118" i="4"/>
  <c r="Z118" i="4"/>
  <c r="S118" i="4"/>
  <c r="R118" i="4"/>
  <c r="AA117" i="4"/>
  <c r="Z117" i="4"/>
  <c r="R117" i="4"/>
  <c r="S117" i="4" s="1"/>
  <c r="AA116" i="4"/>
  <c r="Z116" i="4"/>
  <c r="S116" i="4"/>
  <c r="R116" i="4"/>
  <c r="AA115" i="4"/>
  <c r="Z115" i="4"/>
  <c r="R115" i="4"/>
  <c r="S115" i="4" s="1"/>
  <c r="AA114" i="4"/>
  <c r="Z114" i="4"/>
  <c r="S114" i="4"/>
  <c r="R114" i="4"/>
  <c r="AA113" i="4"/>
  <c r="Z113" i="4"/>
  <c r="R113" i="4"/>
  <c r="S113" i="4" s="1"/>
  <c r="AA112" i="4"/>
  <c r="Z112" i="4"/>
  <c r="S112" i="4"/>
  <c r="R112" i="4"/>
  <c r="AA111" i="4"/>
  <c r="Z111" i="4"/>
  <c r="R111" i="4"/>
  <c r="S111" i="4" s="1"/>
  <c r="AA110" i="4"/>
  <c r="Z110" i="4"/>
  <c r="S110" i="4"/>
  <c r="R110" i="4"/>
  <c r="AA109" i="4"/>
  <c r="Z109" i="4"/>
  <c r="R109" i="4"/>
  <c r="S109" i="4" s="1"/>
  <c r="AA108" i="4"/>
  <c r="Z108" i="4"/>
  <c r="S108" i="4"/>
  <c r="R108" i="4"/>
  <c r="AA107" i="4"/>
  <c r="Z107" i="4"/>
  <c r="R107" i="4"/>
  <c r="S107" i="4" s="1"/>
  <c r="AA106" i="4"/>
  <c r="Z106" i="4"/>
  <c r="S106" i="4"/>
  <c r="R106" i="4"/>
  <c r="AA105" i="4"/>
  <c r="Z105" i="4"/>
  <c r="R105" i="4"/>
  <c r="S105" i="4" s="1"/>
  <c r="AA104" i="4"/>
  <c r="Z104" i="4"/>
  <c r="S104" i="4"/>
  <c r="R104" i="4"/>
  <c r="AA103" i="4"/>
  <c r="Z103" i="4"/>
  <c r="T103" i="4"/>
  <c r="U103" i="4" s="1"/>
  <c r="V103" i="4" s="1"/>
  <c r="R103" i="4"/>
  <c r="S103" i="4" s="1"/>
  <c r="AA102" i="4"/>
  <c r="Z102" i="4"/>
  <c r="U102" i="4"/>
  <c r="V102" i="4" s="1"/>
  <c r="T102" i="4"/>
  <c r="S102" i="4"/>
  <c r="R102" i="4"/>
  <c r="K201" i="4"/>
  <c r="L201" i="4" s="1"/>
  <c r="K200" i="4"/>
  <c r="L200" i="4" s="1"/>
  <c r="K199" i="4"/>
  <c r="L199" i="4" s="1"/>
  <c r="K198" i="4"/>
  <c r="L198" i="4" s="1"/>
  <c r="K197" i="4"/>
  <c r="L197" i="4" s="1"/>
  <c r="K196" i="4"/>
  <c r="L196" i="4" s="1"/>
  <c r="K195" i="4"/>
  <c r="L195" i="4" s="1"/>
  <c r="K194" i="4"/>
  <c r="L194" i="4" s="1"/>
  <c r="K193" i="4"/>
  <c r="L193" i="4" s="1"/>
  <c r="K192" i="4"/>
  <c r="L192" i="4" s="1"/>
  <c r="K191" i="4"/>
  <c r="L191" i="4" s="1"/>
  <c r="K190" i="4"/>
  <c r="L190" i="4" s="1"/>
  <c r="K189" i="4"/>
  <c r="L189" i="4" s="1"/>
  <c r="K188" i="4"/>
  <c r="L188" i="4" s="1"/>
  <c r="K187" i="4"/>
  <c r="L187" i="4" s="1"/>
  <c r="K186" i="4"/>
  <c r="L186" i="4" s="1"/>
  <c r="K185" i="4"/>
  <c r="L185" i="4" s="1"/>
  <c r="K184" i="4"/>
  <c r="L184" i="4" s="1"/>
  <c r="K183" i="4"/>
  <c r="L183" i="4" s="1"/>
  <c r="K182" i="4"/>
  <c r="L182" i="4" s="1"/>
  <c r="K181" i="4"/>
  <c r="L181" i="4" s="1"/>
  <c r="K180" i="4"/>
  <c r="L180" i="4" s="1"/>
  <c r="K179" i="4"/>
  <c r="L179" i="4" s="1"/>
  <c r="K178" i="4"/>
  <c r="L178" i="4" s="1"/>
  <c r="K177" i="4"/>
  <c r="L177" i="4" s="1"/>
  <c r="K176" i="4"/>
  <c r="L176" i="4" s="1"/>
  <c r="K175" i="4"/>
  <c r="L175" i="4" s="1"/>
  <c r="K174" i="4"/>
  <c r="L174" i="4" s="1"/>
  <c r="K173" i="4"/>
  <c r="L173" i="4" s="1"/>
  <c r="K172" i="4"/>
  <c r="L172" i="4" s="1"/>
  <c r="K171" i="4"/>
  <c r="L171" i="4" s="1"/>
  <c r="K170" i="4"/>
  <c r="L170" i="4" s="1"/>
  <c r="K169" i="4"/>
  <c r="L169" i="4" s="1"/>
  <c r="K168" i="4"/>
  <c r="L168" i="4" s="1"/>
  <c r="K167" i="4"/>
  <c r="L167" i="4" s="1"/>
  <c r="K166" i="4"/>
  <c r="L166" i="4" s="1"/>
  <c r="K165" i="4"/>
  <c r="L165" i="4" s="1"/>
  <c r="K164" i="4"/>
  <c r="L164" i="4" s="1"/>
  <c r="K163" i="4"/>
  <c r="L163" i="4" s="1"/>
  <c r="K162" i="4"/>
  <c r="L162" i="4" s="1"/>
  <c r="K161" i="4"/>
  <c r="L161" i="4" s="1"/>
  <c r="K160" i="4"/>
  <c r="L160" i="4" s="1"/>
  <c r="K159" i="4"/>
  <c r="L159" i="4" s="1"/>
  <c r="K158" i="4"/>
  <c r="L158" i="4" s="1"/>
  <c r="K157" i="4"/>
  <c r="L157" i="4" s="1"/>
  <c r="K156" i="4"/>
  <c r="L156" i="4" s="1"/>
  <c r="K155" i="4"/>
  <c r="L155" i="4" s="1"/>
  <c r="K154" i="4"/>
  <c r="L154" i="4" s="1"/>
  <c r="K153" i="4"/>
  <c r="L153" i="4" s="1"/>
  <c r="K152" i="4"/>
  <c r="L152" i="4" s="1"/>
  <c r="K151" i="4"/>
  <c r="L151" i="4" s="1"/>
  <c r="K150" i="4"/>
  <c r="L150" i="4" s="1"/>
  <c r="K149" i="4"/>
  <c r="L149" i="4" s="1"/>
  <c r="K148" i="4"/>
  <c r="L148" i="4" s="1"/>
  <c r="K147" i="4"/>
  <c r="L147" i="4" s="1"/>
  <c r="K146" i="4"/>
  <c r="L146" i="4" s="1"/>
  <c r="K145" i="4"/>
  <c r="L145" i="4" s="1"/>
  <c r="K144" i="4"/>
  <c r="L144" i="4" s="1"/>
  <c r="K143" i="4"/>
  <c r="L143" i="4" s="1"/>
  <c r="K142" i="4"/>
  <c r="L142" i="4" s="1"/>
  <c r="K141" i="4"/>
  <c r="L141" i="4" s="1"/>
  <c r="K140" i="4"/>
  <c r="L140" i="4" s="1"/>
  <c r="K139" i="4"/>
  <c r="L139" i="4" s="1"/>
  <c r="K138" i="4"/>
  <c r="L138" i="4" s="1"/>
  <c r="K137" i="4"/>
  <c r="L137" i="4" s="1"/>
  <c r="K136" i="4"/>
  <c r="L136" i="4" s="1"/>
  <c r="K135" i="4"/>
  <c r="L135" i="4" s="1"/>
  <c r="K134" i="4"/>
  <c r="L134" i="4" s="1"/>
  <c r="K133" i="4"/>
  <c r="L133" i="4" s="1"/>
  <c r="K132" i="4"/>
  <c r="L132" i="4" s="1"/>
  <c r="K131" i="4"/>
  <c r="L131" i="4" s="1"/>
  <c r="K130" i="4"/>
  <c r="L130" i="4" s="1"/>
  <c r="K129" i="4"/>
  <c r="L129" i="4" s="1"/>
  <c r="K128" i="4"/>
  <c r="L128" i="4" s="1"/>
  <c r="K127" i="4"/>
  <c r="L127" i="4" s="1"/>
  <c r="K126" i="4"/>
  <c r="L126" i="4" s="1"/>
  <c r="K125" i="4"/>
  <c r="L125" i="4" s="1"/>
  <c r="K124" i="4"/>
  <c r="L124" i="4" s="1"/>
  <c r="K123" i="4"/>
  <c r="L123" i="4" s="1"/>
  <c r="K122" i="4"/>
  <c r="L122" i="4" s="1"/>
  <c r="K121" i="4"/>
  <c r="L121" i="4" s="1"/>
  <c r="K120" i="4"/>
  <c r="L120" i="4" s="1"/>
  <c r="K119" i="4"/>
  <c r="L119" i="4" s="1"/>
  <c r="K118" i="4"/>
  <c r="L118" i="4" s="1"/>
  <c r="K117" i="4"/>
  <c r="L117" i="4" s="1"/>
  <c r="K116" i="4"/>
  <c r="L116" i="4" s="1"/>
  <c r="K115" i="4"/>
  <c r="L115" i="4" s="1"/>
  <c r="K114" i="4"/>
  <c r="L114" i="4" s="1"/>
  <c r="K113" i="4"/>
  <c r="L113" i="4" s="1"/>
  <c r="K112" i="4"/>
  <c r="L112" i="4" s="1"/>
  <c r="K111" i="4"/>
  <c r="L111" i="4" s="1"/>
  <c r="K110" i="4"/>
  <c r="L110" i="4" s="1"/>
  <c r="K109" i="4"/>
  <c r="L109" i="4" s="1"/>
  <c r="K108" i="4"/>
  <c r="L108" i="4" s="1"/>
  <c r="K107" i="4"/>
  <c r="L107" i="4" s="1"/>
  <c r="K106" i="4"/>
  <c r="L106" i="4" s="1"/>
  <c r="K105" i="4"/>
  <c r="L105" i="4" s="1"/>
  <c r="K104" i="4"/>
  <c r="L104" i="4" s="1"/>
  <c r="K103" i="4"/>
  <c r="L103" i="4" s="1"/>
  <c r="K102" i="4"/>
  <c r="L102" i="4" s="1"/>
  <c r="J102" i="4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I103" i="4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1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Q102" i="4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T104" i="4" l="1"/>
  <c r="U104" i="4" l="1"/>
  <c r="V104" i="4" s="1"/>
  <c r="T105" i="4"/>
  <c r="U105" i="4" l="1"/>
  <c r="V105" i="4" s="1"/>
  <c r="T106" i="4"/>
  <c r="T107" i="4" l="1"/>
  <c r="U106" i="4"/>
  <c r="V106" i="4" s="1"/>
  <c r="T108" i="4" l="1"/>
  <c r="U107" i="4"/>
  <c r="V107" i="4" s="1"/>
  <c r="T109" i="4" l="1"/>
  <c r="U108" i="4"/>
  <c r="V108" i="4" s="1"/>
  <c r="U109" i="4" l="1"/>
  <c r="V109" i="4" s="1"/>
  <c r="T110" i="4"/>
  <c r="U110" i="4" l="1"/>
  <c r="V110" i="4" s="1"/>
  <c r="T111" i="4"/>
  <c r="U111" i="4" l="1"/>
  <c r="V111" i="4" s="1"/>
  <c r="T112" i="4"/>
  <c r="T113" i="4" l="1"/>
  <c r="U112" i="4"/>
  <c r="V112" i="4" s="1"/>
  <c r="T114" i="4" l="1"/>
  <c r="U113" i="4"/>
  <c r="V113" i="4" s="1"/>
  <c r="T115" i="4" l="1"/>
  <c r="U114" i="4"/>
  <c r="V114" i="4" s="1"/>
  <c r="U115" i="4" l="1"/>
  <c r="V115" i="4" s="1"/>
  <c r="T116" i="4"/>
  <c r="U116" i="4" l="1"/>
  <c r="V116" i="4" s="1"/>
  <c r="T117" i="4"/>
  <c r="U117" i="4" l="1"/>
  <c r="V117" i="4" s="1"/>
  <c r="T118" i="4"/>
  <c r="U118" i="4" l="1"/>
  <c r="V118" i="4" s="1"/>
  <c r="T119" i="4"/>
  <c r="T120" i="4" l="1"/>
  <c r="U119" i="4"/>
  <c r="V119" i="4" s="1"/>
  <c r="T121" i="4" l="1"/>
  <c r="U120" i="4"/>
  <c r="V120" i="4" s="1"/>
  <c r="U121" i="4" l="1"/>
  <c r="V121" i="4" s="1"/>
  <c r="T122" i="4"/>
  <c r="U122" i="4" l="1"/>
  <c r="V122" i="4" s="1"/>
  <c r="T123" i="4"/>
  <c r="U123" i="4" l="1"/>
  <c r="V123" i="4" s="1"/>
  <c r="T124" i="4"/>
  <c r="U124" i="4" l="1"/>
  <c r="V124" i="4" s="1"/>
  <c r="T125" i="4"/>
  <c r="T126" i="4" l="1"/>
  <c r="U125" i="4"/>
  <c r="V125" i="4" s="1"/>
  <c r="T127" i="4" l="1"/>
  <c r="U126" i="4"/>
  <c r="V126" i="4" s="1"/>
  <c r="U127" i="4" l="1"/>
  <c r="V127" i="4" s="1"/>
  <c r="T128" i="4"/>
  <c r="U128" i="4" l="1"/>
  <c r="V128" i="4" s="1"/>
  <c r="T129" i="4"/>
  <c r="U129" i="4" l="1"/>
  <c r="V129" i="4" s="1"/>
  <c r="T130" i="4"/>
  <c r="U130" i="4" l="1"/>
  <c r="V130" i="4" s="1"/>
  <c r="T131" i="4"/>
  <c r="T132" i="4" l="1"/>
  <c r="U131" i="4"/>
  <c r="V131" i="4" s="1"/>
  <c r="T133" i="4" l="1"/>
  <c r="U132" i="4"/>
  <c r="V132" i="4" s="1"/>
  <c r="U133" i="4" l="1"/>
  <c r="V133" i="4" s="1"/>
  <c r="T134" i="4"/>
  <c r="U134" i="4" l="1"/>
  <c r="V134" i="4" s="1"/>
  <c r="T135" i="4"/>
  <c r="U135" i="4" l="1"/>
  <c r="V135" i="4" s="1"/>
  <c r="T136" i="4"/>
  <c r="U136" i="4" l="1"/>
  <c r="V136" i="4" s="1"/>
  <c r="T137" i="4"/>
  <c r="T138" i="4" l="1"/>
  <c r="U137" i="4"/>
  <c r="V137" i="4" s="1"/>
  <c r="T139" i="4" l="1"/>
  <c r="U138" i="4"/>
  <c r="V138" i="4" s="1"/>
  <c r="T140" i="4" l="1"/>
  <c r="U139" i="4"/>
  <c r="V139" i="4" s="1"/>
  <c r="U140" i="4" l="1"/>
  <c r="V140" i="4" s="1"/>
  <c r="T141" i="4"/>
  <c r="U141" i="4" l="1"/>
  <c r="V141" i="4" s="1"/>
  <c r="T142" i="4"/>
  <c r="T143" i="4" l="1"/>
  <c r="U142" i="4"/>
  <c r="V142" i="4" s="1"/>
  <c r="U143" i="4" l="1"/>
  <c r="V143" i="4" s="1"/>
  <c r="T144" i="4"/>
  <c r="T145" i="4" l="1"/>
  <c r="U144" i="4"/>
  <c r="V144" i="4" s="1"/>
  <c r="T146" i="4" l="1"/>
  <c r="U145" i="4"/>
  <c r="V145" i="4" s="1"/>
  <c r="U146" i="4" l="1"/>
  <c r="V146" i="4" s="1"/>
  <c r="T147" i="4"/>
  <c r="U147" i="4" l="1"/>
  <c r="V147" i="4" s="1"/>
  <c r="T148" i="4"/>
  <c r="T149" i="4" l="1"/>
  <c r="U148" i="4"/>
  <c r="V148" i="4" s="1"/>
  <c r="U149" i="4" l="1"/>
  <c r="V149" i="4" s="1"/>
  <c r="T150" i="4"/>
  <c r="T151" i="4" l="1"/>
  <c r="U150" i="4"/>
  <c r="V150" i="4" s="1"/>
  <c r="T152" i="4" l="1"/>
  <c r="U151" i="4"/>
  <c r="V151" i="4" s="1"/>
  <c r="U152" i="4" l="1"/>
  <c r="V152" i="4" s="1"/>
  <c r="T153" i="4"/>
  <c r="U153" i="4" l="1"/>
  <c r="V153" i="4" s="1"/>
  <c r="T154" i="4"/>
  <c r="T155" i="4" l="1"/>
  <c r="U154" i="4"/>
  <c r="V154" i="4" s="1"/>
  <c r="U155" i="4" l="1"/>
  <c r="V155" i="4" s="1"/>
  <c r="T156" i="4"/>
  <c r="T157" i="4" l="1"/>
  <c r="U156" i="4"/>
  <c r="V156" i="4" s="1"/>
  <c r="T158" i="4" l="1"/>
  <c r="U157" i="4"/>
  <c r="V157" i="4" s="1"/>
  <c r="U158" i="4" l="1"/>
  <c r="V158" i="4" s="1"/>
  <c r="T159" i="4"/>
  <c r="U159" i="4" l="1"/>
  <c r="V159" i="4" s="1"/>
  <c r="T160" i="4"/>
  <c r="T161" i="4" l="1"/>
  <c r="U160" i="4"/>
  <c r="V160" i="4" s="1"/>
  <c r="U161" i="4" l="1"/>
  <c r="V161" i="4" s="1"/>
  <c r="T162" i="4"/>
  <c r="T163" i="4" l="1"/>
  <c r="U162" i="4"/>
  <c r="V162" i="4" s="1"/>
  <c r="T164" i="4" l="1"/>
  <c r="U163" i="4"/>
  <c r="V163" i="4" s="1"/>
  <c r="U164" i="4" l="1"/>
  <c r="V164" i="4" s="1"/>
  <c r="T165" i="4"/>
  <c r="U165" i="4" l="1"/>
  <c r="V165" i="4" s="1"/>
  <c r="T166" i="4"/>
  <c r="T167" i="4" l="1"/>
  <c r="U166" i="4"/>
  <c r="V166" i="4" s="1"/>
  <c r="U167" i="4" l="1"/>
  <c r="V167" i="4" s="1"/>
  <c r="T168" i="4"/>
  <c r="T169" i="4" l="1"/>
  <c r="U168" i="4"/>
  <c r="V168" i="4" s="1"/>
  <c r="T170" i="4" l="1"/>
  <c r="U169" i="4"/>
  <c r="V169" i="4" s="1"/>
  <c r="U170" i="4" l="1"/>
  <c r="V170" i="4" s="1"/>
  <c r="T171" i="4"/>
  <c r="U171" i="4" l="1"/>
  <c r="V171" i="4" s="1"/>
  <c r="T172" i="4"/>
  <c r="T173" i="4" l="1"/>
  <c r="U172" i="4"/>
  <c r="V172" i="4" s="1"/>
  <c r="U173" i="4" l="1"/>
  <c r="V173" i="4" s="1"/>
  <c r="T174" i="4"/>
  <c r="T175" i="4" l="1"/>
  <c r="U174" i="4"/>
  <c r="V174" i="4" s="1"/>
  <c r="T176" i="4" l="1"/>
  <c r="U175" i="4"/>
  <c r="V175" i="4" s="1"/>
  <c r="U176" i="4" l="1"/>
  <c r="V176" i="4" s="1"/>
  <c r="T177" i="4"/>
  <c r="U177" i="4" l="1"/>
  <c r="V177" i="4" s="1"/>
  <c r="T178" i="4"/>
  <c r="T179" i="4" l="1"/>
  <c r="U178" i="4"/>
  <c r="V178" i="4" s="1"/>
  <c r="U179" i="4" l="1"/>
  <c r="V179" i="4" s="1"/>
  <c r="T180" i="4"/>
  <c r="T181" i="4" l="1"/>
  <c r="U180" i="4"/>
  <c r="V180" i="4" s="1"/>
  <c r="T182" i="4" l="1"/>
  <c r="U181" i="4"/>
  <c r="V181" i="4" s="1"/>
  <c r="U182" i="4" l="1"/>
  <c r="V182" i="4" s="1"/>
  <c r="T183" i="4"/>
  <c r="U183" i="4" l="1"/>
  <c r="V183" i="4" s="1"/>
  <c r="T184" i="4"/>
  <c r="T185" i="4" l="1"/>
  <c r="U184" i="4"/>
  <c r="V184" i="4" s="1"/>
  <c r="U185" i="4" l="1"/>
  <c r="V185" i="4" s="1"/>
  <c r="T186" i="4"/>
  <c r="T187" i="4" l="1"/>
  <c r="U186" i="4"/>
  <c r="V186" i="4" s="1"/>
  <c r="T188" i="4" l="1"/>
  <c r="U187" i="4"/>
  <c r="V187" i="4" s="1"/>
  <c r="U188" i="4" l="1"/>
  <c r="V188" i="4" s="1"/>
  <c r="T189" i="4"/>
  <c r="U189" i="4" l="1"/>
  <c r="V189" i="4" s="1"/>
  <c r="T190" i="4"/>
  <c r="U190" i="4" l="1"/>
  <c r="V190" i="4" s="1"/>
  <c r="T191" i="4"/>
  <c r="U191" i="4" l="1"/>
  <c r="V191" i="4" s="1"/>
  <c r="T192" i="4"/>
  <c r="T193" i="4" l="1"/>
  <c r="U192" i="4"/>
  <c r="V192" i="4" s="1"/>
  <c r="T194" i="4" l="1"/>
  <c r="U193" i="4"/>
  <c r="V193" i="4" s="1"/>
  <c r="U194" i="4" l="1"/>
  <c r="V194" i="4" s="1"/>
  <c r="T195" i="4"/>
  <c r="U195" i="4" l="1"/>
  <c r="V195" i="4" s="1"/>
  <c r="T196" i="4"/>
  <c r="U196" i="4" l="1"/>
  <c r="V196" i="4" s="1"/>
  <c r="T197" i="4"/>
  <c r="U197" i="4" l="1"/>
  <c r="V197" i="4" s="1"/>
  <c r="T198" i="4"/>
  <c r="T199" i="4" l="1"/>
  <c r="U198" i="4"/>
  <c r="V198" i="4" s="1"/>
  <c r="T200" i="4" l="1"/>
  <c r="U199" i="4"/>
  <c r="V199" i="4" s="1"/>
  <c r="U200" i="4" l="1"/>
  <c r="V200" i="4" s="1"/>
  <c r="T201" i="4"/>
  <c r="U201" i="4" s="1"/>
  <c r="V201" i="4" s="1"/>
  <c r="I2" i="4" l="1"/>
  <c r="I3" i="4"/>
  <c r="I4" i="4"/>
  <c r="T5" i="4" l="1"/>
  <c r="T4" i="4"/>
  <c r="T3" i="4"/>
  <c r="T2" i="4"/>
  <c r="T6" i="4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U2" i="4"/>
  <c r="C3" i="5" l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AA101" i="4"/>
  <c r="Z101" i="4"/>
  <c r="G101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K101" i="4" s="1"/>
  <c r="L101" i="4" s="1"/>
  <c r="U3" i="4" l="1"/>
  <c r="U4" i="4" l="1"/>
  <c r="U5" i="4" l="1"/>
  <c r="U6" i="4" l="1"/>
  <c r="U101" i="4" l="1"/>
  <c r="V101" i="4" s="1"/>
  <c r="U7" i="4"/>
  <c r="AA100" i="4" l="1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X2" i="4" s="1"/>
  <c r="K2" i="4"/>
  <c r="Z12" i="4"/>
  <c r="Z11" i="4"/>
  <c r="Z10" i="4"/>
  <c r="Z9" i="4"/>
  <c r="Z8" i="4"/>
  <c r="Z7" i="4"/>
  <c r="Z6" i="4"/>
  <c r="Z5" i="4"/>
  <c r="Z4" i="4"/>
  <c r="Z3" i="4"/>
  <c r="Z2" i="4"/>
  <c r="W2" i="4" s="1"/>
  <c r="B152" i="5"/>
  <c r="B151" i="5"/>
  <c r="B150" i="5"/>
  <c r="B149" i="5"/>
  <c r="B148" i="5"/>
  <c r="B147" i="5"/>
  <c r="B146" i="5"/>
  <c r="B145" i="5"/>
  <c r="B144" i="5"/>
  <c r="B143" i="5"/>
  <c r="X3" i="4" l="1"/>
  <c r="W3" i="4"/>
  <c r="W4" i="4" s="1"/>
  <c r="W5" i="4" s="1"/>
  <c r="W6" i="4" s="1"/>
  <c r="W7" i="4" s="1"/>
  <c r="W8" i="4" s="1"/>
  <c r="W9" i="4" s="1"/>
  <c r="W10" i="4" s="1"/>
  <c r="W11" i="4" s="1"/>
  <c r="W12" i="4" s="1"/>
  <c r="K6" i="4"/>
  <c r="K3" i="4"/>
  <c r="K4" i="4"/>
  <c r="K5" i="4"/>
  <c r="X4" i="4"/>
  <c r="X5" i="4" s="1"/>
  <c r="X6" i="4" s="1"/>
  <c r="X7" i="4" s="1"/>
  <c r="X8" i="4" s="1"/>
  <c r="X9" i="4" s="1"/>
  <c r="X10" i="4" s="1"/>
  <c r="X11" i="4" s="1"/>
  <c r="X12" i="4" s="1"/>
  <c r="B11" i="5"/>
  <c r="B3" i="5"/>
  <c r="B4" i="5"/>
  <c r="C12" i="4"/>
  <c r="C11" i="4"/>
  <c r="C10" i="4"/>
  <c r="C9" i="4"/>
  <c r="C8" i="4"/>
  <c r="C7" i="4"/>
  <c r="C6" i="4"/>
  <c r="C5" i="4"/>
  <c r="C4" i="4"/>
  <c r="C3" i="4"/>
  <c r="C2" i="4"/>
  <c r="B13" i="4"/>
  <c r="D2" i="4"/>
  <c r="AB2" i="4" s="1"/>
  <c r="Y2" i="4" s="1"/>
  <c r="B14" i="4" l="1"/>
  <c r="C14" i="4" s="1"/>
  <c r="Z13" i="4"/>
  <c r="W13" i="4" s="1"/>
  <c r="E2" i="4"/>
  <c r="D3" i="4"/>
  <c r="B12" i="5"/>
  <c r="B5" i="5"/>
  <c r="C13" i="4"/>
  <c r="B15" i="4" l="1"/>
  <c r="Z14" i="4"/>
  <c r="W14" i="4" s="1"/>
  <c r="AB3" i="4"/>
  <c r="Y3" i="4" s="1"/>
  <c r="D4" i="4"/>
  <c r="B13" i="5"/>
  <c r="B6" i="5"/>
  <c r="B16" i="4" l="1"/>
  <c r="Z15" i="4"/>
  <c r="W15" i="4" s="1"/>
  <c r="C15" i="4"/>
  <c r="D5" i="4"/>
  <c r="AB4" i="4"/>
  <c r="Y4" i="4" s="1"/>
  <c r="B14" i="5"/>
  <c r="B7" i="5"/>
  <c r="B17" i="4" l="1"/>
  <c r="Z16" i="4"/>
  <c r="W16" i="4" s="1"/>
  <c r="C16" i="4"/>
  <c r="D6" i="4"/>
  <c r="AB5" i="4"/>
  <c r="Y5" i="4" s="1"/>
  <c r="B15" i="5"/>
  <c r="B8" i="5"/>
  <c r="B18" i="4" l="1"/>
  <c r="Z17" i="4"/>
  <c r="W17" i="4" s="1"/>
  <c r="C17" i="4"/>
  <c r="D7" i="4"/>
  <c r="AB6" i="4"/>
  <c r="Y6" i="4" s="1"/>
  <c r="B16" i="5"/>
  <c r="B9" i="5"/>
  <c r="B19" i="4" l="1"/>
  <c r="Z18" i="4"/>
  <c r="W18" i="4" s="1"/>
  <c r="C18" i="4"/>
  <c r="D8" i="4"/>
  <c r="AB7" i="4"/>
  <c r="Y7" i="4" s="1"/>
  <c r="B17" i="5"/>
  <c r="B10" i="5"/>
  <c r="B20" i="4" l="1"/>
  <c r="Z19" i="4"/>
  <c r="W19" i="4" s="1"/>
  <c r="C19" i="4"/>
  <c r="D9" i="4"/>
  <c r="AB8" i="4"/>
  <c r="Y8" i="4" s="1"/>
  <c r="B18" i="5"/>
  <c r="B21" i="4" l="1"/>
  <c r="Z20" i="4"/>
  <c r="W20" i="4" s="1"/>
  <c r="C20" i="4"/>
  <c r="D10" i="4"/>
  <c r="AB9" i="4"/>
  <c r="Y9" i="4" s="1"/>
  <c r="B19" i="5"/>
  <c r="Z21" i="4" l="1"/>
  <c r="W21" i="4" s="1"/>
  <c r="B22" i="4"/>
  <c r="C21" i="4"/>
  <c r="D11" i="4"/>
  <c r="AB10" i="4"/>
  <c r="Y10" i="4" s="1"/>
  <c r="B20" i="5"/>
  <c r="Z22" i="4" l="1"/>
  <c r="W22" i="4" s="1"/>
  <c r="B23" i="4"/>
  <c r="C22" i="4"/>
  <c r="D12" i="4"/>
  <c r="AB11" i="4"/>
  <c r="Y11" i="4" s="1"/>
  <c r="B21" i="5"/>
  <c r="Z23" i="4" l="1"/>
  <c r="W23" i="4" s="1"/>
  <c r="B24" i="4"/>
  <c r="C23" i="4"/>
  <c r="AB12" i="4"/>
  <c r="Y12" i="4" s="1"/>
  <c r="D13" i="4"/>
  <c r="B22" i="5"/>
  <c r="Z24" i="4" l="1"/>
  <c r="W24" i="4" s="1"/>
  <c r="B25" i="4"/>
  <c r="C24" i="4"/>
  <c r="D14" i="4"/>
  <c r="AB13" i="4"/>
  <c r="Y13" i="4" s="1"/>
  <c r="B23" i="5"/>
  <c r="Z25" i="4" l="1"/>
  <c r="W25" i="4" s="1"/>
  <c r="B26" i="4"/>
  <c r="C25" i="4"/>
  <c r="D15" i="4"/>
  <c r="AB14" i="4"/>
  <c r="Y14" i="4" s="1"/>
  <c r="B24" i="5"/>
  <c r="Z26" i="4" l="1"/>
  <c r="W26" i="4" s="1"/>
  <c r="B27" i="4"/>
  <c r="C26" i="4"/>
  <c r="D16" i="4"/>
  <c r="AB15" i="4"/>
  <c r="Y15" i="4" s="1"/>
  <c r="B25" i="5"/>
  <c r="Z27" i="4" l="1"/>
  <c r="W27" i="4" s="1"/>
  <c r="B28" i="4"/>
  <c r="C27" i="4"/>
  <c r="D17" i="4"/>
  <c r="AB16" i="4"/>
  <c r="Y16" i="4" s="1"/>
  <c r="B26" i="5"/>
  <c r="Z28" i="4" l="1"/>
  <c r="W28" i="4" s="1"/>
  <c r="B29" i="4"/>
  <c r="C28" i="4"/>
  <c r="D18" i="4"/>
  <c r="AB17" i="4"/>
  <c r="Y17" i="4" s="1"/>
  <c r="B27" i="5"/>
  <c r="Z29" i="4" l="1"/>
  <c r="W29" i="4" s="1"/>
  <c r="B30" i="4"/>
  <c r="C29" i="4"/>
  <c r="D19" i="4"/>
  <c r="AB18" i="4"/>
  <c r="Y18" i="4" s="1"/>
  <c r="B28" i="5"/>
  <c r="Z30" i="4" l="1"/>
  <c r="W30" i="4" s="1"/>
  <c r="B31" i="4"/>
  <c r="C30" i="4"/>
  <c r="D20" i="4"/>
  <c r="AB19" i="4"/>
  <c r="Y19" i="4" s="1"/>
  <c r="B29" i="5"/>
  <c r="Z31" i="4" l="1"/>
  <c r="W31" i="4" s="1"/>
  <c r="B32" i="4"/>
  <c r="C31" i="4"/>
  <c r="D21" i="4"/>
  <c r="AB20" i="4"/>
  <c r="Y20" i="4" s="1"/>
  <c r="B30" i="5"/>
  <c r="Z32" i="4" l="1"/>
  <c r="W32" i="4" s="1"/>
  <c r="B33" i="4"/>
  <c r="C32" i="4"/>
  <c r="AB21" i="4"/>
  <c r="Y21" i="4" s="1"/>
  <c r="D22" i="4"/>
  <c r="B31" i="5"/>
  <c r="Z33" i="4" l="1"/>
  <c r="W33" i="4" s="1"/>
  <c r="B34" i="4"/>
  <c r="C33" i="4"/>
  <c r="D23" i="4"/>
  <c r="AB22" i="4"/>
  <c r="Y22" i="4" s="1"/>
  <c r="B32" i="5"/>
  <c r="Z34" i="4" l="1"/>
  <c r="W34" i="4" s="1"/>
  <c r="B35" i="4"/>
  <c r="C34" i="4"/>
  <c r="D24" i="4"/>
  <c r="AB23" i="4"/>
  <c r="Y23" i="4" s="1"/>
  <c r="B33" i="5"/>
  <c r="Z35" i="4" l="1"/>
  <c r="W35" i="4" s="1"/>
  <c r="B36" i="4"/>
  <c r="C35" i="4"/>
  <c r="D25" i="4"/>
  <c r="AB24" i="4"/>
  <c r="Y24" i="4" s="1"/>
  <c r="B34" i="5"/>
  <c r="Z36" i="4" l="1"/>
  <c r="W36" i="4" s="1"/>
  <c r="B37" i="4"/>
  <c r="C36" i="4"/>
  <c r="D26" i="4"/>
  <c r="AB25" i="4"/>
  <c r="Y25" i="4" s="1"/>
  <c r="B35" i="5"/>
  <c r="Z37" i="4" l="1"/>
  <c r="W37" i="4" s="1"/>
  <c r="B38" i="4"/>
  <c r="C37" i="4"/>
  <c r="D27" i="4"/>
  <c r="AB26" i="4"/>
  <c r="Y26" i="4" s="1"/>
  <c r="B36" i="5"/>
  <c r="Z38" i="4" l="1"/>
  <c r="W38" i="4" s="1"/>
  <c r="B39" i="4"/>
  <c r="C38" i="4"/>
  <c r="D28" i="4"/>
  <c r="AB27" i="4"/>
  <c r="Y27" i="4" s="1"/>
  <c r="B37" i="5"/>
  <c r="Z39" i="4" l="1"/>
  <c r="W39" i="4" s="1"/>
  <c r="B40" i="4"/>
  <c r="C39" i="4"/>
  <c r="D29" i="4"/>
  <c r="AB28" i="4"/>
  <c r="Y28" i="4" s="1"/>
  <c r="B38" i="5"/>
  <c r="Z40" i="4" l="1"/>
  <c r="W40" i="4" s="1"/>
  <c r="B41" i="4"/>
  <c r="C40" i="4"/>
  <c r="D30" i="4"/>
  <c r="AB29" i="4"/>
  <c r="Y29" i="4" s="1"/>
  <c r="B39" i="5"/>
  <c r="Z41" i="4" l="1"/>
  <c r="W41" i="4" s="1"/>
  <c r="B42" i="4"/>
  <c r="C41" i="4"/>
  <c r="D31" i="4"/>
  <c r="AB30" i="4"/>
  <c r="Y30" i="4" s="1"/>
  <c r="B40" i="5"/>
  <c r="Z42" i="4" l="1"/>
  <c r="W42" i="4" s="1"/>
  <c r="B43" i="4"/>
  <c r="C42" i="4"/>
  <c r="D32" i="4"/>
  <c r="AB31" i="4"/>
  <c r="Y31" i="4" s="1"/>
  <c r="B41" i="5"/>
  <c r="Z43" i="4" l="1"/>
  <c r="W43" i="4" s="1"/>
  <c r="B44" i="4"/>
  <c r="C43" i="4"/>
  <c r="D33" i="4"/>
  <c r="AB32" i="4"/>
  <c r="Y32" i="4" s="1"/>
  <c r="B42" i="5"/>
  <c r="Z44" i="4" l="1"/>
  <c r="W44" i="4" s="1"/>
  <c r="B45" i="4"/>
  <c r="C44" i="4"/>
  <c r="D34" i="4"/>
  <c r="AB33" i="4"/>
  <c r="Y33" i="4" s="1"/>
  <c r="B43" i="5"/>
  <c r="Z45" i="4" l="1"/>
  <c r="W45" i="4" s="1"/>
  <c r="B46" i="4"/>
  <c r="C45" i="4"/>
  <c r="D35" i="4"/>
  <c r="AB34" i="4"/>
  <c r="Y34" i="4" s="1"/>
  <c r="B44" i="5"/>
  <c r="Z46" i="4" l="1"/>
  <c r="W46" i="4" s="1"/>
  <c r="B47" i="4"/>
  <c r="C46" i="4"/>
  <c r="D36" i="4"/>
  <c r="AB35" i="4"/>
  <c r="Y35" i="4" s="1"/>
  <c r="B45" i="5"/>
  <c r="Z47" i="4" l="1"/>
  <c r="W47" i="4" s="1"/>
  <c r="B48" i="4"/>
  <c r="C47" i="4"/>
  <c r="D37" i="4"/>
  <c r="AB36" i="4"/>
  <c r="Y36" i="4" s="1"/>
  <c r="B46" i="5"/>
  <c r="Z48" i="4" l="1"/>
  <c r="W48" i="4" s="1"/>
  <c r="B49" i="4"/>
  <c r="C48" i="4"/>
  <c r="D38" i="4"/>
  <c r="AB37" i="4"/>
  <c r="Y37" i="4" s="1"/>
  <c r="B47" i="5"/>
  <c r="Z49" i="4" l="1"/>
  <c r="W49" i="4" s="1"/>
  <c r="B50" i="4"/>
  <c r="C49" i="4"/>
  <c r="D39" i="4"/>
  <c r="AB38" i="4"/>
  <c r="Y38" i="4" s="1"/>
  <c r="B48" i="5"/>
  <c r="Z50" i="4" l="1"/>
  <c r="W50" i="4" s="1"/>
  <c r="B51" i="4"/>
  <c r="C50" i="4"/>
  <c r="B52" i="4"/>
  <c r="D40" i="4"/>
  <c r="AB39" i="4"/>
  <c r="Y39" i="4" s="1"/>
  <c r="B49" i="5"/>
  <c r="Z52" i="4" l="1"/>
  <c r="C51" i="4"/>
  <c r="Z51" i="4"/>
  <c r="W51" i="4" s="1"/>
  <c r="B53" i="4"/>
  <c r="C52" i="4"/>
  <c r="D41" i="4"/>
  <c r="AB40" i="4"/>
  <c r="Y40" i="4" s="1"/>
  <c r="B50" i="5"/>
  <c r="Z53" i="4" l="1"/>
  <c r="W52" i="4"/>
  <c r="B54" i="4"/>
  <c r="C53" i="4"/>
  <c r="D42" i="4"/>
  <c r="AB41" i="4"/>
  <c r="Y41" i="4" s="1"/>
  <c r="B51" i="5"/>
  <c r="W53" i="4" l="1"/>
  <c r="Z54" i="4"/>
  <c r="W54" i="4" s="1"/>
  <c r="B55" i="4"/>
  <c r="C54" i="4"/>
  <c r="D43" i="4"/>
  <c r="AB42" i="4"/>
  <c r="Y42" i="4" s="1"/>
  <c r="B52" i="5"/>
  <c r="Z55" i="4" l="1"/>
  <c r="W55" i="4" s="1"/>
  <c r="B56" i="4"/>
  <c r="C55" i="4"/>
  <c r="D44" i="4"/>
  <c r="AB43" i="4"/>
  <c r="Y43" i="4" s="1"/>
  <c r="B53" i="5"/>
  <c r="Z56" i="4" l="1"/>
  <c r="W56" i="4" s="1"/>
  <c r="B57" i="4"/>
  <c r="C56" i="4"/>
  <c r="D45" i="4"/>
  <c r="AB44" i="4"/>
  <c r="Y44" i="4" s="1"/>
  <c r="B54" i="5"/>
  <c r="Z57" i="4" l="1"/>
  <c r="W57" i="4" s="1"/>
  <c r="B58" i="4"/>
  <c r="C57" i="4"/>
  <c r="D46" i="4"/>
  <c r="AB45" i="4"/>
  <c r="Y45" i="4" s="1"/>
  <c r="B55" i="5"/>
  <c r="Z58" i="4" l="1"/>
  <c r="W58" i="4" s="1"/>
  <c r="B59" i="4"/>
  <c r="C58" i="4"/>
  <c r="D47" i="4"/>
  <c r="AB46" i="4"/>
  <c r="Y46" i="4" s="1"/>
  <c r="B56" i="5"/>
  <c r="Z59" i="4" l="1"/>
  <c r="W59" i="4" s="1"/>
  <c r="B60" i="4"/>
  <c r="C59" i="4"/>
  <c r="D48" i="4"/>
  <c r="AB47" i="4"/>
  <c r="Y47" i="4" s="1"/>
  <c r="B57" i="5"/>
  <c r="Z60" i="4" l="1"/>
  <c r="W60" i="4" s="1"/>
  <c r="B61" i="4"/>
  <c r="C60" i="4"/>
  <c r="D49" i="4"/>
  <c r="AB48" i="4"/>
  <c r="Y48" i="4" s="1"/>
  <c r="B58" i="5"/>
  <c r="Z61" i="4" l="1"/>
  <c r="W61" i="4" s="1"/>
  <c r="B62" i="4"/>
  <c r="C61" i="4"/>
  <c r="D50" i="4"/>
  <c r="AB49" i="4"/>
  <c r="Y49" i="4" s="1"/>
  <c r="B59" i="5"/>
  <c r="Z62" i="4" l="1"/>
  <c r="W62" i="4" s="1"/>
  <c r="B63" i="4"/>
  <c r="C62" i="4"/>
  <c r="AB50" i="4"/>
  <c r="Y50" i="4" s="1"/>
  <c r="D51" i="4"/>
  <c r="B60" i="5"/>
  <c r="Z63" i="4" l="1"/>
  <c r="W63" i="4" s="1"/>
  <c r="B64" i="4"/>
  <c r="C63" i="4"/>
  <c r="D52" i="4"/>
  <c r="AB51" i="4"/>
  <c r="Y51" i="4" s="1"/>
  <c r="B61" i="5"/>
  <c r="K33" i="4"/>
  <c r="K27" i="4"/>
  <c r="K21" i="4"/>
  <c r="K16" i="4"/>
  <c r="K15" i="4"/>
  <c r="K10" i="4"/>
  <c r="K9" i="4"/>
  <c r="K100" i="4"/>
  <c r="U100" i="4"/>
  <c r="Z64" i="4" l="1"/>
  <c r="W64" i="4" s="1"/>
  <c r="B65" i="4"/>
  <c r="C64" i="4"/>
  <c r="D53" i="4"/>
  <c r="AB52" i="4"/>
  <c r="Y52" i="4" s="1"/>
  <c r="K39" i="4"/>
  <c r="K51" i="4"/>
  <c r="K63" i="4"/>
  <c r="K75" i="4"/>
  <c r="K93" i="4"/>
  <c r="K22" i="4"/>
  <c r="K28" i="4"/>
  <c r="K34" i="4"/>
  <c r="K40" i="4"/>
  <c r="K46" i="4"/>
  <c r="K58" i="4"/>
  <c r="K64" i="4"/>
  <c r="K70" i="4"/>
  <c r="K76" i="4"/>
  <c r="K82" i="4"/>
  <c r="K88" i="4"/>
  <c r="K94" i="4"/>
  <c r="K8" i="4"/>
  <c r="K14" i="4"/>
  <c r="K20" i="4"/>
  <c r="K26" i="4"/>
  <c r="K32" i="4"/>
  <c r="K38" i="4"/>
  <c r="K44" i="4"/>
  <c r="K50" i="4"/>
  <c r="K56" i="4"/>
  <c r="K62" i="4"/>
  <c r="K68" i="4"/>
  <c r="K74" i="4"/>
  <c r="K80" i="4"/>
  <c r="K86" i="4"/>
  <c r="K92" i="4"/>
  <c r="K98" i="4"/>
  <c r="K81" i="4"/>
  <c r="K11" i="4"/>
  <c r="K17" i="4"/>
  <c r="K23" i="4"/>
  <c r="K29" i="4"/>
  <c r="K35" i="4"/>
  <c r="K41" i="4"/>
  <c r="K47" i="4"/>
  <c r="K53" i="4"/>
  <c r="K59" i="4"/>
  <c r="K65" i="4"/>
  <c r="K71" i="4"/>
  <c r="K77" i="4"/>
  <c r="K83" i="4"/>
  <c r="K89" i="4"/>
  <c r="K95" i="4"/>
  <c r="K45" i="4"/>
  <c r="K57" i="4"/>
  <c r="K69" i="4"/>
  <c r="K87" i="4"/>
  <c r="K99" i="4"/>
  <c r="K52" i="4"/>
  <c r="K12" i="4"/>
  <c r="K18" i="4"/>
  <c r="K24" i="4"/>
  <c r="K30" i="4"/>
  <c r="K36" i="4"/>
  <c r="K42" i="4"/>
  <c r="K48" i="4"/>
  <c r="K54" i="4"/>
  <c r="K60" i="4"/>
  <c r="K66" i="4"/>
  <c r="K72" i="4"/>
  <c r="K78" i="4"/>
  <c r="K84" i="4"/>
  <c r="K90" i="4"/>
  <c r="K96" i="4"/>
  <c r="K7" i="4"/>
  <c r="K13" i="4"/>
  <c r="K19" i="4"/>
  <c r="K25" i="4"/>
  <c r="K31" i="4"/>
  <c r="K37" i="4"/>
  <c r="K43" i="4"/>
  <c r="K49" i="4"/>
  <c r="K55" i="4"/>
  <c r="K61" i="4"/>
  <c r="K67" i="4"/>
  <c r="K73" i="4"/>
  <c r="K79" i="4"/>
  <c r="K85" i="4"/>
  <c r="K91" i="4"/>
  <c r="K97" i="4"/>
  <c r="B62" i="5"/>
  <c r="U30" i="4"/>
  <c r="U48" i="4"/>
  <c r="U66" i="4"/>
  <c r="U9" i="4"/>
  <c r="U72" i="4"/>
  <c r="U18" i="4"/>
  <c r="U10" i="4"/>
  <c r="U31" i="4"/>
  <c r="U54" i="4"/>
  <c r="U13" i="4"/>
  <c r="U24" i="4"/>
  <c r="U37" i="4"/>
  <c r="U55" i="4"/>
  <c r="U78" i="4"/>
  <c r="U49" i="4"/>
  <c r="U12" i="4"/>
  <c r="U36" i="4"/>
  <c r="U15" i="4"/>
  <c r="U25" i="4"/>
  <c r="U42" i="4"/>
  <c r="U60" i="4"/>
  <c r="U84" i="4"/>
  <c r="U19" i="4"/>
  <c r="U67" i="4"/>
  <c r="U21" i="4"/>
  <c r="U16" i="4"/>
  <c r="U27" i="4"/>
  <c r="U43" i="4"/>
  <c r="U61" i="4"/>
  <c r="U90" i="4"/>
  <c r="U73" i="4"/>
  <c r="U79" i="4"/>
  <c r="U85" i="4"/>
  <c r="U97" i="4"/>
  <c r="U22" i="4"/>
  <c r="U28" i="4"/>
  <c r="U34" i="4"/>
  <c r="U40" i="4"/>
  <c r="U46" i="4"/>
  <c r="U52" i="4"/>
  <c r="U58" i="4"/>
  <c r="U64" i="4"/>
  <c r="U70" i="4"/>
  <c r="U76" i="4"/>
  <c r="U82" i="4"/>
  <c r="U88" i="4"/>
  <c r="U94" i="4"/>
  <c r="U11" i="4"/>
  <c r="U17" i="4"/>
  <c r="U23" i="4"/>
  <c r="U29" i="4"/>
  <c r="U35" i="4"/>
  <c r="U41" i="4"/>
  <c r="U47" i="4"/>
  <c r="U53" i="4"/>
  <c r="U59" i="4"/>
  <c r="U65" i="4"/>
  <c r="U71" i="4"/>
  <c r="U77" i="4"/>
  <c r="U83" i="4"/>
  <c r="U89" i="4"/>
  <c r="U95" i="4"/>
  <c r="U8" i="4"/>
  <c r="U14" i="4"/>
  <c r="U20" i="4"/>
  <c r="U26" i="4"/>
  <c r="U32" i="4"/>
  <c r="U38" i="4"/>
  <c r="U44" i="4"/>
  <c r="U50" i="4"/>
  <c r="U56" i="4"/>
  <c r="U62" i="4"/>
  <c r="U68" i="4"/>
  <c r="U74" i="4"/>
  <c r="U80" i="4"/>
  <c r="U86" i="4"/>
  <c r="U92" i="4"/>
  <c r="U98" i="4"/>
  <c r="U96" i="4"/>
  <c r="U91" i="4"/>
  <c r="U33" i="4"/>
  <c r="U39" i="4"/>
  <c r="U45" i="4"/>
  <c r="U51" i="4"/>
  <c r="U57" i="4"/>
  <c r="U63" i="4"/>
  <c r="U69" i="4"/>
  <c r="U75" i="4"/>
  <c r="U81" i="4"/>
  <c r="U87" i="4"/>
  <c r="U93" i="4"/>
  <c r="U99" i="4"/>
  <c r="Z65" i="4" l="1"/>
  <c r="W65" i="4" s="1"/>
  <c r="B66" i="4"/>
  <c r="C65" i="4"/>
  <c r="D54" i="4"/>
  <c r="AB53" i="4"/>
  <c r="Y53" i="4" s="1"/>
  <c r="B63" i="5"/>
  <c r="Q3" i="4"/>
  <c r="Q4" i="4" s="1"/>
  <c r="R2" i="4"/>
  <c r="O2" i="4"/>
  <c r="N3" i="4"/>
  <c r="N4" i="4" s="1"/>
  <c r="N5" i="4" s="1"/>
  <c r="N6" i="4" s="1"/>
  <c r="N7" i="4" s="1"/>
  <c r="N8" i="4" s="1"/>
  <c r="O3" i="4" l="1"/>
  <c r="Z66" i="4"/>
  <c r="W66" i="4" s="1"/>
  <c r="B67" i="4"/>
  <c r="C66" i="4"/>
  <c r="N9" i="4"/>
  <c r="O8" i="4"/>
  <c r="O7" i="4"/>
  <c r="O4" i="4"/>
  <c r="O5" i="4"/>
  <c r="O6" i="4"/>
  <c r="R3" i="4"/>
  <c r="AB54" i="4"/>
  <c r="Y54" i="4" s="1"/>
  <c r="D55" i="4"/>
  <c r="B64" i="5"/>
  <c r="R4" i="4"/>
  <c r="Q5" i="4"/>
  <c r="Z67" i="4" l="1"/>
  <c r="W67" i="4" s="1"/>
  <c r="B68" i="4"/>
  <c r="C67" i="4"/>
  <c r="N10" i="4"/>
  <c r="O9" i="4"/>
  <c r="AB55" i="4"/>
  <c r="Y55" i="4" s="1"/>
  <c r="D56" i="4"/>
  <c r="E56" i="4" s="1"/>
  <c r="B65" i="5"/>
  <c r="R5" i="4"/>
  <c r="Q6" i="4"/>
  <c r="L8" i="4"/>
  <c r="L35" i="4"/>
  <c r="L36" i="4"/>
  <c r="L38" i="4"/>
  <c r="L41" i="4"/>
  <c r="L42" i="4"/>
  <c r="L44" i="4"/>
  <c r="L47" i="4"/>
  <c r="L48" i="4"/>
  <c r="L50" i="4"/>
  <c r="L53" i="4"/>
  <c r="L54" i="4"/>
  <c r="L56" i="4"/>
  <c r="L59" i="4"/>
  <c r="L60" i="4"/>
  <c r="L62" i="4"/>
  <c r="L65" i="4"/>
  <c r="L66" i="4"/>
  <c r="L68" i="4"/>
  <c r="L71" i="4"/>
  <c r="L72" i="4"/>
  <c r="L74" i="4"/>
  <c r="L77" i="4"/>
  <c r="L78" i="4"/>
  <c r="L80" i="4"/>
  <c r="L83" i="4"/>
  <c r="L84" i="4"/>
  <c r="L85" i="4"/>
  <c r="L86" i="4"/>
  <c r="L89" i="4"/>
  <c r="L90" i="4"/>
  <c r="L92" i="4"/>
  <c r="L95" i="4"/>
  <c r="L96" i="4"/>
  <c r="L97" i="4"/>
  <c r="L98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X13" i="4" s="1"/>
  <c r="E12" i="4"/>
  <c r="E11" i="4"/>
  <c r="E10" i="4"/>
  <c r="E9" i="4"/>
  <c r="E8" i="4"/>
  <c r="E7" i="4"/>
  <c r="E6" i="4"/>
  <c r="E5" i="4"/>
  <c r="E4" i="4"/>
  <c r="E3" i="4"/>
  <c r="L100" i="4"/>
  <c r="L99" i="4"/>
  <c r="L94" i="4"/>
  <c r="L93" i="4"/>
  <c r="L91" i="4"/>
  <c r="L88" i="4"/>
  <c r="L87" i="4"/>
  <c r="L82" i="4"/>
  <c r="L81" i="4"/>
  <c r="L79" i="4"/>
  <c r="L76" i="4"/>
  <c r="L75" i="4"/>
  <c r="L73" i="4"/>
  <c r="L70" i="4"/>
  <c r="L69" i="4"/>
  <c r="L67" i="4"/>
  <c r="L64" i="4"/>
  <c r="L63" i="4"/>
  <c r="L61" i="4"/>
  <c r="L58" i="4"/>
  <c r="L57" i="4"/>
  <c r="L55" i="4"/>
  <c r="L52" i="4"/>
  <c r="L51" i="4"/>
  <c r="L49" i="4"/>
  <c r="L46" i="4"/>
  <c r="L45" i="4"/>
  <c r="L43" i="4"/>
  <c r="L40" i="4"/>
  <c r="L39" i="4"/>
  <c r="L37" i="4"/>
  <c r="L34" i="4"/>
  <c r="L2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4" i="4"/>
  <c r="L5" i="4"/>
  <c r="L6" i="4"/>
  <c r="L7" i="4"/>
  <c r="L9" i="4"/>
  <c r="L10" i="4"/>
  <c r="L3" i="4"/>
  <c r="Z68" i="4" l="1"/>
  <c r="W68" i="4" s="1"/>
  <c r="B69" i="4"/>
  <c r="C68" i="4"/>
  <c r="N11" i="4"/>
  <c r="O10" i="4"/>
  <c r="X14" i="4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AB56" i="4"/>
  <c r="Y56" i="4" s="1"/>
  <c r="D57" i="4"/>
  <c r="B66" i="5"/>
  <c r="R6" i="4"/>
  <c r="Q7" i="4"/>
  <c r="Z69" i="4" l="1"/>
  <c r="W69" i="4" s="1"/>
  <c r="B70" i="4"/>
  <c r="C69" i="4"/>
  <c r="N12" i="4"/>
  <c r="O11" i="4"/>
  <c r="P11" i="4" s="1"/>
  <c r="AB57" i="4"/>
  <c r="Y57" i="4" s="1"/>
  <c r="D58" i="4"/>
  <c r="E57" i="4"/>
  <c r="B67" i="5"/>
  <c r="Q8" i="4"/>
  <c r="R7" i="4"/>
  <c r="S7" i="4" s="1"/>
  <c r="S2" i="4"/>
  <c r="S3" i="4"/>
  <c r="S4" i="4"/>
  <c r="S5" i="4"/>
  <c r="S6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P2" i="4"/>
  <c r="P3" i="4"/>
  <c r="P4" i="4"/>
  <c r="P5" i="4"/>
  <c r="P6" i="4"/>
  <c r="P7" i="4"/>
  <c r="P8" i="4"/>
  <c r="P9" i="4"/>
  <c r="P10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Z70" i="4" l="1"/>
  <c r="W70" i="4" s="1"/>
  <c r="B71" i="4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C70" i="4"/>
  <c r="N13" i="4"/>
  <c r="O12" i="4"/>
  <c r="P12" i="4" s="1"/>
  <c r="AB58" i="4"/>
  <c r="Y58" i="4" s="1"/>
  <c r="D59" i="4"/>
  <c r="E58" i="4"/>
  <c r="B68" i="5"/>
  <c r="Q9" i="4"/>
  <c r="R8" i="4"/>
  <c r="S8" i="4" s="1"/>
  <c r="P31" i="3"/>
  <c r="B102" i="4" l="1"/>
  <c r="Z71" i="4"/>
  <c r="W71" i="4" s="1"/>
  <c r="C71" i="4"/>
  <c r="N14" i="4"/>
  <c r="O13" i="4"/>
  <c r="P13" i="4" s="1"/>
  <c r="AB59" i="4"/>
  <c r="Y59" i="4" s="1"/>
  <c r="D60" i="4"/>
  <c r="E59" i="4"/>
  <c r="B69" i="5"/>
  <c r="Q10" i="4"/>
  <c r="R9" i="4"/>
  <c r="S9" i="4" s="1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B103" i="4" l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Z72" i="4"/>
  <c r="W72" i="4" s="1"/>
  <c r="C72" i="4"/>
  <c r="N15" i="4"/>
  <c r="O14" i="4"/>
  <c r="P14" i="4" s="1"/>
  <c r="AB60" i="4"/>
  <c r="Y60" i="4" s="1"/>
  <c r="D61" i="4"/>
  <c r="E60" i="4"/>
  <c r="B70" i="5"/>
  <c r="R10" i="4"/>
  <c r="S10" i="4" s="1"/>
  <c r="Q11" i="4"/>
  <c r="H64" i="3"/>
  <c r="H63" i="3"/>
  <c r="B152" i="4" l="1"/>
  <c r="Z73" i="4"/>
  <c r="W73" i="4" s="1"/>
  <c r="C73" i="4"/>
  <c r="N16" i="4"/>
  <c r="O15" i="4"/>
  <c r="P15" i="4" s="1"/>
  <c r="D62" i="4"/>
  <c r="AB61" i="4"/>
  <c r="Y61" i="4" s="1"/>
  <c r="E61" i="4"/>
  <c r="B71" i="5"/>
  <c r="R11" i="4"/>
  <c r="S11" i="4" s="1"/>
  <c r="Q12" i="4"/>
  <c r="H62" i="3"/>
  <c r="H61" i="3"/>
  <c r="H60" i="3"/>
  <c r="B153" i="4" l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Z74" i="4"/>
  <c r="W74" i="4" s="1"/>
  <c r="C74" i="4"/>
  <c r="N17" i="4"/>
  <c r="O16" i="4"/>
  <c r="P16" i="4" s="1"/>
  <c r="D63" i="4"/>
  <c r="AB62" i="4"/>
  <c r="Y62" i="4" s="1"/>
  <c r="E62" i="4"/>
  <c r="B72" i="5"/>
  <c r="R12" i="4"/>
  <c r="S12" i="4" s="1"/>
  <c r="Q13" i="4"/>
  <c r="H59" i="3"/>
  <c r="H58" i="3"/>
  <c r="H57" i="3"/>
  <c r="H56" i="3"/>
  <c r="H55" i="3"/>
  <c r="H54" i="3"/>
  <c r="H53" i="3"/>
  <c r="Z75" i="4" l="1"/>
  <c r="W75" i="4" s="1"/>
  <c r="C75" i="4"/>
  <c r="N18" i="4"/>
  <c r="O17" i="4"/>
  <c r="P17" i="4" s="1"/>
  <c r="AB63" i="4"/>
  <c r="Y63" i="4" s="1"/>
  <c r="D64" i="4"/>
  <c r="E63" i="4"/>
  <c r="B73" i="5"/>
  <c r="Q14" i="4"/>
  <c r="R13" i="4"/>
  <c r="S13" i="4" s="1"/>
  <c r="H52" i="3"/>
  <c r="H51" i="3"/>
  <c r="H50" i="3"/>
  <c r="H49" i="3"/>
  <c r="H48" i="3"/>
  <c r="H47" i="3"/>
  <c r="H46" i="3"/>
  <c r="H45" i="3"/>
  <c r="Z76" i="4" l="1"/>
  <c r="W76" i="4" s="1"/>
  <c r="C76" i="4"/>
  <c r="N19" i="4"/>
  <c r="O18" i="4"/>
  <c r="P18" i="4" s="1"/>
  <c r="D65" i="4"/>
  <c r="AB64" i="4"/>
  <c r="Y64" i="4" s="1"/>
  <c r="E64" i="4"/>
  <c r="B74" i="5"/>
  <c r="Q15" i="4"/>
  <c r="R14" i="4"/>
  <c r="S14" i="4" s="1"/>
  <c r="H44" i="3"/>
  <c r="H43" i="3"/>
  <c r="H42" i="3"/>
  <c r="Z77" i="4" l="1"/>
  <c r="W77" i="4" s="1"/>
  <c r="C77" i="4"/>
  <c r="N20" i="4"/>
  <c r="O19" i="4"/>
  <c r="P19" i="4" s="1"/>
  <c r="E65" i="4"/>
  <c r="AB65" i="4"/>
  <c r="Y65" i="4" s="1"/>
  <c r="D66" i="4"/>
  <c r="B75" i="5"/>
  <c r="Q16" i="4"/>
  <c r="R15" i="4"/>
  <c r="S15" i="4" s="1"/>
  <c r="H41" i="3"/>
  <c r="H40" i="3"/>
  <c r="H39" i="3"/>
  <c r="H38" i="3"/>
  <c r="H37" i="3"/>
  <c r="H36" i="3"/>
  <c r="Z78" i="4" l="1"/>
  <c r="W78" i="4" s="1"/>
  <c r="C78" i="4"/>
  <c r="N21" i="4"/>
  <c r="O20" i="4"/>
  <c r="P20" i="4" s="1"/>
  <c r="E66" i="4"/>
  <c r="AB66" i="4"/>
  <c r="Y66" i="4" s="1"/>
  <c r="D67" i="4"/>
  <c r="B76" i="5"/>
  <c r="Q17" i="4"/>
  <c r="R16" i="4"/>
  <c r="S16" i="4" s="1"/>
  <c r="H35" i="3"/>
  <c r="Z79" i="4" l="1"/>
  <c r="W79" i="4" s="1"/>
  <c r="C79" i="4"/>
  <c r="N22" i="4"/>
  <c r="O21" i="4"/>
  <c r="P21" i="4" s="1"/>
  <c r="D68" i="4"/>
  <c r="E67" i="4"/>
  <c r="X67" i="4" s="1"/>
  <c r="AB67" i="4"/>
  <c r="Y67" i="4" s="1"/>
  <c r="B77" i="5"/>
  <c r="R17" i="4"/>
  <c r="S17" i="4" s="1"/>
  <c r="Q18" i="4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Z80" i="4" l="1"/>
  <c r="W80" i="4" s="1"/>
  <c r="C80" i="4"/>
  <c r="N23" i="4"/>
  <c r="O22" i="4"/>
  <c r="P22" i="4" s="1"/>
  <c r="E68" i="4"/>
  <c r="X68" i="4" s="1"/>
  <c r="D69" i="4"/>
  <c r="AB68" i="4"/>
  <c r="Y68" i="4" s="1"/>
  <c r="B78" i="5"/>
  <c r="R18" i="4"/>
  <c r="S18" i="4" s="1"/>
  <c r="Q19" i="4"/>
  <c r="C2" i="3"/>
  <c r="B2" i="3" s="1"/>
  <c r="M2" i="3"/>
  <c r="M3" i="3" s="1"/>
  <c r="Z81" i="4" l="1"/>
  <c r="W81" i="4" s="1"/>
  <c r="C81" i="4"/>
  <c r="N24" i="4"/>
  <c r="O23" i="4"/>
  <c r="P23" i="4" s="1"/>
  <c r="E69" i="4"/>
  <c r="X69" i="4" s="1"/>
  <c r="D70" i="4"/>
  <c r="AB69" i="4"/>
  <c r="Y69" i="4" s="1"/>
  <c r="B79" i="5"/>
  <c r="R19" i="4"/>
  <c r="S19" i="4" s="1"/>
  <c r="Q20" i="4"/>
  <c r="C3" i="3"/>
  <c r="B3" i="3" s="1"/>
  <c r="M4" i="3"/>
  <c r="C4" i="3" s="1"/>
  <c r="B4" i="3" s="1"/>
  <c r="Z82" i="4" l="1"/>
  <c r="W82" i="4" s="1"/>
  <c r="C82" i="4"/>
  <c r="N25" i="4"/>
  <c r="O24" i="4"/>
  <c r="P24" i="4" s="1"/>
  <c r="E70" i="4"/>
  <c r="X70" i="4" s="1"/>
  <c r="AB70" i="4"/>
  <c r="Y70" i="4" s="1"/>
  <c r="D71" i="4"/>
  <c r="B80" i="5"/>
  <c r="Q21" i="4"/>
  <c r="R20" i="4"/>
  <c r="S20" i="4" s="1"/>
  <c r="M5" i="3"/>
  <c r="Z83" i="4" l="1"/>
  <c r="W83" i="4" s="1"/>
  <c r="C83" i="4"/>
  <c r="N26" i="4"/>
  <c r="O25" i="4"/>
  <c r="P25" i="4" s="1"/>
  <c r="E71" i="4"/>
  <c r="X71" i="4" s="1"/>
  <c r="AB71" i="4"/>
  <c r="Y71" i="4" s="1"/>
  <c r="D72" i="4"/>
  <c r="B81" i="5"/>
  <c r="Q22" i="4"/>
  <c r="R21" i="4"/>
  <c r="S21" i="4" s="1"/>
  <c r="M6" i="3"/>
  <c r="C5" i="3"/>
  <c r="B5" i="3" s="1"/>
  <c r="Z84" i="4" l="1"/>
  <c r="W84" i="4" s="1"/>
  <c r="C84" i="4"/>
  <c r="N27" i="4"/>
  <c r="O26" i="4"/>
  <c r="P26" i="4" s="1"/>
  <c r="E72" i="4"/>
  <c r="X72" i="4" s="1"/>
  <c r="D73" i="4"/>
  <c r="AB72" i="4"/>
  <c r="Y72" i="4" s="1"/>
  <c r="B82" i="5"/>
  <c r="R22" i="4"/>
  <c r="S22" i="4" s="1"/>
  <c r="Q23" i="4"/>
  <c r="M7" i="3"/>
  <c r="C7" i="3" s="1"/>
  <c r="B7" i="3" s="1"/>
  <c r="C6" i="3"/>
  <c r="B6" i="3" s="1"/>
  <c r="Z85" i="4" l="1"/>
  <c r="W85" i="4" s="1"/>
  <c r="C85" i="4"/>
  <c r="N28" i="4"/>
  <c r="O27" i="4"/>
  <c r="P27" i="4" s="1"/>
  <c r="E73" i="4"/>
  <c r="X73" i="4" s="1"/>
  <c r="D74" i="4"/>
  <c r="AB73" i="4"/>
  <c r="Y73" i="4" s="1"/>
  <c r="B83" i="5"/>
  <c r="R23" i="4"/>
  <c r="S23" i="4" s="1"/>
  <c r="Q24" i="4"/>
  <c r="M8" i="3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Z86" i="4" l="1"/>
  <c r="W86" i="4" s="1"/>
  <c r="C86" i="4"/>
  <c r="N29" i="4"/>
  <c r="O28" i="4"/>
  <c r="P28" i="4" s="1"/>
  <c r="E74" i="4"/>
  <c r="X74" i="4" s="1"/>
  <c r="AB74" i="4"/>
  <c r="Y74" i="4" s="1"/>
  <c r="D75" i="4"/>
  <c r="B84" i="5"/>
  <c r="R24" i="4"/>
  <c r="S24" i="4" s="1"/>
  <c r="Q25" i="4"/>
  <c r="M9" i="3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Z87" i="4" l="1"/>
  <c r="W87" i="4" s="1"/>
  <c r="C87" i="4"/>
  <c r="N30" i="4"/>
  <c r="O29" i="4"/>
  <c r="P29" i="4" s="1"/>
  <c r="E75" i="4"/>
  <c r="X75" i="4" s="1"/>
  <c r="AB75" i="4"/>
  <c r="Y75" i="4" s="1"/>
  <c r="D76" i="4"/>
  <c r="B85" i="5"/>
  <c r="Q26" i="4"/>
  <c r="R25" i="4"/>
  <c r="S25" i="4" s="1"/>
  <c r="M10" i="3"/>
  <c r="C10" i="3" s="1"/>
  <c r="B10" i="3" s="1"/>
  <c r="C9" i="3"/>
  <c r="B9" i="3" s="1"/>
  <c r="AA3" i="3"/>
  <c r="AB20" i="3"/>
  <c r="AB19" i="3"/>
  <c r="AB4" i="3"/>
  <c r="AB3" i="3"/>
  <c r="AB2" i="3"/>
  <c r="Z2" i="3" s="1"/>
  <c r="Z88" i="4" l="1"/>
  <c r="W88" i="4" s="1"/>
  <c r="C88" i="4"/>
  <c r="N31" i="4"/>
  <c r="O30" i="4"/>
  <c r="P30" i="4" s="1"/>
  <c r="E76" i="4"/>
  <c r="X76" i="4" s="1"/>
  <c r="D77" i="4"/>
  <c r="AB76" i="4"/>
  <c r="Y76" i="4" s="1"/>
  <c r="B86" i="5"/>
  <c r="Q27" i="4"/>
  <c r="R26" i="4"/>
  <c r="S26" i="4" s="1"/>
  <c r="M11" i="3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Z89" i="4" l="1"/>
  <c r="W89" i="4" s="1"/>
  <c r="C89" i="4"/>
  <c r="N32" i="4"/>
  <c r="O31" i="4"/>
  <c r="P31" i="4" s="1"/>
  <c r="E77" i="4"/>
  <c r="X77" i="4" s="1"/>
  <c r="D78" i="4"/>
  <c r="AB77" i="4"/>
  <c r="Y77" i="4" s="1"/>
  <c r="B87" i="5"/>
  <c r="Q28" i="4"/>
  <c r="R27" i="4"/>
  <c r="S27" i="4" s="1"/>
  <c r="X5" i="3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90" i="4" l="1"/>
  <c r="W90" i="4" s="1"/>
  <c r="C90" i="4"/>
  <c r="N33" i="4"/>
  <c r="O32" i="4"/>
  <c r="P32" i="4" s="1"/>
  <c r="D79" i="4"/>
  <c r="AB78" i="4"/>
  <c r="Y78" i="4" s="1"/>
  <c r="E78" i="4"/>
  <c r="X78" i="4" s="1"/>
  <c r="B88" i="5"/>
  <c r="R28" i="4"/>
  <c r="S28" i="4" s="1"/>
  <c r="Q29" i="4"/>
  <c r="W31" i="3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Z91" i="4" l="1"/>
  <c r="W91" i="4" s="1"/>
  <c r="C91" i="4"/>
  <c r="N34" i="4"/>
  <c r="O33" i="4"/>
  <c r="P33" i="4" s="1"/>
  <c r="E79" i="4"/>
  <c r="X79" i="4" s="1"/>
  <c r="AB79" i="4"/>
  <c r="Y79" i="4" s="1"/>
  <c r="D80" i="4"/>
  <c r="B89" i="5"/>
  <c r="R29" i="4"/>
  <c r="S29" i="4" s="1"/>
  <c r="Q30" i="4"/>
  <c r="W33" i="3"/>
  <c r="X7" i="3"/>
  <c r="M14" i="3"/>
  <c r="AA19" i="3"/>
  <c r="Y19" i="3" s="1"/>
  <c r="Z92" i="4" l="1"/>
  <c r="W92" i="4" s="1"/>
  <c r="C92" i="4"/>
  <c r="N35" i="4"/>
  <c r="O34" i="4"/>
  <c r="P34" i="4" s="1"/>
  <c r="AB80" i="4"/>
  <c r="Y80" i="4" s="1"/>
  <c r="D81" i="4"/>
  <c r="E80" i="4"/>
  <c r="X80" i="4" s="1"/>
  <c r="B90" i="5"/>
  <c r="R30" i="4"/>
  <c r="S30" i="4" s="1"/>
  <c r="Q31" i="4"/>
  <c r="W34" i="3"/>
  <c r="X8" i="3"/>
  <c r="M15" i="3"/>
  <c r="C14" i="3"/>
  <c r="B14" i="3" s="1"/>
  <c r="AA20" i="3"/>
  <c r="Y20" i="3" s="1"/>
  <c r="Z93" i="4" l="1"/>
  <c r="W93" i="4" s="1"/>
  <c r="C93" i="4"/>
  <c r="N36" i="4"/>
  <c r="O35" i="4"/>
  <c r="P35" i="4" s="1"/>
  <c r="E81" i="4"/>
  <c r="X81" i="4" s="1"/>
  <c r="D82" i="4"/>
  <c r="AB81" i="4"/>
  <c r="Y81" i="4" s="1"/>
  <c r="B91" i="5"/>
  <c r="Q32" i="4"/>
  <c r="R31" i="4"/>
  <c r="S31" i="4" s="1"/>
  <c r="W35" i="3"/>
  <c r="X9" i="3"/>
  <c r="M16" i="3"/>
  <c r="C16" i="3" s="1"/>
  <c r="B16" i="3" s="1"/>
  <c r="C15" i="3"/>
  <c r="B15" i="3" s="1"/>
  <c r="AA21" i="3"/>
  <c r="Y21" i="3" s="1"/>
  <c r="Z94" i="4" l="1"/>
  <c r="W94" i="4" s="1"/>
  <c r="C94" i="4"/>
  <c r="N37" i="4"/>
  <c r="O36" i="4"/>
  <c r="P36" i="4" s="1"/>
  <c r="E82" i="4"/>
  <c r="X82" i="4" s="1"/>
  <c r="D83" i="4"/>
  <c r="AB82" i="4"/>
  <c r="Y82" i="4" s="1"/>
  <c r="B92" i="5"/>
  <c r="Q33" i="4"/>
  <c r="R32" i="4"/>
  <c r="S32" i="4" s="1"/>
  <c r="W36" i="3"/>
  <c r="X10" i="3"/>
  <c r="M17" i="3"/>
  <c r="AA22" i="3"/>
  <c r="Y22" i="3" s="1"/>
  <c r="Z95" i="4" l="1"/>
  <c r="W95" i="4" s="1"/>
  <c r="C95" i="4"/>
  <c r="N38" i="4"/>
  <c r="O37" i="4"/>
  <c r="P37" i="4" s="1"/>
  <c r="D84" i="4"/>
  <c r="AB83" i="4"/>
  <c r="Y83" i="4" s="1"/>
  <c r="E83" i="4"/>
  <c r="X83" i="4" s="1"/>
  <c r="B93" i="5"/>
  <c r="Q34" i="4"/>
  <c r="R33" i="4"/>
  <c r="S33" i="4" s="1"/>
  <c r="W37" i="3"/>
  <c r="X11" i="3"/>
  <c r="M18" i="3"/>
  <c r="C17" i="3"/>
  <c r="B17" i="3" s="1"/>
  <c r="AA23" i="3"/>
  <c r="Y23" i="3" s="1"/>
  <c r="Z96" i="4" l="1"/>
  <c r="W96" i="4" s="1"/>
  <c r="C96" i="4"/>
  <c r="N39" i="4"/>
  <c r="O38" i="4"/>
  <c r="P38" i="4" s="1"/>
  <c r="E84" i="4"/>
  <c r="X84" i="4" s="1"/>
  <c r="AB84" i="4"/>
  <c r="Y84" i="4" s="1"/>
  <c r="D85" i="4"/>
  <c r="B94" i="5"/>
  <c r="Q35" i="4"/>
  <c r="R34" i="4"/>
  <c r="S34" i="4" s="1"/>
  <c r="W38" i="3"/>
  <c r="X12" i="3"/>
  <c r="M19" i="3"/>
  <c r="C19" i="3" s="1"/>
  <c r="B19" i="3" s="1"/>
  <c r="C18" i="3"/>
  <c r="B18" i="3" s="1"/>
  <c r="AA24" i="3"/>
  <c r="Y24" i="3" s="1"/>
  <c r="Z97" i="4" l="1"/>
  <c r="W97" i="4" s="1"/>
  <c r="C97" i="4"/>
  <c r="N40" i="4"/>
  <c r="O39" i="4"/>
  <c r="P39" i="4" s="1"/>
  <c r="E85" i="4"/>
  <c r="X85" i="4" s="1"/>
  <c r="D86" i="4"/>
  <c r="AB85" i="4"/>
  <c r="Y85" i="4" s="1"/>
  <c r="B95" i="5"/>
  <c r="R35" i="4"/>
  <c r="S35" i="4" s="1"/>
  <c r="Q36" i="4"/>
  <c r="W39" i="3"/>
  <c r="X13" i="3"/>
  <c r="M20" i="3"/>
  <c r="AA25" i="3"/>
  <c r="Y25" i="3" s="1"/>
  <c r="Z98" i="4" l="1"/>
  <c r="W98" i="4" s="1"/>
  <c r="C98" i="4"/>
  <c r="N41" i="4"/>
  <c r="O40" i="4"/>
  <c r="P40" i="4" s="1"/>
  <c r="D87" i="4"/>
  <c r="E86" i="4"/>
  <c r="X86" i="4" s="1"/>
  <c r="AB86" i="4"/>
  <c r="Y86" i="4" s="1"/>
  <c r="B96" i="5"/>
  <c r="R36" i="4"/>
  <c r="S36" i="4" s="1"/>
  <c r="Q37" i="4"/>
  <c r="W40" i="3"/>
  <c r="X14" i="3"/>
  <c r="M21" i="3"/>
  <c r="C20" i="3"/>
  <c r="B20" i="3" s="1"/>
  <c r="AA26" i="3"/>
  <c r="Y26" i="3" s="1"/>
  <c r="Z99" i="4" l="1"/>
  <c r="W99" i="4" s="1"/>
  <c r="C99" i="4"/>
  <c r="N42" i="4"/>
  <c r="O41" i="4"/>
  <c r="P41" i="4" s="1"/>
  <c r="E87" i="4"/>
  <c r="X87" i="4" s="1"/>
  <c r="D88" i="4"/>
  <c r="AB87" i="4"/>
  <c r="Y87" i="4" s="1"/>
  <c r="B97" i="5"/>
  <c r="R37" i="4"/>
  <c r="S37" i="4" s="1"/>
  <c r="Q38" i="4"/>
  <c r="W41" i="3"/>
  <c r="X15" i="3"/>
  <c r="M22" i="3"/>
  <c r="C21" i="3"/>
  <c r="B21" i="3" s="1"/>
  <c r="AA27" i="3"/>
  <c r="Y27" i="3" s="1"/>
  <c r="C101" i="4" l="1"/>
  <c r="C100" i="4"/>
  <c r="Z100" i="4"/>
  <c r="W100" i="4" s="1"/>
  <c r="N43" i="4"/>
  <c r="O42" i="4"/>
  <c r="P42" i="4" s="1"/>
  <c r="E88" i="4"/>
  <c r="X88" i="4" s="1"/>
  <c r="AB88" i="4"/>
  <c r="Y88" i="4" s="1"/>
  <c r="D89" i="4"/>
  <c r="B98" i="5"/>
  <c r="Q39" i="4"/>
  <c r="R38" i="4"/>
  <c r="S38" i="4" s="1"/>
  <c r="W42" i="3"/>
  <c r="X16" i="3"/>
  <c r="M23" i="3"/>
  <c r="C22" i="3"/>
  <c r="B22" i="3" s="1"/>
  <c r="AA28" i="3"/>
  <c r="Y28" i="3" s="1"/>
  <c r="C102" i="4" l="1"/>
  <c r="W101" i="4"/>
  <c r="N44" i="4"/>
  <c r="O43" i="4"/>
  <c r="P43" i="4" s="1"/>
  <c r="D90" i="4"/>
  <c r="E89" i="4"/>
  <c r="X89" i="4" s="1"/>
  <c r="AB89" i="4"/>
  <c r="Y89" i="4" s="1"/>
  <c r="B99" i="5"/>
  <c r="Q40" i="4"/>
  <c r="R39" i="4"/>
  <c r="S39" i="4" s="1"/>
  <c r="W43" i="3"/>
  <c r="X17" i="3"/>
  <c r="M24" i="3"/>
  <c r="C23" i="3"/>
  <c r="B23" i="3" s="1"/>
  <c r="AA29" i="3"/>
  <c r="Y29" i="3" s="1"/>
  <c r="W102" i="4" l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C103" i="4"/>
  <c r="N45" i="4"/>
  <c r="O44" i="4"/>
  <c r="P44" i="4" s="1"/>
  <c r="E90" i="4"/>
  <c r="X90" i="4" s="1"/>
  <c r="AB90" i="4"/>
  <c r="Y90" i="4" s="1"/>
  <c r="D91" i="4"/>
  <c r="B100" i="5"/>
  <c r="R40" i="4"/>
  <c r="S40" i="4" s="1"/>
  <c r="Q41" i="4"/>
  <c r="W44" i="3"/>
  <c r="X18" i="3"/>
  <c r="M25" i="3"/>
  <c r="C24" i="3"/>
  <c r="B24" i="3" s="1"/>
  <c r="AA30" i="3"/>
  <c r="Y30" i="3" s="1"/>
  <c r="AD2" i="4" l="1"/>
  <c r="C104" i="4"/>
  <c r="N46" i="4"/>
  <c r="O45" i="4"/>
  <c r="P45" i="4" s="1"/>
  <c r="E91" i="4"/>
  <c r="X91" i="4" s="1"/>
  <c r="D92" i="4"/>
  <c r="AB91" i="4"/>
  <c r="Y91" i="4" s="1"/>
  <c r="B101" i="5"/>
  <c r="R41" i="4"/>
  <c r="S41" i="4" s="1"/>
  <c r="Q42" i="4"/>
  <c r="W45" i="3"/>
  <c r="X19" i="3"/>
  <c r="M26" i="3"/>
  <c r="C25" i="3"/>
  <c r="B25" i="3" s="1"/>
  <c r="AA31" i="3"/>
  <c r="Y31" i="3" s="1"/>
  <c r="C105" i="4" l="1"/>
  <c r="N47" i="4"/>
  <c r="O46" i="4"/>
  <c r="P46" i="4" s="1"/>
  <c r="E92" i="4"/>
  <c r="X92" i="4" s="1"/>
  <c r="AB92" i="4"/>
  <c r="Y92" i="4" s="1"/>
  <c r="D93" i="4"/>
  <c r="B102" i="5"/>
  <c r="R42" i="4"/>
  <c r="S42" i="4" s="1"/>
  <c r="Q43" i="4"/>
  <c r="W46" i="3"/>
  <c r="X20" i="3"/>
  <c r="M27" i="3"/>
  <c r="C26" i="3"/>
  <c r="B26" i="3" s="1"/>
  <c r="AA32" i="3"/>
  <c r="Y32" i="3" s="1"/>
  <c r="C106" i="4" l="1"/>
  <c r="N48" i="4"/>
  <c r="O47" i="4"/>
  <c r="P47" i="4" s="1"/>
  <c r="D94" i="4"/>
  <c r="AB93" i="4"/>
  <c r="Y93" i="4" s="1"/>
  <c r="E93" i="4"/>
  <c r="X93" i="4" s="1"/>
  <c r="B103" i="5"/>
  <c r="Q44" i="4"/>
  <c r="R43" i="4"/>
  <c r="S43" i="4" s="1"/>
  <c r="W47" i="3"/>
  <c r="X21" i="3"/>
  <c r="M28" i="3"/>
  <c r="C27" i="3"/>
  <c r="B27" i="3" s="1"/>
  <c r="AA33" i="3"/>
  <c r="Y33" i="3" s="1"/>
  <c r="C107" i="4" l="1"/>
  <c r="N49" i="4"/>
  <c r="O48" i="4"/>
  <c r="P48" i="4" s="1"/>
  <c r="AB94" i="4"/>
  <c r="Y94" i="4" s="1"/>
  <c r="E94" i="4"/>
  <c r="X94" i="4" s="1"/>
  <c r="D95" i="4"/>
  <c r="B104" i="5"/>
  <c r="Q45" i="4"/>
  <c r="R44" i="4"/>
  <c r="S44" i="4" s="1"/>
  <c r="W48" i="3"/>
  <c r="X22" i="3"/>
  <c r="M29" i="3"/>
  <c r="C28" i="3"/>
  <c r="B28" i="3" s="1"/>
  <c r="AA34" i="3"/>
  <c r="Y34" i="3" s="1"/>
  <c r="C108" i="4" l="1"/>
  <c r="N50" i="4"/>
  <c r="O49" i="4"/>
  <c r="P49" i="4" s="1"/>
  <c r="D96" i="4"/>
  <c r="AB95" i="4"/>
  <c r="Y95" i="4" s="1"/>
  <c r="E95" i="4"/>
  <c r="X95" i="4" s="1"/>
  <c r="B105" i="5"/>
  <c r="Q46" i="4"/>
  <c r="R45" i="4"/>
  <c r="S45" i="4" s="1"/>
  <c r="W49" i="3"/>
  <c r="X23" i="3"/>
  <c r="M30" i="3"/>
  <c r="C29" i="3"/>
  <c r="B29" i="3" s="1"/>
  <c r="AA35" i="3"/>
  <c r="Y35" i="3" s="1"/>
  <c r="C109" i="4" l="1"/>
  <c r="N51" i="4"/>
  <c r="O50" i="4"/>
  <c r="P50" i="4" s="1"/>
  <c r="E96" i="4"/>
  <c r="X96" i="4" s="1"/>
  <c r="AB96" i="4"/>
  <c r="Y96" i="4" s="1"/>
  <c r="D97" i="4"/>
  <c r="B106" i="5"/>
  <c r="R46" i="4"/>
  <c r="S46" i="4" s="1"/>
  <c r="Q47" i="4"/>
  <c r="W50" i="3"/>
  <c r="X24" i="3"/>
  <c r="M31" i="3"/>
  <c r="C30" i="3"/>
  <c r="B30" i="3" s="1"/>
  <c r="AA36" i="3"/>
  <c r="Y36" i="3" s="1"/>
  <c r="C110" i="4" l="1"/>
  <c r="N52" i="4"/>
  <c r="O51" i="4"/>
  <c r="P51" i="4" s="1"/>
  <c r="D98" i="4"/>
  <c r="AB97" i="4"/>
  <c r="Y97" i="4" s="1"/>
  <c r="E97" i="4"/>
  <c r="X97" i="4" s="1"/>
  <c r="B107" i="5"/>
  <c r="R47" i="4"/>
  <c r="S47" i="4" s="1"/>
  <c r="Q48" i="4"/>
  <c r="W51" i="3"/>
  <c r="X25" i="3"/>
  <c r="M32" i="3"/>
  <c r="C31" i="3"/>
  <c r="B31" i="3" s="1"/>
  <c r="AA37" i="3"/>
  <c r="Y37" i="3" s="1"/>
  <c r="C111" i="4" l="1"/>
  <c r="N53" i="4"/>
  <c r="O52" i="4"/>
  <c r="P52" i="4" s="1"/>
  <c r="AB98" i="4"/>
  <c r="Y98" i="4" s="1"/>
  <c r="D99" i="4"/>
  <c r="E98" i="4"/>
  <c r="X98" i="4" s="1"/>
  <c r="B108" i="5"/>
  <c r="R48" i="4"/>
  <c r="S48" i="4" s="1"/>
  <c r="Q49" i="4"/>
  <c r="W52" i="3"/>
  <c r="X26" i="3"/>
  <c r="M33" i="3"/>
  <c r="C32" i="3"/>
  <c r="B32" i="3" s="1"/>
  <c r="AA38" i="3"/>
  <c r="Y38" i="3" s="1"/>
  <c r="C112" i="4" l="1"/>
  <c r="N54" i="4"/>
  <c r="O53" i="4"/>
  <c r="P53" i="4" s="1"/>
  <c r="E99" i="4"/>
  <c r="X99" i="4" s="1"/>
  <c r="D100" i="4"/>
  <c r="D101" i="4" s="1"/>
  <c r="D102" i="4" s="1"/>
  <c r="AB102" i="4" s="1"/>
  <c r="AB99" i="4"/>
  <c r="Y99" i="4" s="1"/>
  <c r="B109" i="5"/>
  <c r="Q50" i="4"/>
  <c r="R49" i="4"/>
  <c r="S49" i="4" s="1"/>
  <c r="W53" i="3"/>
  <c r="X27" i="3"/>
  <c r="M34" i="3"/>
  <c r="C33" i="3"/>
  <c r="B33" i="3" s="1"/>
  <c r="AA39" i="3"/>
  <c r="Y39" i="3" s="1"/>
  <c r="E102" i="4" l="1"/>
  <c r="D103" i="4"/>
  <c r="AB103" i="4" s="1"/>
  <c r="C113" i="4"/>
  <c r="E101" i="4"/>
  <c r="AB101" i="4"/>
  <c r="N55" i="4"/>
  <c r="O54" i="4"/>
  <c r="P54" i="4" s="1"/>
  <c r="AB100" i="4"/>
  <c r="Y100" i="4" s="1"/>
  <c r="E100" i="4"/>
  <c r="X100" i="4" s="1"/>
  <c r="B110" i="5"/>
  <c r="Q51" i="4"/>
  <c r="R50" i="4"/>
  <c r="S50" i="4" s="1"/>
  <c r="W54" i="3"/>
  <c r="X28" i="3"/>
  <c r="M35" i="3"/>
  <c r="C34" i="3"/>
  <c r="B34" i="3" s="1"/>
  <c r="AA40" i="3"/>
  <c r="Y40" i="3" s="1"/>
  <c r="C114" i="4" l="1"/>
  <c r="E103" i="4"/>
  <c r="D104" i="4"/>
  <c r="AB104" i="4" s="1"/>
  <c r="X101" i="4"/>
  <c r="Y101" i="4"/>
  <c r="N56" i="4"/>
  <c r="O55" i="4"/>
  <c r="P55" i="4" s="1"/>
  <c r="B111" i="5"/>
  <c r="Q52" i="4"/>
  <c r="R51" i="4"/>
  <c r="S51" i="4" s="1"/>
  <c r="W55" i="3"/>
  <c r="X29" i="3"/>
  <c r="M36" i="3"/>
  <c r="C35" i="3"/>
  <c r="B35" i="3" s="1"/>
  <c r="AA41" i="3"/>
  <c r="Y41" i="3" s="1"/>
  <c r="X102" i="4" l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Y102" i="4"/>
  <c r="Y103" i="4" s="1"/>
  <c r="Y104" i="4" s="1"/>
  <c r="D105" i="4"/>
  <c r="AB105" i="4" s="1"/>
  <c r="E104" i="4"/>
  <c r="C115" i="4"/>
  <c r="N57" i="4"/>
  <c r="O56" i="4"/>
  <c r="P56" i="4" s="1"/>
  <c r="B112" i="5"/>
  <c r="Q53" i="4"/>
  <c r="R52" i="4"/>
  <c r="S52" i="4" s="1"/>
  <c r="W56" i="3"/>
  <c r="X30" i="3"/>
  <c r="M37" i="3"/>
  <c r="C36" i="3"/>
  <c r="B36" i="3" s="1"/>
  <c r="AA42" i="3"/>
  <c r="Y42" i="3" s="1"/>
  <c r="AD5" i="4" l="1"/>
  <c r="Y105" i="4"/>
  <c r="C116" i="4"/>
  <c r="E105" i="4"/>
  <c r="D106" i="4"/>
  <c r="AB106" i="4" s="1"/>
  <c r="N58" i="4"/>
  <c r="O57" i="4"/>
  <c r="P57" i="4" s="1"/>
  <c r="B113" i="5"/>
  <c r="R53" i="4"/>
  <c r="S53" i="4" s="1"/>
  <c r="Q54" i="4"/>
  <c r="W57" i="3"/>
  <c r="X31" i="3"/>
  <c r="M38" i="3"/>
  <c r="C37" i="3"/>
  <c r="B37" i="3" s="1"/>
  <c r="AA43" i="3"/>
  <c r="Y43" i="3" s="1"/>
  <c r="Y106" i="4" l="1"/>
  <c r="E106" i="4"/>
  <c r="D107" i="4"/>
  <c r="AB107" i="4" s="1"/>
  <c r="C117" i="4"/>
  <c r="N59" i="4"/>
  <c r="O58" i="4"/>
  <c r="P58" i="4" s="1"/>
  <c r="B114" i="5"/>
  <c r="R54" i="4"/>
  <c r="S54" i="4" s="1"/>
  <c r="Q55" i="4"/>
  <c r="W58" i="3"/>
  <c r="X32" i="3"/>
  <c r="M39" i="3"/>
  <c r="C38" i="3"/>
  <c r="B38" i="3" s="1"/>
  <c r="AA44" i="3"/>
  <c r="Y44" i="3" s="1"/>
  <c r="Y107" i="4" l="1"/>
  <c r="C118" i="4"/>
  <c r="D108" i="4"/>
  <c r="AB108" i="4" s="1"/>
  <c r="E107" i="4"/>
  <c r="N60" i="4"/>
  <c r="O59" i="4"/>
  <c r="P59" i="4" s="1"/>
  <c r="B115" i="5"/>
  <c r="Q56" i="4"/>
  <c r="R55" i="4"/>
  <c r="S55" i="4" s="1"/>
  <c r="W59" i="3"/>
  <c r="X33" i="3"/>
  <c r="M40" i="3"/>
  <c r="C39" i="3"/>
  <c r="B39" i="3" s="1"/>
  <c r="AA45" i="3"/>
  <c r="Y45" i="3" s="1"/>
  <c r="Y108" i="4" l="1"/>
  <c r="C119" i="4"/>
  <c r="E108" i="4"/>
  <c r="D109" i="4"/>
  <c r="AB109" i="4" s="1"/>
  <c r="N61" i="4"/>
  <c r="O60" i="4"/>
  <c r="P60" i="4" s="1"/>
  <c r="B116" i="5"/>
  <c r="Q57" i="4"/>
  <c r="R56" i="4"/>
  <c r="S56" i="4" s="1"/>
  <c r="W60" i="3"/>
  <c r="X34" i="3"/>
  <c r="M41" i="3"/>
  <c r="C40" i="3"/>
  <c r="B40" i="3" s="1"/>
  <c r="AA46" i="3"/>
  <c r="Y46" i="3" s="1"/>
  <c r="Y109" i="4" l="1"/>
  <c r="D110" i="4"/>
  <c r="AB110" i="4" s="1"/>
  <c r="E109" i="4"/>
  <c r="C120" i="4"/>
  <c r="N62" i="4"/>
  <c r="O61" i="4"/>
  <c r="P61" i="4" s="1"/>
  <c r="B117" i="5"/>
  <c r="Q58" i="4"/>
  <c r="R57" i="4"/>
  <c r="S57" i="4" s="1"/>
  <c r="W61" i="3"/>
  <c r="X35" i="3"/>
  <c r="M42" i="3"/>
  <c r="C41" i="3"/>
  <c r="B41" i="3" s="1"/>
  <c r="AA47" i="3"/>
  <c r="Y47" i="3" s="1"/>
  <c r="Y110" i="4" l="1"/>
  <c r="C121" i="4"/>
  <c r="D111" i="4"/>
  <c r="AB111" i="4" s="1"/>
  <c r="E110" i="4"/>
  <c r="N63" i="4"/>
  <c r="O62" i="4"/>
  <c r="P62" i="4" s="1"/>
  <c r="B118" i="5"/>
  <c r="R58" i="4"/>
  <c r="S58" i="4" s="1"/>
  <c r="Q59" i="4"/>
  <c r="W62" i="3"/>
  <c r="X36" i="3"/>
  <c r="M43" i="3"/>
  <c r="C42" i="3"/>
  <c r="B42" i="3" s="1"/>
  <c r="AA48" i="3"/>
  <c r="Y48" i="3" s="1"/>
  <c r="Y111" i="4" l="1"/>
  <c r="E111" i="4"/>
  <c r="D112" i="4"/>
  <c r="AB112" i="4" s="1"/>
  <c r="C122" i="4"/>
  <c r="N64" i="4"/>
  <c r="O63" i="4"/>
  <c r="P63" i="4" s="1"/>
  <c r="B119" i="5"/>
  <c r="R59" i="4"/>
  <c r="S59" i="4" s="1"/>
  <c r="Q60" i="4"/>
  <c r="W63" i="3"/>
  <c r="X37" i="3"/>
  <c r="M44" i="3"/>
  <c r="C43" i="3"/>
  <c r="B43" i="3" s="1"/>
  <c r="AA49" i="3"/>
  <c r="Y49" i="3" s="1"/>
  <c r="Y112" i="4" l="1"/>
  <c r="C123" i="4"/>
  <c r="D113" i="4"/>
  <c r="AB113" i="4" s="1"/>
  <c r="E112" i="4"/>
  <c r="N65" i="4"/>
  <c r="O64" i="4"/>
  <c r="P64" i="4" s="1"/>
  <c r="B120" i="5"/>
  <c r="R60" i="4"/>
  <c r="S60" i="4" s="1"/>
  <c r="Q61" i="4"/>
  <c r="W64" i="3"/>
  <c r="X38" i="3"/>
  <c r="M45" i="3"/>
  <c r="C44" i="3"/>
  <c r="B44" i="3" s="1"/>
  <c r="AA50" i="3"/>
  <c r="Y50" i="3" s="1"/>
  <c r="Y113" i="4" l="1"/>
  <c r="D114" i="4"/>
  <c r="AB114" i="4" s="1"/>
  <c r="E113" i="4"/>
  <c r="C124" i="4"/>
  <c r="N66" i="4"/>
  <c r="O65" i="4"/>
  <c r="P65" i="4" s="1"/>
  <c r="B121" i="5"/>
  <c r="Q62" i="4"/>
  <c r="R61" i="4"/>
  <c r="S61" i="4" s="1"/>
  <c r="W65" i="3"/>
  <c r="X39" i="3"/>
  <c r="M46" i="3"/>
  <c r="C45" i="3"/>
  <c r="B45" i="3" s="1"/>
  <c r="AA51" i="3"/>
  <c r="Y51" i="3" s="1"/>
  <c r="Y114" i="4" l="1"/>
  <c r="C125" i="4"/>
  <c r="E114" i="4"/>
  <c r="D115" i="4"/>
  <c r="AB115" i="4" s="1"/>
  <c r="Y115" i="4" s="1"/>
  <c r="N67" i="4"/>
  <c r="O66" i="4"/>
  <c r="P66" i="4" s="1"/>
  <c r="B122" i="5"/>
  <c r="Q63" i="4"/>
  <c r="R62" i="4"/>
  <c r="S62" i="4" s="1"/>
  <c r="W66" i="3"/>
  <c r="X40" i="3"/>
  <c r="M47" i="3"/>
  <c r="C46" i="3"/>
  <c r="B46" i="3" s="1"/>
  <c r="AA52" i="3"/>
  <c r="Y52" i="3" s="1"/>
  <c r="D116" i="4" l="1"/>
  <c r="AB116" i="4" s="1"/>
  <c r="Y116" i="4" s="1"/>
  <c r="E115" i="4"/>
  <c r="C126" i="4"/>
  <c r="N68" i="4"/>
  <c r="O67" i="4"/>
  <c r="P67" i="4" s="1"/>
  <c r="B123" i="5"/>
  <c r="Q64" i="4"/>
  <c r="R63" i="4"/>
  <c r="S63" i="4" s="1"/>
  <c r="W67" i="3"/>
  <c r="X41" i="3"/>
  <c r="M48" i="3"/>
  <c r="C47" i="3"/>
  <c r="B47" i="3" s="1"/>
  <c r="AA53" i="3"/>
  <c r="Y53" i="3" s="1"/>
  <c r="C127" i="4" l="1"/>
  <c r="D117" i="4"/>
  <c r="AB117" i="4" s="1"/>
  <c r="Y117" i="4" s="1"/>
  <c r="E116" i="4"/>
  <c r="N69" i="4"/>
  <c r="O68" i="4"/>
  <c r="P68" i="4" s="1"/>
  <c r="B124" i="5"/>
  <c r="R64" i="4"/>
  <c r="S64" i="4" s="1"/>
  <c r="Q65" i="4"/>
  <c r="W68" i="3"/>
  <c r="X42" i="3"/>
  <c r="M49" i="3"/>
  <c r="C48" i="3"/>
  <c r="B48" i="3" s="1"/>
  <c r="AA54" i="3"/>
  <c r="Y54" i="3" s="1"/>
  <c r="E117" i="4" l="1"/>
  <c r="D118" i="4"/>
  <c r="AB118" i="4" s="1"/>
  <c r="Y118" i="4" s="1"/>
  <c r="C128" i="4"/>
  <c r="N70" i="4"/>
  <c r="O69" i="4"/>
  <c r="P69" i="4" s="1"/>
  <c r="B125" i="5"/>
  <c r="R65" i="4"/>
  <c r="S65" i="4" s="1"/>
  <c r="Q66" i="4"/>
  <c r="W69" i="3"/>
  <c r="X43" i="3"/>
  <c r="M50" i="3"/>
  <c r="C49" i="3"/>
  <c r="B49" i="3" s="1"/>
  <c r="AA55" i="3"/>
  <c r="Y55" i="3" s="1"/>
  <c r="C129" i="4" l="1"/>
  <c r="D119" i="4"/>
  <c r="AB119" i="4" s="1"/>
  <c r="Y119" i="4" s="1"/>
  <c r="E118" i="4"/>
  <c r="N71" i="4"/>
  <c r="O70" i="4"/>
  <c r="P70" i="4" s="1"/>
  <c r="B126" i="5"/>
  <c r="R66" i="4"/>
  <c r="S66" i="4" s="1"/>
  <c r="Q67" i="4"/>
  <c r="W70" i="3"/>
  <c r="X44" i="3"/>
  <c r="M51" i="3"/>
  <c r="C50" i="3"/>
  <c r="B50" i="3" s="1"/>
  <c r="AA56" i="3"/>
  <c r="Y56" i="3" s="1"/>
  <c r="D120" i="4" l="1"/>
  <c r="AB120" i="4" s="1"/>
  <c r="Y120" i="4" s="1"/>
  <c r="E119" i="4"/>
  <c r="C130" i="4"/>
  <c r="N72" i="4"/>
  <c r="O71" i="4"/>
  <c r="P71" i="4" s="1"/>
  <c r="B127" i="5"/>
  <c r="Q68" i="4"/>
  <c r="R67" i="4"/>
  <c r="S67" i="4" s="1"/>
  <c r="W71" i="3"/>
  <c r="X45" i="3"/>
  <c r="M52" i="3"/>
  <c r="C51" i="3"/>
  <c r="B51" i="3" s="1"/>
  <c r="AA57" i="3"/>
  <c r="Y57" i="3" s="1"/>
  <c r="C131" i="4" l="1"/>
  <c r="E120" i="4"/>
  <c r="D121" i="4"/>
  <c r="AB121" i="4" s="1"/>
  <c r="Y121" i="4" s="1"/>
  <c r="N73" i="4"/>
  <c r="O72" i="4"/>
  <c r="P72" i="4" s="1"/>
  <c r="B128" i="5"/>
  <c r="Q69" i="4"/>
  <c r="R68" i="4"/>
  <c r="S68" i="4" s="1"/>
  <c r="W72" i="3"/>
  <c r="X46" i="3"/>
  <c r="M53" i="3"/>
  <c r="C52" i="3"/>
  <c r="B52" i="3" s="1"/>
  <c r="AA58" i="3"/>
  <c r="Y58" i="3" s="1"/>
  <c r="D122" i="4" l="1"/>
  <c r="AB122" i="4" s="1"/>
  <c r="Y122" i="4" s="1"/>
  <c r="E121" i="4"/>
  <c r="C132" i="4"/>
  <c r="N74" i="4"/>
  <c r="O73" i="4"/>
  <c r="P73" i="4" s="1"/>
  <c r="B129" i="5"/>
  <c r="Q70" i="4"/>
  <c r="R69" i="4"/>
  <c r="S69" i="4" s="1"/>
  <c r="W73" i="3"/>
  <c r="X47" i="3"/>
  <c r="M54" i="3"/>
  <c r="C53" i="3"/>
  <c r="B53" i="3" s="1"/>
  <c r="AA59" i="3"/>
  <c r="Y59" i="3" s="1"/>
  <c r="C133" i="4" l="1"/>
  <c r="D123" i="4"/>
  <c r="AB123" i="4" s="1"/>
  <c r="Y123" i="4" s="1"/>
  <c r="E122" i="4"/>
  <c r="N75" i="4"/>
  <c r="O74" i="4"/>
  <c r="P74" i="4" s="1"/>
  <c r="B130" i="5"/>
  <c r="Q71" i="4"/>
  <c r="R70" i="4"/>
  <c r="S70" i="4" s="1"/>
  <c r="W74" i="3"/>
  <c r="X48" i="3"/>
  <c r="M55" i="3"/>
  <c r="C54" i="3"/>
  <c r="B54" i="3" s="1"/>
  <c r="AA60" i="3"/>
  <c r="Y60" i="3" s="1"/>
  <c r="E123" i="4" l="1"/>
  <c r="D124" i="4"/>
  <c r="AB124" i="4" s="1"/>
  <c r="Y124" i="4" s="1"/>
  <c r="C134" i="4"/>
  <c r="N76" i="4"/>
  <c r="O75" i="4"/>
  <c r="P75" i="4" s="1"/>
  <c r="B131" i="5"/>
  <c r="R71" i="4"/>
  <c r="S71" i="4" s="1"/>
  <c r="Q72" i="4"/>
  <c r="W75" i="3"/>
  <c r="X49" i="3"/>
  <c r="M56" i="3"/>
  <c r="C55" i="3"/>
  <c r="B55" i="3" s="1"/>
  <c r="AA61" i="3"/>
  <c r="Y61" i="3" s="1"/>
  <c r="C135" i="4" l="1"/>
  <c r="D125" i="4"/>
  <c r="AB125" i="4" s="1"/>
  <c r="Y125" i="4" s="1"/>
  <c r="E124" i="4"/>
  <c r="N77" i="4"/>
  <c r="O76" i="4"/>
  <c r="P76" i="4" s="1"/>
  <c r="B132" i="5"/>
  <c r="R72" i="4"/>
  <c r="S72" i="4" s="1"/>
  <c r="Q73" i="4"/>
  <c r="W76" i="3"/>
  <c r="X50" i="3"/>
  <c r="M57" i="3"/>
  <c r="C56" i="3"/>
  <c r="B56" i="3" s="1"/>
  <c r="AA62" i="3"/>
  <c r="Y62" i="3" s="1"/>
  <c r="D126" i="4" l="1"/>
  <c r="AB126" i="4" s="1"/>
  <c r="Y126" i="4" s="1"/>
  <c r="E125" i="4"/>
  <c r="C136" i="4"/>
  <c r="N78" i="4"/>
  <c r="O77" i="4"/>
  <c r="P77" i="4" s="1"/>
  <c r="B133" i="5"/>
  <c r="Q74" i="4"/>
  <c r="R73" i="4"/>
  <c r="S73" i="4" s="1"/>
  <c r="W77" i="3"/>
  <c r="X51" i="3"/>
  <c r="M58" i="3"/>
  <c r="C57" i="3"/>
  <c r="B57" i="3" s="1"/>
  <c r="AA63" i="3"/>
  <c r="Y63" i="3" s="1"/>
  <c r="C137" i="4" l="1"/>
  <c r="E126" i="4"/>
  <c r="D127" i="4"/>
  <c r="AB127" i="4" s="1"/>
  <c r="Y127" i="4" s="1"/>
  <c r="N79" i="4"/>
  <c r="O78" i="4"/>
  <c r="P78" i="4" s="1"/>
  <c r="B134" i="5"/>
  <c r="Q75" i="4"/>
  <c r="R74" i="4"/>
  <c r="S74" i="4" s="1"/>
  <c r="X52" i="3"/>
  <c r="M59" i="3"/>
  <c r="C58" i="3"/>
  <c r="B58" i="3" s="1"/>
  <c r="AA64" i="3"/>
  <c r="Y64" i="3" s="1"/>
  <c r="D128" i="4" l="1"/>
  <c r="AB128" i="4" s="1"/>
  <c r="Y128" i="4" s="1"/>
  <c r="E127" i="4"/>
  <c r="C138" i="4"/>
  <c r="N80" i="4"/>
  <c r="O79" i="4"/>
  <c r="P79" i="4" s="1"/>
  <c r="B135" i="5"/>
  <c r="Q76" i="4"/>
  <c r="R75" i="4"/>
  <c r="S75" i="4" s="1"/>
  <c r="X53" i="3"/>
  <c r="M60" i="3"/>
  <c r="C59" i="3"/>
  <c r="B59" i="3" s="1"/>
  <c r="AA65" i="3"/>
  <c r="Y65" i="3" s="1"/>
  <c r="C139" i="4" l="1"/>
  <c r="D129" i="4"/>
  <c r="AB129" i="4" s="1"/>
  <c r="Y129" i="4" s="1"/>
  <c r="E128" i="4"/>
  <c r="N81" i="4"/>
  <c r="O80" i="4"/>
  <c r="P80" i="4" s="1"/>
  <c r="B136" i="5"/>
  <c r="R76" i="4"/>
  <c r="S76" i="4" s="1"/>
  <c r="Q77" i="4"/>
  <c r="X54" i="3"/>
  <c r="M61" i="3"/>
  <c r="C60" i="3"/>
  <c r="B60" i="3" s="1"/>
  <c r="AA66" i="3"/>
  <c r="Y66" i="3" s="1"/>
  <c r="E129" i="4" l="1"/>
  <c r="D130" i="4"/>
  <c r="AB130" i="4" s="1"/>
  <c r="Y130" i="4" s="1"/>
  <c r="C140" i="4"/>
  <c r="N82" i="4"/>
  <c r="O81" i="4"/>
  <c r="P81" i="4" s="1"/>
  <c r="B137" i="5"/>
  <c r="R77" i="4"/>
  <c r="S77" i="4" s="1"/>
  <c r="Q78" i="4"/>
  <c r="X55" i="3"/>
  <c r="M62" i="3"/>
  <c r="C61" i="3"/>
  <c r="B61" i="3" s="1"/>
  <c r="AA67" i="3"/>
  <c r="Y67" i="3" s="1"/>
  <c r="C141" i="4" l="1"/>
  <c r="D131" i="4"/>
  <c r="AB131" i="4" s="1"/>
  <c r="Y131" i="4" s="1"/>
  <c r="E130" i="4"/>
  <c r="N83" i="4"/>
  <c r="O82" i="4"/>
  <c r="P82" i="4" s="1"/>
  <c r="B138" i="5"/>
  <c r="R78" i="4"/>
  <c r="S78" i="4" s="1"/>
  <c r="Q79" i="4"/>
  <c r="X56" i="3"/>
  <c r="M63" i="3"/>
  <c r="C62" i="3"/>
  <c r="B62" i="3" s="1"/>
  <c r="AA68" i="3"/>
  <c r="Y68" i="3" s="1"/>
  <c r="D132" i="4" l="1"/>
  <c r="AB132" i="4" s="1"/>
  <c r="Y132" i="4" s="1"/>
  <c r="E131" i="4"/>
  <c r="C142" i="4"/>
  <c r="N84" i="4"/>
  <c r="O83" i="4"/>
  <c r="P83" i="4" s="1"/>
  <c r="B139" i="5"/>
  <c r="Q80" i="4"/>
  <c r="R79" i="4"/>
  <c r="S79" i="4" s="1"/>
  <c r="X57" i="3"/>
  <c r="M64" i="3"/>
  <c r="C63" i="3"/>
  <c r="B63" i="3" s="1"/>
  <c r="AA69" i="3"/>
  <c r="Y69" i="3" s="1"/>
  <c r="C143" i="4" l="1"/>
  <c r="E132" i="4"/>
  <c r="D133" i="4"/>
  <c r="AB133" i="4" s="1"/>
  <c r="Y133" i="4" s="1"/>
  <c r="N85" i="4"/>
  <c r="O84" i="4"/>
  <c r="P84" i="4" s="1"/>
  <c r="B140" i="5"/>
  <c r="Q81" i="4"/>
  <c r="R80" i="4"/>
  <c r="S80" i="4" s="1"/>
  <c r="X58" i="3"/>
  <c r="M65" i="3"/>
  <c r="C64" i="3"/>
  <c r="B64" i="3" s="1"/>
  <c r="AA70" i="3"/>
  <c r="Y70" i="3" s="1"/>
  <c r="D134" i="4" l="1"/>
  <c r="AB134" i="4" s="1"/>
  <c r="Y134" i="4" s="1"/>
  <c r="E133" i="4"/>
  <c r="C144" i="4"/>
  <c r="N86" i="4"/>
  <c r="O85" i="4"/>
  <c r="P85" i="4" s="1"/>
  <c r="B141" i="5"/>
  <c r="B142" i="5"/>
  <c r="Q82" i="4"/>
  <c r="R81" i="4"/>
  <c r="S81" i="4" s="1"/>
  <c r="X59" i="3"/>
  <c r="M66" i="3"/>
  <c r="C65" i="3"/>
  <c r="B65" i="3" s="1"/>
  <c r="AA71" i="3"/>
  <c r="Y71" i="3" s="1"/>
  <c r="C145" i="4" l="1"/>
  <c r="D135" i="4"/>
  <c r="AB135" i="4" s="1"/>
  <c r="Y135" i="4" s="1"/>
  <c r="E134" i="4"/>
  <c r="N87" i="4"/>
  <c r="O86" i="4"/>
  <c r="P86" i="4" s="1"/>
  <c r="Q83" i="4"/>
  <c r="R82" i="4"/>
  <c r="S82" i="4" s="1"/>
  <c r="X60" i="3"/>
  <c r="M67" i="3"/>
  <c r="C66" i="3"/>
  <c r="B66" i="3" s="1"/>
  <c r="AA72" i="3"/>
  <c r="Y72" i="3" s="1"/>
  <c r="E135" i="4" l="1"/>
  <c r="D136" i="4"/>
  <c r="AB136" i="4" s="1"/>
  <c r="Y136" i="4" s="1"/>
  <c r="C146" i="4"/>
  <c r="N88" i="4"/>
  <c r="O87" i="4"/>
  <c r="P87" i="4" s="1"/>
  <c r="R83" i="4"/>
  <c r="S83" i="4" s="1"/>
  <c r="Q84" i="4"/>
  <c r="X61" i="3"/>
  <c r="M68" i="3"/>
  <c r="C67" i="3"/>
  <c r="B67" i="3" s="1"/>
  <c r="AA73" i="3"/>
  <c r="Y73" i="3" s="1"/>
  <c r="C147" i="4" l="1"/>
  <c r="D137" i="4"/>
  <c r="AB137" i="4" s="1"/>
  <c r="Y137" i="4" s="1"/>
  <c r="E136" i="4"/>
  <c r="N89" i="4"/>
  <c r="O88" i="4"/>
  <c r="P88" i="4" s="1"/>
  <c r="R84" i="4"/>
  <c r="S84" i="4" s="1"/>
  <c r="Q85" i="4"/>
  <c r="X62" i="3"/>
  <c r="M69" i="3"/>
  <c r="C68" i="3"/>
  <c r="B68" i="3" s="1"/>
  <c r="AA74" i="3"/>
  <c r="Y74" i="3" s="1"/>
  <c r="D138" i="4" l="1"/>
  <c r="AB138" i="4" s="1"/>
  <c r="Y138" i="4" s="1"/>
  <c r="E137" i="4"/>
  <c r="C148" i="4"/>
  <c r="N90" i="4"/>
  <c r="O89" i="4"/>
  <c r="P89" i="4" s="1"/>
  <c r="Q86" i="4"/>
  <c r="R85" i="4"/>
  <c r="S85" i="4" s="1"/>
  <c r="X63" i="3"/>
  <c r="M70" i="3"/>
  <c r="C69" i="3"/>
  <c r="B69" i="3" s="1"/>
  <c r="AA75" i="3"/>
  <c r="Y75" i="3" s="1"/>
  <c r="C149" i="4" l="1"/>
  <c r="E138" i="4"/>
  <c r="D139" i="4"/>
  <c r="AB139" i="4" s="1"/>
  <c r="Y139" i="4" s="1"/>
  <c r="N91" i="4"/>
  <c r="O90" i="4"/>
  <c r="P90" i="4" s="1"/>
  <c r="Q87" i="4"/>
  <c r="R86" i="4"/>
  <c r="S86" i="4" s="1"/>
  <c r="X64" i="3"/>
  <c r="M71" i="3"/>
  <c r="C70" i="3"/>
  <c r="B70" i="3" s="1"/>
  <c r="AA77" i="3"/>
  <c r="AA76" i="3"/>
  <c r="Y76" i="3" s="1"/>
  <c r="D140" i="4" l="1"/>
  <c r="AB140" i="4" s="1"/>
  <c r="Y140" i="4" s="1"/>
  <c r="E139" i="4"/>
  <c r="C150" i="4"/>
  <c r="N92" i="4"/>
  <c r="O91" i="4"/>
  <c r="P91" i="4" s="1"/>
  <c r="Q88" i="4"/>
  <c r="R87" i="4"/>
  <c r="S87" i="4" s="1"/>
  <c r="X65" i="3"/>
  <c r="M72" i="3"/>
  <c r="C71" i="3"/>
  <c r="B71" i="3" s="1"/>
  <c r="Y77" i="3"/>
  <c r="AD2" i="3" s="1"/>
  <c r="C151" i="4" l="1"/>
  <c r="D141" i="4"/>
  <c r="AB141" i="4" s="1"/>
  <c r="Y141" i="4" s="1"/>
  <c r="E140" i="4"/>
  <c r="N93" i="4"/>
  <c r="O92" i="4"/>
  <c r="P92" i="4" s="1"/>
  <c r="R88" i="4"/>
  <c r="S88" i="4" s="1"/>
  <c r="Q89" i="4"/>
  <c r="X66" i="3"/>
  <c r="M73" i="3"/>
  <c r="C72" i="3"/>
  <c r="B72" i="3" s="1"/>
  <c r="E141" i="4" l="1"/>
  <c r="D142" i="4"/>
  <c r="AB142" i="4" s="1"/>
  <c r="Y142" i="4" s="1"/>
  <c r="C152" i="4"/>
  <c r="N94" i="4"/>
  <c r="O93" i="4"/>
  <c r="P93" i="4" s="1"/>
  <c r="R89" i="4"/>
  <c r="S89" i="4" s="1"/>
  <c r="Q90" i="4"/>
  <c r="X67" i="3"/>
  <c r="M74" i="3"/>
  <c r="C73" i="3"/>
  <c r="B73" i="3" s="1"/>
  <c r="C153" i="4" l="1"/>
  <c r="D143" i="4"/>
  <c r="AB143" i="4" s="1"/>
  <c r="Y143" i="4" s="1"/>
  <c r="E142" i="4"/>
  <c r="N95" i="4"/>
  <c r="O94" i="4"/>
  <c r="P94" i="4" s="1"/>
  <c r="R90" i="4"/>
  <c r="S90" i="4" s="1"/>
  <c r="Q91" i="4"/>
  <c r="X68" i="3"/>
  <c r="M75" i="3"/>
  <c r="C74" i="3"/>
  <c r="B74" i="3" s="1"/>
  <c r="D144" i="4" l="1"/>
  <c r="AB144" i="4" s="1"/>
  <c r="Y144" i="4" s="1"/>
  <c r="E143" i="4"/>
  <c r="C154" i="4"/>
  <c r="N96" i="4"/>
  <c r="O95" i="4"/>
  <c r="P95" i="4" s="1"/>
  <c r="Q92" i="4"/>
  <c r="R91" i="4"/>
  <c r="S91" i="4" s="1"/>
  <c r="X69" i="3"/>
  <c r="M76" i="3"/>
  <c r="C75" i="3"/>
  <c r="B75" i="3" s="1"/>
  <c r="C155" i="4" l="1"/>
  <c r="E144" i="4"/>
  <c r="D145" i="4"/>
  <c r="AB145" i="4" s="1"/>
  <c r="Y145" i="4" s="1"/>
  <c r="N97" i="4"/>
  <c r="O96" i="4"/>
  <c r="P96" i="4" s="1"/>
  <c r="Q93" i="4"/>
  <c r="R92" i="4"/>
  <c r="S92" i="4" s="1"/>
  <c r="X70" i="3"/>
  <c r="M77" i="3"/>
  <c r="C76" i="3"/>
  <c r="B76" i="3" s="1"/>
  <c r="D146" i="4" l="1"/>
  <c r="AB146" i="4" s="1"/>
  <c r="Y146" i="4" s="1"/>
  <c r="E145" i="4"/>
  <c r="C156" i="4"/>
  <c r="N98" i="4"/>
  <c r="O97" i="4"/>
  <c r="P97" i="4" s="1"/>
  <c r="Q94" i="4"/>
  <c r="R93" i="4"/>
  <c r="S93" i="4" s="1"/>
  <c r="X71" i="3"/>
  <c r="C77" i="3"/>
  <c r="B77" i="3" s="1"/>
  <c r="C157" i="4" l="1"/>
  <c r="D147" i="4"/>
  <c r="AB147" i="4" s="1"/>
  <c r="Y147" i="4" s="1"/>
  <c r="E146" i="4"/>
  <c r="N99" i="4"/>
  <c r="O98" i="4"/>
  <c r="P98" i="4" s="1"/>
  <c r="Q95" i="4"/>
  <c r="R94" i="4"/>
  <c r="S94" i="4" s="1"/>
  <c r="X72" i="3"/>
  <c r="E147" i="4" l="1"/>
  <c r="D148" i="4"/>
  <c r="AB148" i="4" s="1"/>
  <c r="Y148" i="4" s="1"/>
  <c r="C158" i="4"/>
  <c r="N100" i="4"/>
  <c r="O99" i="4"/>
  <c r="P99" i="4" s="1"/>
  <c r="R95" i="4"/>
  <c r="S95" i="4" s="1"/>
  <c r="Q96" i="4"/>
  <c r="X73" i="3"/>
  <c r="C159" i="4" l="1"/>
  <c r="D149" i="4"/>
  <c r="AB149" i="4" s="1"/>
  <c r="Y149" i="4" s="1"/>
  <c r="E148" i="4"/>
  <c r="O100" i="4"/>
  <c r="P100" i="4" s="1"/>
  <c r="N101" i="4"/>
  <c r="R96" i="4"/>
  <c r="S96" i="4" s="1"/>
  <c r="Q97" i="4"/>
  <c r="X74" i="3"/>
  <c r="O101" i="4" l="1"/>
  <c r="P101" i="4" s="1"/>
  <c r="N102" i="4"/>
  <c r="D150" i="4"/>
  <c r="AB150" i="4" s="1"/>
  <c r="Y150" i="4" s="1"/>
  <c r="E149" i="4"/>
  <c r="C160" i="4"/>
  <c r="Q98" i="4"/>
  <c r="R97" i="4"/>
  <c r="S97" i="4" s="1"/>
  <c r="X75" i="3"/>
  <c r="N103" i="4" l="1"/>
  <c r="O102" i="4"/>
  <c r="P102" i="4" s="1"/>
  <c r="C161" i="4"/>
  <c r="E150" i="4"/>
  <c r="D151" i="4"/>
  <c r="AB151" i="4" s="1"/>
  <c r="Y151" i="4" s="1"/>
  <c r="Q99" i="4"/>
  <c r="R98" i="4"/>
  <c r="S98" i="4" s="1"/>
  <c r="X76" i="3"/>
  <c r="N104" i="4" l="1"/>
  <c r="O103" i="4"/>
  <c r="P103" i="4" s="1"/>
  <c r="D152" i="4"/>
  <c r="AB152" i="4" s="1"/>
  <c r="Y152" i="4" s="1"/>
  <c r="E151" i="4"/>
  <c r="C162" i="4"/>
  <c r="Q100" i="4"/>
  <c r="R99" i="4"/>
  <c r="S99" i="4" s="1"/>
  <c r="X77" i="3"/>
  <c r="N105" i="4" l="1"/>
  <c r="O104" i="4"/>
  <c r="P104" i="4" s="1"/>
  <c r="C163" i="4"/>
  <c r="D153" i="4"/>
  <c r="AB153" i="4" s="1"/>
  <c r="Y153" i="4" s="1"/>
  <c r="E152" i="4"/>
  <c r="R100" i="4"/>
  <c r="S100" i="4" s="1"/>
  <c r="Q101" i="4"/>
  <c r="R101" i="4" s="1"/>
  <c r="S101" i="4" s="1"/>
  <c r="N106" i="4" l="1"/>
  <c r="O105" i="4"/>
  <c r="P105" i="4" s="1"/>
  <c r="E153" i="4"/>
  <c r="D154" i="4"/>
  <c r="AB154" i="4" s="1"/>
  <c r="Y154" i="4" s="1"/>
  <c r="C164" i="4"/>
  <c r="N107" i="4" l="1"/>
  <c r="O106" i="4"/>
  <c r="P106" i="4" s="1"/>
  <c r="C165" i="4"/>
  <c r="D155" i="4"/>
  <c r="AB155" i="4" s="1"/>
  <c r="Y155" i="4" s="1"/>
  <c r="E154" i="4"/>
  <c r="N108" i="4" l="1"/>
  <c r="O107" i="4"/>
  <c r="P107" i="4" s="1"/>
  <c r="D156" i="4"/>
  <c r="AB156" i="4" s="1"/>
  <c r="Y156" i="4" s="1"/>
  <c r="E155" i="4"/>
  <c r="C166" i="4"/>
  <c r="N109" i="4" l="1"/>
  <c r="O108" i="4"/>
  <c r="P108" i="4" s="1"/>
  <c r="C167" i="4"/>
  <c r="E156" i="4"/>
  <c r="D157" i="4"/>
  <c r="AB157" i="4" s="1"/>
  <c r="Y157" i="4" s="1"/>
  <c r="N110" i="4" l="1"/>
  <c r="O109" i="4"/>
  <c r="P109" i="4" s="1"/>
  <c r="D158" i="4"/>
  <c r="AB158" i="4" s="1"/>
  <c r="Y158" i="4" s="1"/>
  <c r="E157" i="4"/>
  <c r="C168" i="4"/>
  <c r="N111" i="4" l="1"/>
  <c r="O110" i="4"/>
  <c r="P110" i="4" s="1"/>
  <c r="C169" i="4"/>
  <c r="D159" i="4"/>
  <c r="AB159" i="4" s="1"/>
  <c r="Y159" i="4" s="1"/>
  <c r="E158" i="4"/>
  <c r="N112" i="4" l="1"/>
  <c r="O111" i="4"/>
  <c r="P111" i="4" s="1"/>
  <c r="E159" i="4"/>
  <c r="D160" i="4"/>
  <c r="AB160" i="4" s="1"/>
  <c r="Y160" i="4" s="1"/>
  <c r="C170" i="4"/>
  <c r="N113" i="4" l="1"/>
  <c r="O112" i="4"/>
  <c r="P112" i="4" s="1"/>
  <c r="C171" i="4"/>
  <c r="D161" i="4"/>
  <c r="AB161" i="4" s="1"/>
  <c r="Y161" i="4" s="1"/>
  <c r="E160" i="4"/>
  <c r="N114" i="4" l="1"/>
  <c r="O113" i="4"/>
  <c r="P113" i="4" s="1"/>
  <c r="D162" i="4"/>
  <c r="AB162" i="4" s="1"/>
  <c r="Y162" i="4" s="1"/>
  <c r="E161" i="4"/>
  <c r="C172" i="4"/>
  <c r="N115" i="4" l="1"/>
  <c r="O114" i="4"/>
  <c r="P114" i="4" s="1"/>
  <c r="C173" i="4"/>
  <c r="E162" i="4"/>
  <c r="D163" i="4"/>
  <c r="AB163" i="4" s="1"/>
  <c r="Y163" i="4" s="1"/>
  <c r="N116" i="4" l="1"/>
  <c r="O115" i="4"/>
  <c r="P115" i="4" s="1"/>
  <c r="D164" i="4"/>
  <c r="AB164" i="4" s="1"/>
  <c r="Y164" i="4" s="1"/>
  <c r="E163" i="4"/>
  <c r="C174" i="4"/>
  <c r="N117" i="4" l="1"/>
  <c r="O116" i="4"/>
  <c r="P116" i="4" s="1"/>
  <c r="C175" i="4"/>
  <c r="D165" i="4"/>
  <c r="AB165" i="4" s="1"/>
  <c r="Y165" i="4" s="1"/>
  <c r="E164" i="4"/>
  <c r="N118" i="4" l="1"/>
  <c r="O117" i="4"/>
  <c r="P117" i="4" s="1"/>
  <c r="E165" i="4"/>
  <c r="D166" i="4"/>
  <c r="AB166" i="4" s="1"/>
  <c r="Y166" i="4" s="1"/>
  <c r="C176" i="4"/>
  <c r="N119" i="4" l="1"/>
  <c r="O118" i="4"/>
  <c r="P118" i="4" s="1"/>
  <c r="C177" i="4"/>
  <c r="D167" i="4"/>
  <c r="AB167" i="4" s="1"/>
  <c r="Y167" i="4" s="1"/>
  <c r="E166" i="4"/>
  <c r="N120" i="4" l="1"/>
  <c r="O119" i="4"/>
  <c r="P119" i="4" s="1"/>
  <c r="D168" i="4"/>
  <c r="AB168" i="4" s="1"/>
  <c r="Y168" i="4" s="1"/>
  <c r="E167" i="4"/>
  <c r="C178" i="4"/>
  <c r="N121" i="4" l="1"/>
  <c r="O120" i="4"/>
  <c r="P120" i="4" s="1"/>
  <c r="C179" i="4"/>
  <c r="E168" i="4"/>
  <c r="D169" i="4"/>
  <c r="AB169" i="4" s="1"/>
  <c r="Y169" i="4" s="1"/>
  <c r="N122" i="4" l="1"/>
  <c r="O121" i="4"/>
  <c r="P121" i="4" s="1"/>
  <c r="D170" i="4"/>
  <c r="AB170" i="4" s="1"/>
  <c r="Y170" i="4" s="1"/>
  <c r="E169" i="4"/>
  <c r="C180" i="4"/>
  <c r="N123" i="4" l="1"/>
  <c r="O122" i="4"/>
  <c r="P122" i="4" s="1"/>
  <c r="C181" i="4"/>
  <c r="D171" i="4"/>
  <c r="AB171" i="4" s="1"/>
  <c r="Y171" i="4" s="1"/>
  <c r="E170" i="4"/>
  <c r="N124" i="4" l="1"/>
  <c r="O123" i="4"/>
  <c r="P123" i="4" s="1"/>
  <c r="E171" i="4"/>
  <c r="D172" i="4"/>
  <c r="AB172" i="4" s="1"/>
  <c r="Y172" i="4" s="1"/>
  <c r="C182" i="4"/>
  <c r="N125" i="4" l="1"/>
  <c r="O124" i="4"/>
  <c r="P124" i="4" s="1"/>
  <c r="C183" i="4"/>
  <c r="D173" i="4"/>
  <c r="AB173" i="4" s="1"/>
  <c r="Y173" i="4" s="1"/>
  <c r="E172" i="4"/>
  <c r="N126" i="4" l="1"/>
  <c r="O125" i="4"/>
  <c r="P125" i="4" s="1"/>
  <c r="D174" i="4"/>
  <c r="AB174" i="4" s="1"/>
  <c r="Y174" i="4" s="1"/>
  <c r="E173" i="4"/>
  <c r="C184" i="4"/>
  <c r="N127" i="4" l="1"/>
  <c r="O126" i="4"/>
  <c r="P126" i="4" s="1"/>
  <c r="C185" i="4"/>
  <c r="E174" i="4"/>
  <c r="D175" i="4"/>
  <c r="AB175" i="4" s="1"/>
  <c r="Y175" i="4" s="1"/>
  <c r="N128" i="4" l="1"/>
  <c r="O127" i="4"/>
  <c r="P127" i="4" s="1"/>
  <c r="D176" i="4"/>
  <c r="AB176" i="4" s="1"/>
  <c r="Y176" i="4" s="1"/>
  <c r="E175" i="4"/>
  <c r="C186" i="4"/>
  <c r="N129" i="4" l="1"/>
  <c r="O128" i="4"/>
  <c r="P128" i="4" s="1"/>
  <c r="C187" i="4"/>
  <c r="D177" i="4"/>
  <c r="AB177" i="4" s="1"/>
  <c r="Y177" i="4" s="1"/>
  <c r="E176" i="4"/>
  <c r="N130" i="4" l="1"/>
  <c r="O129" i="4"/>
  <c r="P129" i="4" s="1"/>
  <c r="E177" i="4"/>
  <c r="D178" i="4"/>
  <c r="AB178" i="4" s="1"/>
  <c r="Y178" i="4" s="1"/>
  <c r="C188" i="4"/>
  <c r="N131" i="4" l="1"/>
  <c r="O130" i="4"/>
  <c r="P130" i="4" s="1"/>
  <c r="C189" i="4"/>
  <c r="D179" i="4"/>
  <c r="AB179" i="4" s="1"/>
  <c r="Y179" i="4" s="1"/>
  <c r="E178" i="4"/>
  <c r="N132" i="4" l="1"/>
  <c r="O131" i="4"/>
  <c r="P131" i="4" s="1"/>
  <c r="D180" i="4"/>
  <c r="AB180" i="4" s="1"/>
  <c r="Y180" i="4" s="1"/>
  <c r="E179" i="4"/>
  <c r="C190" i="4"/>
  <c r="N133" i="4" l="1"/>
  <c r="O132" i="4"/>
  <c r="P132" i="4" s="1"/>
  <c r="C191" i="4"/>
  <c r="E180" i="4"/>
  <c r="D181" i="4"/>
  <c r="AB181" i="4" s="1"/>
  <c r="Y181" i="4" s="1"/>
  <c r="N134" i="4" l="1"/>
  <c r="O133" i="4"/>
  <c r="P133" i="4" s="1"/>
  <c r="D182" i="4"/>
  <c r="AB182" i="4" s="1"/>
  <c r="Y182" i="4" s="1"/>
  <c r="E181" i="4"/>
  <c r="C192" i="4"/>
  <c r="N135" i="4" l="1"/>
  <c r="O134" i="4"/>
  <c r="P134" i="4" s="1"/>
  <c r="C193" i="4"/>
  <c r="D183" i="4"/>
  <c r="AB183" i="4" s="1"/>
  <c r="Y183" i="4" s="1"/>
  <c r="E182" i="4"/>
  <c r="N136" i="4" l="1"/>
  <c r="O135" i="4"/>
  <c r="P135" i="4" s="1"/>
  <c r="E183" i="4"/>
  <c r="D184" i="4"/>
  <c r="AB184" i="4" s="1"/>
  <c r="Y184" i="4" s="1"/>
  <c r="C194" i="4"/>
  <c r="N137" i="4" l="1"/>
  <c r="O136" i="4"/>
  <c r="P136" i="4" s="1"/>
  <c r="C195" i="4"/>
  <c r="D185" i="4"/>
  <c r="AB185" i="4" s="1"/>
  <c r="Y185" i="4" s="1"/>
  <c r="E184" i="4"/>
  <c r="N138" i="4" l="1"/>
  <c r="O137" i="4"/>
  <c r="P137" i="4" s="1"/>
  <c r="D186" i="4"/>
  <c r="AB186" i="4" s="1"/>
  <c r="Y186" i="4" s="1"/>
  <c r="E185" i="4"/>
  <c r="C196" i="4"/>
  <c r="N139" i="4" l="1"/>
  <c r="O138" i="4"/>
  <c r="P138" i="4" s="1"/>
  <c r="C197" i="4"/>
  <c r="E186" i="4"/>
  <c r="D187" i="4"/>
  <c r="AB187" i="4" s="1"/>
  <c r="Y187" i="4" s="1"/>
  <c r="N140" i="4" l="1"/>
  <c r="O139" i="4"/>
  <c r="P139" i="4" s="1"/>
  <c r="D188" i="4"/>
  <c r="AB188" i="4" s="1"/>
  <c r="Y188" i="4" s="1"/>
  <c r="E187" i="4"/>
  <c r="C198" i="4"/>
  <c r="N141" i="4" l="1"/>
  <c r="O140" i="4"/>
  <c r="P140" i="4" s="1"/>
  <c r="C199" i="4"/>
  <c r="D189" i="4"/>
  <c r="AB189" i="4" s="1"/>
  <c r="Y189" i="4" s="1"/>
  <c r="E188" i="4"/>
  <c r="N142" i="4" l="1"/>
  <c r="O141" i="4"/>
  <c r="P141" i="4" s="1"/>
  <c r="E189" i="4"/>
  <c r="D190" i="4"/>
  <c r="AB190" i="4" s="1"/>
  <c r="Y190" i="4" s="1"/>
  <c r="C201" i="4"/>
  <c r="C200" i="4"/>
  <c r="N143" i="4" l="1"/>
  <c r="O142" i="4"/>
  <c r="P142" i="4" s="1"/>
  <c r="D191" i="4"/>
  <c r="AB191" i="4" s="1"/>
  <c r="Y191" i="4" s="1"/>
  <c r="E190" i="4"/>
  <c r="N144" i="4" l="1"/>
  <c r="O143" i="4"/>
  <c r="P143" i="4" s="1"/>
  <c r="D192" i="4"/>
  <c r="AB192" i="4" s="1"/>
  <c r="Y192" i="4" s="1"/>
  <c r="E191" i="4"/>
  <c r="N145" i="4" l="1"/>
  <c r="O144" i="4"/>
  <c r="P144" i="4" s="1"/>
  <c r="E192" i="4"/>
  <c r="D193" i="4"/>
  <c r="AB193" i="4" s="1"/>
  <c r="Y193" i="4" s="1"/>
  <c r="N146" i="4" l="1"/>
  <c r="O145" i="4"/>
  <c r="P145" i="4" s="1"/>
  <c r="D194" i="4"/>
  <c r="AB194" i="4" s="1"/>
  <c r="Y194" i="4" s="1"/>
  <c r="E193" i="4"/>
  <c r="N147" i="4" l="1"/>
  <c r="O146" i="4"/>
  <c r="P146" i="4" s="1"/>
  <c r="D195" i="4"/>
  <c r="AB195" i="4" s="1"/>
  <c r="Y195" i="4" s="1"/>
  <c r="E194" i="4"/>
  <c r="N148" i="4" l="1"/>
  <c r="O147" i="4"/>
  <c r="P147" i="4" s="1"/>
  <c r="E195" i="4"/>
  <c r="D196" i="4"/>
  <c r="AB196" i="4" s="1"/>
  <c r="Y196" i="4" s="1"/>
  <c r="N149" i="4" l="1"/>
  <c r="O148" i="4"/>
  <c r="P148" i="4" s="1"/>
  <c r="D197" i="4"/>
  <c r="AB197" i="4" s="1"/>
  <c r="Y197" i="4" s="1"/>
  <c r="E196" i="4"/>
  <c r="N150" i="4" l="1"/>
  <c r="O149" i="4"/>
  <c r="P149" i="4" s="1"/>
  <c r="D198" i="4"/>
  <c r="AB198" i="4" s="1"/>
  <c r="Y198" i="4" s="1"/>
  <c r="E197" i="4"/>
  <c r="N151" i="4" l="1"/>
  <c r="O150" i="4"/>
  <c r="P150" i="4" s="1"/>
  <c r="E198" i="4"/>
  <c r="D199" i="4"/>
  <c r="AB199" i="4" s="1"/>
  <c r="Y199" i="4" s="1"/>
  <c r="N152" i="4" l="1"/>
  <c r="O151" i="4"/>
  <c r="P151" i="4" s="1"/>
  <c r="D200" i="4"/>
  <c r="AB200" i="4" s="1"/>
  <c r="Y200" i="4" s="1"/>
  <c r="E199" i="4"/>
  <c r="N153" i="4" l="1"/>
  <c r="O152" i="4"/>
  <c r="P152" i="4" s="1"/>
  <c r="D201" i="4"/>
  <c r="E200" i="4"/>
  <c r="N154" i="4" l="1"/>
  <c r="O153" i="4"/>
  <c r="P153" i="4" s="1"/>
  <c r="E201" i="4"/>
  <c r="AB201" i="4"/>
  <c r="Y201" i="4" s="1"/>
  <c r="AD8" i="4" s="1"/>
  <c r="N155" i="4" l="1"/>
  <c r="O154" i="4"/>
  <c r="P154" i="4" s="1"/>
  <c r="N156" i="4" l="1"/>
  <c r="O155" i="4"/>
  <c r="P155" i="4" s="1"/>
  <c r="N157" i="4" l="1"/>
  <c r="O156" i="4"/>
  <c r="P156" i="4" s="1"/>
  <c r="N158" i="4" l="1"/>
  <c r="O157" i="4"/>
  <c r="P157" i="4" s="1"/>
  <c r="N159" i="4" l="1"/>
  <c r="O158" i="4"/>
  <c r="P158" i="4" s="1"/>
  <c r="N160" i="4" l="1"/>
  <c r="O159" i="4"/>
  <c r="P159" i="4" s="1"/>
  <c r="N161" i="4" l="1"/>
  <c r="O160" i="4"/>
  <c r="P160" i="4" s="1"/>
  <c r="N162" i="4" l="1"/>
  <c r="O161" i="4"/>
  <c r="P161" i="4" s="1"/>
  <c r="N163" i="4" l="1"/>
  <c r="O162" i="4"/>
  <c r="P162" i="4" s="1"/>
  <c r="N164" i="4" l="1"/>
  <c r="O163" i="4"/>
  <c r="P163" i="4" s="1"/>
  <c r="N165" i="4" l="1"/>
  <c r="O164" i="4"/>
  <c r="P164" i="4" s="1"/>
  <c r="N166" i="4" l="1"/>
  <c r="O165" i="4"/>
  <c r="P165" i="4" s="1"/>
  <c r="N167" i="4" l="1"/>
  <c r="O166" i="4"/>
  <c r="P166" i="4" s="1"/>
  <c r="N168" i="4" l="1"/>
  <c r="O167" i="4"/>
  <c r="P167" i="4" s="1"/>
  <c r="N169" i="4" l="1"/>
  <c r="O168" i="4"/>
  <c r="P168" i="4" s="1"/>
  <c r="N170" i="4" l="1"/>
  <c r="O169" i="4"/>
  <c r="P169" i="4" s="1"/>
  <c r="N171" i="4" l="1"/>
  <c r="O170" i="4"/>
  <c r="P170" i="4" s="1"/>
  <c r="N172" i="4" l="1"/>
  <c r="O171" i="4"/>
  <c r="P171" i="4" s="1"/>
  <c r="N173" i="4" l="1"/>
  <c r="O172" i="4"/>
  <c r="P172" i="4" s="1"/>
  <c r="N174" i="4" l="1"/>
  <c r="O173" i="4"/>
  <c r="P173" i="4" s="1"/>
  <c r="N175" i="4" l="1"/>
  <c r="O174" i="4"/>
  <c r="P174" i="4" s="1"/>
  <c r="N176" i="4" l="1"/>
  <c r="O175" i="4"/>
  <c r="P175" i="4" s="1"/>
  <c r="N177" i="4" l="1"/>
  <c r="O176" i="4"/>
  <c r="P176" i="4" s="1"/>
  <c r="N178" i="4" l="1"/>
  <c r="O177" i="4"/>
  <c r="P177" i="4" s="1"/>
  <c r="N179" i="4" l="1"/>
  <c r="O178" i="4"/>
  <c r="P178" i="4" s="1"/>
  <c r="N180" i="4" l="1"/>
  <c r="O179" i="4"/>
  <c r="P179" i="4" s="1"/>
  <c r="N181" i="4" l="1"/>
  <c r="O180" i="4"/>
  <c r="P180" i="4" s="1"/>
  <c r="N182" i="4" l="1"/>
  <c r="O181" i="4"/>
  <c r="P181" i="4" s="1"/>
  <c r="N183" i="4" l="1"/>
  <c r="O182" i="4"/>
  <c r="P182" i="4" s="1"/>
  <c r="N184" i="4" l="1"/>
  <c r="O183" i="4"/>
  <c r="P183" i="4" s="1"/>
  <c r="N185" i="4" l="1"/>
  <c r="O184" i="4"/>
  <c r="P184" i="4" s="1"/>
  <c r="N186" i="4" l="1"/>
  <c r="O185" i="4"/>
  <c r="P185" i="4" s="1"/>
  <c r="N187" i="4" l="1"/>
  <c r="O186" i="4"/>
  <c r="P186" i="4" s="1"/>
  <c r="N188" i="4" l="1"/>
  <c r="O187" i="4"/>
  <c r="P187" i="4" s="1"/>
  <c r="N189" i="4" l="1"/>
  <c r="O188" i="4"/>
  <c r="P188" i="4" s="1"/>
  <c r="N190" i="4" l="1"/>
  <c r="O189" i="4"/>
  <c r="P189" i="4" s="1"/>
  <c r="N191" i="4" l="1"/>
  <c r="O190" i="4"/>
  <c r="P190" i="4" s="1"/>
  <c r="N192" i="4" l="1"/>
  <c r="O191" i="4"/>
  <c r="P191" i="4" s="1"/>
  <c r="N193" i="4" l="1"/>
  <c r="O192" i="4"/>
  <c r="P192" i="4" s="1"/>
  <c r="N194" i="4" l="1"/>
  <c r="O193" i="4"/>
  <c r="P193" i="4" s="1"/>
  <c r="N195" i="4" l="1"/>
  <c r="O194" i="4"/>
  <c r="P194" i="4" s="1"/>
  <c r="N196" i="4" l="1"/>
  <c r="O195" i="4"/>
  <c r="P195" i="4" s="1"/>
  <c r="N197" i="4" l="1"/>
  <c r="O196" i="4"/>
  <c r="P196" i="4" s="1"/>
  <c r="N198" i="4" l="1"/>
  <c r="O197" i="4"/>
  <c r="P197" i="4" s="1"/>
  <c r="N199" i="4" l="1"/>
  <c r="O198" i="4"/>
  <c r="P198" i="4" s="1"/>
  <c r="N200" i="4" l="1"/>
  <c r="O199" i="4"/>
  <c r="P199" i="4" s="1"/>
  <c r="N201" i="4" l="1"/>
  <c r="O201" i="4" s="1"/>
  <c r="P201" i="4" s="1"/>
  <c r="O200" i="4"/>
  <c r="P20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47108FF6-6C8A-4B8A-9738-34F00C05170A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B1" authorId="0" shapeId="0" xr:uid="{71D6F64E-9094-45A2-BE41-F3CA798594BD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242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FindRemainTableData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<sst xmlns="http://schemas.openxmlformats.org/spreadsheetml/2006/main" count="373" uniqueCount="267">
  <si>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</si>
  <si>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</si>
  <si>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</si>
  <si>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</si>
  <si>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</si>
  <si>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</si>
  <si>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</si>
  <si>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</si>
  <si>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</si>
  <si>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</si>
  <si>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</si>
  <si>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</si>
  <si>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</si>
  <si>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</si>
  <si>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</si>
  <si>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</si>
  <si>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</si>
  <si>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</si>
  <si>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</si>
  <si>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</si>
  <si>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</si>
  <si>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</si>
  <si>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</si>
  <si>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</si>
  <si>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</si>
  <si>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</si>
  <si>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</si>
  <si>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</si>
  <si>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</si>
  <si>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</si>
  <si>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</si>
  <si>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</si>
  <si>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</si>
  <si>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</si>
  <si>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</si>
  <si>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</si>
  <si>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</si>
  <si>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</si>
  <si>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</si>
  <si>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</si>
  <si>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</si>
  <si>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</si>
  <si>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</si>
  <si>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</si>
  <si>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</si>
  <si>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</si>
  <si>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</si>
  <si>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</si>
  <si>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</si>
  <si>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</si>
  <si>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</si>
  <si>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</si>
  <si>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</si>
  <si>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</si>
  <si>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</si>
  <si>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</si>
  <si>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</si>
  <si>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</si>
  <si>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</si>
  <si>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</si>
  <si>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</si>
  <si>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</si>
  <si>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</si>
  <si>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</si>
  <si>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</si>
  <si>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</si>
  <si>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</si>
  <si>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</si>
  <si>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</si>
  <si>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</si>
  <si>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</si>
  <si>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</si>
  <si>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</si>
  <si>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</si>
  <si>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</si>
  <si>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</si>
  <si>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</si>
  <si>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</si>
  <si>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</si>
  <si>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</si>
  <si>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</si>
  <si>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</si>
  <si>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</si>
  <si>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</si>
  <si>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</si>
  <si>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</si>
  <si>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</si>
  <si>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</si>
  <si>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</si>
  <si>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</si>
  <si>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</si>
  <si>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</si>
  <si>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</si>
  <si>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</si>
  <si>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</si>
  <si>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</si>
  <si>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</si>
  <si>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</si>
  <si>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</si>
  <si>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</si>
  <si>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</si>
  <si>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</si>
  <si>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</si>
  <si>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</si>
  <si>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</si>
  <si>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</si>
  <si>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</si>
  <si>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</si>
  <si>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</si>
  <si>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</si>
  <si>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</si>
  <si>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</si>
  <si>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</si>
  <si>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</si>
  <si>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</si>
  <si>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</si>
  <si>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</si>
  <si>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</si>
  <si>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</si>
  <si>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</si>
  <si>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</si>
  <si>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</si>
  <si>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</si>
  <si>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</si>
  <si>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</si>
  <si>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</si>
  <si>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</si>
  <si>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</si>
  <si>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</si>
  <si>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</si>
  <si>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</si>
  <si>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</si>
  <si>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</si>
  <si>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</si>
  <si>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</si>
  <si>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</si>
  <si>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</si>
  <si>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</si>
  <si>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</si>
  <si>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</si>
  <si>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</si>
  <si>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</si>
  <si>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</si>
  <si>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</si>
  <si>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</si>
  <si>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</si>
  <si>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</si>
  <si>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</si>
  <si>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</si>
  <si>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</si>
  <si>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</si>
  <si>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</si>
  <si>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</si>
  <si>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</si>
  <si>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</si>
  <si>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</si>
  <si>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</si>
  <si>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</si>
  <si>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</si>
  <si>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</si>
  <si>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</si>
  <si>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</si>
  <si>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</si>
  <si>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</si>
  <si>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</si>
  <si>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</si>
  <si>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</si>
  <si>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</si>
  <si>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</si>
  <si>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</si>
  <si>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</si>
  <si>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</si>
  <si>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</si>
  <si>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</si>
  <si>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</si>
  <si>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</si>
  <si>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</si>
  <si>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</si>
  <si>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</si>
  <si>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</si>
  <si>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</si>
  <si>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</si>
  <si>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</si>
  <si>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</si>
  <si>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</si>
  <si>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</si>
  <si>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</si>
  <si>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</si>
  <si>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</si>
  <si>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</si>
  <si>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</si>
  <si>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</si>
  <si>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</si>
  <si>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</si>
  <si>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</si>
  <si>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</si>
  <si>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</si>
  <si>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</si>
  <si>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</si>
  <si>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</si>
  <si>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</si>
  <si>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</si>
  <si>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</si>
  <si>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</si>
  <si>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</si>
  <si>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</si>
  <si>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</si>
  <si>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</si>
  <si>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</si>
  <si>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</si>
  <si>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</si>
  <si>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</si>
  <si>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</si>
  <si>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</si>
  <si>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</si>
  <si>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</si>
  <si>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</si>
  <si>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</si>
  <si>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</si>
  <si>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</si>
  <si>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</si>
  <si>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</si>
  <si>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</si>
  <si>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</si>
  <si>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</si>
  <si>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</si>
  <si>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</si>
  <si>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</si>
  <si>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</si>
  <si>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</si>
  <si>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</si>
  <si>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</si>
  <si>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</si>
  <si>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</si>
  <si>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</si>
  <si>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</si>
  <si>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</si>
  <si>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</si>
  <si>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</si>
  <si>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</si>
  <si>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</si>
  <si>
    <t>requiredTime|Int</t>
    <phoneticPr fontId="1" type="noConversion"/>
  </si>
  <si>
    <t>requiredAccumulatedTime|Int</t>
    <phoneticPr fontId="1" type="noConversion"/>
  </si>
  <si>
    <t>maxTime|Int</t>
    <phoneticPr fontId="1" type="noConversion"/>
  </si>
  <si>
    <t>originPeriod|Int</t>
    <phoneticPr fontId="1" type="noConversion"/>
  </si>
  <si>
    <t>diamondPeriod|Int</t>
    <phoneticPr fontId="1" type="noConversion"/>
  </si>
  <si>
    <t>energyPeriod|Int</t>
    <phoneticPr fontId="1" type="noConversion"/>
  </si>
  <si>
    <t>goldPeriod|Int</t>
    <phoneticPr fontId="1" type="noConversion"/>
  </si>
  <si>
    <t>goldPerTime|Float</t>
    <phoneticPr fontId="1" type="noConversion"/>
  </si>
  <si>
    <t>참고시간</t>
    <phoneticPr fontId="1" type="noConversion"/>
  </si>
  <si>
    <t>forceLeveling|Int</t>
    <phoneticPr fontId="1" type="noConversion"/>
  </si>
  <si>
    <t>수식</t>
    <phoneticPr fontId="1" type="noConversion"/>
  </si>
  <si>
    <t>remainMin|Int</t>
    <phoneticPr fontId="1" type="noConversion"/>
  </si>
  <si>
    <t>adjustWeight|Float</t>
    <phoneticPr fontId="1" type="noConversion"/>
  </si>
  <si>
    <t>원수치</t>
    <phoneticPr fontId="1" type="noConversion"/>
  </si>
  <si>
    <t>하루 평균</t>
    <phoneticPr fontId="1" type="noConversion"/>
  </si>
  <si>
    <t>개</t>
    <phoneticPr fontId="1" type="noConversion"/>
  </si>
  <si>
    <t>서버 사이드에서 정수로만 쓸 수 있으니</t>
    <phoneticPr fontId="1" type="noConversion"/>
  </si>
  <si>
    <t>최초입금</t>
    <phoneticPr fontId="1" type="noConversion"/>
  </si>
  <si>
    <t>최대</t>
    <phoneticPr fontId="1" type="noConversion"/>
  </si>
  <si>
    <t>한번 소모</t>
    <phoneticPr fontId="1" type="noConversion"/>
  </si>
  <si>
    <t>anlDi</t>
    <phoneticPr fontId="1" type="noConversion"/>
  </si>
  <si>
    <t>anlXp</t>
    <phoneticPr fontId="1" type="noConversion"/>
  </si>
  <si>
    <t>keySubtract|Int</t>
    <phoneticPr fontId="1" type="noConversion"/>
  </si>
  <si>
    <t>forceLeveling값연결</t>
    <phoneticPr fontId="1" type="noConversion"/>
  </si>
  <si>
    <t>requiredAccumulatedTime값연결</t>
    <phoneticPr fontId="1" type="noConversion"/>
  </si>
  <si>
    <t>anlKy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</si>
</sst>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sheetPr filterMode="1"/>
  <dimension ref="A1:AE7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3" max="3" width="12.625" customWidth="1"/>
    <col min="4" max="4" width="6.125" hidden="1" customWidth="1" outlineLevel="1"/>
    <col min="5" max="5" width="8" customWidth="1" collapsed="1"/>
    <col min="6" max="6" width="8" customWidth="1"/>
    <col min="7" max="8" width="8" hidden="1" customWidth="1" outlineLevel="1"/>
    <col min="9" max="12" width="12.625" hidden="1" customWidth="1" outlineLevel="1"/>
    <col min="13" max="14" width="8.125" hidden="1" customWidth="1" outlineLevel="1"/>
    <col min="15" max="15" width="9" hidden="1" customWidth="1" outlineLevel="1"/>
    <col min="16" max="16" width="12.625" customWidth="1" collapsed="1"/>
    <col min="17" max="17" width="9" hidden="1" customWidth="1" outlineLevel="1"/>
    <col min="18" max="18" width="12.625" customWidth="1" collapsed="1"/>
    <col min="19" max="19" width="8.25" customWidth="1"/>
    <col min="20" max="20" width="7.875" customWidth="1"/>
    <col min="21" max="22" width="7.875" hidden="1" customWidth="1" outlineLevel="1"/>
    <col min="23" max="23" width="7.875" customWidth="1" collapsed="1"/>
    <col min="24" max="24" width="8.25" customWidth="1"/>
    <col min="25" max="28" width="8.25" hidden="1" customWidth="1" outlineLevel="1"/>
    <col min="29" max="29" width="9" collapsed="1"/>
    <col min="30" max="30" width="9" hidden="1" customWidth="1" outlineLevel="1"/>
    <col min="31" max="31" width="9" collapsed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450</v>
      </c>
      <c r="V31">
        <v>50</v>
      </c>
      <c r="W31">
        <f t="shared" si="16"/>
        <v>4090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4090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610</v>
      </c>
      <c r="W33">
        <f t="shared" si="16"/>
        <v>4700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4700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4700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700</v>
      </c>
      <c r="W36">
        <f t="shared" si="16"/>
        <v>5400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5400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750</v>
      </c>
      <c r="W38">
        <f t="shared" si="16"/>
        <v>6150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6750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7650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7650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1000</v>
      </c>
      <c r="W42">
        <f t="shared" si="16"/>
        <v>8650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8650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1400</v>
      </c>
      <c r="W44">
        <f t="shared" si="16"/>
        <v>10050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10050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2100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hidden="1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hidden="1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hidden="1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hidden="1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hidden="1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hidden="1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hidden="1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hidden="1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hidden="1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hidden="1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hidden="1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hidden="1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hidden="1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hidden="1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hidden="1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hidden="1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>
    <filterColumn colId="0">
      <filters>
        <filter val="0"/>
        <filter val="1"/>
        <filter val="1.999"/>
        <filter val="2"/>
        <filter val="3"/>
        <filter val="3.999"/>
        <filter val="4"/>
        <filter val="5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9801-F280-4F62-92BA-5EAF5F1B487B}">
  <dimension ref="A1:AD201"/>
  <sheetViews>
    <sheetView workbookViewId="0">
      <pane ySplit="1" topLeftCell="A2" activePane="bottomLeft" state="frozen"/>
      <selection pane="bottomLeft" activeCell="C12" sqref="C12"/>
    </sheetView>
  </sheetViews>
  <sheetFormatPr defaultRowHeight="16.5" outlineLevelCol="1" x14ac:dyDescent="0.3"/>
  <cols>
    <col min="2" max="2" width="9.5" bestFit="1" customWidth="1"/>
    <col min="3" max="3" width="9" customWidth="1" outlineLevel="1"/>
    <col min="4" max="4" width="9" customWidth="1"/>
    <col min="5" max="5" width="9" customWidth="1" outlineLevel="1"/>
    <col min="7" max="7" width="9" customWidth="1" outlineLevel="1"/>
    <col min="8" max="8" width="9" customWidth="1"/>
    <col min="10" max="10" width="9" customWidth="1" outlineLevel="1"/>
    <col min="12" max="12" width="9" customWidth="1" outlineLevel="1"/>
    <col min="13" max="13" width="9" customWidth="1"/>
    <col min="14" max="14" width="9" customWidth="1" outlineLevel="1"/>
    <col min="16" max="17" width="9" customWidth="1" outlineLevel="1"/>
    <col min="19" max="20" width="9" customWidth="1" outlineLevel="1"/>
    <col min="22" max="28" width="9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241</v>
      </c>
      <c r="C1" t="s">
        <v>249</v>
      </c>
      <c r="D1" s="2" t="s">
        <v>242</v>
      </c>
      <c r="E1" t="s">
        <v>249</v>
      </c>
      <c r="F1" t="s">
        <v>243</v>
      </c>
      <c r="G1" t="s">
        <v>249</v>
      </c>
      <c r="H1" s="2" t="s">
        <v>250</v>
      </c>
      <c r="I1" t="s">
        <v>248</v>
      </c>
      <c r="J1" t="s">
        <v>251</v>
      </c>
      <c r="K1" t="s">
        <v>244</v>
      </c>
      <c r="L1" t="s">
        <v>249</v>
      </c>
      <c r="M1" s="2" t="s">
        <v>263</v>
      </c>
      <c r="N1" t="s">
        <v>251</v>
      </c>
      <c r="O1" t="s">
        <v>245</v>
      </c>
      <c r="P1" t="s">
        <v>249</v>
      </c>
      <c r="Q1" t="s">
        <v>251</v>
      </c>
      <c r="R1" t="s">
        <v>247</v>
      </c>
      <c r="S1" t="s">
        <v>249</v>
      </c>
      <c r="T1" t="s">
        <v>251</v>
      </c>
      <c r="U1" t="s">
        <v>246</v>
      </c>
      <c r="V1" t="s">
        <v>249</v>
      </c>
      <c r="W1" t="s">
        <v>264</v>
      </c>
      <c r="X1" t="s">
        <v>265</v>
      </c>
      <c r="Y1" t="s">
        <v>265</v>
      </c>
      <c r="Z1" t="s">
        <v>17</v>
      </c>
      <c r="AA1" t="s">
        <v>17</v>
      </c>
      <c r="AB1" t="s">
        <v>17</v>
      </c>
      <c r="AD1" t="s">
        <v>261</v>
      </c>
    </row>
    <row r="2" spans="1:30" x14ac:dyDescent="0.3">
      <c r="A2">
        <v>1</v>
      </c>
      <c r="B2">
        <v>0</v>
      </c>
      <c r="C2" t="str">
        <f>IF(B2/60/60/24*1&gt;=1,INT(B2/60/60/24)&amp;"d","")
&amp;IF(INT(MOD(B2/60/60,24))&gt;0,INT(MOD(B2/60/60,24))&amp;"h","")
&amp;IF(INT(MOD(B2/60,60))&gt;0,INT(MOD(B2/60,60))&amp;"m","")
&amp;IF(INT(MOD(B2,60))&gt;0,INT(MOD(B2,60))&amp;"s","")</f>
        <v/>
      </c>
      <c r="D2">
        <f>B2</f>
        <v>0</v>
      </c>
      <c r="E2" t="str">
        <f>IF(D2/60/60/24&gt;=1,INT(D2/60/60/24)&amp;"d","")
&amp;IF(INT(MOD(D2/60/60,24))&gt;0,INT(MOD(D2/60/60,24))&amp;"h","")
&amp;IF(INT(MOD(D2/60,60))&gt;0,INT(MOD(D2/60,60))&amp;"m","")
&amp;IF(INT(MOD(D2,60))&gt;0,INT(MOD(D2,60))&amp;"s","")</f>
        <v/>
      </c>
      <c r="F2">
        <v>300</v>
      </c>
      <c r="G2" t="str">
        <f t="shared" ref="G2" si="0">IF(F2/60/60&gt;=1,INT(F2/60/60)&amp;"h","")
&amp;IF(INT(MOD(F2/60,60))&gt;0,INT(MOD(F2/60,60))&amp;"m","")
&amp;IF(INT(MOD(F2,60))&gt;0,INT(MOD(F2,60))&amp;"s","")</f>
        <v>5m</v>
      </c>
      <c r="H2">
        <v>0</v>
      </c>
      <c r="I2">
        <f>62.5*24</f>
        <v>1500</v>
      </c>
      <c r="J2">
        <v>1</v>
      </c>
      <c r="K2">
        <f t="shared" ref="K2:K6" si="1">INT(J2*24*60*60)</f>
        <v>86400</v>
      </c>
      <c r="L2" t="str">
        <f t="shared" ref="L2:L8" si="2">IF(K2/60/60&gt;=1,INT(K2/60/60)&amp;"h","")
&amp;IF(INT(MOD(K2/60,60))&gt;0,INT(MOD(K2/60,60))&amp;"m","")
&amp;IF(INT(MOD(K2,60))&gt;0,INT(MOD(K2,60))&amp;"s","")</f>
        <v>24h</v>
      </c>
      <c r="M2">
        <v>30</v>
      </c>
      <c r="N2">
        <f>1/3</f>
        <v>0.33333333333333331</v>
      </c>
      <c r="O2">
        <f>INT(N2*24*60*60)</f>
        <v>28800</v>
      </c>
      <c r="P2" t="str">
        <f t="shared" ref="P2:S2" si="3">IF(O2/60/60&gt;=1,INT(O2/60/60)&amp;"h","")
&amp;IF(INT(MOD(O2/60,60))&gt;0,INT(MOD(O2/60,60))&amp;"m","")
&amp;IF(INT(MOD(O2,60))&gt;0,INT(MOD(O2,60))&amp;"s","")</f>
        <v>8h</v>
      </c>
      <c r="Q2">
        <v>2.5</v>
      </c>
      <c r="R2">
        <f>INT(Q2*24*60*60)</f>
        <v>216000</v>
      </c>
      <c r="S2" t="str">
        <f t="shared" si="3"/>
        <v>60h</v>
      </c>
      <c r="T2">
        <f>4/4/60*5</f>
        <v>8.3333333333333329E-2</v>
      </c>
      <c r="U2">
        <f t="shared" ref="U2:U66" si="4">INT(T2*60*60)</f>
        <v>300</v>
      </c>
      <c r="V2" t="str">
        <f t="shared" ref="V2" si="5">IF(U2/60/60&gt;=1,INT(U2/60/60)&amp;"h","")
&amp;IF(INT(MOD(U2/60,60))&gt;0,INT(MOD(U2/60,60))&amp;"m","")
&amp;IF(INT(MOD(U2,60))&gt;0,INT(MOD(U2,60))&amp;"s","")</f>
        <v>5m</v>
      </c>
      <c r="W2" t="str">
        <f>Z2</f>
        <v>"1":0</v>
      </c>
      <c r="X2" t="str">
        <f>AA2</f>
        <v>"1":30</v>
      </c>
      <c r="Y2" t="str">
        <f>AB2</f>
        <v>"1":0</v>
      </c>
      <c r="Z2" t="str">
        <f t="shared" ref="Z2:Z33" si="6">""""&amp;$A2&amp;""""&amp;""&amp;":"&amp;H2</f>
        <v>"1":0</v>
      </c>
      <c r="AA2" t="str">
        <f t="shared" ref="AA2:AA33" si="7">""""&amp;$A2&amp;""""&amp;""&amp;":"&amp;M2</f>
        <v>"1":30</v>
      </c>
      <c r="AB2" t="str">
        <f t="shared" ref="AB2:AB33" si="8">""""&amp;$A2&amp;""""&amp;""&amp;":"&amp;D2</f>
        <v>"1":0</v>
      </c>
      <c r="AD2" t="str">
        <f ca="1">"{"&amp;
IF(LEFT(OFFSET(W1,COUNTA(W:W)-1,0),1)=",",SUBSTITUTE(OFFSET(W1,COUNTA(W:W)-1,0),",","",1),OFFSET(W1,COUNTA(W:W)-1,0))
&amp;"}"</f>
        <v>{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,"194":400,"195":400,"196":400,"197":400,"198":400,"199":400,"200":2000}</v>
      </c>
    </row>
    <row r="3" spans="1:30" x14ac:dyDescent="0.3">
      <c r="A3">
        <v>2</v>
      </c>
      <c r="B3">
        <v>300</v>
      </c>
      <c r="C3" t="str">
        <f t="shared" ref="C3:C66" si="9">IF(B3/60/60/24*1&gt;=1,INT(B3/60/60/24)&amp;"d","")
&amp;IF(INT(MOD(B3/60/60,24))&gt;0,INT(MOD(B3/60/60,24))&amp;"h","")
&amp;IF(INT(MOD(B3/60,60))&gt;0,INT(MOD(B3/60,60))&amp;"m","")
&amp;IF(INT(MOD(B3,60))&gt;0,INT(MOD(B3,60))&amp;"s","")</f>
        <v>5m</v>
      </c>
      <c r="D3">
        <f>D2+B3</f>
        <v>300</v>
      </c>
      <c r="E3" t="str">
        <f>IF(D3/60/60/24&gt;=1,INT(D3/60/60/24)&amp;"d","")
&amp;IF(INT(MOD(D3/60/60,24))&gt;0,INT(MOD(D3/60/60,24))&amp;"h","")
&amp;IF(INT(MOD(D3/60,60))&gt;0,INT(MOD(D3/60,60))&amp;"m","")
&amp;IF(INT(MOD(D3,60))&gt;0,INT(MOD(D3,60))&amp;"s","")</f>
        <v>5m</v>
      </c>
      <c r="F3">
        <v>900</v>
      </c>
      <c r="G3" t="str">
        <f t="shared" ref="G3" si="10">IF(F3/60/60&gt;=1,INT(F3/60/60)&amp;"h","")
&amp;IF(INT(MOD(F3/60,60))&gt;0,INT(MOD(F3/60,60))&amp;"m","")
&amp;IF(INT(MOD(F3,60))&gt;0,INT(MOD(F3,60))&amp;"s","")</f>
        <v>15m</v>
      </c>
      <c r="H3">
        <v>1</v>
      </c>
      <c r="I3">
        <f>64.5*8</f>
        <v>516</v>
      </c>
      <c r="J3">
        <f t="shared" ref="J3:J34" si="11">J2*0.99</f>
        <v>0.99</v>
      </c>
      <c r="K3">
        <f t="shared" si="1"/>
        <v>85536</v>
      </c>
      <c r="L3" t="str">
        <f t="shared" si="2"/>
        <v>23h45m36s</v>
      </c>
      <c r="M3">
        <v>30</v>
      </c>
      <c r="N3">
        <f>N2*0.99</f>
        <v>0.32999999999999996</v>
      </c>
      <c r="O3">
        <f t="shared" ref="O3:O66" si="12">INT(N3*24*60*60)</f>
        <v>28512</v>
      </c>
      <c r="P3" t="str">
        <f t="shared" ref="P3:S3" si="13">IF(O3/60/60&gt;=1,INT(O3/60/60)&amp;"h","")
&amp;IF(INT(MOD(O3/60,60))&gt;0,INT(MOD(O3/60,60))&amp;"m","")
&amp;IF(INT(MOD(O3,60))&gt;0,INT(MOD(O3,60))&amp;"s","")</f>
        <v>7h55m12s</v>
      </c>
      <c r="Q3">
        <f>Q2*0.99</f>
        <v>2.4750000000000001</v>
      </c>
      <c r="R3">
        <f t="shared" ref="R3:R66" si="14">INT(Q3*24*60*60)</f>
        <v>213840</v>
      </c>
      <c r="S3" t="str">
        <f t="shared" si="13"/>
        <v>59h24m</v>
      </c>
      <c r="T3">
        <f>4/4/60*15</f>
        <v>0.25</v>
      </c>
      <c r="U3">
        <f t="shared" si="4"/>
        <v>900</v>
      </c>
      <c r="V3" t="str">
        <f t="shared" ref="V3" si="15">IF(U3/60/60&gt;=1,INT(U3/60/60)&amp;"h","")
&amp;IF(INT(MOD(U3/60,60))&gt;0,INT(MOD(U3/60,60))&amp;"m","")
&amp;IF(INT(MOD(U3,60))&gt;0,INT(MOD(U3,60))&amp;"s","")</f>
        <v>15m</v>
      </c>
      <c r="W3" t="str">
        <f t="shared" ref="W3:W34" si="16">W2&amp;","&amp;Z3</f>
        <v>"1":0,"2":1</v>
      </c>
      <c r="X3" t="str">
        <f t="shared" ref="X3:X34" si="17">X2&amp;","&amp;AA3</f>
        <v>"1":30,"2":30</v>
      </c>
      <c r="Y3" t="str">
        <f t="shared" ref="Y3:Y34" si="18">Y2&amp;","&amp;AB3</f>
        <v>"1":0,"2":300</v>
      </c>
      <c r="Z3" t="str">
        <f t="shared" si="6"/>
        <v>"2":1</v>
      </c>
      <c r="AA3" t="str">
        <f t="shared" si="7"/>
        <v>"2":30</v>
      </c>
      <c r="AB3" t="str">
        <f t="shared" si="8"/>
        <v>"2":300</v>
      </c>
    </row>
    <row r="4" spans="1:30" x14ac:dyDescent="0.3">
      <c r="A4">
        <v>3</v>
      </c>
      <c r="B4">
        <v>900</v>
      </c>
      <c r="C4" t="str">
        <f t="shared" si="9"/>
        <v>15m</v>
      </c>
      <c r="D4">
        <f t="shared" ref="D4:D67" si="19">D3+B4</f>
        <v>1200</v>
      </c>
      <c r="E4" t="str">
        <f t="shared" ref="E4:E67" si="20">IF(D4/60/60/24&gt;=1,INT(D4/60/60/24)&amp;"d","")
&amp;IF(INT(MOD(D4/60/60,24))&gt;0,INT(MOD(D4/60/60,24))&amp;"h","")
&amp;IF(INT(MOD(D4/60,60))&gt;0,INT(MOD(D4/60,60))&amp;"m","")
&amp;IF(INT(MOD(D4,60))&gt;0,INT(MOD(D4,60))&amp;"s","")</f>
        <v>20m</v>
      </c>
      <c r="F4">
        <v>1800</v>
      </c>
      <c r="G4" t="str">
        <f t="shared" ref="G4" si="21">IF(F4/60/60&gt;=1,INT(F4/60/60)&amp;"h","")
&amp;IF(INT(MOD(F4/60,60))&gt;0,INT(MOD(F4/60,60))&amp;"m","")
&amp;IF(INT(MOD(F4,60))&gt;0,INT(MOD(F4,60))&amp;"s","")</f>
        <v>30m</v>
      </c>
      <c r="H4">
        <v>1</v>
      </c>
      <c r="I4">
        <f>66.5*4</f>
        <v>266</v>
      </c>
      <c r="J4">
        <f t="shared" si="11"/>
        <v>0.98009999999999997</v>
      </c>
      <c r="K4">
        <f t="shared" si="1"/>
        <v>84680</v>
      </c>
      <c r="L4" t="str">
        <f t="shared" si="2"/>
        <v>23h31m20s</v>
      </c>
      <c r="M4">
        <v>30</v>
      </c>
      <c r="N4">
        <f t="shared" ref="N4:N67" si="22">N3*0.99</f>
        <v>0.32669999999999993</v>
      </c>
      <c r="O4">
        <f t="shared" si="12"/>
        <v>28226</v>
      </c>
      <c r="P4" t="str">
        <f t="shared" ref="P4:S4" si="23">IF(O4/60/60&gt;=1,INT(O4/60/60)&amp;"h","")
&amp;IF(INT(MOD(O4/60,60))&gt;0,INT(MOD(O4/60,60))&amp;"m","")
&amp;IF(INT(MOD(O4,60))&gt;0,INT(MOD(O4,60))&amp;"s","")</f>
        <v>7h50m26s</v>
      </c>
      <c r="Q4">
        <f t="shared" ref="Q4:Q67" si="24">Q3*0.99</f>
        <v>2.45025</v>
      </c>
      <c r="R4">
        <f t="shared" si="14"/>
        <v>211701</v>
      </c>
      <c r="S4" t="str">
        <f t="shared" si="23"/>
        <v>58h48m21s</v>
      </c>
      <c r="T4">
        <f>4/4/60*30</f>
        <v>0.5</v>
      </c>
      <c r="U4">
        <f t="shared" si="4"/>
        <v>1800</v>
      </c>
      <c r="V4" t="str">
        <f t="shared" ref="V4" si="25">IF(U4/60/60&gt;=1,INT(U4/60/60)&amp;"h","")
&amp;IF(INT(MOD(U4/60,60))&gt;0,INT(MOD(U4/60,60))&amp;"m","")
&amp;IF(INT(MOD(U4,60))&gt;0,INT(MOD(U4,60))&amp;"s","")</f>
        <v>30m</v>
      </c>
      <c r="W4" t="str">
        <f t="shared" si="16"/>
        <v>"1":0,"2":1,"3":1</v>
      </c>
      <c r="X4" t="str">
        <f t="shared" si="17"/>
        <v>"1":30,"2":30,"3":30</v>
      </c>
      <c r="Y4" t="str">
        <f t="shared" si="18"/>
        <v>"1":0,"2":300,"3":1200</v>
      </c>
      <c r="Z4" t="str">
        <f t="shared" si="6"/>
        <v>"3":1</v>
      </c>
      <c r="AA4" t="str">
        <f t="shared" si="7"/>
        <v>"3":30</v>
      </c>
      <c r="AB4" t="str">
        <f t="shared" si="8"/>
        <v>"3":1200</v>
      </c>
      <c r="AD4" t="s">
        <v>266</v>
      </c>
    </row>
    <row r="5" spans="1:30" x14ac:dyDescent="0.3">
      <c r="A5">
        <v>4</v>
      </c>
      <c r="B5">
        <v>1800</v>
      </c>
      <c r="C5" t="str">
        <f t="shared" si="9"/>
        <v>30m</v>
      </c>
      <c r="D5">
        <f t="shared" si="19"/>
        <v>3000</v>
      </c>
      <c r="E5" t="str">
        <f t="shared" si="20"/>
        <v>50m</v>
      </c>
      <c r="F5">
        <v>3600</v>
      </c>
      <c r="G5" t="str">
        <f t="shared" ref="G5" si="26">IF(F5/60/60&gt;=1,INT(F5/60/60)&amp;"h","")
&amp;IF(INT(MOD(F5/60,60))&gt;0,INT(MOD(F5/60,60))&amp;"m","")
&amp;IF(INT(MOD(F5,60))&gt;0,INT(MOD(F5,60))&amp;"s","")</f>
        <v>1h</v>
      </c>
      <c r="H5">
        <v>1</v>
      </c>
      <c r="I5">
        <v>137</v>
      </c>
      <c r="J5">
        <f t="shared" si="11"/>
        <v>0.97029899999999991</v>
      </c>
      <c r="K5">
        <f t="shared" si="1"/>
        <v>83833</v>
      </c>
      <c r="L5" t="str">
        <f t="shared" si="2"/>
        <v>23h17m13s</v>
      </c>
      <c r="M5">
        <v>30</v>
      </c>
      <c r="N5">
        <f t="shared" si="22"/>
        <v>0.32343299999999992</v>
      </c>
      <c r="O5">
        <f t="shared" si="12"/>
        <v>27944</v>
      </c>
      <c r="P5" t="str">
        <f t="shared" ref="P5:S5" si="27">IF(O5/60/60&gt;=1,INT(O5/60/60)&amp;"h","")
&amp;IF(INT(MOD(O5/60,60))&gt;0,INT(MOD(O5/60,60))&amp;"m","")
&amp;IF(INT(MOD(O5,60))&gt;0,INT(MOD(O5,60))&amp;"s","")</f>
        <v>7h45m44s</v>
      </c>
      <c r="Q5">
        <f t="shared" si="24"/>
        <v>2.4257474999999999</v>
      </c>
      <c r="R5">
        <f t="shared" si="14"/>
        <v>209584</v>
      </c>
      <c r="S5" t="str">
        <f t="shared" si="27"/>
        <v>58h13m4s</v>
      </c>
      <c r="T5">
        <f>4/4/60*60</f>
        <v>1</v>
      </c>
      <c r="U5">
        <f t="shared" si="4"/>
        <v>3600</v>
      </c>
      <c r="V5" t="str">
        <f t="shared" ref="V5" si="28">IF(U5/60/60&gt;=1,INT(U5/60/60)&amp;"h","")
&amp;IF(INT(MOD(U5/60,60))&gt;0,INT(MOD(U5/60,60))&amp;"m","")
&amp;IF(INT(MOD(U5,60))&gt;0,INT(MOD(U5,60))&amp;"s","")</f>
        <v>1h</v>
      </c>
      <c r="W5" t="str">
        <f t="shared" si="16"/>
        <v>"1":0,"2":1,"3":1,"4":1</v>
      </c>
      <c r="X5" t="str">
        <f t="shared" si="17"/>
        <v>"1":30,"2":30,"3":30,"4":30</v>
      </c>
      <c r="Y5" t="str">
        <f t="shared" si="18"/>
        <v>"1":0,"2":300,"3":1200,"4":3000</v>
      </c>
      <c r="Z5" t="str">
        <f t="shared" si="6"/>
        <v>"4":1</v>
      </c>
      <c r="AA5" t="str">
        <f t="shared" si="7"/>
        <v>"4":30</v>
      </c>
      <c r="AB5" t="str">
        <f t="shared" si="8"/>
        <v>"4":3000</v>
      </c>
      <c r="AD5" t="str">
        <f ca="1">"{"&amp;
IF(LEFT(OFFSET(X1,COUNTA(X:X)-1,0),1)=",",SUBSTITUTE(OFFSET(X1,COUNTA(X:X)-1,0),",","",1),OFFSET(X1,COUNTA(X:X)-1,0))
&amp;"}"</f>
        <v>{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,"194":16,"195":16,"196":16,"197":16,"198":16,"199":16,"200":15}</v>
      </c>
    </row>
    <row r="6" spans="1:30" x14ac:dyDescent="0.3">
      <c r="A6">
        <v>5</v>
      </c>
      <c r="B6">
        <v>3600</v>
      </c>
      <c r="C6" t="str">
        <f t="shared" si="9"/>
        <v>1h</v>
      </c>
      <c r="D6">
        <f t="shared" si="19"/>
        <v>6600</v>
      </c>
      <c r="E6" t="str">
        <f t="shared" si="20"/>
        <v>1h50m</v>
      </c>
      <c r="F6">
        <v>7200</v>
      </c>
      <c r="G6" t="str">
        <f t="shared" ref="G6" si="29">IF(F6/60/60&gt;=1,INT(F6/60/60)&amp;"h","")
&amp;IF(INT(MOD(F6/60,60))&gt;0,INT(MOD(F6/60,60))&amp;"m","")
&amp;IF(INT(MOD(F6,60))&gt;0,INT(MOD(F6,60))&amp;"s","")</f>
        <v>2h</v>
      </c>
      <c r="H6">
        <v>1</v>
      </c>
      <c r="I6">
        <v>141</v>
      </c>
      <c r="J6">
        <f t="shared" si="11"/>
        <v>0.96059600999999994</v>
      </c>
      <c r="K6">
        <f t="shared" si="1"/>
        <v>82995</v>
      </c>
      <c r="L6" t="str">
        <f t="shared" si="2"/>
        <v>23h3m15s</v>
      </c>
      <c r="M6">
        <v>30</v>
      </c>
      <c r="N6">
        <f t="shared" si="22"/>
        <v>0.32019866999999991</v>
      </c>
      <c r="O6">
        <f t="shared" si="12"/>
        <v>27665</v>
      </c>
      <c r="P6" t="str">
        <f t="shared" ref="P6:S6" si="30">IF(O6/60/60&gt;=1,INT(O6/60/60)&amp;"h","")
&amp;IF(INT(MOD(O6/60,60))&gt;0,INT(MOD(O6/60,60))&amp;"m","")
&amp;IF(INT(MOD(O6,60))&gt;0,INT(MOD(O6,60))&amp;"s","")</f>
        <v>7h41m5s</v>
      </c>
      <c r="Q6">
        <f t="shared" si="24"/>
        <v>2.4014900249999998</v>
      </c>
      <c r="R6">
        <f t="shared" si="14"/>
        <v>207488</v>
      </c>
      <c r="S6" t="str">
        <f t="shared" si="30"/>
        <v>57h38m8s</v>
      </c>
      <c r="T6">
        <f t="shared" ref="T6" si="31">4*0.99^4</f>
        <v>3.8423840399999998</v>
      </c>
      <c r="U6">
        <f t="shared" si="4"/>
        <v>13832</v>
      </c>
      <c r="V6" t="str">
        <f t="shared" ref="V6" si="32">IF(U6/60/60&gt;=1,INT(U6/60/60)&amp;"h","")
&amp;IF(INT(MOD(U6/60,60))&gt;0,INT(MOD(U6/60,60))&amp;"m","")
&amp;IF(INT(MOD(U6,60))&gt;0,INT(MOD(U6,60))&amp;"s","")</f>
        <v>3h50m32s</v>
      </c>
      <c r="W6" t="str">
        <f t="shared" si="16"/>
        <v>"1":0,"2":1,"3":1,"4":1,"5":1</v>
      </c>
      <c r="X6" t="str">
        <f t="shared" si="17"/>
        <v>"1":30,"2":30,"3":30,"4":30,"5":30</v>
      </c>
      <c r="Y6" t="str">
        <f t="shared" si="18"/>
        <v>"1":0,"2":300,"3":1200,"4":3000,"5":6600</v>
      </c>
      <c r="Z6" t="str">
        <f t="shared" si="6"/>
        <v>"5":1</v>
      </c>
      <c r="AA6" t="str">
        <f t="shared" si="7"/>
        <v>"5":30</v>
      </c>
      <c r="AB6" t="str">
        <f t="shared" si="8"/>
        <v>"5":6600</v>
      </c>
    </row>
    <row r="7" spans="1:30" x14ac:dyDescent="0.3">
      <c r="A7">
        <v>6</v>
      </c>
      <c r="B7">
        <v>7200</v>
      </c>
      <c r="C7" t="str">
        <f t="shared" si="9"/>
        <v>2h</v>
      </c>
      <c r="D7">
        <f t="shared" si="19"/>
        <v>13800</v>
      </c>
      <c r="E7" t="str">
        <f t="shared" si="20"/>
        <v>3h50m</v>
      </c>
      <c r="F7">
        <v>10800</v>
      </c>
      <c r="G7" t="str">
        <f t="shared" ref="G7" si="33">IF(F7/60/60&gt;=1,INT(F7/60/60)&amp;"h","")
&amp;IF(INT(MOD(F7/60,60))&gt;0,INT(MOD(F7/60,60))&amp;"m","")
&amp;IF(INT(MOD(F7,60))&gt;0,INT(MOD(F7,60))&amp;"s","")</f>
        <v>3h</v>
      </c>
      <c r="H7">
        <v>1</v>
      </c>
      <c r="I7">
        <v>145</v>
      </c>
      <c r="J7">
        <f t="shared" si="11"/>
        <v>0.95099004989999991</v>
      </c>
      <c r="K7">
        <f t="shared" ref="K7:K70" si="34">INT(J7*24*60*60)</f>
        <v>82165</v>
      </c>
      <c r="L7" t="str">
        <f t="shared" si="2"/>
        <v>22h49m25s</v>
      </c>
      <c r="M7">
        <v>30</v>
      </c>
      <c r="N7">
        <f t="shared" si="22"/>
        <v>0.31699668329999992</v>
      </c>
      <c r="O7">
        <f t="shared" si="12"/>
        <v>27388</v>
      </c>
      <c r="P7" t="str">
        <f t="shared" ref="P7:S7" si="35">IF(O7/60/60&gt;=1,INT(O7/60/60)&amp;"h","")
&amp;IF(INT(MOD(O7/60,60))&gt;0,INT(MOD(O7/60,60))&amp;"m","")
&amp;IF(INT(MOD(O7,60))&gt;0,INT(MOD(O7,60))&amp;"s","")</f>
        <v>7h36m28s</v>
      </c>
      <c r="Q7">
        <f t="shared" si="24"/>
        <v>2.3774751247499997</v>
      </c>
      <c r="R7">
        <f t="shared" si="14"/>
        <v>205413</v>
      </c>
      <c r="S7" t="str">
        <f t="shared" si="35"/>
        <v>57h3m33s</v>
      </c>
      <c r="T7">
        <f t="shared" ref="T7:T38" si="36">T6*0.99</f>
        <v>3.8039601995999996</v>
      </c>
      <c r="U7">
        <f t="shared" si="4"/>
        <v>13694</v>
      </c>
      <c r="V7" t="str">
        <f t="shared" ref="V7" si="37">IF(U7/60/60&gt;=1,INT(U7/60/60)&amp;"h","")
&amp;IF(INT(MOD(U7/60,60))&gt;0,INT(MOD(U7/60,60))&amp;"m","")
&amp;IF(INT(MOD(U7,60))&gt;0,INT(MOD(U7,60))&amp;"s","")</f>
        <v>3h48m14s</v>
      </c>
      <c r="W7" t="str">
        <f t="shared" si="16"/>
        <v>"1":0,"2":1,"3":1,"4":1,"5":1,"6":1</v>
      </c>
      <c r="X7" t="str">
        <f t="shared" si="17"/>
        <v>"1":30,"2":30,"3":30,"4":30,"5":30,"6":30</v>
      </c>
      <c r="Y7" t="str">
        <f t="shared" si="18"/>
        <v>"1":0,"2":300,"3":1200,"4":3000,"5":6600,"6":13800</v>
      </c>
      <c r="Z7" t="str">
        <f t="shared" si="6"/>
        <v>"6":1</v>
      </c>
      <c r="AA7" t="str">
        <f t="shared" si="7"/>
        <v>"6":30</v>
      </c>
      <c r="AB7" t="str">
        <f t="shared" si="8"/>
        <v>"6":13800</v>
      </c>
      <c r="AD7" t="s">
        <v>262</v>
      </c>
    </row>
    <row r="8" spans="1:30" x14ac:dyDescent="0.3">
      <c r="A8">
        <v>7</v>
      </c>
      <c r="B8">
        <v>10800</v>
      </c>
      <c r="C8" t="str">
        <f t="shared" si="9"/>
        <v>3h</v>
      </c>
      <c r="D8">
        <f t="shared" si="19"/>
        <v>24600</v>
      </c>
      <c r="E8" t="str">
        <f t="shared" si="20"/>
        <v>6h50m</v>
      </c>
      <c r="F8">
        <v>14400</v>
      </c>
      <c r="G8" t="str">
        <f t="shared" ref="G8" si="38">IF(F8/60/60&gt;=1,INT(F8/60/60)&amp;"h","")
&amp;IF(INT(MOD(F8/60,60))&gt;0,INT(MOD(F8/60,60))&amp;"m","")
&amp;IF(INT(MOD(F8,60))&gt;0,INT(MOD(F8,60))&amp;"s","")</f>
        <v>4h</v>
      </c>
      <c r="H8">
        <v>1</v>
      </c>
      <c r="I8">
        <v>149</v>
      </c>
      <c r="J8">
        <f t="shared" si="11"/>
        <v>0.94148014940099989</v>
      </c>
      <c r="K8">
        <f t="shared" si="34"/>
        <v>81343</v>
      </c>
      <c r="L8" t="str">
        <f t="shared" si="2"/>
        <v>22h35m43s</v>
      </c>
      <c r="M8">
        <v>30</v>
      </c>
      <c r="N8">
        <f t="shared" si="22"/>
        <v>0.31382671646699989</v>
      </c>
      <c r="O8">
        <f t="shared" si="12"/>
        <v>27114</v>
      </c>
      <c r="P8" t="str">
        <f t="shared" ref="P8:S8" si="39">IF(O8/60/60&gt;=1,INT(O8/60/60)&amp;"h","")
&amp;IF(INT(MOD(O8/60,60))&gt;0,INT(MOD(O8/60,60))&amp;"m","")
&amp;IF(INT(MOD(O8,60))&gt;0,INT(MOD(O8,60))&amp;"s","")</f>
        <v>7h31m54s</v>
      </c>
      <c r="Q8">
        <f t="shared" si="24"/>
        <v>2.3537003735024995</v>
      </c>
      <c r="R8">
        <f t="shared" si="14"/>
        <v>203359</v>
      </c>
      <c r="S8" t="str">
        <f t="shared" si="39"/>
        <v>56h29m19s</v>
      </c>
      <c r="T8">
        <f t="shared" si="36"/>
        <v>3.7659205976039996</v>
      </c>
      <c r="U8">
        <f t="shared" si="4"/>
        <v>13557</v>
      </c>
      <c r="V8" t="str">
        <f t="shared" ref="V8" si="40">IF(U8/60/60&gt;=1,INT(U8/60/60)&amp;"h","")
&amp;IF(INT(MOD(U8/60,60))&gt;0,INT(MOD(U8/60,60))&amp;"m","")
&amp;IF(INT(MOD(U8,60))&gt;0,INT(MOD(U8,60))&amp;"s","")</f>
        <v>3h45m57s</v>
      </c>
      <c r="W8" t="str">
        <f t="shared" si="16"/>
        <v>"1":0,"2":1,"3":1,"4":1,"5":1,"6":1,"7":1</v>
      </c>
      <c r="X8" t="str">
        <f t="shared" si="17"/>
        <v>"1":30,"2":30,"3":30,"4":30,"5":30,"6":30,"7":30</v>
      </c>
      <c r="Y8" t="str">
        <f t="shared" si="18"/>
        <v>"1":0,"2":300,"3":1200,"4":3000,"5":6600,"6":13800,"7":24600</v>
      </c>
      <c r="Z8" t="str">
        <f t="shared" si="6"/>
        <v>"7":1</v>
      </c>
      <c r="AA8" t="str">
        <f t="shared" si="7"/>
        <v>"7":30</v>
      </c>
      <c r="AB8" t="str">
        <f t="shared" si="8"/>
        <v>"7":24600</v>
      </c>
      <c r="AD8" t="str">
        <f ca="1">"{"&amp;
IF(LEFT(OFFSET(Y1,COUNTA(Y:Y)-1,0),1)=",",SUBSTITUTE(OFFSET(Y1,COUNTA(Y:Y)-1,0),",","",1),OFFSET(Y1,COUNTA(Y:Y)-1,0))
&amp;"}"</f>
        <v>{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,"194":338795400,"195":341077800,"196":343363800,"197":345653400,"198":347946600,"199":350243400,"200":361180200}</v>
      </c>
    </row>
    <row r="9" spans="1:30" x14ac:dyDescent="0.3">
      <c r="A9">
        <v>8</v>
      </c>
      <c r="B9">
        <v>14400</v>
      </c>
      <c r="C9" t="str">
        <f t="shared" si="9"/>
        <v>4h</v>
      </c>
      <c r="D9">
        <f t="shared" si="19"/>
        <v>39000</v>
      </c>
      <c r="E9" t="str">
        <f t="shared" si="20"/>
        <v>10h50m</v>
      </c>
      <c r="F9">
        <v>18000</v>
      </c>
      <c r="G9" t="str">
        <f>IF(F9/60/60&gt;=1,INT(F9/60/60)&amp;"h","")
&amp;IF(INT(MOD(F9/60,60))&gt;0,INT(MOD(F9/60,60))&amp;"m","")
&amp;IF(INT(MOD(F9,60))&gt;0,INT(MOD(F9,60))&amp;"s","")</f>
        <v>5h</v>
      </c>
      <c r="H9">
        <v>1</v>
      </c>
      <c r="I9">
        <v>153</v>
      </c>
      <c r="J9">
        <f t="shared" si="11"/>
        <v>0.93206534790698992</v>
      </c>
      <c r="K9">
        <f t="shared" si="34"/>
        <v>80530</v>
      </c>
      <c r="L9" t="str">
        <f>IF(K9/60/60&gt;=1,INT(K9/60/60)&amp;"h","")
&amp;IF(INT(MOD(K9/60,60))&gt;0,INT(MOD(K9/60,60))&amp;"m","")
&amp;IF(INT(MOD(K9,60))&gt;0,INT(MOD(K9,60))&amp;"s","")</f>
        <v>22h22m10s</v>
      </c>
      <c r="M9">
        <v>30</v>
      </c>
      <c r="N9">
        <f t="shared" si="22"/>
        <v>0.31068844930232986</v>
      </c>
      <c r="O9">
        <f t="shared" si="12"/>
        <v>26843</v>
      </c>
      <c r="P9" t="str">
        <f>IF(O9/60/60&gt;=1,INT(O9/60/60)&amp;"h","")
&amp;IF(INT(MOD(O9/60,60))&gt;0,INT(MOD(O9/60,60))&amp;"m","")
&amp;IF(INT(MOD(O9,60))&gt;0,INT(MOD(O9,60))&amp;"s","")</f>
        <v>7h27m23s</v>
      </c>
      <c r="Q9">
        <f t="shared" si="24"/>
        <v>2.3301633697674746</v>
      </c>
      <c r="R9">
        <f t="shared" si="14"/>
        <v>201326</v>
      </c>
      <c r="S9" t="str">
        <f>IF(R9/60/60&gt;=1,INT(R9/60/60)&amp;"h","")
&amp;IF(INT(MOD(R9/60,60))&gt;0,INT(MOD(R9/60,60))&amp;"m","")
&amp;IF(INT(MOD(R9,60))&gt;0,INT(MOD(R9,60))&amp;"s","")</f>
        <v>55h55m26s</v>
      </c>
      <c r="T9">
        <f t="shared" si="36"/>
        <v>3.7282613916279597</v>
      </c>
      <c r="U9">
        <f t="shared" si="4"/>
        <v>13421</v>
      </c>
      <c r="V9" t="str">
        <f>IF(U9/60/60&gt;=1,INT(U9/60/60)&amp;"h","")
&amp;IF(INT(MOD(U9/60,60))&gt;0,INT(MOD(U9/60,60))&amp;"m","")
&amp;IF(INT(MOD(U9,60))&gt;0,INT(MOD(U9,60))&amp;"s","")</f>
        <v>3h43m41s</v>
      </c>
      <c r="W9" t="str">
        <f t="shared" si="16"/>
        <v>"1":0,"2":1,"3":1,"4":1,"5":1,"6":1,"7":1,"8":1</v>
      </c>
      <c r="X9" t="str">
        <f t="shared" si="17"/>
        <v>"1":30,"2":30,"3":30,"4":30,"5":30,"6":30,"7":30,"8":30</v>
      </c>
      <c r="Y9" t="str">
        <f t="shared" si="18"/>
        <v>"1":0,"2":300,"3":1200,"4":3000,"5":6600,"6":13800,"7":24600,"8":39000</v>
      </c>
      <c r="Z9" t="str">
        <f t="shared" si="6"/>
        <v>"8":1</v>
      </c>
      <c r="AA9" t="str">
        <f t="shared" si="7"/>
        <v>"8":30</v>
      </c>
      <c r="AB9" t="str">
        <f t="shared" si="8"/>
        <v>"8":39000</v>
      </c>
    </row>
    <row r="10" spans="1:30" x14ac:dyDescent="0.3">
      <c r="A10">
        <v>9</v>
      </c>
      <c r="B10">
        <v>18000</v>
      </c>
      <c r="C10" t="str">
        <f t="shared" si="9"/>
        <v>5h</v>
      </c>
      <c r="D10">
        <f t="shared" si="19"/>
        <v>57000</v>
      </c>
      <c r="E10" t="str">
        <f t="shared" si="20"/>
        <v>15h50m</v>
      </c>
      <c r="F10">
        <v>21600</v>
      </c>
      <c r="G10" t="str">
        <f t="shared" ref="G10" si="41">IF(F10/60/60&gt;=1,INT(F10/60/60)&amp;"h","")
&amp;IF(INT(MOD(F10/60,60))&gt;0,INT(MOD(F10/60,60))&amp;"m","")
&amp;IF(INT(MOD(F10,60))&gt;0,INT(MOD(F10,60))&amp;"s","")</f>
        <v>6h</v>
      </c>
      <c r="H10">
        <v>1</v>
      </c>
      <c r="I10">
        <v>157</v>
      </c>
      <c r="J10">
        <f t="shared" si="11"/>
        <v>0.92274469442791995</v>
      </c>
      <c r="K10">
        <f t="shared" si="34"/>
        <v>79725</v>
      </c>
      <c r="L10" t="str">
        <f t="shared" ref="L10:L73" si="42">IF(K10/60/60&gt;=1,INT(K10/60/60)&amp;"h","")
&amp;IF(INT(MOD(K10/60,60))&gt;0,INT(MOD(K10/60,60))&amp;"m","")
&amp;IF(INT(MOD(K10,60))&gt;0,INT(MOD(K10,60))&amp;"s","")</f>
        <v>22h8m45s</v>
      </c>
      <c r="M10">
        <v>30</v>
      </c>
      <c r="N10">
        <f t="shared" si="22"/>
        <v>0.30758156480930654</v>
      </c>
      <c r="O10">
        <f t="shared" si="12"/>
        <v>26575</v>
      </c>
      <c r="P10" t="str">
        <f t="shared" ref="P10:S10" si="43">IF(O10/60/60&gt;=1,INT(O10/60/60)&amp;"h","")
&amp;IF(INT(MOD(O10/60,60))&gt;0,INT(MOD(O10/60,60))&amp;"m","")
&amp;IF(INT(MOD(O10,60))&gt;0,INT(MOD(O10,60))&amp;"s","")</f>
        <v>7h22m55s</v>
      </c>
      <c r="Q10">
        <f t="shared" si="24"/>
        <v>2.3068617360697998</v>
      </c>
      <c r="R10">
        <f t="shared" si="14"/>
        <v>199312</v>
      </c>
      <c r="S10" t="str">
        <f t="shared" si="43"/>
        <v>55h21m52s</v>
      </c>
      <c r="T10">
        <f t="shared" si="36"/>
        <v>3.6909787777116798</v>
      </c>
      <c r="U10">
        <f t="shared" si="4"/>
        <v>13287</v>
      </c>
      <c r="V10" t="str">
        <f t="shared" ref="V10" si="44">IF(U10/60/60&gt;=1,INT(U10/60/60)&amp;"h","")
&amp;IF(INT(MOD(U10/60,60))&gt;0,INT(MOD(U10/60,60))&amp;"m","")
&amp;IF(INT(MOD(U10,60))&gt;0,INT(MOD(U10,60))&amp;"s","")</f>
        <v>3h41m27s</v>
      </c>
      <c r="W10" t="str">
        <f t="shared" si="16"/>
        <v>"1":0,"2":1,"3":1,"4":1,"5":1,"6":1,"7":1,"8":1,"9":1</v>
      </c>
      <c r="X10" t="str">
        <f t="shared" si="17"/>
        <v>"1":30,"2":30,"3":30,"4":30,"5":30,"6":30,"7":30,"8":30,"9":30</v>
      </c>
      <c r="Y10" t="str">
        <f t="shared" si="18"/>
        <v>"1":0,"2":300,"3":1200,"4":3000,"5":6600,"6":13800,"7":24600,"8":39000,"9":57000</v>
      </c>
      <c r="Z10" t="str">
        <f t="shared" si="6"/>
        <v>"9":1</v>
      </c>
      <c r="AA10" t="str">
        <f t="shared" si="7"/>
        <v>"9":30</v>
      </c>
      <c r="AB10" t="str">
        <f t="shared" si="8"/>
        <v>"9":57000</v>
      </c>
    </row>
    <row r="11" spans="1:30" x14ac:dyDescent="0.3">
      <c r="A11">
        <v>10</v>
      </c>
      <c r="B11">
        <v>21600</v>
      </c>
      <c r="C11" t="str">
        <f t="shared" si="9"/>
        <v>6h</v>
      </c>
      <c r="D11">
        <f t="shared" si="19"/>
        <v>78600</v>
      </c>
      <c r="E11" t="str">
        <f t="shared" si="20"/>
        <v>21h50m</v>
      </c>
      <c r="F11">
        <v>28800</v>
      </c>
      <c r="G11" t="str">
        <f t="shared" ref="G11" si="45">IF(F11/60/60&gt;=1,INT(F11/60/60)&amp;"h","")
&amp;IF(INT(MOD(F11/60,60))&gt;0,INT(MOD(F11/60,60))&amp;"m","")
&amp;IF(INT(MOD(F11,60))&gt;0,INT(MOD(F11,60))&amp;"s","")</f>
        <v>8h</v>
      </c>
      <c r="H11">
        <v>2</v>
      </c>
      <c r="I11">
        <v>161</v>
      </c>
      <c r="J11">
        <f t="shared" si="11"/>
        <v>0.91351724748364072</v>
      </c>
      <c r="K11">
        <f t="shared" si="34"/>
        <v>78927</v>
      </c>
      <c r="L11" t="str">
        <f t="shared" si="42"/>
        <v>21h55m27s</v>
      </c>
      <c r="M11">
        <v>29</v>
      </c>
      <c r="N11">
        <f t="shared" si="22"/>
        <v>0.30450574916121348</v>
      </c>
      <c r="O11">
        <f t="shared" si="12"/>
        <v>26309</v>
      </c>
      <c r="P11" t="str">
        <f t="shared" ref="P11:S11" si="46">IF(O11/60/60&gt;=1,INT(O11/60/60)&amp;"h","")
&amp;IF(INT(MOD(O11/60,60))&gt;0,INT(MOD(O11/60,60))&amp;"m","")
&amp;IF(INT(MOD(O11,60))&gt;0,INT(MOD(O11,60))&amp;"s","")</f>
        <v>7h18m29s</v>
      </c>
      <c r="Q11">
        <f t="shared" si="24"/>
        <v>2.2837931187091018</v>
      </c>
      <c r="R11">
        <f t="shared" si="14"/>
        <v>197319</v>
      </c>
      <c r="S11" t="str">
        <f t="shared" si="46"/>
        <v>54h48m39s</v>
      </c>
      <c r="T11">
        <f t="shared" si="36"/>
        <v>3.6540689899345629</v>
      </c>
      <c r="U11">
        <f t="shared" si="4"/>
        <v>13154</v>
      </c>
      <c r="V11" t="str">
        <f t="shared" ref="V11" si="47">IF(U11/60/60&gt;=1,INT(U11/60/60)&amp;"h","")
&amp;IF(INT(MOD(U11/60,60))&gt;0,INT(MOD(U11/60,60))&amp;"m","")
&amp;IF(INT(MOD(U11,60))&gt;0,INT(MOD(U11,60))&amp;"s","")</f>
        <v>3h39m14s</v>
      </c>
      <c r="W11" t="str">
        <f t="shared" si="16"/>
        <v>"1":0,"2":1,"3":1,"4":1,"5":1,"6":1,"7":1,"8":1,"9":1,"10":2</v>
      </c>
      <c r="X11" t="str">
        <f t="shared" si="17"/>
        <v>"1":30,"2":30,"3":30,"4":30,"5":30,"6":30,"7":30,"8":30,"9":30,"10":29</v>
      </c>
      <c r="Y11" t="str">
        <f t="shared" si="18"/>
        <v>"1":0,"2":300,"3":1200,"4":3000,"5":6600,"6":13800,"7":24600,"8":39000,"9":57000,"10":78600</v>
      </c>
      <c r="Z11" t="str">
        <f t="shared" si="6"/>
        <v>"10":2</v>
      </c>
      <c r="AA11" t="str">
        <f t="shared" si="7"/>
        <v>"10":29</v>
      </c>
      <c r="AB11" t="str">
        <f t="shared" si="8"/>
        <v>"10":78600</v>
      </c>
    </row>
    <row r="12" spans="1:30" x14ac:dyDescent="0.3">
      <c r="A12">
        <v>11</v>
      </c>
      <c r="B12">
        <v>28800</v>
      </c>
      <c r="C12" t="str">
        <f t="shared" si="9"/>
        <v>8h</v>
      </c>
      <c r="D12">
        <f t="shared" si="19"/>
        <v>107400</v>
      </c>
      <c r="E12" t="str">
        <f t="shared" si="20"/>
        <v>1d5h50m</v>
      </c>
      <c r="F12">
        <v>28800</v>
      </c>
      <c r="G12" t="str">
        <f t="shared" ref="G12" si="48">IF(F12/60/60&gt;=1,INT(F12/60/60)&amp;"h","")
&amp;IF(INT(MOD(F12/60,60))&gt;0,INT(MOD(F12/60,60))&amp;"m","")
&amp;IF(INT(MOD(F12,60))&gt;0,INT(MOD(F12,60))&amp;"s","")</f>
        <v>8h</v>
      </c>
      <c r="H12">
        <v>2</v>
      </c>
      <c r="I12">
        <v>165</v>
      </c>
      <c r="J12">
        <f t="shared" si="11"/>
        <v>0.9043820750088043</v>
      </c>
      <c r="K12">
        <f t="shared" si="34"/>
        <v>78138</v>
      </c>
      <c r="L12" t="str">
        <f t="shared" si="42"/>
        <v>21h42m18s</v>
      </c>
      <c r="M12">
        <v>29</v>
      </c>
      <c r="N12">
        <f t="shared" si="22"/>
        <v>0.30146069166960132</v>
      </c>
      <c r="O12">
        <f t="shared" si="12"/>
        <v>26046</v>
      </c>
      <c r="P12" t="str">
        <f t="shared" ref="P12:S12" si="49">IF(O12/60/60&gt;=1,INT(O12/60/60)&amp;"h","")
&amp;IF(INT(MOD(O12/60,60))&gt;0,INT(MOD(O12/60,60))&amp;"m","")
&amp;IF(INT(MOD(O12,60))&gt;0,INT(MOD(O12,60))&amp;"s","")</f>
        <v>7h14m6s</v>
      </c>
      <c r="Q12">
        <f t="shared" si="24"/>
        <v>2.2609551875220109</v>
      </c>
      <c r="R12">
        <f t="shared" si="14"/>
        <v>195346</v>
      </c>
      <c r="S12" t="str">
        <f t="shared" si="49"/>
        <v>54h15m46s</v>
      </c>
      <c r="T12">
        <f t="shared" si="36"/>
        <v>3.6175283000352172</v>
      </c>
      <c r="U12">
        <f t="shared" si="4"/>
        <v>13023</v>
      </c>
      <c r="V12" t="str">
        <f t="shared" ref="V12" si="50">IF(U12/60/60&gt;=1,INT(U12/60/60)&amp;"h","")
&amp;IF(INT(MOD(U12/60,60))&gt;0,INT(MOD(U12/60,60))&amp;"m","")
&amp;IF(INT(MOD(U12,60))&gt;0,INT(MOD(U12,60))&amp;"s","")</f>
        <v>3h37m3s</v>
      </c>
      <c r="W12" t="str">
        <f t="shared" si="16"/>
        <v>"1":0,"2":1,"3":1,"4":1,"5":1,"6":1,"7":1,"8":1,"9":1,"10":2,"11":2</v>
      </c>
      <c r="X12" t="str">
        <f t="shared" si="17"/>
        <v>"1":30,"2":30,"3":30,"4":30,"5":30,"6":30,"7":30,"8":30,"9":30,"10":29,"11":29</v>
      </c>
      <c r="Y12" t="str">
        <f t="shared" si="18"/>
        <v>"1":0,"2":300,"3":1200,"4":3000,"5":6600,"6":13800,"7":24600,"8":39000,"9":57000,"10":78600,"11":107400</v>
      </c>
      <c r="Z12" t="str">
        <f t="shared" si="6"/>
        <v>"11":2</v>
      </c>
      <c r="AA12" t="str">
        <f t="shared" si="7"/>
        <v>"11":29</v>
      </c>
      <c r="AB12" t="str">
        <f t="shared" si="8"/>
        <v>"11":107400</v>
      </c>
    </row>
    <row r="13" spans="1:30" x14ac:dyDescent="0.3">
      <c r="A13">
        <v>12</v>
      </c>
      <c r="B13">
        <f ca="1">OFFSET(B13,-1,0)+3*60*60</f>
        <v>39600</v>
      </c>
      <c r="C13" t="str">
        <f t="shared" ca="1" si="9"/>
        <v>11h</v>
      </c>
      <c r="D13">
        <f t="shared" ca="1" si="19"/>
        <v>147000</v>
      </c>
      <c r="E13" t="str">
        <f t="shared" ca="1" si="20"/>
        <v>1d16h50m</v>
      </c>
      <c r="F13">
        <v>28800</v>
      </c>
      <c r="G13" t="str">
        <f t="shared" ref="G13" si="51">IF(F13/60/60&gt;=1,INT(F13/60/60)&amp;"h","")
&amp;IF(INT(MOD(F13/60,60))&gt;0,INT(MOD(F13/60,60))&amp;"m","")
&amp;IF(INT(MOD(F13,60))&gt;0,INT(MOD(F13,60))&amp;"s","")</f>
        <v>8h</v>
      </c>
      <c r="H13">
        <v>2</v>
      </c>
      <c r="I13">
        <v>169</v>
      </c>
      <c r="J13">
        <f t="shared" si="11"/>
        <v>0.89533825425871627</v>
      </c>
      <c r="K13">
        <f t="shared" si="34"/>
        <v>77357</v>
      </c>
      <c r="L13" t="str">
        <f t="shared" si="42"/>
        <v>21h29m17s</v>
      </c>
      <c r="M13">
        <v>29</v>
      </c>
      <c r="N13">
        <f t="shared" si="22"/>
        <v>0.29844608475290529</v>
      </c>
      <c r="O13">
        <f t="shared" si="12"/>
        <v>25785</v>
      </c>
      <c r="P13" t="str">
        <f t="shared" ref="P13:S13" si="52">IF(O13/60/60&gt;=1,INT(O13/60/60)&amp;"h","")
&amp;IF(INT(MOD(O13/60,60))&gt;0,INT(MOD(O13/60,60))&amp;"m","")
&amp;IF(INT(MOD(O13,60))&gt;0,INT(MOD(O13,60))&amp;"s","")</f>
        <v>7h9m45s</v>
      </c>
      <c r="Q13">
        <f t="shared" si="24"/>
        <v>2.2383456356467906</v>
      </c>
      <c r="R13">
        <f t="shared" si="14"/>
        <v>193393</v>
      </c>
      <c r="S13" t="str">
        <f t="shared" si="52"/>
        <v>53h43m13s</v>
      </c>
      <c r="T13">
        <f t="shared" si="36"/>
        <v>3.5813530170348651</v>
      </c>
      <c r="U13">
        <f t="shared" si="4"/>
        <v>12892</v>
      </c>
      <c r="V13" t="str">
        <f t="shared" ref="V13" si="53">IF(U13/60/60&gt;=1,INT(U13/60/60)&amp;"h","")
&amp;IF(INT(MOD(U13/60,60))&gt;0,INT(MOD(U13/60,60))&amp;"m","")
&amp;IF(INT(MOD(U13,60))&gt;0,INT(MOD(U13,60))&amp;"s","")</f>
        <v>3h34m52s</v>
      </c>
      <c r="W13" t="str">
        <f t="shared" si="16"/>
        <v>"1":0,"2":1,"3":1,"4":1,"5":1,"6":1,"7":1,"8":1,"9":1,"10":2,"11":2,"12":2</v>
      </c>
      <c r="X13" t="str">
        <f t="shared" si="17"/>
        <v>"1":30,"2":30,"3":30,"4":30,"5":30,"6":30,"7":30,"8":30,"9":30,"10":29,"11":29,"12":29</v>
      </c>
      <c r="Y13" t="str">
        <f t="shared" ca="1" si="18"/>
        <v>"1":0,"2":300,"3":1200,"4":3000,"5":6600,"6":13800,"7":24600,"8":39000,"9":57000,"10":78600,"11":107400,"12":147000</v>
      </c>
      <c r="Z13" t="str">
        <f t="shared" si="6"/>
        <v>"12":2</v>
      </c>
      <c r="AA13" t="str">
        <f t="shared" si="7"/>
        <v>"12":29</v>
      </c>
      <c r="AB13" t="str">
        <f t="shared" ca="1" si="8"/>
        <v>"12":147000</v>
      </c>
    </row>
    <row r="14" spans="1:30" x14ac:dyDescent="0.3">
      <c r="A14">
        <v>13</v>
      </c>
      <c r="B14">
        <f t="shared" ref="B14:B20" ca="1" si="54">OFFSET(B14,-1,0)+3*60*60</f>
        <v>50400</v>
      </c>
      <c r="C14" t="str">
        <f t="shared" ca="1" si="9"/>
        <v>14h</v>
      </c>
      <c r="D14">
        <f t="shared" ca="1" si="19"/>
        <v>197400</v>
      </c>
      <c r="E14" t="str">
        <f t="shared" ca="1" si="20"/>
        <v>2d6h50m</v>
      </c>
      <c r="F14">
        <v>28800</v>
      </c>
      <c r="G14" t="str">
        <f t="shared" ref="G14" si="55">IF(F14/60/60&gt;=1,INT(F14/60/60)&amp;"h","")
&amp;IF(INT(MOD(F14/60,60))&gt;0,INT(MOD(F14/60,60))&amp;"m","")
&amp;IF(INT(MOD(F14,60))&gt;0,INT(MOD(F14,60))&amp;"s","")</f>
        <v>8h</v>
      </c>
      <c r="H14">
        <v>3</v>
      </c>
      <c r="I14">
        <v>173</v>
      </c>
      <c r="J14">
        <f t="shared" si="11"/>
        <v>0.88638487171612912</v>
      </c>
      <c r="K14">
        <f t="shared" si="34"/>
        <v>76583</v>
      </c>
      <c r="L14" t="str">
        <f t="shared" si="42"/>
        <v>21h16m23s</v>
      </c>
      <c r="M14">
        <v>29</v>
      </c>
      <c r="N14">
        <f t="shared" si="22"/>
        <v>0.29546162390537622</v>
      </c>
      <c r="O14">
        <f t="shared" si="12"/>
        <v>25527</v>
      </c>
      <c r="P14" t="str">
        <f t="shared" ref="P14:S14" si="56">IF(O14/60/60&gt;=1,INT(O14/60/60)&amp;"h","")
&amp;IF(INT(MOD(O14/60,60))&gt;0,INT(MOD(O14/60,60))&amp;"m","")
&amp;IF(INT(MOD(O14,60))&gt;0,INT(MOD(O14,60))&amp;"s","")</f>
        <v>7h5m27s</v>
      </c>
      <c r="Q14">
        <f t="shared" si="24"/>
        <v>2.2159621792903228</v>
      </c>
      <c r="R14">
        <f t="shared" si="14"/>
        <v>191459</v>
      </c>
      <c r="S14" t="str">
        <f t="shared" si="56"/>
        <v>53h10m59s</v>
      </c>
      <c r="T14">
        <f t="shared" si="36"/>
        <v>3.5455394868645165</v>
      </c>
      <c r="U14">
        <f t="shared" si="4"/>
        <v>12763</v>
      </c>
      <c r="V14" t="str">
        <f t="shared" ref="V14" si="57">IF(U14/60/60&gt;=1,INT(U14/60/60)&amp;"h","")
&amp;IF(INT(MOD(U14/60,60))&gt;0,INT(MOD(U14/60,60))&amp;"m","")
&amp;IF(INT(MOD(U14,60))&gt;0,INT(MOD(U14,60))&amp;"s","")</f>
        <v>3h32m43s</v>
      </c>
      <c r="W14" t="str">
        <f t="shared" si="16"/>
        <v>"1":0,"2":1,"3":1,"4":1,"5":1,"6":1,"7":1,"8":1,"9":1,"10":2,"11":2,"12":2,"13":3</v>
      </c>
      <c r="X14" t="str">
        <f t="shared" si="17"/>
        <v>"1":30,"2":30,"3":30,"4":30,"5":30,"6":30,"7":30,"8":30,"9":30,"10":29,"11":29,"12":29,"13":29</v>
      </c>
      <c r="Y14" t="str">
        <f t="shared" ca="1" si="18"/>
        <v>"1":0,"2":300,"3":1200,"4":3000,"5":6600,"6":13800,"7":24600,"8":39000,"9":57000,"10":78600,"11":107400,"12":147000,"13":197400</v>
      </c>
      <c r="Z14" t="str">
        <f t="shared" si="6"/>
        <v>"13":3</v>
      </c>
      <c r="AA14" t="str">
        <f t="shared" si="7"/>
        <v>"13":29</v>
      </c>
      <c r="AB14" t="str">
        <f t="shared" ca="1" si="8"/>
        <v>"13":197400</v>
      </c>
    </row>
    <row r="15" spans="1:30" x14ac:dyDescent="0.3">
      <c r="A15">
        <v>14</v>
      </c>
      <c r="B15">
        <f t="shared" ca="1" si="54"/>
        <v>61200</v>
      </c>
      <c r="C15" t="str">
        <f t="shared" ca="1" si="9"/>
        <v>17h</v>
      </c>
      <c r="D15">
        <f t="shared" ca="1" si="19"/>
        <v>258600</v>
      </c>
      <c r="E15" t="str">
        <f t="shared" ca="1" si="20"/>
        <v>2d23h50m</v>
      </c>
      <c r="F15">
        <v>28800</v>
      </c>
      <c r="G15" t="str">
        <f t="shared" ref="G15" si="58">IF(F15/60/60&gt;=1,INT(F15/60/60)&amp;"h","")
&amp;IF(INT(MOD(F15/60,60))&gt;0,INT(MOD(F15/60,60))&amp;"m","")
&amp;IF(INT(MOD(F15,60))&gt;0,INT(MOD(F15,60))&amp;"s","")</f>
        <v>8h</v>
      </c>
      <c r="H15">
        <v>3</v>
      </c>
      <c r="I15">
        <v>177</v>
      </c>
      <c r="J15">
        <f t="shared" si="11"/>
        <v>0.87752102299896784</v>
      </c>
      <c r="K15">
        <f t="shared" si="34"/>
        <v>75817</v>
      </c>
      <c r="L15" t="str">
        <f t="shared" si="42"/>
        <v>21h3m37s</v>
      </c>
      <c r="M15">
        <v>29</v>
      </c>
      <c r="N15">
        <f t="shared" si="22"/>
        <v>0.29250700766632248</v>
      </c>
      <c r="O15">
        <f t="shared" si="12"/>
        <v>25272</v>
      </c>
      <c r="P15" t="str">
        <f t="shared" ref="P15:S15" si="59">IF(O15/60/60&gt;=1,INT(O15/60/60)&amp;"h","")
&amp;IF(INT(MOD(O15/60,60))&gt;0,INT(MOD(O15/60,60))&amp;"m","")
&amp;IF(INT(MOD(O15,60))&gt;0,INT(MOD(O15,60))&amp;"s","")</f>
        <v>7h1m12s</v>
      </c>
      <c r="Q15">
        <f t="shared" si="24"/>
        <v>2.1938025574974196</v>
      </c>
      <c r="R15">
        <f t="shared" si="14"/>
        <v>189544</v>
      </c>
      <c r="S15" t="str">
        <f t="shared" si="59"/>
        <v>52h39m4s</v>
      </c>
      <c r="T15">
        <f t="shared" si="36"/>
        <v>3.5100840919958713</v>
      </c>
      <c r="U15">
        <f t="shared" si="4"/>
        <v>12636</v>
      </c>
      <c r="V15" t="str">
        <f t="shared" ref="V15" si="60">IF(U15/60/60&gt;=1,INT(U15/60/60)&amp;"h","")
&amp;IF(INT(MOD(U15/60,60))&gt;0,INT(MOD(U15/60,60))&amp;"m","")
&amp;IF(INT(MOD(U15,60))&gt;0,INT(MOD(U15,60))&amp;"s","")</f>
        <v>3h30m36s</v>
      </c>
      <c r="W15" t="str">
        <f t="shared" si="16"/>
        <v>"1":0,"2":1,"3":1,"4":1,"5":1,"6":1,"7":1,"8":1,"9":1,"10":2,"11":2,"12":2,"13":3,"14":3</v>
      </c>
      <c r="X15" t="str">
        <f t="shared" si="17"/>
        <v>"1":30,"2":30,"3":30,"4":30,"5":30,"6":30,"7":30,"8":30,"9":30,"10":29,"11":29,"12":29,"13":29,"14":29</v>
      </c>
      <c r="Y15" t="str">
        <f t="shared" ca="1" si="18"/>
        <v>"1":0,"2":300,"3":1200,"4":3000,"5":6600,"6":13800,"7":24600,"8":39000,"9":57000,"10":78600,"11":107400,"12":147000,"13":197400,"14":258600</v>
      </c>
      <c r="Z15" t="str">
        <f t="shared" si="6"/>
        <v>"14":3</v>
      </c>
      <c r="AA15" t="str">
        <f t="shared" si="7"/>
        <v>"14":29</v>
      </c>
      <c r="AB15" t="str">
        <f t="shared" ca="1" si="8"/>
        <v>"14":258600</v>
      </c>
    </row>
    <row r="16" spans="1:30" x14ac:dyDescent="0.3">
      <c r="A16">
        <v>15</v>
      </c>
      <c r="B16">
        <f t="shared" ca="1" si="54"/>
        <v>72000</v>
      </c>
      <c r="C16" t="str">
        <f t="shared" ca="1" si="9"/>
        <v>20h</v>
      </c>
      <c r="D16">
        <f t="shared" ca="1" si="19"/>
        <v>330600</v>
      </c>
      <c r="E16" t="str">
        <f t="shared" ca="1" si="20"/>
        <v>3d19h50m</v>
      </c>
      <c r="F16">
        <v>28800</v>
      </c>
      <c r="G16" t="str">
        <f t="shared" ref="G16" si="61">IF(F16/60/60&gt;=1,INT(F16/60/60)&amp;"h","")
&amp;IF(INT(MOD(F16/60,60))&gt;0,INT(MOD(F16/60,60))&amp;"m","")
&amp;IF(INT(MOD(F16,60))&gt;0,INT(MOD(F16,60))&amp;"s","")</f>
        <v>8h</v>
      </c>
      <c r="H16">
        <v>3</v>
      </c>
      <c r="I16">
        <v>181</v>
      </c>
      <c r="J16">
        <f t="shared" si="11"/>
        <v>0.86874581276897811</v>
      </c>
      <c r="K16">
        <f t="shared" si="34"/>
        <v>75059</v>
      </c>
      <c r="L16" t="str">
        <f t="shared" si="42"/>
        <v>20h50m59s</v>
      </c>
      <c r="M16">
        <v>29</v>
      </c>
      <c r="N16">
        <f t="shared" si="22"/>
        <v>0.28958193758965928</v>
      </c>
      <c r="O16">
        <f t="shared" si="12"/>
        <v>25019</v>
      </c>
      <c r="P16" t="str">
        <f t="shared" ref="P16:S16" si="62">IF(O16/60/60&gt;=1,INT(O16/60/60)&amp;"h","")
&amp;IF(INT(MOD(O16/60,60))&gt;0,INT(MOD(O16/60,60))&amp;"m","")
&amp;IF(INT(MOD(O16,60))&gt;0,INT(MOD(O16,60))&amp;"s","")</f>
        <v>6h56m59s</v>
      </c>
      <c r="Q16">
        <f t="shared" si="24"/>
        <v>2.1718645319224454</v>
      </c>
      <c r="R16">
        <f t="shared" si="14"/>
        <v>187649</v>
      </c>
      <c r="S16" t="str">
        <f t="shared" si="62"/>
        <v>52h7m29s</v>
      </c>
      <c r="T16">
        <f t="shared" si="36"/>
        <v>3.4749832510759124</v>
      </c>
      <c r="U16">
        <f t="shared" si="4"/>
        <v>12509</v>
      </c>
      <c r="V16" t="str">
        <f t="shared" ref="V16" si="63">IF(U16/60/60&gt;=1,INT(U16/60/60)&amp;"h","")
&amp;IF(INT(MOD(U16/60,60))&gt;0,INT(MOD(U16/60,60))&amp;"m","")
&amp;IF(INT(MOD(U16,60))&gt;0,INT(MOD(U16,60))&amp;"s","")</f>
        <v>3h28m29s</v>
      </c>
      <c r="W16" t="str">
        <f t="shared" si="16"/>
        <v>"1":0,"2":1,"3":1,"4":1,"5":1,"6":1,"7":1,"8":1,"9":1,"10":2,"11":2,"12":2,"13":3,"14":3,"15":3</v>
      </c>
      <c r="X16" t="str">
        <f t="shared" si="17"/>
        <v>"1":30,"2":30,"3":30,"4":30,"5":30,"6":30,"7":30,"8":30,"9":30,"10":29,"11":29,"12":29,"13":29,"14":29,"15":29</v>
      </c>
      <c r="Y16" t="str">
        <f t="shared" ca="1" si="18"/>
        <v>"1":0,"2":300,"3":1200,"4":3000,"5":6600,"6":13800,"7":24600,"8":39000,"9":57000,"10":78600,"11":107400,"12":147000,"13":197400,"14":258600,"15":330600</v>
      </c>
      <c r="Z16" t="str">
        <f t="shared" si="6"/>
        <v>"15":3</v>
      </c>
      <c r="AA16" t="str">
        <f t="shared" si="7"/>
        <v>"15":29</v>
      </c>
      <c r="AB16" t="str">
        <f t="shared" ca="1" si="8"/>
        <v>"15":330600</v>
      </c>
    </row>
    <row r="17" spans="1:28" x14ac:dyDescent="0.3">
      <c r="A17">
        <v>16</v>
      </c>
      <c r="B17">
        <f t="shared" ca="1" si="54"/>
        <v>82800</v>
      </c>
      <c r="C17" t="str">
        <f t="shared" ca="1" si="9"/>
        <v>23h</v>
      </c>
      <c r="D17">
        <f t="shared" ca="1" si="19"/>
        <v>413400</v>
      </c>
      <c r="E17" t="str">
        <f t="shared" ca="1" si="20"/>
        <v>4d18h50m</v>
      </c>
      <c r="F17">
        <v>28800</v>
      </c>
      <c r="G17" t="str">
        <f t="shared" ref="G17" si="64">IF(F17/60/60&gt;=1,INT(F17/60/60)&amp;"h","")
&amp;IF(INT(MOD(F17/60,60))&gt;0,INT(MOD(F17/60,60))&amp;"m","")
&amp;IF(INT(MOD(F17,60))&gt;0,INT(MOD(F17,60))&amp;"s","")</f>
        <v>8h</v>
      </c>
      <c r="H17">
        <v>4</v>
      </c>
      <c r="I17">
        <v>185</v>
      </c>
      <c r="J17">
        <f t="shared" si="11"/>
        <v>0.86005835464128833</v>
      </c>
      <c r="K17">
        <f t="shared" si="34"/>
        <v>74309</v>
      </c>
      <c r="L17" t="str">
        <f t="shared" si="42"/>
        <v>20h38m29s</v>
      </c>
      <c r="M17">
        <v>29</v>
      </c>
      <c r="N17">
        <f t="shared" si="22"/>
        <v>0.28668611821376266</v>
      </c>
      <c r="O17">
        <f t="shared" si="12"/>
        <v>24769</v>
      </c>
      <c r="P17" t="str">
        <f t="shared" ref="P17:S17" si="65">IF(O17/60/60&gt;=1,INT(O17/60/60)&amp;"h","")
&amp;IF(INT(MOD(O17/60,60))&gt;0,INT(MOD(O17/60,60))&amp;"m","")
&amp;IF(INT(MOD(O17,60))&gt;0,INT(MOD(O17,60))&amp;"s","")</f>
        <v>6h52m49s</v>
      </c>
      <c r="Q17">
        <f t="shared" si="24"/>
        <v>2.1501458866032208</v>
      </c>
      <c r="R17">
        <f t="shared" si="14"/>
        <v>185772</v>
      </c>
      <c r="S17" t="str">
        <f t="shared" si="65"/>
        <v>51h36m12s</v>
      </c>
      <c r="T17">
        <f t="shared" si="36"/>
        <v>3.4402334185651533</v>
      </c>
      <c r="U17">
        <f t="shared" si="4"/>
        <v>12384</v>
      </c>
      <c r="V17" t="str">
        <f t="shared" ref="V17" si="66">IF(U17/60/60&gt;=1,INT(U17/60/60)&amp;"h","")
&amp;IF(INT(MOD(U17/60,60))&gt;0,INT(MOD(U17/60,60))&amp;"m","")
&amp;IF(INT(MOD(U17,60))&gt;0,INT(MOD(U17,60))&amp;"s","")</f>
        <v>3h26m24s</v>
      </c>
      <c r="W17" t="str">
        <f t="shared" si="16"/>
        <v>"1":0,"2":1,"3":1,"4":1,"5":1,"6":1,"7":1,"8":1,"9":1,"10":2,"11":2,"12":2,"13":3,"14":3,"15":3,"16":4</v>
      </c>
      <c r="X17" t="str">
        <f t="shared" si="17"/>
        <v>"1":30,"2":30,"3":30,"4":30,"5":30,"6":30,"7":30,"8":30,"9":30,"10":29,"11":29,"12":29,"13":29,"14":29,"15":29,"16":29</v>
      </c>
      <c r="Y17" t="str">
        <f t="shared" ca="1" si="18"/>
        <v>"1":0,"2":300,"3":1200,"4":3000,"5":6600,"6":13800,"7":24600,"8":39000,"9":57000,"10":78600,"11":107400,"12":147000,"13":197400,"14":258600,"15":330600,"16":413400</v>
      </c>
      <c r="Z17" t="str">
        <f t="shared" si="6"/>
        <v>"16":4</v>
      </c>
      <c r="AA17" t="str">
        <f t="shared" si="7"/>
        <v>"16":29</v>
      </c>
      <c r="AB17" t="str">
        <f t="shared" ca="1" si="8"/>
        <v>"16":413400</v>
      </c>
    </row>
    <row r="18" spans="1:28" x14ac:dyDescent="0.3">
      <c r="A18">
        <v>17</v>
      </c>
      <c r="B18">
        <f t="shared" ca="1" si="54"/>
        <v>93600</v>
      </c>
      <c r="C18" t="str">
        <f t="shared" ca="1" si="9"/>
        <v>1d2h</v>
      </c>
      <c r="D18">
        <f t="shared" ca="1" si="19"/>
        <v>507000</v>
      </c>
      <c r="E18" t="str">
        <f t="shared" ca="1" si="20"/>
        <v>5d20h50m</v>
      </c>
      <c r="F18">
        <v>28800</v>
      </c>
      <c r="G18" t="str">
        <f t="shared" ref="G18" si="67">IF(F18/60/60&gt;=1,INT(F18/60/60)&amp;"h","")
&amp;IF(INT(MOD(F18/60,60))&gt;0,INT(MOD(F18/60,60))&amp;"m","")
&amp;IF(INT(MOD(F18,60))&gt;0,INT(MOD(F18,60))&amp;"s","")</f>
        <v>8h</v>
      </c>
      <c r="H18">
        <v>4</v>
      </c>
      <c r="I18">
        <v>189</v>
      </c>
      <c r="J18">
        <f t="shared" si="11"/>
        <v>0.85145777109487542</v>
      </c>
      <c r="K18">
        <f t="shared" si="34"/>
        <v>73565</v>
      </c>
      <c r="L18" t="str">
        <f t="shared" si="42"/>
        <v>20h26m5s</v>
      </c>
      <c r="M18">
        <v>29</v>
      </c>
      <c r="N18">
        <f t="shared" si="22"/>
        <v>0.28381925703162503</v>
      </c>
      <c r="O18">
        <f t="shared" si="12"/>
        <v>24521</v>
      </c>
      <c r="P18" t="str">
        <f t="shared" ref="P18:S18" si="68">IF(O18/60/60&gt;=1,INT(O18/60/60)&amp;"h","")
&amp;IF(INT(MOD(O18/60,60))&gt;0,INT(MOD(O18/60,60))&amp;"m","")
&amp;IF(INT(MOD(O18,60))&gt;0,INT(MOD(O18,60))&amp;"s","")</f>
        <v>6h48m41s</v>
      </c>
      <c r="Q18">
        <f t="shared" si="24"/>
        <v>2.1286444277371888</v>
      </c>
      <c r="R18">
        <f t="shared" si="14"/>
        <v>183914</v>
      </c>
      <c r="S18" t="str">
        <f t="shared" si="68"/>
        <v>51h5m14s</v>
      </c>
      <c r="T18">
        <f t="shared" si="36"/>
        <v>3.4058310843795017</v>
      </c>
      <c r="U18">
        <f t="shared" si="4"/>
        <v>12260</v>
      </c>
      <c r="V18" t="str">
        <f t="shared" ref="V18" si="69">IF(U18/60/60&gt;=1,INT(U18/60/60)&amp;"h","")
&amp;IF(INT(MOD(U18/60,60))&gt;0,INT(MOD(U18/60,60))&amp;"m","")
&amp;IF(INT(MOD(U18,60))&gt;0,INT(MOD(U18,60))&amp;"s","")</f>
        <v>3h24m20s</v>
      </c>
      <c r="W18" t="str">
        <f t="shared" si="16"/>
        <v>"1":0,"2":1,"3":1,"4":1,"5":1,"6":1,"7":1,"8":1,"9":1,"10":2,"11":2,"12":2,"13":3,"14":3,"15":3,"16":4,"17":4</v>
      </c>
      <c r="X18" t="str">
        <f t="shared" si="17"/>
        <v>"1":30,"2":30,"3":30,"4":30,"5":30,"6":30,"7":30,"8":30,"9":30,"10":29,"11":29,"12":29,"13":29,"14":29,"15":29,"16":29,"17":29</v>
      </c>
      <c r="Y18" t="str">
        <f t="shared" ca="1" si="18"/>
        <v>"1":0,"2":300,"3":1200,"4":3000,"5":6600,"6":13800,"7":24600,"8":39000,"9":57000,"10":78600,"11":107400,"12":147000,"13":197400,"14":258600,"15":330600,"16":413400,"17":507000</v>
      </c>
      <c r="Z18" t="str">
        <f t="shared" si="6"/>
        <v>"17":4</v>
      </c>
      <c r="AA18" t="str">
        <f t="shared" si="7"/>
        <v>"17":29</v>
      </c>
      <c r="AB18" t="str">
        <f t="shared" ca="1" si="8"/>
        <v>"17":507000</v>
      </c>
    </row>
    <row r="19" spans="1:28" x14ac:dyDescent="0.3">
      <c r="A19">
        <v>18</v>
      </c>
      <c r="B19">
        <f t="shared" ca="1" si="54"/>
        <v>104400</v>
      </c>
      <c r="C19" t="str">
        <f t="shared" ca="1" si="9"/>
        <v>1d5h</v>
      </c>
      <c r="D19">
        <f t="shared" ca="1" si="19"/>
        <v>611400</v>
      </c>
      <c r="E19" t="str">
        <f t="shared" ca="1" si="20"/>
        <v>7d1h50m</v>
      </c>
      <c r="F19">
        <v>28800</v>
      </c>
      <c r="G19" t="str">
        <f t="shared" ref="G19" si="70">IF(F19/60/60&gt;=1,INT(F19/60/60)&amp;"h","")
&amp;IF(INT(MOD(F19/60,60))&gt;0,INT(MOD(F19/60,60))&amp;"m","")
&amp;IF(INT(MOD(F19,60))&gt;0,INT(MOD(F19,60))&amp;"s","")</f>
        <v>8h</v>
      </c>
      <c r="H19">
        <v>4</v>
      </c>
      <c r="I19">
        <v>193</v>
      </c>
      <c r="J19">
        <f t="shared" si="11"/>
        <v>0.84294319338392665</v>
      </c>
      <c r="K19">
        <f t="shared" si="34"/>
        <v>72830</v>
      </c>
      <c r="L19" t="str">
        <f t="shared" si="42"/>
        <v>20h13m50s</v>
      </c>
      <c r="M19">
        <v>29</v>
      </c>
      <c r="N19">
        <f t="shared" si="22"/>
        <v>0.28098106446130877</v>
      </c>
      <c r="O19">
        <f t="shared" si="12"/>
        <v>24276</v>
      </c>
      <c r="P19" t="str">
        <f t="shared" ref="P19:S19" si="71">IF(O19/60/60&gt;=1,INT(O19/60/60)&amp;"h","")
&amp;IF(INT(MOD(O19/60,60))&gt;0,INT(MOD(O19/60,60))&amp;"m","")
&amp;IF(INT(MOD(O19,60))&gt;0,INT(MOD(O19,60))&amp;"s","")</f>
        <v>6h44m36s</v>
      </c>
      <c r="Q19">
        <f t="shared" si="24"/>
        <v>2.1073579834598171</v>
      </c>
      <c r="R19">
        <f t="shared" si="14"/>
        <v>182075</v>
      </c>
      <c r="S19" t="str">
        <f t="shared" si="71"/>
        <v>50h34m35s</v>
      </c>
      <c r="T19">
        <f t="shared" si="36"/>
        <v>3.3717727735357066</v>
      </c>
      <c r="U19">
        <f t="shared" si="4"/>
        <v>12138</v>
      </c>
      <c r="V19" t="str">
        <f t="shared" ref="V19" si="72">IF(U19/60/60&gt;=1,INT(U19/60/60)&amp;"h","")
&amp;IF(INT(MOD(U19/60,60))&gt;0,INT(MOD(U19/60,60))&amp;"m","")
&amp;IF(INT(MOD(U19,60))&gt;0,INT(MOD(U19,60))&amp;"s","")</f>
        <v>3h22m18s</v>
      </c>
      <c r="W19" t="str">
        <f t="shared" si="16"/>
        <v>"1":0,"2":1,"3":1,"4":1,"5":1,"6":1,"7":1,"8":1,"9":1,"10":2,"11":2,"12":2,"13":3,"14":3,"15":3,"16":4,"17":4,"18":4</v>
      </c>
      <c r="X19" t="str">
        <f t="shared" si="17"/>
        <v>"1":30,"2":30,"3":30,"4":30,"5":30,"6":30,"7":30,"8":30,"9":30,"10":29,"11":29,"12":29,"13":29,"14":29,"15":29,"16":29,"17":29,"18":29</v>
      </c>
      <c r="Y19" t="str">
        <f t="shared" ca="1" si="18"/>
        <v>"1":0,"2":300,"3":1200,"4":3000,"5":6600,"6":13800,"7":24600,"8":39000,"9":57000,"10":78600,"11":107400,"12":147000,"13":197400,"14":258600,"15":330600,"16":413400,"17":507000,"18":611400</v>
      </c>
      <c r="Z19" t="str">
        <f t="shared" si="6"/>
        <v>"18":4</v>
      </c>
      <c r="AA19" t="str">
        <f t="shared" si="7"/>
        <v>"18":29</v>
      </c>
      <c r="AB19" t="str">
        <f t="shared" ca="1" si="8"/>
        <v>"18":611400</v>
      </c>
    </row>
    <row r="20" spans="1:28" x14ac:dyDescent="0.3">
      <c r="A20">
        <v>19</v>
      </c>
      <c r="B20">
        <f t="shared" ca="1" si="54"/>
        <v>115200</v>
      </c>
      <c r="C20" t="str">
        <f t="shared" ca="1" si="9"/>
        <v>1d8h</v>
      </c>
      <c r="D20">
        <f t="shared" ca="1" si="19"/>
        <v>726600</v>
      </c>
      <c r="E20" t="str">
        <f t="shared" ca="1" si="20"/>
        <v>8d9h50m</v>
      </c>
      <c r="F20">
        <v>28800</v>
      </c>
      <c r="G20" t="str">
        <f t="shared" ref="G20" si="73">IF(F20/60/60&gt;=1,INT(F20/60/60)&amp;"h","")
&amp;IF(INT(MOD(F20/60,60))&gt;0,INT(MOD(F20/60,60))&amp;"m","")
&amp;IF(INT(MOD(F20,60))&gt;0,INT(MOD(F20,60))&amp;"s","")</f>
        <v>8h</v>
      </c>
      <c r="H20">
        <v>5</v>
      </c>
      <c r="I20">
        <v>197</v>
      </c>
      <c r="J20">
        <f t="shared" si="11"/>
        <v>0.83451376145008738</v>
      </c>
      <c r="K20">
        <f t="shared" si="34"/>
        <v>72101</v>
      </c>
      <c r="L20" t="str">
        <f t="shared" si="42"/>
        <v>20h1m41s</v>
      </c>
      <c r="M20">
        <v>29</v>
      </c>
      <c r="N20">
        <f t="shared" si="22"/>
        <v>0.27817125381669566</v>
      </c>
      <c r="O20">
        <f t="shared" si="12"/>
        <v>24033</v>
      </c>
      <c r="P20" t="str">
        <f t="shared" ref="P20:S20" si="74">IF(O20/60/60&gt;=1,INT(O20/60/60)&amp;"h","")
&amp;IF(INT(MOD(O20/60,60))&gt;0,INT(MOD(O20/60,60))&amp;"m","")
&amp;IF(INT(MOD(O20,60))&gt;0,INT(MOD(O20,60))&amp;"s","")</f>
        <v>6h40m33s</v>
      </c>
      <c r="Q20">
        <f t="shared" si="24"/>
        <v>2.0862844036252191</v>
      </c>
      <c r="R20">
        <f t="shared" si="14"/>
        <v>180254</v>
      </c>
      <c r="S20" t="str">
        <f t="shared" si="74"/>
        <v>50h4m14s</v>
      </c>
      <c r="T20">
        <f t="shared" si="36"/>
        <v>3.3380550458003495</v>
      </c>
      <c r="U20">
        <f t="shared" si="4"/>
        <v>12016</v>
      </c>
      <c r="V20" t="str">
        <f t="shared" ref="V20" si="75">IF(U20/60/60&gt;=1,INT(U20/60/60)&amp;"h","")
&amp;IF(INT(MOD(U20/60,60))&gt;0,INT(MOD(U20/60,60))&amp;"m","")
&amp;IF(INT(MOD(U20,60))&gt;0,INT(MOD(U20,60))&amp;"s","")</f>
        <v>3h20m16s</v>
      </c>
      <c r="W20" t="str">
        <f t="shared" si="16"/>
        <v>"1":0,"2":1,"3":1,"4":1,"5":1,"6":1,"7":1,"8":1,"9":1,"10":2,"11":2,"12":2,"13":3,"14":3,"15":3,"16":4,"17":4,"18":4,"19":5</v>
      </c>
      <c r="X20" t="str">
        <f t="shared" si="17"/>
        <v>"1":30,"2":30,"3":30,"4":30,"5":30,"6":30,"7":30,"8":30,"9":30,"10":29,"11":29,"12":29,"13":29,"14":29,"15":29,"16":29,"17":29,"18":29,"19":29</v>
      </c>
      <c r="Y20" t="str">
        <f t="shared" ca="1" si="18"/>
        <v>"1":0,"2":300,"3":1200,"4":3000,"5":6600,"6":13800,"7":24600,"8":39000,"9":57000,"10":78600,"11":107400,"12":147000,"13":197400,"14":258600,"15":330600,"16":413400,"17":507000,"18":611400,"19":726600</v>
      </c>
      <c r="Z20" t="str">
        <f t="shared" si="6"/>
        <v>"19":5</v>
      </c>
      <c r="AA20" t="str">
        <f t="shared" si="7"/>
        <v>"19":29</v>
      </c>
      <c r="AB20" t="str">
        <f t="shared" ca="1" si="8"/>
        <v>"19":726600</v>
      </c>
    </row>
    <row r="21" spans="1:28" x14ac:dyDescent="0.3">
      <c r="A21">
        <v>20</v>
      </c>
      <c r="B21">
        <f ca="1">OFFSET(B21,-1,0)+6*60*60</f>
        <v>136800</v>
      </c>
      <c r="C21" t="str">
        <f t="shared" ca="1" si="9"/>
        <v>1d14h</v>
      </c>
      <c r="D21">
        <f t="shared" ca="1" si="19"/>
        <v>863400</v>
      </c>
      <c r="E21" t="str">
        <f t="shared" ca="1" si="20"/>
        <v>9d23h50m</v>
      </c>
      <c r="F21">
        <v>36000</v>
      </c>
      <c r="G21" t="str">
        <f t="shared" ref="G21" si="76">IF(F21/60/60&gt;=1,INT(F21/60/60)&amp;"h","")
&amp;IF(INT(MOD(F21/60,60))&gt;0,INT(MOD(F21/60,60))&amp;"m","")
&amp;IF(INT(MOD(F21,60))&gt;0,INT(MOD(F21,60))&amp;"s","")</f>
        <v>10h</v>
      </c>
      <c r="H21">
        <v>5</v>
      </c>
      <c r="I21">
        <v>201</v>
      </c>
      <c r="J21">
        <f t="shared" si="11"/>
        <v>0.82616862383558654</v>
      </c>
      <c r="K21">
        <f t="shared" si="34"/>
        <v>71380</v>
      </c>
      <c r="L21" t="str">
        <f t="shared" si="42"/>
        <v>19h49m40s</v>
      </c>
      <c r="M21">
        <v>28</v>
      </c>
      <c r="N21">
        <f t="shared" si="22"/>
        <v>0.27538954127852872</v>
      </c>
      <c r="O21">
        <f t="shared" si="12"/>
        <v>23793</v>
      </c>
      <c r="P21" t="str">
        <f t="shared" ref="P21:S21" si="77">IF(O21/60/60&gt;=1,INT(O21/60/60)&amp;"h","")
&amp;IF(INT(MOD(O21/60,60))&gt;0,INT(MOD(O21/60,60))&amp;"m","")
&amp;IF(INT(MOD(O21,60))&gt;0,INT(MOD(O21,60))&amp;"s","")</f>
        <v>6h36m33s</v>
      </c>
      <c r="Q21">
        <f t="shared" si="24"/>
        <v>2.0654215595889669</v>
      </c>
      <c r="R21">
        <f t="shared" si="14"/>
        <v>178452</v>
      </c>
      <c r="S21" t="str">
        <f t="shared" si="77"/>
        <v>49h34m12s</v>
      </c>
      <c r="T21">
        <f t="shared" si="36"/>
        <v>3.3046744953423461</v>
      </c>
      <c r="U21">
        <f t="shared" si="4"/>
        <v>11896</v>
      </c>
      <c r="V21" t="str">
        <f t="shared" ref="V21" si="78">IF(U21/60/60&gt;=1,INT(U21/60/60)&amp;"h","")
&amp;IF(INT(MOD(U21/60,60))&gt;0,INT(MOD(U21/60,60))&amp;"m","")
&amp;IF(INT(MOD(U21,60))&gt;0,INT(MOD(U21,60))&amp;"s","")</f>
        <v>3h18m16s</v>
      </c>
      <c r="W21" t="str">
        <f t="shared" si="16"/>
        <v>"1":0,"2":1,"3":1,"4":1,"5":1,"6":1,"7":1,"8":1,"9":1,"10":2,"11":2,"12":2,"13":3,"14":3,"15":3,"16":4,"17":4,"18":4,"19":5,"20":5</v>
      </c>
      <c r="X21" t="str">
        <f t="shared" si="17"/>
        <v>"1":30,"2":30,"3":30,"4":30,"5":30,"6":30,"7":30,"8":30,"9":30,"10":29,"11":29,"12":29,"13":29,"14":29,"15":29,"16":29,"17":29,"18":29,"19":29,"20":28</v>
      </c>
      <c r="Y21" t="str">
        <f t="shared" ca="1" si="18"/>
        <v>"1":0,"2":300,"3":1200,"4":3000,"5":6600,"6":13800,"7":24600,"8":39000,"9":57000,"10":78600,"11":107400,"12":147000,"13":197400,"14":258600,"15":330600,"16":413400,"17":507000,"18":611400,"19":726600,"20":863400</v>
      </c>
      <c r="Z21" t="str">
        <f t="shared" si="6"/>
        <v>"20":5</v>
      </c>
      <c r="AA21" t="str">
        <f t="shared" si="7"/>
        <v>"20":28</v>
      </c>
      <c r="AB21" t="str">
        <f t="shared" ca="1" si="8"/>
        <v>"20":863400</v>
      </c>
    </row>
    <row r="22" spans="1:28" x14ac:dyDescent="0.3">
      <c r="A22">
        <v>21</v>
      </c>
      <c r="B22">
        <f t="shared" ref="B22:B30" ca="1" si="79">OFFSET(B22,-1,0)+6*60*60</f>
        <v>158400</v>
      </c>
      <c r="C22" t="str">
        <f t="shared" ca="1" si="9"/>
        <v>1d20h</v>
      </c>
      <c r="D22">
        <f t="shared" ca="1" si="19"/>
        <v>1021800</v>
      </c>
      <c r="E22" t="str">
        <f t="shared" ca="1" si="20"/>
        <v>11d19h50m</v>
      </c>
      <c r="F22">
        <v>36000</v>
      </c>
      <c r="G22" t="str">
        <f t="shared" ref="G22" si="80">IF(F22/60/60&gt;=1,INT(F22/60/60)&amp;"h","")
&amp;IF(INT(MOD(F22/60,60))&gt;0,INT(MOD(F22/60,60))&amp;"m","")
&amp;IF(INT(MOD(F22,60))&gt;0,INT(MOD(F22,60))&amp;"s","")</f>
        <v>10h</v>
      </c>
      <c r="H22">
        <v>6</v>
      </c>
      <c r="I22">
        <v>205</v>
      </c>
      <c r="J22">
        <f t="shared" si="11"/>
        <v>0.81790693759723065</v>
      </c>
      <c r="K22">
        <f t="shared" si="34"/>
        <v>70667</v>
      </c>
      <c r="L22" t="str">
        <f t="shared" si="42"/>
        <v>19h37m47s</v>
      </c>
      <c r="M22">
        <v>28</v>
      </c>
      <c r="N22">
        <f t="shared" si="22"/>
        <v>0.2726356458657434</v>
      </c>
      <c r="O22">
        <f t="shared" si="12"/>
        <v>23555</v>
      </c>
      <c r="P22" t="str">
        <f t="shared" ref="P22:S22" si="81">IF(O22/60/60&gt;=1,INT(O22/60/60)&amp;"h","")
&amp;IF(INT(MOD(O22/60,60))&gt;0,INT(MOD(O22/60,60))&amp;"m","")
&amp;IF(INT(MOD(O22,60))&gt;0,INT(MOD(O22,60))&amp;"s","")</f>
        <v>6h32m35s</v>
      </c>
      <c r="Q22">
        <f t="shared" si="24"/>
        <v>2.0447673439930774</v>
      </c>
      <c r="R22">
        <f t="shared" si="14"/>
        <v>176667</v>
      </c>
      <c r="S22" t="str">
        <f t="shared" si="81"/>
        <v>49h4m27s</v>
      </c>
      <c r="T22">
        <f t="shared" si="36"/>
        <v>3.2716277503889226</v>
      </c>
      <c r="U22">
        <f t="shared" si="4"/>
        <v>11777</v>
      </c>
      <c r="V22" t="str">
        <f t="shared" ref="V22" si="82">IF(U22/60/60&gt;=1,INT(U22/60/60)&amp;"h","")
&amp;IF(INT(MOD(U22/60,60))&gt;0,INT(MOD(U22/60,60))&amp;"m","")
&amp;IF(INT(MOD(U22,60))&gt;0,INT(MOD(U22,60))&amp;"s","")</f>
        <v>3h16m17s</v>
      </c>
      <c r="W22" t="str">
        <f t="shared" si="16"/>
        <v>"1":0,"2":1,"3":1,"4":1,"5":1,"6":1,"7":1,"8":1,"9":1,"10":2,"11":2,"12":2,"13":3,"14":3,"15":3,"16":4,"17":4,"18":4,"19":5,"20":5,"21":6</v>
      </c>
      <c r="X22" t="str">
        <f t="shared" si="17"/>
        <v>"1":30,"2":30,"3":30,"4":30,"5":30,"6":30,"7":30,"8":30,"9":30,"10":29,"11":29,"12":29,"13":29,"14":29,"15":29,"16":29,"17":29,"18":29,"19":29,"20":28,"21":28</v>
      </c>
      <c r="Y22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</v>
      </c>
      <c r="Z22" t="str">
        <f t="shared" si="6"/>
        <v>"21":6</v>
      </c>
      <c r="AA22" t="str">
        <f t="shared" si="7"/>
        <v>"21":28</v>
      </c>
      <c r="AB22" t="str">
        <f t="shared" ca="1" si="8"/>
        <v>"21":1021800</v>
      </c>
    </row>
    <row r="23" spans="1:28" x14ac:dyDescent="0.3">
      <c r="A23">
        <v>22</v>
      </c>
      <c r="B23">
        <f t="shared" ca="1" si="79"/>
        <v>180000</v>
      </c>
      <c r="C23" t="str">
        <f t="shared" ca="1" si="9"/>
        <v>2d2h</v>
      </c>
      <c r="D23">
        <f t="shared" ca="1" si="19"/>
        <v>1201800</v>
      </c>
      <c r="E23" t="str">
        <f t="shared" ca="1" si="20"/>
        <v>13d21h50m</v>
      </c>
      <c r="F23">
        <v>36000</v>
      </c>
      <c r="G23" t="str">
        <f t="shared" ref="G23" si="83">IF(F23/60/60&gt;=1,INT(F23/60/60)&amp;"h","")
&amp;IF(INT(MOD(F23/60,60))&gt;0,INT(MOD(F23/60,60))&amp;"m","")
&amp;IF(INT(MOD(F23,60))&gt;0,INT(MOD(F23,60))&amp;"s","")</f>
        <v>10h</v>
      </c>
      <c r="H23">
        <v>6</v>
      </c>
      <c r="I23">
        <v>209</v>
      </c>
      <c r="J23">
        <f t="shared" si="11"/>
        <v>0.80972786822125831</v>
      </c>
      <c r="K23">
        <f t="shared" si="34"/>
        <v>69960</v>
      </c>
      <c r="L23" t="str">
        <f t="shared" si="42"/>
        <v>19h26m</v>
      </c>
      <c r="M23">
        <v>28</v>
      </c>
      <c r="N23">
        <f t="shared" si="22"/>
        <v>0.26990928940708597</v>
      </c>
      <c r="O23">
        <f t="shared" si="12"/>
        <v>23320</v>
      </c>
      <c r="P23" t="str">
        <f t="shared" ref="P23:S23" si="84">IF(O23/60/60&gt;=1,INT(O23/60/60)&amp;"h","")
&amp;IF(INT(MOD(O23/60,60))&gt;0,INT(MOD(O23/60,60))&amp;"m","")
&amp;IF(INT(MOD(O23,60))&gt;0,INT(MOD(O23,60))&amp;"s","")</f>
        <v>6h28m40s</v>
      </c>
      <c r="Q23">
        <f t="shared" si="24"/>
        <v>2.0243196705531465</v>
      </c>
      <c r="R23">
        <f t="shared" si="14"/>
        <v>174901</v>
      </c>
      <c r="S23" t="str">
        <f t="shared" si="84"/>
        <v>48h35m1s</v>
      </c>
      <c r="T23">
        <f t="shared" si="36"/>
        <v>3.2389114728850332</v>
      </c>
      <c r="U23">
        <f t="shared" si="4"/>
        <v>11660</v>
      </c>
      <c r="V23" t="str">
        <f t="shared" ref="V23" si="85">IF(U23/60/60&gt;=1,INT(U23/60/60)&amp;"h","")
&amp;IF(INT(MOD(U23/60,60))&gt;0,INT(MOD(U23/60,60))&amp;"m","")
&amp;IF(INT(MOD(U23,60))&gt;0,INT(MOD(U23,60))&amp;"s","")</f>
        <v>3h14m20s</v>
      </c>
      <c r="W23" t="str">
        <f t="shared" si="16"/>
        <v>"1":0,"2":1,"3":1,"4":1,"5":1,"6":1,"7":1,"8":1,"9":1,"10":2,"11":2,"12":2,"13":3,"14":3,"15":3,"16":4,"17":4,"18":4,"19":5,"20":5,"21":6,"22":6</v>
      </c>
      <c r="X23" t="str">
        <f t="shared" si="17"/>
        <v>"1":30,"2":30,"3":30,"4":30,"5":30,"6":30,"7":30,"8":30,"9":30,"10":29,"11":29,"12":29,"13":29,"14":29,"15":29,"16":29,"17":29,"18":29,"19":29,"20":28,"21":28,"22":28</v>
      </c>
      <c r="Y23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</v>
      </c>
      <c r="Z23" t="str">
        <f t="shared" si="6"/>
        <v>"22":6</v>
      </c>
      <c r="AA23" t="str">
        <f t="shared" si="7"/>
        <v>"22":28</v>
      </c>
      <c r="AB23" t="str">
        <f t="shared" ca="1" si="8"/>
        <v>"22":1201800</v>
      </c>
    </row>
    <row r="24" spans="1:28" x14ac:dyDescent="0.3">
      <c r="A24">
        <v>23</v>
      </c>
      <c r="B24">
        <f t="shared" ca="1" si="79"/>
        <v>201600</v>
      </c>
      <c r="C24" t="str">
        <f t="shared" ca="1" si="9"/>
        <v>2d8h</v>
      </c>
      <c r="D24">
        <f t="shared" ca="1" si="19"/>
        <v>1403400</v>
      </c>
      <c r="E24" t="str">
        <f t="shared" ca="1" si="20"/>
        <v>16d5h50m</v>
      </c>
      <c r="F24">
        <v>36000</v>
      </c>
      <c r="G24" t="str">
        <f t="shared" ref="G24" si="86">IF(F24/60/60&gt;=1,INT(F24/60/60)&amp;"h","")
&amp;IF(INT(MOD(F24/60,60))&gt;0,INT(MOD(F24/60,60))&amp;"m","")
&amp;IF(INT(MOD(F24,60))&gt;0,INT(MOD(F24,60))&amp;"s","")</f>
        <v>10h</v>
      </c>
      <c r="H24">
        <v>7</v>
      </c>
      <c r="I24">
        <v>213</v>
      </c>
      <c r="J24">
        <f t="shared" si="11"/>
        <v>0.80163058953904576</v>
      </c>
      <c r="K24">
        <f t="shared" si="34"/>
        <v>69260</v>
      </c>
      <c r="L24" t="str">
        <f t="shared" si="42"/>
        <v>19h14m20s</v>
      </c>
      <c r="M24">
        <v>28</v>
      </c>
      <c r="N24">
        <f t="shared" si="22"/>
        <v>0.26721019651301509</v>
      </c>
      <c r="O24">
        <f t="shared" si="12"/>
        <v>23086</v>
      </c>
      <c r="P24" t="str">
        <f t="shared" ref="P24:S24" si="87">IF(O24/60/60&gt;=1,INT(O24/60/60)&amp;"h","")
&amp;IF(INT(MOD(O24/60,60))&gt;0,INT(MOD(O24/60,60))&amp;"m","")
&amp;IF(INT(MOD(O24,60))&gt;0,INT(MOD(O24,60))&amp;"s","")</f>
        <v>6h24m46s</v>
      </c>
      <c r="Q24">
        <f t="shared" si="24"/>
        <v>2.0040764738476149</v>
      </c>
      <c r="R24">
        <f t="shared" si="14"/>
        <v>173152</v>
      </c>
      <c r="S24" t="str">
        <f t="shared" si="87"/>
        <v>48h5m52s</v>
      </c>
      <c r="T24">
        <f t="shared" si="36"/>
        <v>3.206522358156183</v>
      </c>
      <c r="U24">
        <f t="shared" si="4"/>
        <v>11543</v>
      </c>
      <c r="V24" t="str">
        <f t="shared" ref="V24" si="88">IF(U24/60/60&gt;=1,INT(U24/60/60)&amp;"h","")
&amp;IF(INT(MOD(U24/60,60))&gt;0,INT(MOD(U24/60,60))&amp;"m","")
&amp;IF(INT(MOD(U24,60))&gt;0,INT(MOD(U24,60))&amp;"s","")</f>
        <v>3h12m23s</v>
      </c>
      <c r="W24" t="str">
        <f t="shared" si="16"/>
        <v>"1":0,"2":1,"3":1,"4":1,"5":1,"6":1,"7":1,"8":1,"9":1,"10":2,"11":2,"12":2,"13":3,"14":3,"15":3,"16":4,"17":4,"18":4,"19":5,"20":5,"21":6,"22":6,"23":7</v>
      </c>
      <c r="X24" t="str">
        <f t="shared" si="17"/>
        <v>"1":30,"2":30,"3":30,"4":30,"5":30,"6":30,"7":30,"8":30,"9":30,"10":29,"11":29,"12":29,"13":29,"14":29,"15":29,"16":29,"17":29,"18":29,"19":29,"20":28,"21":28,"22":28,"23":28</v>
      </c>
      <c r="Y24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</v>
      </c>
      <c r="Z24" t="str">
        <f t="shared" si="6"/>
        <v>"23":7</v>
      </c>
      <c r="AA24" t="str">
        <f t="shared" si="7"/>
        <v>"23":28</v>
      </c>
      <c r="AB24" t="str">
        <f t="shared" ca="1" si="8"/>
        <v>"23":1403400</v>
      </c>
    </row>
    <row r="25" spans="1:28" x14ac:dyDescent="0.3">
      <c r="A25">
        <v>24</v>
      </c>
      <c r="B25">
        <f t="shared" ca="1" si="79"/>
        <v>223200</v>
      </c>
      <c r="C25" t="str">
        <f t="shared" ca="1" si="9"/>
        <v>2d14h</v>
      </c>
      <c r="D25">
        <f t="shared" ca="1" si="19"/>
        <v>1626600</v>
      </c>
      <c r="E25" t="str">
        <f t="shared" ca="1" si="20"/>
        <v>18d19h50m</v>
      </c>
      <c r="F25">
        <v>36000</v>
      </c>
      <c r="G25" t="str">
        <f t="shared" ref="G25" si="89">IF(F25/60/60&gt;=1,INT(F25/60/60)&amp;"h","")
&amp;IF(INT(MOD(F25/60,60))&gt;0,INT(MOD(F25/60,60))&amp;"m","")
&amp;IF(INT(MOD(F25,60))&gt;0,INT(MOD(F25,60))&amp;"s","")</f>
        <v>10h</v>
      </c>
      <c r="H25">
        <v>7</v>
      </c>
      <c r="I25">
        <v>217</v>
      </c>
      <c r="J25">
        <f t="shared" si="11"/>
        <v>0.79361428364365527</v>
      </c>
      <c r="K25">
        <f t="shared" si="34"/>
        <v>68568</v>
      </c>
      <c r="L25" t="str">
        <f t="shared" si="42"/>
        <v>19h2m48s</v>
      </c>
      <c r="M25">
        <v>28</v>
      </c>
      <c r="N25">
        <f t="shared" si="22"/>
        <v>0.26453809454788491</v>
      </c>
      <c r="O25">
        <f t="shared" si="12"/>
        <v>22856</v>
      </c>
      <c r="P25" t="str">
        <f t="shared" ref="P25:S25" si="90">IF(O25/60/60&gt;=1,INT(O25/60/60)&amp;"h","")
&amp;IF(INT(MOD(O25/60,60))&gt;0,INT(MOD(O25/60,60))&amp;"m","")
&amp;IF(INT(MOD(O25,60))&gt;0,INT(MOD(O25,60))&amp;"s","")</f>
        <v>6h20m56s</v>
      </c>
      <c r="Q25">
        <f t="shared" si="24"/>
        <v>1.9840357091091387</v>
      </c>
      <c r="R25">
        <f t="shared" si="14"/>
        <v>171420</v>
      </c>
      <c r="S25" t="str">
        <f t="shared" si="90"/>
        <v>47h37m</v>
      </c>
      <c r="T25">
        <f t="shared" si="36"/>
        <v>3.1744571345746211</v>
      </c>
      <c r="U25">
        <f t="shared" si="4"/>
        <v>11428</v>
      </c>
      <c r="V25" t="str">
        <f t="shared" ref="V25" si="91">IF(U25/60/60&gt;=1,INT(U25/60/60)&amp;"h","")
&amp;IF(INT(MOD(U25/60,60))&gt;0,INT(MOD(U25/60,60))&amp;"m","")
&amp;IF(INT(MOD(U25,60))&gt;0,INT(MOD(U25,60))&amp;"s","")</f>
        <v>3h10m28s</v>
      </c>
      <c r="W25" t="str">
        <f t="shared" si="16"/>
        <v>"1":0,"2":1,"3":1,"4":1,"5":1,"6":1,"7":1,"8":1,"9":1,"10":2,"11":2,"12":2,"13":3,"14":3,"15":3,"16":4,"17":4,"18":4,"19":5,"20":5,"21":6,"22":6,"23":7,"24":7</v>
      </c>
      <c r="X25" t="str">
        <f t="shared" si="17"/>
        <v>"1":30,"2":30,"3":30,"4":30,"5":30,"6":30,"7":30,"8":30,"9":30,"10":29,"11":29,"12":29,"13":29,"14":29,"15":29,"16":29,"17":29,"18":29,"19":29,"20":28,"21":28,"22":28,"23":28,"24":28</v>
      </c>
      <c r="Y25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</v>
      </c>
      <c r="Z25" t="str">
        <f t="shared" si="6"/>
        <v>"24":7</v>
      </c>
      <c r="AA25" t="str">
        <f t="shared" si="7"/>
        <v>"24":28</v>
      </c>
      <c r="AB25" t="str">
        <f t="shared" ca="1" si="8"/>
        <v>"24":1626600</v>
      </c>
    </row>
    <row r="26" spans="1:28" x14ac:dyDescent="0.3">
      <c r="A26">
        <v>25</v>
      </c>
      <c r="B26">
        <f t="shared" ca="1" si="79"/>
        <v>244800</v>
      </c>
      <c r="C26" t="str">
        <f t="shared" ca="1" si="9"/>
        <v>2d20h</v>
      </c>
      <c r="D26">
        <f t="shared" ca="1" si="19"/>
        <v>1871400</v>
      </c>
      <c r="E26" t="str">
        <f t="shared" ca="1" si="20"/>
        <v>21d15h50m</v>
      </c>
      <c r="F26">
        <v>36000</v>
      </c>
      <c r="G26" t="str">
        <f t="shared" ref="G26" si="92">IF(F26/60/60&gt;=1,INT(F26/60/60)&amp;"h","")
&amp;IF(INT(MOD(F26/60,60))&gt;0,INT(MOD(F26/60,60))&amp;"m","")
&amp;IF(INT(MOD(F26,60))&gt;0,INT(MOD(F26,60))&amp;"s","")</f>
        <v>10h</v>
      </c>
      <c r="H26">
        <v>8</v>
      </c>
      <c r="I26">
        <v>221</v>
      </c>
      <c r="J26">
        <f t="shared" si="11"/>
        <v>0.78567814080721876</v>
      </c>
      <c r="K26">
        <f t="shared" si="34"/>
        <v>67882</v>
      </c>
      <c r="L26" t="str">
        <f t="shared" si="42"/>
        <v>18h51m22s</v>
      </c>
      <c r="M26">
        <v>28</v>
      </c>
      <c r="N26">
        <f t="shared" si="22"/>
        <v>0.26189271360240607</v>
      </c>
      <c r="O26">
        <f t="shared" si="12"/>
        <v>22627</v>
      </c>
      <c r="P26" t="str">
        <f t="shared" ref="P26:S26" si="93">IF(O26/60/60&gt;=1,INT(O26/60/60)&amp;"h","")
&amp;IF(INT(MOD(O26/60,60))&gt;0,INT(MOD(O26/60,60))&amp;"m","")
&amp;IF(INT(MOD(O26,60))&gt;0,INT(MOD(O26,60))&amp;"s","")</f>
        <v>6h17m7s</v>
      </c>
      <c r="Q26">
        <f t="shared" si="24"/>
        <v>1.9641953520180473</v>
      </c>
      <c r="R26">
        <f t="shared" si="14"/>
        <v>169706</v>
      </c>
      <c r="S26" t="str">
        <f t="shared" si="93"/>
        <v>47h8m26s</v>
      </c>
      <c r="T26">
        <f t="shared" si="36"/>
        <v>3.142712563228875</v>
      </c>
      <c r="U26">
        <f t="shared" si="4"/>
        <v>11313</v>
      </c>
      <c r="V26" t="str">
        <f t="shared" ref="V26" si="94">IF(U26/60/60&gt;=1,INT(U26/60/60)&amp;"h","")
&amp;IF(INT(MOD(U26/60,60))&gt;0,INT(MOD(U26/60,60))&amp;"m","")
&amp;IF(INT(MOD(U26,60))&gt;0,INT(MOD(U26,60))&amp;"s","")</f>
        <v>3h8m33s</v>
      </c>
      <c r="W26" t="str">
        <f t="shared" si="16"/>
        <v>"1":0,"2":1,"3":1,"4":1,"5":1,"6":1,"7":1,"8":1,"9":1,"10":2,"11":2,"12":2,"13":3,"14":3,"15":3,"16":4,"17":4,"18":4,"19":5,"20":5,"21":6,"22":6,"23":7,"24":7,"25":8</v>
      </c>
      <c r="X26" t="str">
        <f t="shared" si="17"/>
        <v>"1":30,"2":30,"3":30,"4":30,"5":30,"6":30,"7":30,"8":30,"9":30,"10":29,"11":29,"12":29,"13":29,"14":29,"15":29,"16":29,"17":29,"18":29,"19":29,"20":28,"21":28,"22":28,"23":28,"24":28,"25":28</v>
      </c>
      <c r="Y26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</v>
      </c>
      <c r="Z26" t="str">
        <f t="shared" si="6"/>
        <v>"25":8</v>
      </c>
      <c r="AA26" t="str">
        <f t="shared" si="7"/>
        <v>"25":28</v>
      </c>
      <c r="AB26" t="str">
        <f t="shared" ca="1" si="8"/>
        <v>"25":1871400</v>
      </c>
    </row>
    <row r="27" spans="1:28" x14ac:dyDescent="0.3">
      <c r="A27">
        <v>26</v>
      </c>
      <c r="B27">
        <f t="shared" ca="1" si="79"/>
        <v>266400</v>
      </c>
      <c r="C27" t="str">
        <f t="shared" ca="1" si="9"/>
        <v>3d2h</v>
      </c>
      <c r="D27">
        <f t="shared" ca="1" si="19"/>
        <v>2137800</v>
      </c>
      <c r="E27" t="str">
        <f t="shared" ca="1" si="20"/>
        <v>24d17h50m</v>
      </c>
      <c r="F27">
        <v>36000</v>
      </c>
      <c r="G27" t="str">
        <f t="shared" ref="G27" si="95">IF(F27/60/60&gt;=1,INT(F27/60/60)&amp;"h","")
&amp;IF(INT(MOD(F27/60,60))&gt;0,INT(MOD(F27/60,60))&amp;"m","")
&amp;IF(INT(MOD(F27,60))&gt;0,INT(MOD(F27,60))&amp;"s","")</f>
        <v>10h</v>
      </c>
      <c r="H27">
        <v>8</v>
      </c>
      <c r="I27">
        <v>225</v>
      </c>
      <c r="J27">
        <f t="shared" si="11"/>
        <v>0.77782135939914654</v>
      </c>
      <c r="K27">
        <f t="shared" si="34"/>
        <v>67203</v>
      </c>
      <c r="L27" t="str">
        <f t="shared" si="42"/>
        <v>18h40m3s</v>
      </c>
      <c r="M27">
        <v>28</v>
      </c>
      <c r="N27">
        <f t="shared" si="22"/>
        <v>0.25927378646638199</v>
      </c>
      <c r="O27">
        <f t="shared" si="12"/>
        <v>22401</v>
      </c>
      <c r="P27" t="str">
        <f t="shared" ref="P27:S27" si="96">IF(O27/60/60&gt;=1,INT(O27/60/60)&amp;"h","")
&amp;IF(INT(MOD(O27/60,60))&gt;0,INT(MOD(O27/60,60))&amp;"m","")
&amp;IF(INT(MOD(O27,60))&gt;0,INT(MOD(O27,60))&amp;"s","")</f>
        <v>6h13m21s</v>
      </c>
      <c r="Q27">
        <f t="shared" si="24"/>
        <v>1.9445533984978669</v>
      </c>
      <c r="R27">
        <f t="shared" si="14"/>
        <v>168009</v>
      </c>
      <c r="S27" t="str">
        <f t="shared" si="96"/>
        <v>46h40m9s</v>
      </c>
      <c r="T27">
        <f t="shared" si="36"/>
        <v>3.1112854375965862</v>
      </c>
      <c r="U27">
        <f t="shared" si="4"/>
        <v>11200</v>
      </c>
      <c r="V27" t="str">
        <f t="shared" ref="V27" si="97">IF(U27/60/60&gt;=1,INT(U27/60/60)&amp;"h","")
&amp;IF(INT(MOD(U27/60,60))&gt;0,INT(MOD(U27/60,60))&amp;"m","")
&amp;IF(INT(MOD(U27,60))&gt;0,INT(MOD(U27,60))&amp;"s","")</f>
        <v>3h6m40s</v>
      </c>
      <c r="W27" t="str">
        <f t="shared" si="16"/>
        <v>"1":0,"2":1,"3":1,"4":1,"5":1,"6":1,"7":1,"8":1,"9":1,"10":2,"11":2,"12":2,"13":3,"14":3,"15":3,"16":4,"17":4,"18":4,"19":5,"20":5,"21":6,"22":6,"23":7,"24":7,"25":8,"26":8</v>
      </c>
      <c r="X27" t="str">
        <f t="shared" si="17"/>
        <v>"1":30,"2":30,"3":30,"4":30,"5":30,"6":30,"7":30,"8":30,"9":30,"10":29,"11":29,"12":29,"13":29,"14":29,"15":29,"16":29,"17":29,"18":29,"19":29,"20":28,"21":28,"22":28,"23":28,"24":28,"25":28,"26":28</v>
      </c>
      <c r="Y27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</v>
      </c>
      <c r="Z27" t="str">
        <f t="shared" si="6"/>
        <v>"26":8</v>
      </c>
      <c r="AA27" t="str">
        <f t="shared" si="7"/>
        <v>"26":28</v>
      </c>
      <c r="AB27" t="str">
        <f t="shared" ca="1" si="8"/>
        <v>"26":2137800</v>
      </c>
    </row>
    <row r="28" spans="1:28" x14ac:dyDescent="0.3">
      <c r="A28">
        <v>27</v>
      </c>
      <c r="B28">
        <f t="shared" ca="1" si="79"/>
        <v>288000</v>
      </c>
      <c r="C28" t="str">
        <f t="shared" ca="1" si="9"/>
        <v>3d8h</v>
      </c>
      <c r="D28">
        <f t="shared" ca="1" si="19"/>
        <v>2425800</v>
      </c>
      <c r="E28" t="str">
        <f t="shared" ca="1" si="20"/>
        <v>28d1h50m</v>
      </c>
      <c r="F28">
        <v>36000</v>
      </c>
      <c r="G28" t="str">
        <f t="shared" ref="G28" si="98">IF(F28/60/60&gt;=1,INT(F28/60/60)&amp;"h","")
&amp;IF(INT(MOD(F28/60,60))&gt;0,INT(MOD(F28/60,60))&amp;"m","")
&amp;IF(INT(MOD(F28,60))&gt;0,INT(MOD(F28,60))&amp;"s","")</f>
        <v>10h</v>
      </c>
      <c r="H28">
        <v>9</v>
      </c>
      <c r="I28">
        <v>229</v>
      </c>
      <c r="J28">
        <f t="shared" si="11"/>
        <v>0.77004314580515509</v>
      </c>
      <c r="K28">
        <f t="shared" si="34"/>
        <v>66531</v>
      </c>
      <c r="L28" t="str">
        <f t="shared" si="42"/>
        <v>18h28m51s</v>
      </c>
      <c r="M28">
        <v>28</v>
      </c>
      <c r="N28">
        <f t="shared" si="22"/>
        <v>0.2566810486017182</v>
      </c>
      <c r="O28">
        <f t="shared" si="12"/>
        <v>22177</v>
      </c>
      <c r="P28" t="str">
        <f t="shared" ref="P28:S28" si="99">IF(O28/60/60&gt;=1,INT(O28/60/60)&amp;"h","")
&amp;IF(INT(MOD(O28/60,60))&gt;0,INT(MOD(O28/60,60))&amp;"m","")
&amp;IF(INT(MOD(O28,60))&gt;0,INT(MOD(O28,60))&amp;"s","")</f>
        <v>6h9m37s</v>
      </c>
      <c r="Q28">
        <f t="shared" si="24"/>
        <v>1.9251078645128883</v>
      </c>
      <c r="R28">
        <f t="shared" si="14"/>
        <v>166329</v>
      </c>
      <c r="S28" t="str">
        <f t="shared" si="99"/>
        <v>46h12m9s</v>
      </c>
      <c r="T28">
        <f t="shared" si="36"/>
        <v>3.0801725832206204</v>
      </c>
      <c r="U28">
        <f t="shared" si="4"/>
        <v>11088</v>
      </c>
      <c r="V28" t="str">
        <f t="shared" ref="V28" si="100">IF(U28/60/60&gt;=1,INT(U28/60/60)&amp;"h","")
&amp;IF(INT(MOD(U28/60,60))&gt;0,INT(MOD(U28/60,60))&amp;"m","")
&amp;IF(INT(MOD(U28,60))&gt;0,INT(MOD(U28,60))&amp;"s","")</f>
        <v>3h4m48s</v>
      </c>
      <c r="W28" t="str">
        <f t="shared" si="16"/>
        <v>"1":0,"2":1,"3":1,"4":1,"5":1,"6":1,"7":1,"8":1,"9":1,"10":2,"11":2,"12":2,"13":3,"14":3,"15":3,"16":4,"17":4,"18":4,"19":5,"20":5,"21":6,"22":6,"23":7,"24":7,"25":8,"26":8,"27":9</v>
      </c>
      <c r="X28" t="str">
        <f t="shared" si="17"/>
        <v>"1":30,"2":30,"3":30,"4":30,"5":30,"6":30,"7":30,"8":30,"9":30,"10":29,"11":29,"12":29,"13":29,"14":29,"15":29,"16":29,"17":29,"18":29,"19":29,"20":28,"21":28,"22":28,"23":28,"24":28,"25":28,"26":28,"27":28</v>
      </c>
      <c r="Y28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</v>
      </c>
      <c r="Z28" t="str">
        <f t="shared" si="6"/>
        <v>"27":9</v>
      </c>
      <c r="AA28" t="str">
        <f t="shared" si="7"/>
        <v>"27":28</v>
      </c>
      <c r="AB28" t="str">
        <f t="shared" ca="1" si="8"/>
        <v>"27":2425800</v>
      </c>
    </row>
    <row r="29" spans="1:28" x14ac:dyDescent="0.3">
      <c r="A29">
        <v>28</v>
      </c>
      <c r="B29">
        <f t="shared" ca="1" si="79"/>
        <v>309600</v>
      </c>
      <c r="C29" t="str">
        <f t="shared" ca="1" si="9"/>
        <v>3d14h</v>
      </c>
      <c r="D29">
        <f t="shared" ca="1" si="19"/>
        <v>2735400</v>
      </c>
      <c r="E29" t="str">
        <f t="shared" ca="1" si="20"/>
        <v>31d15h50m</v>
      </c>
      <c r="F29">
        <v>36000</v>
      </c>
      <c r="G29" t="str">
        <f t="shared" ref="G29" si="101">IF(F29/60/60&gt;=1,INT(F29/60/60)&amp;"h","")
&amp;IF(INT(MOD(F29/60,60))&gt;0,INT(MOD(F29/60,60))&amp;"m","")
&amp;IF(INT(MOD(F29,60))&gt;0,INT(MOD(F29,60))&amp;"s","")</f>
        <v>10h</v>
      </c>
      <c r="H29">
        <v>9</v>
      </c>
      <c r="I29">
        <v>233</v>
      </c>
      <c r="J29">
        <f t="shared" si="11"/>
        <v>0.76234271434710354</v>
      </c>
      <c r="K29">
        <f t="shared" si="34"/>
        <v>65866</v>
      </c>
      <c r="L29" t="str">
        <f t="shared" si="42"/>
        <v>18h17m46s</v>
      </c>
      <c r="M29">
        <v>28</v>
      </c>
      <c r="N29">
        <f t="shared" si="22"/>
        <v>0.254114238115701</v>
      </c>
      <c r="O29">
        <f t="shared" si="12"/>
        <v>21955</v>
      </c>
      <c r="P29" t="str">
        <f t="shared" ref="P29:S29" si="102">IF(O29/60/60&gt;=1,INT(O29/60/60)&amp;"h","")
&amp;IF(INT(MOD(O29/60,60))&gt;0,INT(MOD(O29/60,60))&amp;"m","")
&amp;IF(INT(MOD(O29,60))&gt;0,INT(MOD(O29,60))&amp;"s","")</f>
        <v>6h5m55s</v>
      </c>
      <c r="Q29">
        <f t="shared" si="24"/>
        <v>1.9058567858677593</v>
      </c>
      <c r="R29">
        <f t="shared" si="14"/>
        <v>164666</v>
      </c>
      <c r="S29" t="str">
        <f t="shared" si="102"/>
        <v>45h44m26s</v>
      </c>
      <c r="T29">
        <f t="shared" si="36"/>
        <v>3.0493708573884142</v>
      </c>
      <c r="U29">
        <f t="shared" si="4"/>
        <v>10977</v>
      </c>
      <c r="V29" t="str">
        <f t="shared" ref="V29" si="103">IF(U29/60/60&gt;=1,INT(U29/60/60)&amp;"h","")
&amp;IF(INT(MOD(U29/60,60))&gt;0,INT(MOD(U29/60,60))&amp;"m","")
&amp;IF(INT(MOD(U29,60))&gt;0,INT(MOD(U29,60))&amp;"s","")</f>
        <v>3h2m57s</v>
      </c>
      <c r="W29" t="str">
        <f t="shared" si="16"/>
        <v>"1":0,"2":1,"3":1,"4":1,"5":1,"6":1,"7":1,"8":1,"9":1,"10":2,"11":2,"12":2,"13":3,"14":3,"15":3,"16":4,"17":4,"18":4,"19":5,"20":5,"21":6,"22":6,"23":7,"24":7,"25":8,"26":8,"27":9,"28":9</v>
      </c>
      <c r="X29" t="str">
        <f t="shared" si="17"/>
        <v>"1":30,"2":30,"3":30,"4":30,"5":30,"6":30,"7":30,"8":30,"9":30,"10":29,"11":29,"12":29,"13":29,"14":29,"15":29,"16":29,"17":29,"18":29,"19":29,"20":28,"21":28,"22":28,"23":28,"24":28,"25":28,"26":28,"27":28,"28":28</v>
      </c>
      <c r="Y29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</v>
      </c>
      <c r="Z29" t="str">
        <f t="shared" si="6"/>
        <v>"28":9</v>
      </c>
      <c r="AA29" t="str">
        <f t="shared" si="7"/>
        <v>"28":28</v>
      </c>
      <c r="AB29" t="str">
        <f t="shared" ca="1" si="8"/>
        <v>"28":2735400</v>
      </c>
    </row>
    <row r="30" spans="1:28" x14ac:dyDescent="0.3">
      <c r="A30">
        <v>29</v>
      </c>
      <c r="B30">
        <f t="shared" ca="1" si="79"/>
        <v>331200</v>
      </c>
      <c r="C30" t="str">
        <f t="shared" ca="1" si="9"/>
        <v>3d20h</v>
      </c>
      <c r="D30">
        <f t="shared" ca="1" si="19"/>
        <v>3066600</v>
      </c>
      <c r="E30" t="str">
        <f t="shared" ca="1" si="20"/>
        <v>35d11h50m</v>
      </c>
      <c r="F30">
        <v>36000</v>
      </c>
      <c r="G30" t="str">
        <f t="shared" ref="G30" si="104">IF(F30/60/60&gt;=1,INT(F30/60/60)&amp;"h","")
&amp;IF(INT(MOD(F30/60,60))&gt;0,INT(MOD(F30/60,60))&amp;"m","")
&amp;IF(INT(MOD(F30,60))&gt;0,INT(MOD(F30,60))&amp;"s","")</f>
        <v>10h</v>
      </c>
      <c r="H30">
        <v>10</v>
      </c>
      <c r="I30">
        <v>237</v>
      </c>
      <c r="J30">
        <f t="shared" si="11"/>
        <v>0.75471928720363246</v>
      </c>
      <c r="K30">
        <f t="shared" si="34"/>
        <v>65207</v>
      </c>
      <c r="L30" t="str">
        <f t="shared" si="42"/>
        <v>18h6m47s</v>
      </c>
      <c r="M30">
        <v>28</v>
      </c>
      <c r="N30">
        <f t="shared" si="22"/>
        <v>0.25157309573454401</v>
      </c>
      <c r="O30">
        <f t="shared" si="12"/>
        <v>21735</v>
      </c>
      <c r="P30" t="str">
        <f t="shared" ref="P30:S30" si="105">IF(O30/60/60&gt;=1,INT(O30/60/60)&amp;"h","")
&amp;IF(INT(MOD(O30/60,60))&gt;0,INT(MOD(O30/60,60))&amp;"m","")
&amp;IF(INT(MOD(O30,60))&gt;0,INT(MOD(O30,60))&amp;"s","")</f>
        <v>6h2m15s</v>
      </c>
      <c r="Q30">
        <f t="shared" si="24"/>
        <v>1.8867982180090817</v>
      </c>
      <c r="R30">
        <f t="shared" si="14"/>
        <v>163019</v>
      </c>
      <c r="S30" t="str">
        <f t="shared" si="105"/>
        <v>45h16m59s</v>
      </c>
      <c r="T30">
        <f t="shared" si="36"/>
        <v>3.0188771488145298</v>
      </c>
      <c r="U30">
        <f t="shared" si="4"/>
        <v>10867</v>
      </c>
      <c r="V30" t="str">
        <f t="shared" ref="V30" si="106">IF(U30/60/60&gt;=1,INT(U30/60/60)&amp;"h","")
&amp;IF(INT(MOD(U30/60,60))&gt;0,INT(MOD(U30/60,60))&amp;"m","")
&amp;IF(INT(MOD(U30,60))&gt;0,INT(MOD(U30,60))&amp;"s","")</f>
        <v>3h1m7s</v>
      </c>
      <c r="W30" t="str">
        <f t="shared" si="16"/>
        <v>"1":0,"2":1,"3":1,"4":1,"5":1,"6":1,"7":1,"8":1,"9":1,"10":2,"11":2,"12":2,"13":3,"14":3,"15":3,"16":4,"17":4,"18":4,"19":5,"20":5,"21":6,"22":6,"23":7,"24":7,"25":8,"26":8,"27":9,"28":9,"29":10</v>
      </c>
      <c r="X30" t="str">
        <f t="shared" si="17"/>
        <v>"1":30,"2":30,"3":30,"4":30,"5":30,"6":30,"7":30,"8":30,"9":30,"10":29,"11":29,"12":29,"13":29,"14":29,"15":29,"16":29,"17":29,"18":29,"19":29,"20":28,"21":28,"22":28,"23":28,"24":28,"25":28,"26":28,"27":28,"28":28,"29":28</v>
      </c>
      <c r="Y30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</v>
      </c>
      <c r="Z30" t="str">
        <f t="shared" si="6"/>
        <v>"29":10</v>
      </c>
      <c r="AA30" t="str">
        <f t="shared" si="7"/>
        <v>"29":28</v>
      </c>
      <c r="AB30" t="str">
        <f t="shared" ca="1" si="8"/>
        <v>"29":3066600</v>
      </c>
    </row>
    <row r="31" spans="1:28" x14ac:dyDescent="0.3">
      <c r="A31">
        <v>30</v>
      </c>
      <c r="B31">
        <f ca="1">OFFSET(B31,-1,0)+12*60*60</f>
        <v>374400</v>
      </c>
      <c r="C31" t="str">
        <f t="shared" ca="1" si="9"/>
        <v>4d8h</v>
      </c>
      <c r="D31">
        <f t="shared" ca="1" si="19"/>
        <v>3441000</v>
      </c>
      <c r="E31" t="str">
        <f t="shared" ca="1" si="20"/>
        <v>39d19h50m</v>
      </c>
      <c r="F31">
        <v>43200</v>
      </c>
      <c r="G31" t="str">
        <f t="shared" ref="G31" si="107">IF(F31/60/60&gt;=1,INT(F31/60/60)&amp;"h","")
&amp;IF(INT(MOD(F31/60,60))&gt;0,INT(MOD(F31/60,60))&amp;"m","")
&amp;IF(INT(MOD(F31,60))&gt;0,INT(MOD(F31,60))&amp;"s","")</f>
        <v>12h</v>
      </c>
      <c r="H31">
        <v>10</v>
      </c>
      <c r="I31">
        <v>241</v>
      </c>
      <c r="J31">
        <f t="shared" si="11"/>
        <v>0.74717209433159615</v>
      </c>
      <c r="K31">
        <f t="shared" si="34"/>
        <v>64555</v>
      </c>
      <c r="L31" t="str">
        <f t="shared" si="42"/>
        <v>17h55m55s</v>
      </c>
      <c r="M31">
        <v>27</v>
      </c>
      <c r="N31">
        <f t="shared" si="22"/>
        <v>0.24905736477719856</v>
      </c>
      <c r="O31">
        <f t="shared" si="12"/>
        <v>21518</v>
      </c>
      <c r="P31" t="str">
        <f t="shared" ref="P31:S31" si="108">IF(O31/60/60&gt;=1,INT(O31/60/60)&amp;"h","")
&amp;IF(INT(MOD(O31/60,60))&gt;0,INT(MOD(O31/60,60))&amp;"m","")
&amp;IF(INT(MOD(O31,60))&gt;0,INT(MOD(O31,60))&amp;"s","")</f>
        <v>5h58m38s</v>
      </c>
      <c r="Q31">
        <f t="shared" si="24"/>
        <v>1.8679302358289909</v>
      </c>
      <c r="R31">
        <f t="shared" si="14"/>
        <v>161389</v>
      </c>
      <c r="S31" t="str">
        <f t="shared" si="108"/>
        <v>44h49m49s</v>
      </c>
      <c r="T31">
        <f t="shared" si="36"/>
        <v>2.9886883773263846</v>
      </c>
      <c r="U31">
        <f t="shared" si="4"/>
        <v>10759</v>
      </c>
      <c r="V31" t="str">
        <f t="shared" ref="V31" si="109">IF(U31/60/60&gt;=1,INT(U31/60/60)&amp;"h","")
&amp;IF(INT(MOD(U31/60,60))&gt;0,INT(MOD(U31/60,60))&amp;"m","")
&amp;IF(INT(MOD(U31,60))&gt;0,INT(MOD(U31,60))&amp;"s","")</f>
        <v>2h59m19s</v>
      </c>
      <c r="W31" t="str">
        <f t="shared" si="16"/>
        <v>"1":0,"2":1,"3":1,"4":1,"5":1,"6":1,"7":1,"8":1,"9":1,"10":2,"11":2,"12":2,"13":3,"14":3,"15":3,"16":4,"17":4,"18":4,"19":5,"20":5,"21":6,"22":6,"23":7,"24":7,"25":8,"26":8,"27":9,"28":9,"29":10,"30":10</v>
      </c>
      <c r="X31" t="str">
        <f t="shared" si="17"/>
        <v>"1":30,"2":30,"3":30,"4":30,"5":30,"6":30,"7":30,"8":30,"9":30,"10":29,"11":29,"12":29,"13":29,"14":29,"15":29,"16":29,"17":29,"18":29,"19":29,"20":28,"21":28,"22":28,"23":28,"24":28,"25":28,"26":28,"27":28,"28":28,"29":28,"30":27</v>
      </c>
      <c r="Y31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</v>
      </c>
      <c r="Z31" t="str">
        <f t="shared" si="6"/>
        <v>"30":10</v>
      </c>
      <c r="AA31" t="str">
        <f t="shared" si="7"/>
        <v>"30":27</v>
      </c>
      <c r="AB31" t="str">
        <f t="shared" ca="1" si="8"/>
        <v>"30":3441000</v>
      </c>
    </row>
    <row r="32" spans="1:28" x14ac:dyDescent="0.3">
      <c r="A32">
        <v>31</v>
      </c>
      <c r="B32">
        <f t="shared" ref="B32:B40" ca="1" si="110">OFFSET(B32,-1,0)+12*60*60</f>
        <v>417600</v>
      </c>
      <c r="C32" t="str">
        <f t="shared" ca="1" si="9"/>
        <v>4d20h</v>
      </c>
      <c r="D32">
        <f t="shared" ca="1" si="19"/>
        <v>3858600</v>
      </c>
      <c r="E32" t="str">
        <f t="shared" ca="1" si="20"/>
        <v>44d15h50m</v>
      </c>
      <c r="F32">
        <v>43200</v>
      </c>
      <c r="G32" t="str">
        <f t="shared" ref="G32" si="111">IF(F32/60/60&gt;=1,INT(F32/60/60)&amp;"h","")
&amp;IF(INT(MOD(F32/60,60))&gt;0,INT(MOD(F32/60,60))&amp;"m","")
&amp;IF(INT(MOD(F32,60))&gt;0,INT(MOD(F32,60))&amp;"s","")</f>
        <v>12h</v>
      </c>
      <c r="H32">
        <v>11</v>
      </c>
      <c r="I32">
        <v>245</v>
      </c>
      <c r="J32">
        <f t="shared" si="11"/>
        <v>0.73970037338828021</v>
      </c>
      <c r="K32">
        <f t="shared" si="34"/>
        <v>63910</v>
      </c>
      <c r="L32" t="str">
        <f t="shared" si="42"/>
        <v>17h45m10s</v>
      </c>
      <c r="M32">
        <v>27</v>
      </c>
      <c r="N32">
        <f t="shared" si="22"/>
        <v>0.24656679112942656</v>
      </c>
      <c r="O32">
        <f t="shared" si="12"/>
        <v>21303</v>
      </c>
      <c r="P32" t="str">
        <f t="shared" ref="P32:S32" si="112">IF(O32/60/60&gt;=1,INT(O32/60/60)&amp;"h","")
&amp;IF(INT(MOD(O32/60,60))&gt;0,INT(MOD(O32/60,60))&amp;"m","")
&amp;IF(INT(MOD(O32,60))&gt;0,INT(MOD(O32,60))&amp;"s","")</f>
        <v>5h55m3s</v>
      </c>
      <c r="Q32">
        <f t="shared" si="24"/>
        <v>1.849250933470701</v>
      </c>
      <c r="R32">
        <f t="shared" si="14"/>
        <v>159775</v>
      </c>
      <c r="S32" t="str">
        <f t="shared" si="112"/>
        <v>44h22m55s</v>
      </c>
      <c r="T32">
        <f t="shared" si="36"/>
        <v>2.9588014935531208</v>
      </c>
      <c r="U32">
        <f t="shared" si="4"/>
        <v>10651</v>
      </c>
      <c r="V32" t="str">
        <f t="shared" ref="V32" si="113">IF(U32/60/60&gt;=1,INT(U32/60/60)&amp;"h","")
&amp;IF(INT(MOD(U32/60,60))&gt;0,INT(MOD(U32/60,60))&amp;"m","")
&amp;IF(INT(MOD(U32,60))&gt;0,INT(MOD(U32,60))&amp;"s","")</f>
        <v>2h57m31s</v>
      </c>
      <c r="W32" t="str">
        <f t="shared" si="16"/>
        <v>"1":0,"2":1,"3":1,"4":1,"5":1,"6":1,"7":1,"8":1,"9":1,"10":2,"11":2,"12":2,"13":3,"14":3,"15":3,"16":4,"17":4,"18":4,"19":5,"20":5,"21":6,"22":6,"23":7,"24":7,"25":8,"26":8,"27":9,"28":9,"29":10,"30":10,"31":11</v>
      </c>
      <c r="X32" t="str">
        <f t="shared" si="17"/>
        <v>"1":30,"2":30,"3":30,"4":30,"5":30,"6":30,"7":30,"8":30,"9":30,"10":29,"11":29,"12":29,"13":29,"14":29,"15":29,"16":29,"17":29,"18":29,"19":29,"20":28,"21":28,"22":28,"23":28,"24":28,"25":28,"26":28,"27":28,"28":28,"29":28,"30":27,"31":27</v>
      </c>
      <c r="Y32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</v>
      </c>
      <c r="Z32" t="str">
        <f t="shared" si="6"/>
        <v>"31":11</v>
      </c>
      <c r="AA32" t="str">
        <f t="shared" si="7"/>
        <v>"31":27</v>
      </c>
      <c r="AB32" t="str">
        <f t="shared" ca="1" si="8"/>
        <v>"31":3858600</v>
      </c>
    </row>
    <row r="33" spans="1:28" x14ac:dyDescent="0.3">
      <c r="A33">
        <v>32</v>
      </c>
      <c r="B33">
        <f t="shared" ca="1" si="110"/>
        <v>460800</v>
      </c>
      <c r="C33" t="str">
        <f t="shared" ca="1" si="9"/>
        <v>5d8h</v>
      </c>
      <c r="D33">
        <f t="shared" ca="1" si="19"/>
        <v>4319400</v>
      </c>
      <c r="E33" t="str">
        <f t="shared" ca="1" si="20"/>
        <v>49d23h50m</v>
      </c>
      <c r="F33">
        <v>43200</v>
      </c>
      <c r="G33" t="str">
        <f t="shared" ref="G33" si="114">IF(F33/60/60&gt;=1,INT(F33/60/60)&amp;"h","")
&amp;IF(INT(MOD(F33/60,60))&gt;0,INT(MOD(F33/60,60))&amp;"m","")
&amp;IF(INT(MOD(F33,60))&gt;0,INT(MOD(F33,60))&amp;"s","")</f>
        <v>12h</v>
      </c>
      <c r="H33">
        <v>12</v>
      </c>
      <c r="I33">
        <v>249</v>
      </c>
      <c r="J33">
        <f t="shared" si="11"/>
        <v>0.73230336965439735</v>
      </c>
      <c r="K33">
        <f t="shared" si="34"/>
        <v>63271</v>
      </c>
      <c r="L33" t="str">
        <f t="shared" si="42"/>
        <v>17h34m31s</v>
      </c>
      <c r="M33">
        <v>27</v>
      </c>
      <c r="N33">
        <f t="shared" si="22"/>
        <v>0.24410112321813229</v>
      </c>
      <c r="O33">
        <f t="shared" si="12"/>
        <v>21090</v>
      </c>
      <c r="P33" t="str">
        <f t="shared" ref="P33:S33" si="115">IF(O33/60/60&gt;=1,INT(O33/60/60)&amp;"h","")
&amp;IF(INT(MOD(O33/60,60))&gt;0,INT(MOD(O33/60,60))&amp;"m","")
&amp;IF(INT(MOD(O33,60))&gt;0,INT(MOD(O33,60))&amp;"s","")</f>
        <v>5h51m30s</v>
      </c>
      <c r="Q33">
        <f t="shared" si="24"/>
        <v>1.830758424135994</v>
      </c>
      <c r="R33">
        <f t="shared" si="14"/>
        <v>158177</v>
      </c>
      <c r="S33" t="str">
        <f t="shared" si="115"/>
        <v>43h56m17s</v>
      </c>
      <c r="T33">
        <f t="shared" si="36"/>
        <v>2.9292134786175894</v>
      </c>
      <c r="U33">
        <f t="shared" si="4"/>
        <v>10545</v>
      </c>
      <c r="V33" t="str">
        <f t="shared" ref="V33" si="116">IF(U33/60/60&gt;=1,INT(U33/60/60)&amp;"h","")
&amp;IF(INT(MOD(U33/60,60))&gt;0,INT(MOD(U33/60,60))&amp;"m","")
&amp;IF(INT(MOD(U33,60))&gt;0,INT(MOD(U33,60))&amp;"s","")</f>
        <v>2h55m45s</v>
      </c>
      <c r="W33" t="str">
        <f t="shared" si="16"/>
        <v>"1":0,"2":1,"3":1,"4":1,"5":1,"6":1,"7":1,"8":1,"9":1,"10":2,"11":2,"12":2,"13":3,"14":3,"15":3,"16":4,"17":4,"18":4,"19":5,"20":5,"21":6,"22":6,"23":7,"24":7,"25":8,"26":8,"27":9,"28":9,"29":10,"30":10,"31":11,"32":12</v>
      </c>
      <c r="X33" t="str">
        <f t="shared" si="17"/>
        <v>"1":30,"2":30,"3":30,"4":30,"5":30,"6":30,"7":30,"8":30,"9":30,"10":29,"11":29,"12":29,"13":29,"14":29,"15":29,"16":29,"17":29,"18":29,"19":29,"20":28,"21":28,"22":28,"23":28,"24":28,"25":28,"26":28,"27":28,"28":28,"29":28,"30":27,"31":27,"32":27</v>
      </c>
      <c r="Y33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</v>
      </c>
      <c r="Z33" t="str">
        <f t="shared" si="6"/>
        <v>"32":12</v>
      </c>
      <c r="AA33" t="str">
        <f t="shared" si="7"/>
        <v>"32":27</v>
      </c>
      <c r="AB33" t="str">
        <f t="shared" ca="1" si="8"/>
        <v>"32":4319400</v>
      </c>
    </row>
    <row r="34" spans="1:28" x14ac:dyDescent="0.3">
      <c r="A34">
        <v>33</v>
      </c>
      <c r="B34">
        <f t="shared" ca="1" si="110"/>
        <v>504000</v>
      </c>
      <c r="C34" t="str">
        <f t="shared" ca="1" si="9"/>
        <v>5d20h</v>
      </c>
      <c r="D34">
        <f t="shared" ca="1" si="19"/>
        <v>4823400</v>
      </c>
      <c r="E34" t="str">
        <f t="shared" ca="1" si="20"/>
        <v>55d19h50m</v>
      </c>
      <c r="F34">
        <v>43200</v>
      </c>
      <c r="G34" t="str">
        <f t="shared" ref="G34" si="117">IF(F34/60/60&gt;=1,INT(F34/60/60)&amp;"h","")
&amp;IF(INT(MOD(F34/60,60))&gt;0,INT(MOD(F34/60,60))&amp;"m","")
&amp;IF(INT(MOD(F34,60))&gt;0,INT(MOD(F34,60))&amp;"s","")</f>
        <v>12h</v>
      </c>
      <c r="H34">
        <v>13</v>
      </c>
      <c r="I34">
        <v>253</v>
      </c>
      <c r="J34">
        <f t="shared" si="11"/>
        <v>0.72498033595785338</v>
      </c>
      <c r="K34">
        <f t="shared" si="34"/>
        <v>62638</v>
      </c>
      <c r="L34" t="str">
        <f t="shared" si="42"/>
        <v>17h23m58s</v>
      </c>
      <c r="M34">
        <v>27</v>
      </c>
      <c r="N34">
        <f t="shared" si="22"/>
        <v>0.24166011198595097</v>
      </c>
      <c r="O34">
        <f t="shared" si="12"/>
        <v>20879</v>
      </c>
      <c r="P34" t="str">
        <f t="shared" ref="P34:S34" si="118">IF(O34/60/60&gt;=1,INT(O34/60/60)&amp;"h","")
&amp;IF(INT(MOD(O34/60,60))&gt;0,INT(MOD(O34/60,60))&amp;"m","")
&amp;IF(INT(MOD(O34,60))&gt;0,INT(MOD(O34,60))&amp;"s","")</f>
        <v>5h47m59s</v>
      </c>
      <c r="Q34">
        <f t="shared" si="24"/>
        <v>1.812450839894634</v>
      </c>
      <c r="R34">
        <f t="shared" si="14"/>
        <v>156595</v>
      </c>
      <c r="S34" t="str">
        <f t="shared" si="118"/>
        <v>43h29m55s</v>
      </c>
      <c r="T34">
        <f t="shared" si="36"/>
        <v>2.8999213438314135</v>
      </c>
      <c r="U34">
        <f t="shared" si="4"/>
        <v>10439</v>
      </c>
      <c r="V34" t="str">
        <f t="shared" ref="V34" si="119">IF(U34/60/60&gt;=1,INT(U34/60/60)&amp;"h","")
&amp;IF(INT(MOD(U34/60,60))&gt;0,INT(MOD(U34/60,60))&amp;"m","")
&amp;IF(INT(MOD(U34,60))&gt;0,INT(MOD(U34,60))&amp;"s","")</f>
        <v>2h53m59s</v>
      </c>
      <c r="W34" t="str">
        <f t="shared" si="16"/>
        <v>"1":0,"2":1,"3":1,"4":1,"5":1,"6":1,"7":1,"8":1,"9":1,"10":2,"11":2,"12":2,"13":3,"14":3,"15":3,"16":4,"17":4,"18":4,"19":5,"20":5,"21":6,"22":6,"23":7,"24":7,"25":8,"26":8,"27":9,"28":9,"29":10,"30":10,"31":11,"32":12,"33":13</v>
      </c>
      <c r="X34" t="str">
        <f t="shared" si="17"/>
        <v>"1":30,"2":30,"3":30,"4":30,"5":30,"6":30,"7":30,"8":30,"9":30,"10":29,"11":29,"12":29,"13":29,"14":29,"15":29,"16":29,"17":29,"18":29,"19":29,"20":28,"21":28,"22":28,"23":28,"24":28,"25":28,"26":28,"27":28,"28":28,"29":28,"30":27,"31":27,"32":27,"33":27</v>
      </c>
      <c r="Y34" t="str">
        <f t="shared" ca="1" si="1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</v>
      </c>
      <c r="Z34" t="str">
        <f t="shared" ref="Z34:Z65" si="120">""""&amp;$A34&amp;""""&amp;""&amp;":"&amp;H34</f>
        <v>"33":13</v>
      </c>
      <c r="AA34" t="str">
        <f t="shared" ref="AA34:AA65" si="121">""""&amp;$A34&amp;""""&amp;""&amp;":"&amp;M34</f>
        <v>"33":27</v>
      </c>
      <c r="AB34" t="str">
        <f t="shared" ref="AB34:AB65" ca="1" si="122">""""&amp;$A34&amp;""""&amp;""&amp;":"&amp;D34</f>
        <v>"33":4823400</v>
      </c>
    </row>
    <row r="35" spans="1:28" x14ac:dyDescent="0.3">
      <c r="A35">
        <v>34</v>
      </c>
      <c r="B35">
        <f t="shared" ca="1" si="110"/>
        <v>547200</v>
      </c>
      <c r="C35" t="str">
        <f t="shared" ca="1" si="9"/>
        <v>6d8h</v>
      </c>
      <c r="D35">
        <f t="shared" ca="1" si="19"/>
        <v>5370600</v>
      </c>
      <c r="E35" t="str">
        <f t="shared" ca="1" si="20"/>
        <v>62d3h50m</v>
      </c>
      <c r="F35">
        <v>43200</v>
      </c>
      <c r="G35" t="str">
        <f t="shared" ref="G35" si="123">IF(F35/60/60&gt;=1,INT(F35/60/60)&amp;"h","")
&amp;IF(INT(MOD(F35/60,60))&gt;0,INT(MOD(F35/60,60))&amp;"m","")
&amp;IF(INT(MOD(F35,60))&gt;0,INT(MOD(F35,60))&amp;"s","")</f>
        <v>12h</v>
      </c>
      <c r="H35">
        <v>13</v>
      </c>
      <c r="I35">
        <v>257</v>
      </c>
      <c r="J35">
        <f t="shared" ref="J35:J66" si="124">J34*0.99</f>
        <v>0.7177305325982748</v>
      </c>
      <c r="K35">
        <f t="shared" si="34"/>
        <v>62011</v>
      </c>
      <c r="L35" t="str">
        <f t="shared" si="42"/>
        <v>17h13m31s</v>
      </c>
      <c r="M35">
        <v>27</v>
      </c>
      <c r="N35">
        <f t="shared" si="22"/>
        <v>0.23924351086609147</v>
      </c>
      <c r="O35">
        <f t="shared" si="12"/>
        <v>20670</v>
      </c>
      <c r="P35" t="str">
        <f t="shared" ref="P35:S35" si="125">IF(O35/60/60&gt;=1,INT(O35/60/60)&amp;"h","")
&amp;IF(INT(MOD(O35/60,60))&gt;0,INT(MOD(O35/60,60))&amp;"m","")
&amp;IF(INT(MOD(O35,60))&gt;0,INT(MOD(O35,60))&amp;"s","")</f>
        <v>5h44m30s</v>
      </c>
      <c r="Q35">
        <f t="shared" si="24"/>
        <v>1.7943263314956877</v>
      </c>
      <c r="R35">
        <f t="shared" si="14"/>
        <v>155029</v>
      </c>
      <c r="S35" t="str">
        <f t="shared" si="125"/>
        <v>43h3m49s</v>
      </c>
      <c r="T35">
        <f t="shared" si="36"/>
        <v>2.8709221303930992</v>
      </c>
      <c r="U35">
        <f t="shared" si="4"/>
        <v>10335</v>
      </c>
      <c r="V35" t="str">
        <f t="shared" ref="V35" si="126">IF(U35/60/60&gt;=1,INT(U35/60/60)&amp;"h","")
&amp;IF(INT(MOD(U35/60,60))&gt;0,INT(MOD(U35/60,60))&amp;"m","")
&amp;IF(INT(MOD(U35,60))&gt;0,INT(MOD(U35,60))&amp;"s","")</f>
        <v>2h52m15s</v>
      </c>
      <c r="W35" t="str">
        <f t="shared" ref="W35:W66" si="127">W34&amp;","&amp;Z35</f>
        <v>"1":0,"2":1,"3":1,"4":1,"5":1,"6":1,"7":1,"8":1,"9":1,"10":2,"11":2,"12":2,"13":3,"14":3,"15":3,"16":4,"17":4,"18":4,"19":5,"20":5,"21":6,"22":6,"23":7,"24":7,"25":8,"26":8,"27":9,"28":9,"29":10,"30":10,"31":11,"32":12,"33":13,"34":13</v>
      </c>
      <c r="X35" t="str">
        <f t="shared" ref="X35:X66" si="128">X34&amp;","&amp;AA35</f>
        <v>"1":30,"2":30,"3":30,"4":30,"5":30,"6":30,"7":30,"8":30,"9":30,"10":29,"11":29,"12":29,"13":29,"14":29,"15":29,"16":29,"17":29,"18":29,"19":29,"20":28,"21":28,"22":28,"23":28,"24":28,"25":28,"26":28,"27":28,"28":28,"29":28,"30":27,"31":27,"32":27,"33":27,"34":27</v>
      </c>
      <c r="Y35" t="str">
        <f t="shared" ref="Y35:Y66" ca="1" si="129">Y34&amp;","&amp;AB35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</v>
      </c>
      <c r="Z35" t="str">
        <f t="shared" si="120"/>
        <v>"34":13</v>
      </c>
      <c r="AA35" t="str">
        <f t="shared" si="121"/>
        <v>"34":27</v>
      </c>
      <c r="AB35" t="str">
        <f t="shared" ca="1" si="122"/>
        <v>"34":5370600</v>
      </c>
    </row>
    <row r="36" spans="1:28" x14ac:dyDescent="0.3">
      <c r="A36">
        <v>35</v>
      </c>
      <c r="B36">
        <f t="shared" ca="1" si="110"/>
        <v>590400</v>
      </c>
      <c r="C36" t="str">
        <f t="shared" ca="1" si="9"/>
        <v>6d20h</v>
      </c>
      <c r="D36">
        <f t="shared" ca="1" si="19"/>
        <v>5961000</v>
      </c>
      <c r="E36" t="str">
        <f t="shared" ca="1" si="20"/>
        <v>68d23h50m</v>
      </c>
      <c r="F36">
        <v>43200</v>
      </c>
      <c r="G36" t="str">
        <f t="shared" ref="G36" si="130">IF(F36/60/60&gt;=1,INT(F36/60/60)&amp;"h","")
&amp;IF(INT(MOD(F36/60,60))&gt;0,INT(MOD(F36/60,60))&amp;"m","")
&amp;IF(INT(MOD(F36,60))&gt;0,INT(MOD(F36,60))&amp;"s","")</f>
        <v>12h</v>
      </c>
      <c r="H36">
        <v>14</v>
      </c>
      <c r="I36">
        <v>261</v>
      </c>
      <c r="J36">
        <f t="shared" si="124"/>
        <v>0.71055322727229209</v>
      </c>
      <c r="K36">
        <f t="shared" si="34"/>
        <v>61391</v>
      </c>
      <c r="L36" t="str">
        <f t="shared" si="42"/>
        <v>17h3m11s</v>
      </c>
      <c r="M36">
        <v>27</v>
      </c>
      <c r="N36">
        <f t="shared" si="22"/>
        <v>0.23685107575743056</v>
      </c>
      <c r="O36">
        <f t="shared" si="12"/>
        <v>20463</v>
      </c>
      <c r="P36" t="str">
        <f t="shared" ref="P36:S36" si="131">IF(O36/60/60&gt;=1,INT(O36/60/60)&amp;"h","")
&amp;IF(INT(MOD(O36/60,60))&gt;0,INT(MOD(O36/60,60))&amp;"m","")
&amp;IF(INT(MOD(O36,60))&gt;0,INT(MOD(O36,60))&amp;"s","")</f>
        <v>5h41m3s</v>
      </c>
      <c r="Q36">
        <f t="shared" si="24"/>
        <v>1.7763830681807307</v>
      </c>
      <c r="R36">
        <f t="shared" si="14"/>
        <v>153479</v>
      </c>
      <c r="S36" t="str">
        <f t="shared" si="131"/>
        <v>42h37m59s</v>
      </c>
      <c r="T36">
        <f t="shared" si="36"/>
        <v>2.8422129090891683</v>
      </c>
      <c r="U36">
        <f t="shared" si="4"/>
        <v>10231</v>
      </c>
      <c r="V36" t="str">
        <f t="shared" ref="V36" si="132">IF(U36/60/60&gt;=1,INT(U36/60/60)&amp;"h","")
&amp;IF(INT(MOD(U36/60,60))&gt;0,INT(MOD(U36/60,60))&amp;"m","")
&amp;IF(INT(MOD(U36,60))&gt;0,INT(MOD(U36,60))&amp;"s","")</f>
        <v>2h50m31s</v>
      </c>
      <c r="W36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</v>
      </c>
      <c r="X36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</v>
      </c>
      <c r="Y36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</v>
      </c>
      <c r="Z36" t="str">
        <f t="shared" si="120"/>
        <v>"35":14</v>
      </c>
      <c r="AA36" t="str">
        <f t="shared" si="121"/>
        <v>"35":27</v>
      </c>
      <c r="AB36" t="str">
        <f t="shared" ca="1" si="122"/>
        <v>"35":5961000</v>
      </c>
    </row>
    <row r="37" spans="1:28" x14ac:dyDescent="0.3">
      <c r="A37">
        <v>36</v>
      </c>
      <c r="B37">
        <f t="shared" ca="1" si="110"/>
        <v>633600</v>
      </c>
      <c r="C37" t="str">
        <f t="shared" ca="1" si="9"/>
        <v>7d8h</v>
      </c>
      <c r="D37">
        <f t="shared" ca="1" si="19"/>
        <v>6594600</v>
      </c>
      <c r="E37" t="str">
        <f t="shared" ca="1" si="20"/>
        <v>76d7h50m</v>
      </c>
      <c r="F37">
        <v>43200</v>
      </c>
      <c r="G37" t="str">
        <f t="shared" ref="G37" si="133">IF(F37/60/60&gt;=1,INT(F37/60/60)&amp;"h","")
&amp;IF(INT(MOD(F37/60,60))&gt;0,INT(MOD(F37/60,60))&amp;"m","")
&amp;IF(INT(MOD(F37,60))&gt;0,INT(MOD(F37,60))&amp;"s","")</f>
        <v>12h</v>
      </c>
      <c r="H37">
        <v>15</v>
      </c>
      <c r="I37">
        <v>265</v>
      </c>
      <c r="J37">
        <f t="shared" si="124"/>
        <v>0.70344769499956916</v>
      </c>
      <c r="K37">
        <f t="shared" si="34"/>
        <v>60777</v>
      </c>
      <c r="L37" t="str">
        <f t="shared" si="42"/>
        <v>16h52m57s</v>
      </c>
      <c r="M37">
        <v>27</v>
      </c>
      <c r="N37">
        <f t="shared" si="22"/>
        <v>0.23448256499985626</v>
      </c>
      <c r="O37">
        <f t="shared" si="12"/>
        <v>20259</v>
      </c>
      <c r="P37" t="str">
        <f t="shared" ref="P37:S37" si="134">IF(O37/60/60&gt;=1,INT(O37/60/60)&amp;"h","")
&amp;IF(INT(MOD(O37/60,60))&gt;0,INT(MOD(O37/60,60))&amp;"m","")
&amp;IF(INT(MOD(O37,60))&gt;0,INT(MOD(O37,60))&amp;"s","")</f>
        <v>5h37m39s</v>
      </c>
      <c r="Q37">
        <f t="shared" si="24"/>
        <v>1.7586192374989233</v>
      </c>
      <c r="R37">
        <f t="shared" si="14"/>
        <v>151944</v>
      </c>
      <c r="S37" t="str">
        <f t="shared" si="134"/>
        <v>42h12m24s</v>
      </c>
      <c r="T37">
        <f t="shared" si="36"/>
        <v>2.8137907799982766</v>
      </c>
      <c r="U37">
        <f t="shared" si="4"/>
        <v>10129</v>
      </c>
      <c r="V37" t="str">
        <f t="shared" ref="V37" si="135">IF(U37/60/60&gt;=1,INT(U37/60/60)&amp;"h","")
&amp;IF(INT(MOD(U37/60,60))&gt;0,INT(MOD(U37/60,60))&amp;"m","")
&amp;IF(INT(MOD(U37,60))&gt;0,INT(MOD(U37,60))&amp;"s","")</f>
        <v>2h48m49s</v>
      </c>
      <c r="W37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</v>
      </c>
      <c r="X37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</v>
      </c>
      <c r="Y37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</v>
      </c>
      <c r="Z37" t="str">
        <f t="shared" si="120"/>
        <v>"36":15</v>
      </c>
      <c r="AA37" t="str">
        <f t="shared" si="121"/>
        <v>"36":27</v>
      </c>
      <c r="AB37" t="str">
        <f t="shared" ca="1" si="122"/>
        <v>"36":6594600</v>
      </c>
    </row>
    <row r="38" spans="1:28" x14ac:dyDescent="0.3">
      <c r="A38">
        <v>37</v>
      </c>
      <c r="B38">
        <f t="shared" ca="1" si="110"/>
        <v>676800</v>
      </c>
      <c r="C38" t="str">
        <f t="shared" ca="1" si="9"/>
        <v>7d20h</v>
      </c>
      <c r="D38">
        <f t="shared" ca="1" si="19"/>
        <v>7271400</v>
      </c>
      <c r="E38" t="str">
        <f t="shared" ca="1" si="20"/>
        <v>84d3h50m</v>
      </c>
      <c r="F38">
        <v>43200</v>
      </c>
      <c r="G38" t="str">
        <f t="shared" ref="G38" si="136">IF(F38/60/60&gt;=1,INT(F38/60/60)&amp;"h","")
&amp;IF(INT(MOD(F38/60,60))&gt;0,INT(MOD(F38/60,60))&amp;"m","")
&amp;IF(INT(MOD(F38,60))&gt;0,INT(MOD(F38,60))&amp;"s","")</f>
        <v>12h</v>
      </c>
      <c r="H38">
        <v>15</v>
      </c>
      <c r="I38">
        <v>269</v>
      </c>
      <c r="J38">
        <f t="shared" si="124"/>
        <v>0.69641321804957346</v>
      </c>
      <c r="K38">
        <f t="shared" si="34"/>
        <v>60170</v>
      </c>
      <c r="L38" t="str">
        <f t="shared" si="42"/>
        <v>16h42m50s</v>
      </c>
      <c r="M38">
        <v>27</v>
      </c>
      <c r="N38">
        <f t="shared" si="22"/>
        <v>0.23213773934985768</v>
      </c>
      <c r="O38">
        <f t="shared" si="12"/>
        <v>20056</v>
      </c>
      <c r="P38" t="str">
        <f t="shared" ref="P38:S38" si="137">IF(O38/60/60&gt;=1,INT(O38/60/60)&amp;"h","")
&amp;IF(INT(MOD(O38/60,60))&gt;0,INT(MOD(O38/60,60))&amp;"m","")
&amp;IF(INT(MOD(O38,60))&gt;0,INT(MOD(O38,60))&amp;"s","")</f>
        <v>5h34m16s</v>
      </c>
      <c r="Q38">
        <f t="shared" si="24"/>
        <v>1.7410330451239342</v>
      </c>
      <c r="R38">
        <f t="shared" si="14"/>
        <v>150425</v>
      </c>
      <c r="S38" t="str">
        <f t="shared" si="137"/>
        <v>41h47m5s</v>
      </c>
      <c r="T38">
        <f t="shared" si="36"/>
        <v>2.7856528721982938</v>
      </c>
      <c r="U38">
        <f t="shared" si="4"/>
        <v>10028</v>
      </c>
      <c r="V38" t="str">
        <f t="shared" ref="V38" si="138">IF(U38/60/60&gt;=1,INT(U38/60/60)&amp;"h","")
&amp;IF(INT(MOD(U38/60,60))&gt;0,INT(MOD(U38/60,60))&amp;"m","")
&amp;IF(INT(MOD(U38,60))&gt;0,INT(MOD(U38,60))&amp;"s","")</f>
        <v>2h47m8s</v>
      </c>
      <c r="W38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</v>
      </c>
      <c r="X38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</v>
      </c>
      <c r="Y38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</v>
      </c>
      <c r="Z38" t="str">
        <f t="shared" si="120"/>
        <v>"37":15</v>
      </c>
      <c r="AA38" t="str">
        <f t="shared" si="121"/>
        <v>"37":27</v>
      </c>
      <c r="AB38" t="str">
        <f t="shared" ca="1" si="122"/>
        <v>"37":7271400</v>
      </c>
    </row>
    <row r="39" spans="1:28" x14ac:dyDescent="0.3">
      <c r="A39">
        <v>38</v>
      </c>
      <c r="B39">
        <f t="shared" ca="1" si="110"/>
        <v>720000</v>
      </c>
      <c r="C39" t="str">
        <f t="shared" ca="1" si="9"/>
        <v>8d8h</v>
      </c>
      <c r="D39">
        <f t="shared" ca="1" si="19"/>
        <v>7991400</v>
      </c>
      <c r="E39" t="str">
        <f t="shared" ca="1" si="20"/>
        <v>92d11h50m</v>
      </c>
      <c r="F39">
        <v>43200</v>
      </c>
      <c r="G39" t="str">
        <f t="shared" ref="G39" si="139">IF(F39/60/60&gt;=1,INT(F39/60/60)&amp;"h","")
&amp;IF(INT(MOD(F39/60,60))&gt;0,INT(MOD(F39/60,60))&amp;"m","")
&amp;IF(INT(MOD(F39,60))&gt;0,INT(MOD(F39,60))&amp;"s","")</f>
        <v>12h</v>
      </c>
      <c r="H39">
        <v>16</v>
      </c>
      <c r="I39">
        <v>273</v>
      </c>
      <c r="J39">
        <f t="shared" si="124"/>
        <v>0.68944908586907772</v>
      </c>
      <c r="K39">
        <f t="shared" si="34"/>
        <v>59568</v>
      </c>
      <c r="L39" t="str">
        <f t="shared" si="42"/>
        <v>16h32m48s</v>
      </c>
      <c r="M39">
        <v>27</v>
      </c>
      <c r="N39">
        <f t="shared" si="22"/>
        <v>0.2298163619563591</v>
      </c>
      <c r="O39">
        <f t="shared" si="12"/>
        <v>19856</v>
      </c>
      <c r="P39" t="str">
        <f t="shared" ref="P39:S39" si="140">IF(O39/60/60&gt;=1,INT(O39/60/60)&amp;"h","")
&amp;IF(INT(MOD(O39/60,60))&gt;0,INT(MOD(O39/60,60))&amp;"m","")
&amp;IF(INT(MOD(O39,60))&gt;0,INT(MOD(O39,60))&amp;"s","")</f>
        <v>5h30m56s</v>
      </c>
      <c r="Q39">
        <f t="shared" si="24"/>
        <v>1.7236227146726948</v>
      </c>
      <c r="R39">
        <f t="shared" si="14"/>
        <v>148921</v>
      </c>
      <c r="S39" t="str">
        <f t="shared" si="140"/>
        <v>41h22m1s</v>
      </c>
      <c r="T39">
        <f t="shared" ref="T39:T70" si="141">T38*0.99</f>
        <v>2.7577963434763109</v>
      </c>
      <c r="U39">
        <f t="shared" si="4"/>
        <v>9928</v>
      </c>
      <c r="V39" t="str">
        <f t="shared" ref="V39" si="142">IF(U39/60/60&gt;=1,INT(U39/60/60)&amp;"h","")
&amp;IF(INT(MOD(U39/60,60))&gt;0,INT(MOD(U39/60,60))&amp;"m","")
&amp;IF(INT(MOD(U39,60))&gt;0,INT(MOD(U39,60))&amp;"s","")</f>
        <v>2h45m28s</v>
      </c>
      <c r="W39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</v>
      </c>
      <c r="X39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</v>
      </c>
      <c r="Y39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</v>
      </c>
      <c r="Z39" t="str">
        <f t="shared" si="120"/>
        <v>"38":16</v>
      </c>
      <c r="AA39" t="str">
        <f t="shared" si="121"/>
        <v>"38":27</v>
      </c>
      <c r="AB39" t="str">
        <f t="shared" ca="1" si="122"/>
        <v>"38":7991400</v>
      </c>
    </row>
    <row r="40" spans="1:28" x14ac:dyDescent="0.3">
      <c r="A40">
        <v>39</v>
      </c>
      <c r="B40">
        <f t="shared" ca="1" si="110"/>
        <v>763200</v>
      </c>
      <c r="C40" t="str">
        <f t="shared" ca="1" si="9"/>
        <v>8d20h</v>
      </c>
      <c r="D40">
        <f t="shared" ca="1" si="19"/>
        <v>8754600</v>
      </c>
      <c r="E40" t="str">
        <f t="shared" ca="1" si="20"/>
        <v>101d7h50m</v>
      </c>
      <c r="F40">
        <v>43200</v>
      </c>
      <c r="G40" t="str">
        <f t="shared" ref="G40" si="143">IF(F40/60/60&gt;=1,INT(F40/60/60)&amp;"h","")
&amp;IF(INT(MOD(F40/60,60))&gt;0,INT(MOD(F40/60,60))&amp;"m","")
&amp;IF(INT(MOD(F40,60))&gt;0,INT(MOD(F40,60))&amp;"s","")</f>
        <v>12h</v>
      </c>
      <c r="H40">
        <v>17</v>
      </c>
      <c r="I40">
        <v>277</v>
      </c>
      <c r="J40">
        <f t="shared" si="124"/>
        <v>0.68255459501038696</v>
      </c>
      <c r="K40">
        <f t="shared" si="34"/>
        <v>58972</v>
      </c>
      <c r="L40" t="str">
        <f t="shared" si="42"/>
        <v>16h22m52s</v>
      </c>
      <c r="M40">
        <v>27</v>
      </c>
      <c r="N40">
        <f t="shared" si="22"/>
        <v>0.22751819833679551</v>
      </c>
      <c r="O40">
        <f t="shared" si="12"/>
        <v>19657</v>
      </c>
      <c r="P40" t="str">
        <f t="shared" ref="P40:S40" si="144">IF(O40/60/60&gt;=1,INT(O40/60/60)&amp;"h","")
&amp;IF(INT(MOD(O40/60,60))&gt;0,INT(MOD(O40/60,60))&amp;"m","")
&amp;IF(INT(MOD(O40,60))&gt;0,INT(MOD(O40,60))&amp;"s","")</f>
        <v>5h27m37s</v>
      </c>
      <c r="Q40">
        <f t="shared" si="24"/>
        <v>1.7063864875259678</v>
      </c>
      <c r="R40">
        <f t="shared" si="14"/>
        <v>147431</v>
      </c>
      <c r="S40" t="str">
        <f t="shared" si="144"/>
        <v>40h57m11s</v>
      </c>
      <c r="T40">
        <f t="shared" si="141"/>
        <v>2.7302183800415478</v>
      </c>
      <c r="U40">
        <f t="shared" si="4"/>
        <v>9828</v>
      </c>
      <c r="V40" t="str">
        <f t="shared" ref="V40" si="145">IF(U40/60/60&gt;=1,INT(U40/60/60)&amp;"h","")
&amp;IF(INT(MOD(U40/60,60))&gt;0,INT(MOD(U40/60,60))&amp;"m","")
&amp;IF(INT(MOD(U40,60))&gt;0,INT(MOD(U40,60))&amp;"s","")</f>
        <v>2h43m48s</v>
      </c>
      <c r="W40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</v>
      </c>
      <c r="X40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</v>
      </c>
      <c r="Y40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</v>
      </c>
      <c r="Z40" t="str">
        <f t="shared" si="120"/>
        <v>"39":17</v>
      </c>
      <c r="AA40" t="str">
        <f t="shared" si="121"/>
        <v>"39":27</v>
      </c>
      <c r="AB40" t="str">
        <f t="shared" ca="1" si="122"/>
        <v>"39":8754600</v>
      </c>
    </row>
    <row r="41" spans="1:28" x14ac:dyDescent="0.3">
      <c r="A41">
        <v>40</v>
      </c>
      <c r="B41">
        <f ca="1">OFFSET(B41,-1,0)+24*60*60</f>
        <v>849600</v>
      </c>
      <c r="C41" t="str">
        <f t="shared" ca="1" si="9"/>
        <v>9d20h</v>
      </c>
      <c r="D41">
        <f t="shared" ca="1" si="19"/>
        <v>9604200</v>
      </c>
      <c r="E41" t="str">
        <f t="shared" ca="1" si="20"/>
        <v>111d3h50m</v>
      </c>
      <c r="F41">
        <v>57600</v>
      </c>
      <c r="G41" t="str">
        <f t="shared" ref="G41" si="146">IF(F41/60/60&gt;=1,INT(F41/60/60)&amp;"h","")
&amp;IF(INT(MOD(F41/60,60))&gt;0,INT(MOD(F41/60,60))&amp;"m","")
&amp;IF(INT(MOD(F41,60))&gt;0,INT(MOD(F41,60))&amp;"s","")</f>
        <v>16h</v>
      </c>
      <c r="H41">
        <v>18</v>
      </c>
      <c r="I41">
        <v>281</v>
      </c>
      <c r="J41">
        <f t="shared" si="124"/>
        <v>0.67572904906028308</v>
      </c>
      <c r="K41">
        <f t="shared" si="34"/>
        <v>58382</v>
      </c>
      <c r="L41" t="str">
        <f t="shared" si="42"/>
        <v>16h13m2s</v>
      </c>
      <c r="M41">
        <v>26</v>
      </c>
      <c r="N41">
        <f t="shared" si="22"/>
        <v>0.22524301635342756</v>
      </c>
      <c r="O41">
        <f t="shared" si="12"/>
        <v>19460</v>
      </c>
      <c r="P41" t="str">
        <f t="shared" ref="P41:S41" si="147">IF(O41/60/60&gt;=1,INT(O41/60/60)&amp;"h","")
&amp;IF(INT(MOD(O41/60,60))&gt;0,INT(MOD(O41/60,60))&amp;"m","")
&amp;IF(INT(MOD(O41,60))&gt;0,INT(MOD(O41,60))&amp;"s","")</f>
        <v>5h24m20s</v>
      </c>
      <c r="Q41">
        <f t="shared" si="24"/>
        <v>1.6893226226507081</v>
      </c>
      <c r="R41">
        <f t="shared" si="14"/>
        <v>145957</v>
      </c>
      <c r="S41" t="str">
        <f t="shared" si="147"/>
        <v>40h32m37s</v>
      </c>
      <c r="T41">
        <f t="shared" si="141"/>
        <v>2.7029161962411323</v>
      </c>
      <c r="U41">
        <f t="shared" si="4"/>
        <v>9730</v>
      </c>
      <c r="V41" t="str">
        <f t="shared" ref="V41" si="148">IF(U41/60/60&gt;=1,INT(U41/60/60)&amp;"h","")
&amp;IF(INT(MOD(U41/60,60))&gt;0,INT(MOD(U41/60,60))&amp;"m","")
&amp;IF(INT(MOD(U41,60))&gt;0,INT(MOD(U41,60))&amp;"s","")</f>
        <v>2h42m10s</v>
      </c>
      <c r="W41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</v>
      </c>
      <c r="X41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</v>
      </c>
      <c r="Y41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</v>
      </c>
      <c r="Z41" t="str">
        <f t="shared" si="120"/>
        <v>"40":18</v>
      </c>
      <c r="AA41" t="str">
        <f t="shared" si="121"/>
        <v>"40":26</v>
      </c>
      <c r="AB41" t="str">
        <f t="shared" ca="1" si="122"/>
        <v>"40":9604200</v>
      </c>
    </row>
    <row r="42" spans="1:28" x14ac:dyDescent="0.3">
      <c r="A42">
        <v>41</v>
      </c>
      <c r="B42">
        <f t="shared" ref="B42:B50" ca="1" si="149">OFFSET(B42,-1,0)+24*60*60</f>
        <v>936000</v>
      </c>
      <c r="C42" t="str">
        <f t="shared" ca="1" si="9"/>
        <v>10d20h</v>
      </c>
      <c r="D42">
        <f t="shared" ca="1" si="19"/>
        <v>10540200</v>
      </c>
      <c r="E42" t="str">
        <f t="shared" ca="1" si="20"/>
        <v>121d23h50m</v>
      </c>
      <c r="F42">
        <v>57600</v>
      </c>
      <c r="G42" t="str">
        <f t="shared" ref="G42" si="150">IF(F42/60/60&gt;=1,INT(F42/60/60)&amp;"h","")
&amp;IF(INT(MOD(F42/60,60))&gt;0,INT(MOD(F42/60,60))&amp;"m","")
&amp;IF(INT(MOD(F42,60))&gt;0,INT(MOD(F42,60))&amp;"s","")</f>
        <v>16h</v>
      </c>
      <c r="H42">
        <v>19</v>
      </c>
      <c r="I42">
        <v>285</v>
      </c>
      <c r="J42">
        <f t="shared" si="124"/>
        <v>0.66897175856968027</v>
      </c>
      <c r="K42">
        <f t="shared" si="34"/>
        <v>57799</v>
      </c>
      <c r="L42" t="str">
        <f t="shared" si="42"/>
        <v>16h3m19s</v>
      </c>
      <c r="M42">
        <v>26</v>
      </c>
      <c r="N42">
        <f t="shared" si="22"/>
        <v>0.22299058618989329</v>
      </c>
      <c r="O42">
        <f t="shared" si="12"/>
        <v>19266</v>
      </c>
      <c r="P42" t="str">
        <f t="shared" ref="P42:S42" si="151">IF(O42/60/60&gt;=1,INT(O42/60/60)&amp;"h","")
&amp;IF(INT(MOD(O42/60,60))&gt;0,INT(MOD(O42/60,60))&amp;"m","")
&amp;IF(INT(MOD(O42,60))&gt;0,INT(MOD(O42,60))&amp;"s","")</f>
        <v>5h21m6s</v>
      </c>
      <c r="Q42">
        <f t="shared" si="24"/>
        <v>1.672429396424201</v>
      </c>
      <c r="R42">
        <f t="shared" si="14"/>
        <v>144497</v>
      </c>
      <c r="S42" t="str">
        <f t="shared" si="151"/>
        <v>40h8m17s</v>
      </c>
      <c r="T42">
        <f t="shared" si="141"/>
        <v>2.6758870342787211</v>
      </c>
      <c r="U42">
        <f t="shared" si="4"/>
        <v>9633</v>
      </c>
      <c r="V42" t="str">
        <f t="shared" ref="V42" si="152">IF(U42/60/60&gt;=1,INT(U42/60/60)&amp;"h","")
&amp;IF(INT(MOD(U42/60,60))&gt;0,INT(MOD(U42/60,60))&amp;"m","")
&amp;IF(INT(MOD(U42,60))&gt;0,INT(MOD(U42,60))&amp;"s","")</f>
        <v>2h40m33s</v>
      </c>
      <c r="W42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</v>
      </c>
      <c r="X42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</v>
      </c>
      <c r="Y42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</v>
      </c>
      <c r="Z42" t="str">
        <f t="shared" si="120"/>
        <v>"41":19</v>
      </c>
      <c r="AA42" t="str">
        <f t="shared" si="121"/>
        <v>"41":26</v>
      </c>
      <c r="AB42" t="str">
        <f t="shared" ca="1" si="122"/>
        <v>"41":10540200</v>
      </c>
    </row>
    <row r="43" spans="1:28" x14ac:dyDescent="0.3">
      <c r="A43">
        <v>42</v>
      </c>
      <c r="B43">
        <f t="shared" ca="1" si="149"/>
        <v>1022400</v>
      </c>
      <c r="C43" t="str">
        <f t="shared" ca="1" si="9"/>
        <v>11d20h</v>
      </c>
      <c r="D43">
        <f t="shared" ca="1" si="19"/>
        <v>11562600</v>
      </c>
      <c r="E43" t="str">
        <f t="shared" ca="1" si="20"/>
        <v>133d19h50m</v>
      </c>
      <c r="F43">
        <v>57600</v>
      </c>
      <c r="G43" t="str">
        <f t="shared" ref="G43" si="153">IF(F43/60/60&gt;=1,INT(F43/60/60)&amp;"h","")
&amp;IF(INT(MOD(F43/60,60))&gt;0,INT(MOD(F43/60,60))&amp;"m","")
&amp;IF(INT(MOD(F43,60))&gt;0,INT(MOD(F43,60))&amp;"s","")</f>
        <v>16h</v>
      </c>
      <c r="H43">
        <v>20</v>
      </c>
      <c r="I43">
        <v>289</v>
      </c>
      <c r="J43">
        <f t="shared" si="124"/>
        <v>0.66228204098398347</v>
      </c>
      <c r="K43">
        <f t="shared" si="34"/>
        <v>57221</v>
      </c>
      <c r="L43" t="str">
        <f t="shared" si="42"/>
        <v>15h53m41s</v>
      </c>
      <c r="M43">
        <v>26</v>
      </c>
      <c r="N43">
        <f t="shared" si="22"/>
        <v>0.22076068032799434</v>
      </c>
      <c r="O43">
        <f t="shared" si="12"/>
        <v>19073</v>
      </c>
      <c r="P43" t="str">
        <f t="shared" ref="P43:S43" si="154">IF(O43/60/60&gt;=1,INT(O43/60/60)&amp;"h","")
&amp;IF(INT(MOD(O43/60,60))&gt;0,INT(MOD(O43/60,60))&amp;"m","")
&amp;IF(INT(MOD(O43,60))&gt;0,INT(MOD(O43,60))&amp;"s","")</f>
        <v>5h17m53s</v>
      </c>
      <c r="Q43">
        <f t="shared" si="24"/>
        <v>1.6557051024599589</v>
      </c>
      <c r="R43">
        <f t="shared" si="14"/>
        <v>143052</v>
      </c>
      <c r="S43" t="str">
        <f t="shared" si="154"/>
        <v>39h44m12s</v>
      </c>
      <c r="T43">
        <f t="shared" si="141"/>
        <v>2.6491281639359339</v>
      </c>
      <c r="U43">
        <f t="shared" si="4"/>
        <v>9536</v>
      </c>
      <c r="V43" t="str">
        <f t="shared" ref="V43" si="155">IF(U43/60/60&gt;=1,INT(U43/60/60)&amp;"h","")
&amp;IF(INT(MOD(U43/60,60))&gt;0,INT(MOD(U43/60,60))&amp;"m","")
&amp;IF(INT(MOD(U43,60))&gt;0,INT(MOD(U43,60))&amp;"s","")</f>
        <v>2h38m56s</v>
      </c>
      <c r="W43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</v>
      </c>
      <c r="X43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</v>
      </c>
      <c r="Y43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</v>
      </c>
      <c r="Z43" t="str">
        <f t="shared" si="120"/>
        <v>"42":20</v>
      </c>
      <c r="AA43" t="str">
        <f t="shared" si="121"/>
        <v>"42":26</v>
      </c>
      <c r="AB43" t="str">
        <f t="shared" ca="1" si="122"/>
        <v>"42":11562600</v>
      </c>
    </row>
    <row r="44" spans="1:28" x14ac:dyDescent="0.3">
      <c r="A44">
        <v>43</v>
      </c>
      <c r="B44">
        <f t="shared" ca="1" si="149"/>
        <v>1108800</v>
      </c>
      <c r="C44" t="str">
        <f t="shared" ca="1" si="9"/>
        <v>12d20h</v>
      </c>
      <c r="D44">
        <f t="shared" ca="1" si="19"/>
        <v>12671400</v>
      </c>
      <c r="E44" t="str">
        <f t="shared" ca="1" si="20"/>
        <v>146d15h50m</v>
      </c>
      <c r="F44">
        <v>57600</v>
      </c>
      <c r="G44" t="str">
        <f t="shared" ref="G44" si="156">IF(F44/60/60&gt;=1,INT(F44/60/60)&amp;"h","")
&amp;IF(INT(MOD(F44/60,60))&gt;0,INT(MOD(F44/60,60))&amp;"m","")
&amp;IF(INT(MOD(F44,60))&gt;0,INT(MOD(F44,60))&amp;"s","")</f>
        <v>16h</v>
      </c>
      <c r="H44">
        <v>21</v>
      </c>
      <c r="I44">
        <v>293</v>
      </c>
      <c r="J44">
        <f t="shared" si="124"/>
        <v>0.65565922057414361</v>
      </c>
      <c r="K44">
        <f t="shared" si="34"/>
        <v>56648</v>
      </c>
      <c r="L44" t="str">
        <f t="shared" si="42"/>
        <v>15h44m8s</v>
      </c>
      <c r="M44">
        <v>26</v>
      </c>
      <c r="N44">
        <f t="shared" si="22"/>
        <v>0.2185530735247144</v>
      </c>
      <c r="O44">
        <f t="shared" si="12"/>
        <v>18882</v>
      </c>
      <c r="P44" t="str">
        <f t="shared" ref="P44:S44" si="157">IF(O44/60/60&gt;=1,INT(O44/60/60)&amp;"h","")
&amp;IF(INT(MOD(O44/60,60))&gt;0,INT(MOD(O44/60,60))&amp;"m","")
&amp;IF(INT(MOD(O44,60))&gt;0,INT(MOD(O44,60))&amp;"s","")</f>
        <v>5h14m42s</v>
      </c>
      <c r="Q44">
        <f t="shared" si="24"/>
        <v>1.6391480514353594</v>
      </c>
      <c r="R44">
        <f t="shared" si="14"/>
        <v>141622</v>
      </c>
      <c r="S44" t="str">
        <f t="shared" si="157"/>
        <v>39h20m22s</v>
      </c>
      <c r="T44">
        <f t="shared" si="141"/>
        <v>2.6226368822965744</v>
      </c>
      <c r="U44">
        <f t="shared" si="4"/>
        <v>9441</v>
      </c>
      <c r="V44" t="str">
        <f t="shared" ref="V44" si="158">IF(U44/60/60&gt;=1,INT(U44/60/60)&amp;"h","")
&amp;IF(INT(MOD(U44/60,60))&gt;0,INT(MOD(U44/60,60))&amp;"m","")
&amp;IF(INT(MOD(U44,60))&gt;0,INT(MOD(U44,60))&amp;"s","")</f>
        <v>2h37m21s</v>
      </c>
      <c r="W44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</v>
      </c>
      <c r="X44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</v>
      </c>
      <c r="Y44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</v>
      </c>
      <c r="Z44" t="str">
        <f t="shared" si="120"/>
        <v>"43":21</v>
      </c>
      <c r="AA44" t="str">
        <f t="shared" si="121"/>
        <v>"43":26</v>
      </c>
      <c r="AB44" t="str">
        <f t="shared" ca="1" si="122"/>
        <v>"43":12671400</v>
      </c>
    </row>
    <row r="45" spans="1:28" x14ac:dyDescent="0.3">
      <c r="A45">
        <v>44</v>
      </c>
      <c r="B45">
        <f t="shared" ca="1" si="149"/>
        <v>1195200</v>
      </c>
      <c r="C45" t="str">
        <f t="shared" ca="1" si="9"/>
        <v>13d20h</v>
      </c>
      <c r="D45">
        <f t="shared" ca="1" si="19"/>
        <v>13866600</v>
      </c>
      <c r="E45" t="str">
        <f t="shared" ca="1" si="20"/>
        <v>160d11h50m</v>
      </c>
      <c r="F45">
        <v>57600</v>
      </c>
      <c r="G45" t="str">
        <f t="shared" ref="G45" si="159">IF(F45/60/60&gt;=1,INT(F45/60/60)&amp;"h","")
&amp;IF(INT(MOD(F45/60,60))&gt;0,INT(MOD(F45/60,60))&amp;"m","")
&amp;IF(INT(MOD(F45,60))&gt;0,INT(MOD(F45,60))&amp;"s","")</f>
        <v>16h</v>
      </c>
      <c r="H45">
        <v>22</v>
      </c>
      <c r="I45">
        <v>297</v>
      </c>
      <c r="J45">
        <f t="shared" si="124"/>
        <v>0.64910262836840216</v>
      </c>
      <c r="K45">
        <f t="shared" si="34"/>
        <v>56082</v>
      </c>
      <c r="L45" t="str">
        <f t="shared" si="42"/>
        <v>15h34m42s</v>
      </c>
      <c r="M45">
        <v>26</v>
      </c>
      <c r="N45">
        <f t="shared" si="22"/>
        <v>0.21636754278946724</v>
      </c>
      <c r="O45">
        <f t="shared" si="12"/>
        <v>18694</v>
      </c>
      <c r="P45" t="str">
        <f t="shared" ref="P45:S45" si="160">IF(O45/60/60&gt;=1,INT(O45/60/60)&amp;"h","")
&amp;IF(INT(MOD(O45/60,60))&gt;0,INT(MOD(O45/60,60))&amp;"m","")
&amp;IF(INT(MOD(O45,60))&gt;0,INT(MOD(O45,60))&amp;"s","")</f>
        <v>5h11m34s</v>
      </c>
      <c r="Q45">
        <f t="shared" si="24"/>
        <v>1.6227565709210057</v>
      </c>
      <c r="R45">
        <f t="shared" si="14"/>
        <v>140206</v>
      </c>
      <c r="S45" t="str">
        <f t="shared" si="160"/>
        <v>38h56m46s</v>
      </c>
      <c r="T45">
        <f t="shared" si="141"/>
        <v>2.5964105134736086</v>
      </c>
      <c r="U45">
        <f t="shared" si="4"/>
        <v>9347</v>
      </c>
      <c r="V45" t="str">
        <f t="shared" ref="V45" si="161">IF(U45/60/60&gt;=1,INT(U45/60/60)&amp;"h","")
&amp;IF(INT(MOD(U45/60,60))&gt;0,INT(MOD(U45/60,60))&amp;"m","")
&amp;IF(INT(MOD(U45,60))&gt;0,INT(MOD(U45,60))&amp;"s","")</f>
        <v>2h35m47s</v>
      </c>
      <c r="W45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</v>
      </c>
      <c r="X45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</v>
      </c>
      <c r="Y45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</v>
      </c>
      <c r="Z45" t="str">
        <f t="shared" si="120"/>
        <v>"44":22</v>
      </c>
      <c r="AA45" t="str">
        <f t="shared" si="121"/>
        <v>"44":26</v>
      </c>
      <c r="AB45" t="str">
        <f t="shared" ca="1" si="122"/>
        <v>"44":13866600</v>
      </c>
    </row>
    <row r="46" spans="1:28" x14ac:dyDescent="0.3">
      <c r="A46">
        <v>45</v>
      </c>
      <c r="B46">
        <f t="shared" ca="1" si="149"/>
        <v>1281600</v>
      </c>
      <c r="C46" t="str">
        <f t="shared" ca="1" si="9"/>
        <v>14d20h</v>
      </c>
      <c r="D46">
        <f t="shared" ca="1" si="19"/>
        <v>15148200</v>
      </c>
      <c r="E46" t="str">
        <f t="shared" ca="1" si="20"/>
        <v>175d7h50m</v>
      </c>
      <c r="F46">
        <v>57600</v>
      </c>
      <c r="G46" t="str">
        <f t="shared" ref="G46" si="162">IF(F46/60/60&gt;=1,INT(F46/60/60)&amp;"h","")
&amp;IF(INT(MOD(F46/60,60))&gt;0,INT(MOD(F46/60,60))&amp;"m","")
&amp;IF(INT(MOD(F46,60))&gt;0,INT(MOD(F46,60))&amp;"s","")</f>
        <v>16h</v>
      </c>
      <c r="H46">
        <v>24</v>
      </c>
      <c r="I46">
        <v>301</v>
      </c>
      <c r="J46">
        <f t="shared" si="124"/>
        <v>0.64261160208471813</v>
      </c>
      <c r="K46">
        <f t="shared" si="34"/>
        <v>55521</v>
      </c>
      <c r="L46" t="str">
        <f t="shared" si="42"/>
        <v>15h25m21s</v>
      </c>
      <c r="M46">
        <v>26</v>
      </c>
      <c r="N46">
        <f t="shared" si="22"/>
        <v>0.21420386736157257</v>
      </c>
      <c r="O46">
        <f t="shared" si="12"/>
        <v>18507</v>
      </c>
      <c r="P46" t="str">
        <f t="shared" ref="P46:S46" si="163">IF(O46/60/60&gt;=1,INT(O46/60/60)&amp;"h","")
&amp;IF(INT(MOD(O46/60,60))&gt;0,INT(MOD(O46/60,60))&amp;"m","")
&amp;IF(INT(MOD(O46,60))&gt;0,INT(MOD(O46,60))&amp;"s","")</f>
        <v>5h8m27s</v>
      </c>
      <c r="Q46">
        <f t="shared" si="24"/>
        <v>1.6065290052117955</v>
      </c>
      <c r="R46">
        <f t="shared" si="14"/>
        <v>138804</v>
      </c>
      <c r="S46" t="str">
        <f t="shared" si="163"/>
        <v>38h33m24s</v>
      </c>
      <c r="T46">
        <f t="shared" si="141"/>
        <v>2.5704464083388725</v>
      </c>
      <c r="U46">
        <f t="shared" si="4"/>
        <v>9253</v>
      </c>
      <c r="V46" t="str">
        <f t="shared" ref="V46" si="164">IF(U46/60/60&gt;=1,INT(U46/60/60)&amp;"h","")
&amp;IF(INT(MOD(U46/60,60))&gt;0,INT(MOD(U46/60,60))&amp;"m","")
&amp;IF(INT(MOD(U46,60))&gt;0,INT(MOD(U46,60))&amp;"s","")</f>
        <v>2h34m13s</v>
      </c>
      <c r="W46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</v>
      </c>
      <c r="X46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</v>
      </c>
      <c r="Y46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</v>
      </c>
      <c r="Z46" t="str">
        <f t="shared" si="120"/>
        <v>"45":24</v>
      </c>
      <c r="AA46" t="str">
        <f t="shared" si="121"/>
        <v>"45":26</v>
      </c>
      <c r="AB46" t="str">
        <f t="shared" ca="1" si="122"/>
        <v>"45":15148200</v>
      </c>
    </row>
    <row r="47" spans="1:28" x14ac:dyDescent="0.3">
      <c r="A47">
        <v>46</v>
      </c>
      <c r="B47">
        <f t="shared" ca="1" si="149"/>
        <v>1368000</v>
      </c>
      <c r="C47" t="str">
        <f t="shared" ca="1" si="9"/>
        <v>15d20h</v>
      </c>
      <c r="D47">
        <f t="shared" ca="1" si="19"/>
        <v>16516200</v>
      </c>
      <c r="E47" t="str">
        <f t="shared" ca="1" si="20"/>
        <v>191d3h50m</v>
      </c>
      <c r="F47">
        <v>57600</v>
      </c>
      <c r="G47" t="str">
        <f t="shared" ref="G47" si="165">IF(F47/60/60&gt;=1,INT(F47/60/60)&amp;"h","")
&amp;IF(INT(MOD(F47/60,60))&gt;0,INT(MOD(F47/60,60))&amp;"m","")
&amp;IF(INT(MOD(F47,60))&gt;0,INT(MOD(F47,60))&amp;"s","")</f>
        <v>16h</v>
      </c>
      <c r="H47">
        <v>25</v>
      </c>
      <c r="I47">
        <v>305</v>
      </c>
      <c r="J47">
        <f t="shared" si="124"/>
        <v>0.63618548606387093</v>
      </c>
      <c r="K47">
        <f t="shared" si="34"/>
        <v>54966</v>
      </c>
      <c r="L47" t="str">
        <f t="shared" si="42"/>
        <v>15h16m6s</v>
      </c>
      <c r="M47">
        <v>26</v>
      </c>
      <c r="N47">
        <f t="shared" si="22"/>
        <v>0.21206182868795684</v>
      </c>
      <c r="O47">
        <f t="shared" si="12"/>
        <v>18322</v>
      </c>
      <c r="P47" t="str">
        <f t="shared" ref="P47:S47" si="166">IF(O47/60/60&gt;=1,INT(O47/60/60)&amp;"h","")
&amp;IF(INT(MOD(O47/60,60))&gt;0,INT(MOD(O47/60,60))&amp;"m","")
&amp;IF(INT(MOD(O47,60))&gt;0,INT(MOD(O47,60))&amp;"s","")</f>
        <v>5h5m22s</v>
      </c>
      <c r="Q47">
        <f t="shared" si="24"/>
        <v>1.5904637151596777</v>
      </c>
      <c r="R47">
        <f t="shared" si="14"/>
        <v>137416</v>
      </c>
      <c r="S47" t="str">
        <f t="shared" si="166"/>
        <v>38h10m16s</v>
      </c>
      <c r="T47">
        <f t="shared" si="141"/>
        <v>2.5447419442554837</v>
      </c>
      <c r="U47">
        <f t="shared" si="4"/>
        <v>9161</v>
      </c>
      <c r="V47" t="str">
        <f t="shared" ref="V47" si="167">IF(U47/60/60&gt;=1,INT(U47/60/60)&amp;"h","")
&amp;IF(INT(MOD(U47/60,60))&gt;0,INT(MOD(U47/60,60))&amp;"m","")
&amp;IF(INT(MOD(U47,60))&gt;0,INT(MOD(U47,60))&amp;"s","")</f>
        <v>2h32m41s</v>
      </c>
      <c r="W47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</v>
      </c>
      <c r="X47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</v>
      </c>
      <c r="Y47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</v>
      </c>
      <c r="Z47" t="str">
        <f t="shared" si="120"/>
        <v>"46":25</v>
      </c>
      <c r="AA47" t="str">
        <f t="shared" si="121"/>
        <v>"46":26</v>
      </c>
      <c r="AB47" t="str">
        <f t="shared" ca="1" si="122"/>
        <v>"46":16516200</v>
      </c>
    </row>
    <row r="48" spans="1:28" x14ac:dyDescent="0.3">
      <c r="A48">
        <v>47</v>
      </c>
      <c r="B48">
        <f t="shared" ca="1" si="149"/>
        <v>1454400</v>
      </c>
      <c r="C48" t="str">
        <f t="shared" ca="1" si="9"/>
        <v>16d20h</v>
      </c>
      <c r="D48">
        <f t="shared" ca="1" si="19"/>
        <v>17970600</v>
      </c>
      <c r="E48" t="str">
        <f t="shared" ca="1" si="20"/>
        <v>207d23h50m</v>
      </c>
      <c r="F48">
        <v>57600</v>
      </c>
      <c r="G48" t="str">
        <f t="shared" ref="G48" si="168">IF(F48/60/60&gt;=1,INT(F48/60/60)&amp;"h","")
&amp;IF(INT(MOD(F48/60,60))&gt;0,INT(MOD(F48/60,60))&amp;"m","")
&amp;IF(INT(MOD(F48,60))&gt;0,INT(MOD(F48,60))&amp;"s","")</f>
        <v>16h</v>
      </c>
      <c r="H48">
        <v>26</v>
      </c>
      <c r="I48">
        <v>309</v>
      </c>
      <c r="J48">
        <f t="shared" si="124"/>
        <v>0.62982363120323226</v>
      </c>
      <c r="K48">
        <f t="shared" si="34"/>
        <v>54416</v>
      </c>
      <c r="L48" t="str">
        <f t="shared" si="42"/>
        <v>15h6m56s</v>
      </c>
      <c r="M48">
        <v>26</v>
      </c>
      <c r="N48">
        <f t="shared" si="22"/>
        <v>0.20994121040107727</v>
      </c>
      <c r="O48">
        <f t="shared" si="12"/>
        <v>18138</v>
      </c>
      <c r="P48" t="str">
        <f t="shared" ref="P48:S48" si="169">IF(O48/60/60&gt;=1,INT(O48/60/60)&amp;"h","")
&amp;IF(INT(MOD(O48/60,60))&gt;0,INT(MOD(O48/60,60))&amp;"m","")
&amp;IF(INT(MOD(O48,60))&gt;0,INT(MOD(O48,60))&amp;"s","")</f>
        <v>5h2m18s</v>
      </c>
      <c r="Q48">
        <f t="shared" si="24"/>
        <v>1.5745590780080809</v>
      </c>
      <c r="R48">
        <f t="shared" si="14"/>
        <v>136041</v>
      </c>
      <c r="S48" t="str">
        <f t="shared" si="169"/>
        <v>37h47m21s</v>
      </c>
      <c r="T48">
        <f t="shared" si="141"/>
        <v>2.519294524812929</v>
      </c>
      <c r="U48">
        <f t="shared" si="4"/>
        <v>9069</v>
      </c>
      <c r="V48" t="str">
        <f t="shared" ref="V48" si="170">IF(U48/60/60&gt;=1,INT(U48/60/60)&amp;"h","")
&amp;IF(INT(MOD(U48/60,60))&gt;0,INT(MOD(U48/60,60))&amp;"m","")
&amp;IF(INT(MOD(U48,60))&gt;0,INT(MOD(U48,60))&amp;"s","")</f>
        <v>2h31m9s</v>
      </c>
      <c r="W48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</v>
      </c>
      <c r="X48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</v>
      </c>
      <c r="Y48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</v>
      </c>
      <c r="Z48" t="str">
        <f t="shared" si="120"/>
        <v>"47":26</v>
      </c>
      <c r="AA48" t="str">
        <f t="shared" si="121"/>
        <v>"47":26</v>
      </c>
      <c r="AB48" t="str">
        <f t="shared" ca="1" si="122"/>
        <v>"47":17970600</v>
      </c>
    </row>
    <row r="49" spans="1:28" x14ac:dyDescent="0.3">
      <c r="A49">
        <v>48</v>
      </c>
      <c r="B49">
        <f t="shared" ca="1" si="149"/>
        <v>1540800</v>
      </c>
      <c r="C49" t="str">
        <f t="shared" ca="1" si="9"/>
        <v>17d20h</v>
      </c>
      <c r="D49">
        <f t="shared" ca="1" si="19"/>
        <v>19511400</v>
      </c>
      <c r="E49" t="str">
        <f t="shared" ca="1" si="20"/>
        <v>225d19h50m</v>
      </c>
      <c r="F49">
        <v>57600</v>
      </c>
      <c r="G49" t="str">
        <f t="shared" ref="G49" si="171">IF(F49/60/60&gt;=1,INT(F49/60/60)&amp;"h","")
&amp;IF(INT(MOD(F49/60,60))&gt;0,INT(MOD(F49/60,60))&amp;"m","")
&amp;IF(INT(MOD(F49,60))&gt;0,INT(MOD(F49,60))&amp;"s","")</f>
        <v>16h</v>
      </c>
      <c r="H49">
        <v>27</v>
      </c>
      <c r="I49">
        <v>313</v>
      </c>
      <c r="J49">
        <f t="shared" si="124"/>
        <v>0.62352539489119996</v>
      </c>
      <c r="K49">
        <f t="shared" si="34"/>
        <v>53872</v>
      </c>
      <c r="L49" t="str">
        <f t="shared" si="42"/>
        <v>14h57m52s</v>
      </c>
      <c r="M49">
        <v>26</v>
      </c>
      <c r="N49">
        <f t="shared" si="22"/>
        <v>0.2078417982970665</v>
      </c>
      <c r="O49">
        <f t="shared" si="12"/>
        <v>17957</v>
      </c>
      <c r="P49" t="str">
        <f t="shared" ref="P49:S49" si="172">IF(O49/60/60&gt;=1,INT(O49/60/60)&amp;"h","")
&amp;IF(INT(MOD(O49/60,60))&gt;0,INT(MOD(O49/60,60))&amp;"m","")
&amp;IF(INT(MOD(O49,60))&gt;0,INT(MOD(O49,60))&amp;"s","")</f>
        <v>4h59m17s</v>
      </c>
      <c r="Q49">
        <f t="shared" si="24"/>
        <v>1.5588134872280002</v>
      </c>
      <c r="R49">
        <f t="shared" si="14"/>
        <v>134681</v>
      </c>
      <c r="S49" t="str">
        <f t="shared" si="172"/>
        <v>37h24m41s</v>
      </c>
      <c r="T49">
        <f t="shared" si="141"/>
        <v>2.4941015795647998</v>
      </c>
      <c r="U49">
        <f t="shared" si="4"/>
        <v>8978</v>
      </c>
      <c r="V49" t="str">
        <f t="shared" ref="V49" si="173">IF(U49/60/60&gt;=1,INT(U49/60/60)&amp;"h","")
&amp;IF(INT(MOD(U49/60,60))&gt;0,INT(MOD(U49/60,60))&amp;"m","")
&amp;IF(INT(MOD(U49,60))&gt;0,INT(MOD(U49,60))&amp;"s","")</f>
        <v>2h29m38s</v>
      </c>
      <c r="W49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</v>
      </c>
      <c r="X49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</v>
      </c>
      <c r="Y49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</v>
      </c>
      <c r="Z49" t="str">
        <f t="shared" si="120"/>
        <v>"48":27</v>
      </c>
      <c r="AA49" t="str">
        <f t="shared" si="121"/>
        <v>"48":26</v>
      </c>
      <c r="AB49" t="str">
        <f t="shared" ca="1" si="122"/>
        <v>"48":19511400</v>
      </c>
    </row>
    <row r="50" spans="1:28" x14ac:dyDescent="0.3">
      <c r="A50">
        <v>49</v>
      </c>
      <c r="B50">
        <f t="shared" ca="1" si="149"/>
        <v>1627200</v>
      </c>
      <c r="C50" t="str">
        <f t="shared" ca="1" si="9"/>
        <v>18d20h</v>
      </c>
      <c r="D50">
        <f t="shared" ca="1" si="19"/>
        <v>21138600</v>
      </c>
      <c r="E50" t="str">
        <f t="shared" ca="1" si="20"/>
        <v>244d15h50m</v>
      </c>
      <c r="F50">
        <v>57600</v>
      </c>
      <c r="G50" t="str">
        <f t="shared" ref="G50" si="174">IF(F50/60/60&gt;=1,INT(F50/60/60)&amp;"h","")
&amp;IF(INT(MOD(F50/60,60))&gt;0,INT(MOD(F50/60,60))&amp;"m","")
&amp;IF(INT(MOD(F50,60))&gt;0,INT(MOD(F50,60))&amp;"s","")</f>
        <v>16h</v>
      </c>
      <c r="H50">
        <v>28</v>
      </c>
      <c r="I50">
        <v>317</v>
      </c>
      <c r="J50">
        <f t="shared" si="124"/>
        <v>0.61729014094228796</v>
      </c>
      <c r="K50">
        <f t="shared" si="34"/>
        <v>53333</v>
      </c>
      <c r="L50" t="str">
        <f t="shared" si="42"/>
        <v>14h48m53s</v>
      </c>
      <c r="M50">
        <v>26</v>
      </c>
      <c r="N50">
        <f t="shared" si="22"/>
        <v>0.20576338031409583</v>
      </c>
      <c r="O50">
        <f t="shared" si="12"/>
        <v>17777</v>
      </c>
      <c r="P50" t="str">
        <f t="shared" ref="P50:S50" si="175">IF(O50/60/60&gt;=1,INT(O50/60/60)&amp;"h","")
&amp;IF(INT(MOD(O50/60,60))&gt;0,INT(MOD(O50/60,60))&amp;"m","")
&amp;IF(INT(MOD(O50,60))&gt;0,INT(MOD(O50,60))&amp;"s","")</f>
        <v>4h56m17s</v>
      </c>
      <c r="Q50">
        <f t="shared" si="24"/>
        <v>1.5432253523557202</v>
      </c>
      <c r="R50">
        <f t="shared" si="14"/>
        <v>133334</v>
      </c>
      <c r="S50" t="str">
        <f t="shared" si="175"/>
        <v>37h2m14s</v>
      </c>
      <c r="T50">
        <f t="shared" si="141"/>
        <v>2.4691605637691518</v>
      </c>
      <c r="U50">
        <f t="shared" si="4"/>
        <v>8888</v>
      </c>
      <c r="V50" t="str">
        <f t="shared" ref="V50" si="176">IF(U50/60/60&gt;=1,INT(U50/60/60)&amp;"h","")
&amp;IF(INT(MOD(U50/60,60))&gt;0,INT(MOD(U50/60,60))&amp;"m","")
&amp;IF(INT(MOD(U50,60))&gt;0,INT(MOD(U50,60))&amp;"s","")</f>
        <v>2h28m8s</v>
      </c>
      <c r="W50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</v>
      </c>
      <c r="X50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</v>
      </c>
      <c r="Y50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</v>
      </c>
      <c r="Z50" t="str">
        <f t="shared" si="120"/>
        <v>"49":28</v>
      </c>
      <c r="AA50" t="str">
        <f t="shared" si="121"/>
        <v>"49":26</v>
      </c>
      <c r="AB50" t="str">
        <f t="shared" ca="1" si="122"/>
        <v>"49":21138600</v>
      </c>
    </row>
    <row r="51" spans="1:28" x14ac:dyDescent="0.3">
      <c r="A51">
        <v>50</v>
      </c>
      <c r="B51">
        <f ca="1">OFFSET(B51,-1,0)+2400*60*60</f>
        <v>10267200</v>
      </c>
      <c r="C51" t="str">
        <f t="shared" ca="1" si="9"/>
        <v>118d20h</v>
      </c>
      <c r="D51">
        <f t="shared" ca="1" si="19"/>
        <v>31405800</v>
      </c>
      <c r="E51" t="str">
        <f t="shared" ca="1" si="20"/>
        <v>363d11h50m</v>
      </c>
      <c r="F51">
        <v>172800</v>
      </c>
      <c r="G51" t="str">
        <f t="shared" ref="G51" si="177">IF(F51/60/60&gt;=1,INT(F51/60/60)&amp;"h","")
&amp;IF(INT(MOD(F51/60,60))&gt;0,INT(MOD(F51/60,60))&amp;"m","")
&amp;IF(INT(MOD(F51,60))&gt;0,INT(MOD(F51,60))&amp;"s","")</f>
        <v>48h</v>
      </c>
      <c r="H51">
        <v>100</v>
      </c>
      <c r="I51">
        <v>321</v>
      </c>
      <c r="J51">
        <f t="shared" si="124"/>
        <v>0.61111723953286512</v>
      </c>
      <c r="K51">
        <f t="shared" si="34"/>
        <v>52800</v>
      </c>
      <c r="L51" t="str">
        <f t="shared" si="42"/>
        <v>14h40m</v>
      </c>
      <c r="M51">
        <v>20</v>
      </c>
      <c r="N51">
        <f t="shared" si="22"/>
        <v>0.20370574651095485</v>
      </c>
      <c r="O51">
        <f t="shared" si="12"/>
        <v>17600</v>
      </c>
      <c r="P51" t="str">
        <f t="shared" ref="P51:S51" si="178">IF(O51/60/60&gt;=1,INT(O51/60/60)&amp;"h","")
&amp;IF(INT(MOD(O51/60,60))&gt;0,INT(MOD(O51/60,60))&amp;"m","")
&amp;IF(INT(MOD(O51,60))&gt;0,INT(MOD(O51,60))&amp;"s","")</f>
        <v>4h53m20s</v>
      </c>
      <c r="Q51">
        <f t="shared" si="24"/>
        <v>1.5277930988321631</v>
      </c>
      <c r="R51">
        <f t="shared" si="14"/>
        <v>132001</v>
      </c>
      <c r="S51" t="str">
        <f t="shared" si="178"/>
        <v>36h40m1s</v>
      </c>
      <c r="T51">
        <f t="shared" si="141"/>
        <v>2.4444689581314605</v>
      </c>
      <c r="U51">
        <f t="shared" si="4"/>
        <v>8800</v>
      </c>
      <c r="V51" t="str">
        <f t="shared" ref="V51" si="179">IF(U51/60/60&gt;=1,INT(U51/60/60)&amp;"h","")
&amp;IF(INT(MOD(U51/60,60))&gt;0,INT(MOD(U51/60,60))&amp;"m","")
&amp;IF(INT(MOD(U51,60))&gt;0,INT(MOD(U51,60))&amp;"s","")</f>
        <v>2h26m40s</v>
      </c>
      <c r="W51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</v>
      </c>
      <c r="X51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</v>
      </c>
      <c r="Y51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</v>
      </c>
      <c r="Z51" t="str">
        <f t="shared" si="120"/>
        <v>"50":100</v>
      </c>
      <c r="AA51" t="str">
        <f t="shared" si="121"/>
        <v>"50":20</v>
      </c>
      <c r="AB51" t="str">
        <f t="shared" ca="1" si="122"/>
        <v>"50":31405800</v>
      </c>
    </row>
    <row r="52" spans="1:28" x14ac:dyDescent="0.3">
      <c r="A52">
        <v>51</v>
      </c>
      <c r="B52">
        <f ca="1">OFFSET(B52,-2,0)-0*24*60*60</f>
        <v>1627200</v>
      </c>
      <c r="C52" t="str">
        <f t="shared" ca="1" si="9"/>
        <v>18d20h</v>
      </c>
      <c r="D52">
        <f t="shared" ca="1" si="19"/>
        <v>33033000</v>
      </c>
      <c r="E52" t="str">
        <f t="shared" ca="1" si="20"/>
        <v>382d7h50m</v>
      </c>
      <c r="F52">
        <v>172800</v>
      </c>
      <c r="G52" t="str">
        <f t="shared" ref="G52" si="180">IF(F52/60/60&gt;=1,INT(F52/60/60)&amp;"h","")
&amp;IF(INT(MOD(F52/60,60))&gt;0,INT(MOD(F52/60,60))&amp;"m","")
&amp;IF(INT(MOD(F52,60))&gt;0,INT(MOD(F52,60))&amp;"s","")</f>
        <v>48h</v>
      </c>
      <c r="H52">
        <v>28</v>
      </c>
      <c r="I52">
        <v>325</v>
      </c>
      <c r="J52">
        <f t="shared" si="124"/>
        <v>0.60500606713753646</v>
      </c>
      <c r="K52">
        <f t="shared" si="34"/>
        <v>52272</v>
      </c>
      <c r="L52" t="str">
        <f t="shared" si="42"/>
        <v>14h31m12s</v>
      </c>
      <c r="M52">
        <v>20</v>
      </c>
      <c r="N52">
        <f t="shared" si="22"/>
        <v>0.20166868904584531</v>
      </c>
      <c r="O52">
        <f t="shared" si="12"/>
        <v>17424</v>
      </c>
      <c r="P52" t="str">
        <f t="shared" ref="P52:S52" si="181">IF(O52/60/60&gt;=1,INT(O52/60/60)&amp;"h","")
&amp;IF(INT(MOD(O52/60,60))&gt;0,INT(MOD(O52/60,60))&amp;"m","")
&amp;IF(INT(MOD(O52,60))&gt;0,INT(MOD(O52,60))&amp;"s","")</f>
        <v>4h50m24s</v>
      </c>
      <c r="Q52">
        <f t="shared" si="24"/>
        <v>1.5125151678438413</v>
      </c>
      <c r="R52">
        <f t="shared" si="14"/>
        <v>130681</v>
      </c>
      <c r="S52" t="str">
        <f t="shared" si="181"/>
        <v>36h18m1s</v>
      </c>
      <c r="T52">
        <f t="shared" si="141"/>
        <v>2.4200242685501459</v>
      </c>
      <c r="U52">
        <f t="shared" si="4"/>
        <v>8712</v>
      </c>
      <c r="V52" t="str">
        <f t="shared" ref="V52" si="182">IF(U52/60/60&gt;=1,INT(U52/60/60)&amp;"h","")
&amp;IF(INT(MOD(U52/60,60))&gt;0,INT(MOD(U52/60,60))&amp;"m","")
&amp;IF(INT(MOD(U52,60))&gt;0,INT(MOD(U52,60))&amp;"s","")</f>
        <v>2h25m12s</v>
      </c>
      <c r="W52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</v>
      </c>
      <c r="X52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</v>
      </c>
      <c r="Y52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</v>
      </c>
      <c r="Z52" t="str">
        <f t="shared" si="120"/>
        <v>"51":28</v>
      </c>
      <c r="AA52" t="str">
        <f t="shared" si="121"/>
        <v>"51":20</v>
      </c>
      <c r="AB52" t="str">
        <f t="shared" ca="1" si="122"/>
        <v>"51":33033000</v>
      </c>
    </row>
    <row r="53" spans="1:28" x14ac:dyDescent="0.3">
      <c r="A53">
        <v>52</v>
      </c>
      <c r="B53">
        <f ca="1">OFFSET(B53,-1,0)+1*60*60</f>
        <v>1630800</v>
      </c>
      <c r="C53" t="str">
        <f t="shared" ca="1" si="9"/>
        <v>18d21h</v>
      </c>
      <c r="D53">
        <f t="shared" ca="1" si="19"/>
        <v>34663800</v>
      </c>
      <c r="E53" t="str">
        <f t="shared" ca="1" si="20"/>
        <v>401d4h50m</v>
      </c>
      <c r="F53">
        <v>172800</v>
      </c>
      <c r="G53" t="str">
        <f t="shared" ref="G53" si="183">IF(F53/60/60&gt;=1,INT(F53/60/60)&amp;"h","")
&amp;IF(INT(MOD(F53/60,60))&gt;0,INT(MOD(F53/60,60))&amp;"m","")
&amp;IF(INT(MOD(F53,60))&gt;0,INT(MOD(F53,60))&amp;"s","")</f>
        <v>48h</v>
      </c>
      <c r="H53">
        <v>28</v>
      </c>
      <c r="I53">
        <v>329</v>
      </c>
      <c r="J53">
        <f t="shared" si="124"/>
        <v>0.59895600646616109</v>
      </c>
      <c r="K53">
        <f t="shared" si="34"/>
        <v>51749</v>
      </c>
      <c r="L53" t="str">
        <f t="shared" si="42"/>
        <v>14h22m29s</v>
      </c>
      <c r="M53">
        <v>20</v>
      </c>
      <c r="N53">
        <f t="shared" si="22"/>
        <v>0.19965200215538687</v>
      </c>
      <c r="O53">
        <f t="shared" si="12"/>
        <v>17249</v>
      </c>
      <c r="P53" t="str">
        <f t="shared" ref="P53:S53" si="184">IF(O53/60/60&gt;=1,INT(O53/60/60)&amp;"h","")
&amp;IF(INT(MOD(O53/60,60))&gt;0,INT(MOD(O53/60,60))&amp;"m","")
&amp;IF(INT(MOD(O53,60))&gt;0,INT(MOD(O53,60))&amp;"s","")</f>
        <v>4h47m29s</v>
      </c>
      <c r="Q53">
        <f t="shared" si="24"/>
        <v>1.4973900161654028</v>
      </c>
      <c r="R53">
        <f t="shared" si="14"/>
        <v>129374</v>
      </c>
      <c r="S53" t="str">
        <f t="shared" si="184"/>
        <v>35h56m14s</v>
      </c>
      <c r="T53">
        <f t="shared" si="141"/>
        <v>2.3958240258646444</v>
      </c>
      <c r="U53">
        <f t="shared" si="4"/>
        <v>8624</v>
      </c>
      <c r="V53" t="str">
        <f t="shared" ref="V53" si="185">IF(U53/60/60&gt;=1,INT(U53/60/60)&amp;"h","")
&amp;IF(INT(MOD(U53/60,60))&gt;0,INT(MOD(U53/60,60))&amp;"m","")
&amp;IF(INT(MOD(U53,60))&gt;0,INT(MOD(U53,60))&amp;"s","")</f>
        <v>2h23m44s</v>
      </c>
      <c r="W53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</v>
      </c>
      <c r="X53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</v>
      </c>
      <c r="Y53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</v>
      </c>
      <c r="Z53" t="str">
        <f t="shared" si="120"/>
        <v>"52":28</v>
      </c>
      <c r="AA53" t="str">
        <f t="shared" si="121"/>
        <v>"52":20</v>
      </c>
      <c r="AB53" t="str">
        <f t="shared" ca="1" si="122"/>
        <v>"52":34663800</v>
      </c>
    </row>
    <row r="54" spans="1:28" x14ac:dyDescent="0.3">
      <c r="A54">
        <v>53</v>
      </c>
      <c r="B54">
        <f t="shared" ref="B54:B55" ca="1" si="186">OFFSET(B54,-1,0)+1*60*60</f>
        <v>1634400</v>
      </c>
      <c r="C54" t="str">
        <f t="shared" ca="1" si="9"/>
        <v>18d22h</v>
      </c>
      <c r="D54">
        <f t="shared" ca="1" si="19"/>
        <v>36298200</v>
      </c>
      <c r="E54" t="str">
        <f t="shared" ca="1" si="20"/>
        <v>420d2h50m</v>
      </c>
      <c r="F54">
        <v>172800</v>
      </c>
      <c r="G54" t="str">
        <f t="shared" ref="G54" si="187">IF(F54/60/60&gt;=1,INT(F54/60/60)&amp;"h","")
&amp;IF(INT(MOD(F54/60,60))&gt;0,INT(MOD(F54/60,60))&amp;"m","")
&amp;IF(INT(MOD(F54,60))&gt;0,INT(MOD(F54,60))&amp;"s","")</f>
        <v>48h</v>
      </c>
      <c r="H54">
        <v>28</v>
      </c>
      <c r="I54">
        <v>333</v>
      </c>
      <c r="J54">
        <f t="shared" si="124"/>
        <v>0.59296644640149943</v>
      </c>
      <c r="K54">
        <f t="shared" si="34"/>
        <v>51232</v>
      </c>
      <c r="L54" t="str">
        <f t="shared" si="42"/>
        <v>14h13m52s</v>
      </c>
      <c r="M54">
        <v>20</v>
      </c>
      <c r="N54">
        <f t="shared" si="22"/>
        <v>0.19765548213383299</v>
      </c>
      <c r="O54">
        <f t="shared" si="12"/>
        <v>17077</v>
      </c>
      <c r="P54" t="str">
        <f t="shared" ref="P54:S54" si="188">IF(O54/60/60&gt;=1,INT(O54/60/60)&amp;"h","")
&amp;IF(INT(MOD(O54/60,60))&gt;0,INT(MOD(O54/60,60))&amp;"m","")
&amp;IF(INT(MOD(O54,60))&gt;0,INT(MOD(O54,60))&amp;"s","")</f>
        <v>4h44m37s</v>
      </c>
      <c r="Q54">
        <f t="shared" si="24"/>
        <v>1.4824161160037488</v>
      </c>
      <c r="R54">
        <f t="shared" si="14"/>
        <v>128080</v>
      </c>
      <c r="S54" t="str">
        <f t="shared" si="188"/>
        <v>35h34m40s</v>
      </c>
      <c r="T54">
        <f t="shared" si="141"/>
        <v>2.3718657856059977</v>
      </c>
      <c r="U54">
        <f t="shared" si="4"/>
        <v>8538</v>
      </c>
      <c r="V54" t="str">
        <f t="shared" ref="V54" si="189">IF(U54/60/60&gt;=1,INT(U54/60/60)&amp;"h","")
&amp;IF(INT(MOD(U54/60,60))&gt;0,INT(MOD(U54/60,60))&amp;"m","")
&amp;IF(INT(MOD(U54,60))&gt;0,INT(MOD(U54,60))&amp;"s","")</f>
        <v>2h22m18s</v>
      </c>
      <c r="W54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</v>
      </c>
      <c r="X54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</v>
      </c>
      <c r="Y54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</v>
      </c>
      <c r="Z54" t="str">
        <f t="shared" si="120"/>
        <v>"53":28</v>
      </c>
      <c r="AA54" t="str">
        <f t="shared" si="121"/>
        <v>"53":20</v>
      </c>
      <c r="AB54" t="str">
        <f t="shared" ca="1" si="122"/>
        <v>"53":36298200</v>
      </c>
    </row>
    <row r="55" spans="1:28" x14ac:dyDescent="0.3">
      <c r="A55">
        <v>54</v>
      </c>
      <c r="B55">
        <f t="shared" ca="1" si="186"/>
        <v>1638000</v>
      </c>
      <c r="C55" t="str">
        <f t="shared" ca="1" si="9"/>
        <v>18d23h</v>
      </c>
      <c r="D55">
        <f t="shared" ca="1" si="19"/>
        <v>37936200</v>
      </c>
      <c r="E55" t="str">
        <f t="shared" ca="1" si="20"/>
        <v>439d1h50m</v>
      </c>
      <c r="F55">
        <v>172800</v>
      </c>
      <c r="G55" t="str">
        <f t="shared" ref="G55" si="190">IF(F55/60/60&gt;=1,INT(F55/60/60)&amp;"h","")
&amp;IF(INT(MOD(F55/60,60))&gt;0,INT(MOD(F55/60,60))&amp;"m","")
&amp;IF(INT(MOD(F55,60))&gt;0,INT(MOD(F55,60))&amp;"s","")</f>
        <v>48h</v>
      </c>
      <c r="H55">
        <v>28</v>
      </c>
      <c r="I55">
        <v>337</v>
      </c>
      <c r="J55">
        <f t="shared" si="124"/>
        <v>0.58703678193748443</v>
      </c>
      <c r="K55">
        <f t="shared" si="34"/>
        <v>50719</v>
      </c>
      <c r="L55" t="str">
        <f t="shared" si="42"/>
        <v>14h5m19s</v>
      </c>
      <c r="M55">
        <v>20</v>
      </c>
      <c r="N55">
        <f t="shared" si="22"/>
        <v>0.19567892731249467</v>
      </c>
      <c r="O55">
        <f t="shared" si="12"/>
        <v>16906</v>
      </c>
      <c r="P55" t="str">
        <f t="shared" ref="P55:S55" si="191">IF(O55/60/60&gt;=1,INT(O55/60/60)&amp;"h","")
&amp;IF(INT(MOD(O55/60,60))&gt;0,INT(MOD(O55/60,60))&amp;"m","")
&amp;IF(INT(MOD(O55,60))&gt;0,INT(MOD(O55,60))&amp;"s","")</f>
        <v>4h41m46s</v>
      </c>
      <c r="Q55">
        <f t="shared" si="24"/>
        <v>1.4675919548437113</v>
      </c>
      <c r="R55">
        <f t="shared" si="14"/>
        <v>126799</v>
      </c>
      <c r="S55" t="str">
        <f t="shared" si="191"/>
        <v>35h13m19s</v>
      </c>
      <c r="T55">
        <f t="shared" si="141"/>
        <v>2.3481471277499377</v>
      </c>
      <c r="U55">
        <f t="shared" si="4"/>
        <v>8453</v>
      </c>
      <c r="V55" t="str">
        <f t="shared" ref="V55" si="192">IF(U55/60/60&gt;=1,INT(U55/60/60)&amp;"h","")
&amp;IF(INT(MOD(U55/60,60))&gt;0,INT(MOD(U55/60,60))&amp;"m","")
&amp;IF(INT(MOD(U55,60))&gt;0,INT(MOD(U55,60))&amp;"s","")</f>
        <v>2h20m53s</v>
      </c>
      <c r="W55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</v>
      </c>
      <c r="X55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</v>
      </c>
      <c r="Y55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</v>
      </c>
      <c r="Z55" t="str">
        <f t="shared" si="120"/>
        <v>"54":28</v>
      </c>
      <c r="AA55" t="str">
        <f t="shared" si="121"/>
        <v>"54":20</v>
      </c>
      <c r="AB55" t="str">
        <f t="shared" ca="1" si="122"/>
        <v>"54":37936200</v>
      </c>
    </row>
    <row r="56" spans="1:28" x14ac:dyDescent="0.3">
      <c r="A56">
        <v>55</v>
      </c>
      <c r="B56">
        <f t="shared" ref="B56:B60" ca="1" si="193">OFFSET(B56,-1,0)+2*60*60</f>
        <v>1645200</v>
      </c>
      <c r="C56" t="str">
        <f t="shared" ca="1" si="9"/>
        <v>19d1h</v>
      </c>
      <c r="D56">
        <f t="shared" ca="1" si="19"/>
        <v>39581400</v>
      </c>
      <c r="E56" t="str">
        <f t="shared" ca="1" si="20"/>
        <v>458d2h50m</v>
      </c>
      <c r="F56">
        <v>259200</v>
      </c>
      <c r="G56" t="str">
        <f t="shared" ref="G56" si="194">IF(F56/60/60&gt;=1,INT(F56/60/60)&amp;"h","")
&amp;IF(INT(MOD(F56/60,60))&gt;0,INT(MOD(F56/60,60))&amp;"m","")
&amp;IF(INT(MOD(F56,60))&gt;0,INT(MOD(F56,60))&amp;"s","")</f>
        <v>72h</v>
      </c>
      <c r="H56">
        <v>28</v>
      </c>
      <c r="I56">
        <v>341</v>
      </c>
      <c r="J56">
        <f t="shared" si="124"/>
        <v>0.58116641411810954</v>
      </c>
      <c r="K56">
        <f t="shared" si="34"/>
        <v>50212</v>
      </c>
      <c r="L56" t="str">
        <f t="shared" si="42"/>
        <v>13h56m52s</v>
      </c>
      <c r="M56">
        <v>20</v>
      </c>
      <c r="N56">
        <f t="shared" si="22"/>
        <v>0.19372213803936972</v>
      </c>
      <c r="O56">
        <f t="shared" si="12"/>
        <v>16737</v>
      </c>
      <c r="P56" t="str">
        <f t="shared" ref="P56:S56" si="195">IF(O56/60/60&gt;=1,INT(O56/60/60)&amp;"h","")
&amp;IF(INT(MOD(O56/60,60))&gt;0,INT(MOD(O56/60,60))&amp;"m","")
&amp;IF(INT(MOD(O56,60))&gt;0,INT(MOD(O56,60))&amp;"s","")</f>
        <v>4h38m57s</v>
      </c>
      <c r="Q56">
        <f t="shared" si="24"/>
        <v>1.4529160352952741</v>
      </c>
      <c r="R56">
        <f t="shared" si="14"/>
        <v>125531</v>
      </c>
      <c r="S56" t="str">
        <f t="shared" si="195"/>
        <v>34h52m11s</v>
      </c>
      <c r="T56">
        <f t="shared" si="141"/>
        <v>2.3246656564724382</v>
      </c>
      <c r="U56">
        <f t="shared" si="4"/>
        <v>8368</v>
      </c>
      <c r="V56" t="str">
        <f t="shared" ref="V56" si="196">IF(U56/60/60&gt;=1,INT(U56/60/60)&amp;"h","")
&amp;IF(INT(MOD(U56/60,60))&gt;0,INT(MOD(U56/60,60))&amp;"m","")
&amp;IF(INT(MOD(U56,60))&gt;0,INT(MOD(U56,60))&amp;"s","")</f>
        <v>2h19m28s</v>
      </c>
      <c r="W56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</v>
      </c>
      <c r="X56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</v>
      </c>
      <c r="Y56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</v>
      </c>
      <c r="Z56" t="str">
        <f t="shared" si="120"/>
        <v>"55":28</v>
      </c>
      <c r="AA56" t="str">
        <f t="shared" si="121"/>
        <v>"55":20</v>
      </c>
      <c r="AB56" t="str">
        <f t="shared" ca="1" si="122"/>
        <v>"55":39581400</v>
      </c>
    </row>
    <row r="57" spans="1:28" x14ac:dyDescent="0.3">
      <c r="A57">
        <v>56</v>
      </c>
      <c r="B57">
        <f t="shared" ca="1" si="193"/>
        <v>1652400</v>
      </c>
      <c r="C57" t="str">
        <f t="shared" ca="1" si="9"/>
        <v>19d3h</v>
      </c>
      <c r="D57">
        <f t="shared" ca="1" si="19"/>
        <v>41233800</v>
      </c>
      <c r="E57" t="str">
        <f t="shared" ca="1" si="20"/>
        <v>477d5h50m</v>
      </c>
      <c r="F57">
        <v>259200</v>
      </c>
      <c r="G57" t="str">
        <f t="shared" ref="G57" si="197">IF(F57/60/60&gt;=1,INT(F57/60/60)&amp;"h","")
&amp;IF(INT(MOD(F57/60,60))&gt;0,INT(MOD(F57/60,60))&amp;"m","")
&amp;IF(INT(MOD(F57,60))&gt;0,INT(MOD(F57,60))&amp;"s","")</f>
        <v>72h</v>
      </c>
      <c r="H57">
        <v>28</v>
      </c>
      <c r="I57">
        <v>345</v>
      </c>
      <c r="J57">
        <f t="shared" si="124"/>
        <v>0.57535474997692848</v>
      </c>
      <c r="K57">
        <f t="shared" si="34"/>
        <v>49710</v>
      </c>
      <c r="L57" t="str">
        <f t="shared" si="42"/>
        <v>13h48m30s</v>
      </c>
      <c r="M57">
        <v>20</v>
      </c>
      <c r="N57">
        <f t="shared" si="22"/>
        <v>0.19178491665897601</v>
      </c>
      <c r="O57">
        <f t="shared" si="12"/>
        <v>16570</v>
      </c>
      <c r="P57" t="str">
        <f t="shared" ref="P57:S57" si="198">IF(O57/60/60&gt;=1,INT(O57/60/60)&amp;"h","")
&amp;IF(INT(MOD(O57/60,60))&gt;0,INT(MOD(O57/60,60))&amp;"m","")
&amp;IF(INT(MOD(O57,60))&gt;0,INT(MOD(O57,60))&amp;"s","")</f>
        <v>4h36m10s</v>
      </c>
      <c r="Q57">
        <f t="shared" si="24"/>
        <v>1.4383868749423214</v>
      </c>
      <c r="R57">
        <f t="shared" si="14"/>
        <v>124276</v>
      </c>
      <c r="S57" t="str">
        <f t="shared" si="198"/>
        <v>34h31m16s</v>
      </c>
      <c r="T57">
        <f t="shared" si="141"/>
        <v>2.3014189999077139</v>
      </c>
      <c r="U57">
        <f t="shared" si="4"/>
        <v>8285</v>
      </c>
      <c r="V57" t="str">
        <f t="shared" ref="V57" si="199">IF(U57/60/60&gt;=1,INT(U57/60/60)&amp;"h","")
&amp;IF(INT(MOD(U57/60,60))&gt;0,INT(MOD(U57/60,60))&amp;"m","")
&amp;IF(INT(MOD(U57,60))&gt;0,INT(MOD(U57,60))&amp;"s","")</f>
        <v>2h18m5s</v>
      </c>
      <c r="W57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</v>
      </c>
      <c r="X57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</v>
      </c>
      <c r="Y57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</v>
      </c>
      <c r="Z57" t="str">
        <f t="shared" si="120"/>
        <v>"56":28</v>
      </c>
      <c r="AA57" t="str">
        <f t="shared" si="121"/>
        <v>"56":20</v>
      </c>
      <c r="AB57" t="str">
        <f t="shared" ca="1" si="122"/>
        <v>"56":41233800</v>
      </c>
    </row>
    <row r="58" spans="1:28" x14ac:dyDescent="0.3">
      <c r="A58">
        <v>57</v>
      </c>
      <c r="B58">
        <f t="shared" ca="1" si="193"/>
        <v>1659600</v>
      </c>
      <c r="C58" t="str">
        <f t="shared" ca="1" si="9"/>
        <v>19d5h</v>
      </c>
      <c r="D58">
        <f t="shared" ca="1" si="19"/>
        <v>42893400</v>
      </c>
      <c r="E58" t="str">
        <f t="shared" ca="1" si="20"/>
        <v>496d10h50m</v>
      </c>
      <c r="F58">
        <v>259200</v>
      </c>
      <c r="G58" t="str">
        <f t="shared" ref="G58" si="200">IF(F58/60/60&gt;=1,INT(F58/60/60)&amp;"h","")
&amp;IF(INT(MOD(F58/60,60))&gt;0,INT(MOD(F58/60,60))&amp;"m","")
&amp;IF(INT(MOD(F58,60))&gt;0,INT(MOD(F58,60))&amp;"s","")</f>
        <v>72h</v>
      </c>
      <c r="H58">
        <v>28</v>
      </c>
      <c r="I58">
        <v>349</v>
      </c>
      <c r="J58">
        <f t="shared" si="124"/>
        <v>0.56960120247715917</v>
      </c>
      <c r="K58">
        <f t="shared" si="34"/>
        <v>49213</v>
      </c>
      <c r="L58" t="str">
        <f t="shared" si="42"/>
        <v>13h40m13s</v>
      </c>
      <c r="M58">
        <v>20</v>
      </c>
      <c r="N58">
        <f t="shared" si="22"/>
        <v>0.18986706749238624</v>
      </c>
      <c r="O58">
        <f t="shared" si="12"/>
        <v>16404</v>
      </c>
      <c r="P58" t="str">
        <f t="shared" ref="P58:S58" si="201">IF(O58/60/60&gt;=1,INT(O58/60/60)&amp;"h","")
&amp;IF(INT(MOD(O58/60,60))&gt;0,INT(MOD(O58/60,60))&amp;"m","")
&amp;IF(INT(MOD(O58,60))&gt;0,INT(MOD(O58,60))&amp;"s","")</f>
        <v>4h33m24s</v>
      </c>
      <c r="Q58">
        <f t="shared" si="24"/>
        <v>1.4240030061928981</v>
      </c>
      <c r="R58">
        <f t="shared" si="14"/>
        <v>123033</v>
      </c>
      <c r="S58" t="str">
        <f t="shared" si="201"/>
        <v>34h10m33s</v>
      </c>
      <c r="T58">
        <f t="shared" si="141"/>
        <v>2.2784048099086367</v>
      </c>
      <c r="U58">
        <f t="shared" si="4"/>
        <v>8202</v>
      </c>
      <c r="V58" t="str">
        <f t="shared" ref="V58" si="202">IF(U58/60/60&gt;=1,INT(U58/60/60)&amp;"h","")
&amp;IF(INT(MOD(U58/60,60))&gt;0,INT(MOD(U58/60,60))&amp;"m","")
&amp;IF(INT(MOD(U58,60))&gt;0,INT(MOD(U58,60))&amp;"s","")</f>
        <v>2h16m42s</v>
      </c>
      <c r="W58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</v>
      </c>
      <c r="X58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</v>
      </c>
      <c r="Y58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</v>
      </c>
      <c r="Z58" t="str">
        <f t="shared" si="120"/>
        <v>"57":28</v>
      </c>
      <c r="AA58" t="str">
        <f t="shared" si="121"/>
        <v>"57":20</v>
      </c>
      <c r="AB58" t="str">
        <f t="shared" ca="1" si="122"/>
        <v>"57":42893400</v>
      </c>
    </row>
    <row r="59" spans="1:28" x14ac:dyDescent="0.3">
      <c r="A59">
        <v>58</v>
      </c>
      <c r="B59">
        <f t="shared" ca="1" si="193"/>
        <v>1666800</v>
      </c>
      <c r="C59" t="str">
        <f t="shared" ca="1" si="9"/>
        <v>19d7h</v>
      </c>
      <c r="D59">
        <f t="shared" ca="1" si="19"/>
        <v>44560200</v>
      </c>
      <c r="E59" t="str">
        <f t="shared" ca="1" si="20"/>
        <v>515d17h50m</v>
      </c>
      <c r="F59">
        <v>259200</v>
      </c>
      <c r="G59" t="str">
        <f t="shared" ref="G59" si="203">IF(F59/60/60&gt;=1,INT(F59/60/60)&amp;"h","")
&amp;IF(INT(MOD(F59/60,60))&gt;0,INT(MOD(F59/60,60))&amp;"m","")
&amp;IF(INT(MOD(F59,60))&gt;0,INT(MOD(F59,60))&amp;"s","")</f>
        <v>72h</v>
      </c>
      <c r="H59">
        <v>28</v>
      </c>
      <c r="I59">
        <v>353</v>
      </c>
      <c r="J59">
        <f t="shared" si="124"/>
        <v>0.56390519045238763</v>
      </c>
      <c r="K59">
        <f t="shared" si="34"/>
        <v>48721</v>
      </c>
      <c r="L59" t="str">
        <f t="shared" si="42"/>
        <v>13h32m1s</v>
      </c>
      <c r="M59">
        <v>20</v>
      </c>
      <c r="N59">
        <f t="shared" si="22"/>
        <v>0.18796839681746239</v>
      </c>
      <c r="O59">
        <f t="shared" si="12"/>
        <v>16240</v>
      </c>
      <c r="P59" t="str">
        <f t="shared" ref="P59:S59" si="204">IF(O59/60/60&gt;=1,INT(O59/60/60)&amp;"h","")
&amp;IF(INT(MOD(O59/60,60))&gt;0,INT(MOD(O59/60,60))&amp;"m","")
&amp;IF(INT(MOD(O59,60))&gt;0,INT(MOD(O59,60))&amp;"s","")</f>
        <v>4h30m40s</v>
      </c>
      <c r="Q59">
        <f t="shared" si="24"/>
        <v>1.4097629761309691</v>
      </c>
      <c r="R59">
        <f t="shared" si="14"/>
        <v>121803</v>
      </c>
      <c r="S59" t="str">
        <f t="shared" si="204"/>
        <v>33h50m3s</v>
      </c>
      <c r="T59">
        <f t="shared" si="141"/>
        <v>2.2556207618095505</v>
      </c>
      <c r="U59">
        <f t="shared" si="4"/>
        <v>8120</v>
      </c>
      <c r="V59" t="str">
        <f t="shared" ref="V59" si="205">IF(U59/60/60&gt;=1,INT(U59/60/60)&amp;"h","")
&amp;IF(INT(MOD(U59/60,60))&gt;0,INT(MOD(U59/60,60))&amp;"m","")
&amp;IF(INT(MOD(U59,60))&gt;0,INT(MOD(U59,60))&amp;"s","")</f>
        <v>2h15m20s</v>
      </c>
      <c r="W59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</v>
      </c>
      <c r="X59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</v>
      </c>
      <c r="Y59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</v>
      </c>
      <c r="Z59" t="str">
        <f t="shared" si="120"/>
        <v>"58":28</v>
      </c>
      <c r="AA59" t="str">
        <f t="shared" si="121"/>
        <v>"58":20</v>
      </c>
      <c r="AB59" t="str">
        <f t="shared" ca="1" si="122"/>
        <v>"58":44560200</v>
      </c>
    </row>
    <row r="60" spans="1:28" x14ac:dyDescent="0.3">
      <c r="A60">
        <v>59</v>
      </c>
      <c r="B60">
        <f t="shared" ca="1" si="193"/>
        <v>1674000</v>
      </c>
      <c r="C60" t="str">
        <f t="shared" ca="1" si="9"/>
        <v>19d9h</v>
      </c>
      <c r="D60">
        <f t="shared" ca="1" si="19"/>
        <v>46234200</v>
      </c>
      <c r="E60" t="str">
        <f t="shared" ca="1" si="20"/>
        <v>535d2h50m</v>
      </c>
      <c r="F60">
        <v>259200</v>
      </c>
      <c r="G60" t="str">
        <f t="shared" ref="G60" si="206">IF(F60/60/60&gt;=1,INT(F60/60/60)&amp;"h","")
&amp;IF(INT(MOD(F60/60,60))&gt;0,INT(MOD(F60/60,60))&amp;"m","")
&amp;IF(INT(MOD(F60,60))&gt;0,INT(MOD(F60,60))&amp;"s","")</f>
        <v>72h</v>
      </c>
      <c r="H60">
        <v>28</v>
      </c>
      <c r="I60">
        <v>357</v>
      </c>
      <c r="J60">
        <f t="shared" si="124"/>
        <v>0.55826613854786378</v>
      </c>
      <c r="K60">
        <f t="shared" si="34"/>
        <v>48234</v>
      </c>
      <c r="L60" t="str">
        <f t="shared" si="42"/>
        <v>13h23m54s</v>
      </c>
      <c r="M60">
        <v>20</v>
      </c>
      <c r="N60">
        <f t="shared" si="22"/>
        <v>0.18608871284928777</v>
      </c>
      <c r="O60">
        <f t="shared" si="12"/>
        <v>16078</v>
      </c>
      <c r="P60" t="str">
        <f t="shared" ref="P60:S60" si="207">IF(O60/60/60&gt;=1,INT(O60/60/60)&amp;"h","")
&amp;IF(INT(MOD(O60/60,60))&gt;0,INT(MOD(O60/60,60))&amp;"m","")
&amp;IF(INT(MOD(O60,60))&gt;0,INT(MOD(O60,60))&amp;"s","")</f>
        <v>4h27m58s</v>
      </c>
      <c r="Q60">
        <f t="shared" si="24"/>
        <v>1.3956653463696593</v>
      </c>
      <c r="R60">
        <f t="shared" si="14"/>
        <v>120585</v>
      </c>
      <c r="S60" t="str">
        <f t="shared" si="207"/>
        <v>33h29m45s</v>
      </c>
      <c r="T60">
        <f t="shared" si="141"/>
        <v>2.2330645541914551</v>
      </c>
      <c r="U60">
        <f t="shared" si="4"/>
        <v>8039</v>
      </c>
      <c r="V60" t="str">
        <f t="shared" ref="V60" si="208">IF(U60/60/60&gt;=1,INT(U60/60/60)&amp;"h","")
&amp;IF(INT(MOD(U60/60,60))&gt;0,INT(MOD(U60/60,60))&amp;"m","")
&amp;IF(INT(MOD(U60,60))&gt;0,INT(MOD(U60,60))&amp;"s","")</f>
        <v>2h13m59s</v>
      </c>
      <c r="W60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</v>
      </c>
      <c r="X60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</v>
      </c>
      <c r="Y60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</v>
      </c>
      <c r="Z60" t="str">
        <f t="shared" si="120"/>
        <v>"59":28</v>
      </c>
      <c r="AA60" t="str">
        <f t="shared" si="121"/>
        <v>"59":20</v>
      </c>
      <c r="AB60" t="str">
        <f t="shared" ca="1" si="122"/>
        <v>"59":46234200</v>
      </c>
    </row>
    <row r="61" spans="1:28" x14ac:dyDescent="0.3">
      <c r="A61">
        <v>60</v>
      </c>
      <c r="B61">
        <f t="shared" ref="B61:B70" ca="1" si="209">OFFSET(B61,-1,0)+4*60*60</f>
        <v>1688400</v>
      </c>
      <c r="C61" t="str">
        <f t="shared" ca="1" si="9"/>
        <v>19d13h</v>
      </c>
      <c r="D61">
        <f t="shared" ca="1" si="19"/>
        <v>47922600</v>
      </c>
      <c r="E61" t="str">
        <f t="shared" ca="1" si="20"/>
        <v>554d15h50m</v>
      </c>
      <c r="F61">
        <v>345600</v>
      </c>
      <c r="G61" t="str">
        <f t="shared" ref="G61" si="210">IF(F61/60/60&gt;=1,INT(F61/60/60)&amp;"h","")
&amp;IF(INT(MOD(F61/60,60))&gt;0,INT(MOD(F61/60,60))&amp;"m","")
&amp;IF(INT(MOD(F61,60))&gt;0,INT(MOD(F61,60))&amp;"s","")</f>
        <v>96h</v>
      </c>
      <c r="H61">
        <v>28</v>
      </c>
      <c r="I61">
        <v>361</v>
      </c>
      <c r="J61">
        <f t="shared" si="124"/>
        <v>0.55268347716238508</v>
      </c>
      <c r="K61">
        <f t="shared" si="34"/>
        <v>47751</v>
      </c>
      <c r="L61" t="str">
        <f t="shared" si="42"/>
        <v>13h15m51s</v>
      </c>
      <c r="M61">
        <v>19</v>
      </c>
      <c r="N61">
        <f t="shared" si="22"/>
        <v>0.18422782572079488</v>
      </c>
      <c r="O61">
        <f t="shared" si="12"/>
        <v>15917</v>
      </c>
      <c r="P61" t="str">
        <f t="shared" ref="P61:S61" si="211">IF(O61/60/60&gt;=1,INT(O61/60/60)&amp;"h","")
&amp;IF(INT(MOD(O61/60,60))&gt;0,INT(MOD(O61/60,60))&amp;"m","")
&amp;IF(INT(MOD(O61,60))&gt;0,INT(MOD(O61,60))&amp;"s","")</f>
        <v>4h25m17s</v>
      </c>
      <c r="Q61">
        <f t="shared" si="24"/>
        <v>1.3817086929059628</v>
      </c>
      <c r="R61">
        <f t="shared" si="14"/>
        <v>119379</v>
      </c>
      <c r="S61" t="str">
        <f t="shared" si="211"/>
        <v>33h9m39s</v>
      </c>
      <c r="T61">
        <f t="shared" si="141"/>
        <v>2.2107339086495403</v>
      </c>
      <c r="U61">
        <f t="shared" si="4"/>
        <v>7958</v>
      </c>
      <c r="V61" t="str">
        <f t="shared" ref="V61" si="212">IF(U61/60/60&gt;=1,INT(U61/60/60)&amp;"h","")
&amp;IF(INT(MOD(U61/60,60))&gt;0,INT(MOD(U61/60,60))&amp;"m","")
&amp;IF(INT(MOD(U61,60))&gt;0,INT(MOD(U61,60))&amp;"s","")</f>
        <v>2h12m38s</v>
      </c>
      <c r="W61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</v>
      </c>
      <c r="X61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</v>
      </c>
      <c r="Y61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</v>
      </c>
      <c r="Z61" t="str">
        <f t="shared" si="120"/>
        <v>"60":28</v>
      </c>
      <c r="AA61" t="str">
        <f t="shared" si="121"/>
        <v>"60":19</v>
      </c>
      <c r="AB61" t="str">
        <f t="shared" ca="1" si="122"/>
        <v>"60":47922600</v>
      </c>
    </row>
    <row r="62" spans="1:28" x14ac:dyDescent="0.3">
      <c r="A62">
        <v>61</v>
      </c>
      <c r="B62">
        <f t="shared" ca="1" si="209"/>
        <v>1702800</v>
      </c>
      <c r="C62" t="str">
        <f t="shared" ca="1" si="9"/>
        <v>19d17h</v>
      </c>
      <c r="D62">
        <f t="shared" ca="1" si="19"/>
        <v>49625400</v>
      </c>
      <c r="E62" t="str">
        <f t="shared" ca="1" si="20"/>
        <v>574d8h50m</v>
      </c>
      <c r="F62">
        <v>345600</v>
      </c>
      <c r="G62" t="str">
        <f t="shared" ref="G62" si="213">IF(F62/60/60&gt;=1,INT(F62/60/60)&amp;"h","")
&amp;IF(INT(MOD(F62/60,60))&gt;0,INT(MOD(F62/60,60))&amp;"m","")
&amp;IF(INT(MOD(F62,60))&gt;0,INT(MOD(F62,60))&amp;"s","")</f>
        <v>96h</v>
      </c>
      <c r="H62">
        <v>28</v>
      </c>
      <c r="I62">
        <v>365</v>
      </c>
      <c r="J62">
        <f t="shared" si="124"/>
        <v>0.54715664239076123</v>
      </c>
      <c r="K62">
        <f t="shared" si="34"/>
        <v>47274</v>
      </c>
      <c r="L62" t="str">
        <f t="shared" si="42"/>
        <v>13h7m54s</v>
      </c>
      <c r="M62">
        <v>19</v>
      </c>
      <c r="N62">
        <f t="shared" si="22"/>
        <v>0.18238554746358693</v>
      </c>
      <c r="O62">
        <f t="shared" si="12"/>
        <v>15758</v>
      </c>
      <c r="P62" t="str">
        <f t="shared" ref="P62:S62" si="214">IF(O62/60/60&gt;=1,INT(O62/60/60)&amp;"h","")
&amp;IF(INT(MOD(O62/60,60))&gt;0,INT(MOD(O62/60,60))&amp;"m","")
&amp;IF(INT(MOD(O62,60))&gt;0,INT(MOD(O62,60))&amp;"s","")</f>
        <v>4h22m38s</v>
      </c>
      <c r="Q62">
        <f t="shared" si="24"/>
        <v>1.3678916059769031</v>
      </c>
      <c r="R62">
        <f t="shared" si="14"/>
        <v>118185</v>
      </c>
      <c r="S62" t="str">
        <f t="shared" si="214"/>
        <v>32h49m45s</v>
      </c>
      <c r="T62">
        <f t="shared" si="141"/>
        <v>2.1886265695630449</v>
      </c>
      <c r="U62">
        <f t="shared" si="4"/>
        <v>7879</v>
      </c>
      <c r="V62" t="str">
        <f t="shared" ref="V62" si="215">IF(U62/60/60&gt;=1,INT(U62/60/60)&amp;"h","")
&amp;IF(INT(MOD(U62/60,60))&gt;0,INT(MOD(U62/60,60))&amp;"m","")
&amp;IF(INT(MOD(U62,60))&gt;0,INT(MOD(U62,60))&amp;"s","")</f>
        <v>2h11m19s</v>
      </c>
      <c r="W62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</v>
      </c>
      <c r="X62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</v>
      </c>
      <c r="Y62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</v>
      </c>
      <c r="Z62" t="str">
        <f t="shared" si="120"/>
        <v>"61":28</v>
      </c>
      <c r="AA62" t="str">
        <f t="shared" si="121"/>
        <v>"61":19</v>
      </c>
      <c r="AB62" t="str">
        <f t="shared" ca="1" si="122"/>
        <v>"61":49625400</v>
      </c>
    </row>
    <row r="63" spans="1:28" x14ac:dyDescent="0.3">
      <c r="A63">
        <v>62</v>
      </c>
      <c r="B63">
        <f t="shared" ca="1" si="209"/>
        <v>1717200</v>
      </c>
      <c r="C63" t="str">
        <f t="shared" ca="1" si="9"/>
        <v>19d21h</v>
      </c>
      <c r="D63">
        <f t="shared" ca="1" si="19"/>
        <v>51342600</v>
      </c>
      <c r="E63" t="str">
        <f t="shared" ca="1" si="20"/>
        <v>594d5h50m</v>
      </c>
      <c r="F63">
        <v>345600</v>
      </c>
      <c r="G63" t="str">
        <f t="shared" ref="G63" si="216">IF(F63/60/60&gt;=1,INT(F63/60/60)&amp;"h","")
&amp;IF(INT(MOD(F63/60,60))&gt;0,INT(MOD(F63/60,60))&amp;"m","")
&amp;IF(INT(MOD(F63,60))&gt;0,INT(MOD(F63,60))&amp;"s","")</f>
        <v>96h</v>
      </c>
      <c r="H63">
        <v>29</v>
      </c>
      <c r="I63">
        <v>369</v>
      </c>
      <c r="J63">
        <f t="shared" si="124"/>
        <v>0.54168507596685356</v>
      </c>
      <c r="K63">
        <f t="shared" si="34"/>
        <v>46801</v>
      </c>
      <c r="L63" t="str">
        <f t="shared" si="42"/>
        <v>13h1s</v>
      </c>
      <c r="M63">
        <v>19</v>
      </c>
      <c r="N63">
        <f t="shared" si="22"/>
        <v>0.18056169198895106</v>
      </c>
      <c r="O63">
        <f t="shared" si="12"/>
        <v>15600</v>
      </c>
      <c r="P63" t="str">
        <f t="shared" ref="P63:S63" si="217">IF(O63/60/60&gt;=1,INT(O63/60/60)&amp;"h","")
&amp;IF(INT(MOD(O63/60,60))&gt;0,INT(MOD(O63/60,60))&amp;"m","")
&amp;IF(INT(MOD(O63,60))&gt;0,INT(MOD(O63,60))&amp;"s","")</f>
        <v>4h20m</v>
      </c>
      <c r="Q63">
        <f t="shared" si="24"/>
        <v>1.3542126899171341</v>
      </c>
      <c r="R63">
        <f t="shared" si="14"/>
        <v>117003</v>
      </c>
      <c r="S63" t="str">
        <f t="shared" si="217"/>
        <v>32h30m3s</v>
      </c>
      <c r="T63">
        <f t="shared" si="141"/>
        <v>2.1667403038674142</v>
      </c>
      <c r="U63">
        <f t="shared" si="4"/>
        <v>7800</v>
      </c>
      <c r="V63" t="str">
        <f t="shared" ref="V63" si="218">IF(U63/60/60&gt;=1,INT(U63/60/60)&amp;"h","")
&amp;IF(INT(MOD(U63/60,60))&gt;0,INT(MOD(U63/60,60))&amp;"m","")
&amp;IF(INT(MOD(U63,60))&gt;0,INT(MOD(U63,60))&amp;"s","")</f>
        <v>2h10m</v>
      </c>
      <c r="W63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</v>
      </c>
      <c r="X63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</v>
      </c>
      <c r="Y63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</v>
      </c>
      <c r="Z63" t="str">
        <f t="shared" si="120"/>
        <v>"62":29</v>
      </c>
      <c r="AA63" t="str">
        <f t="shared" si="121"/>
        <v>"62":19</v>
      </c>
      <c r="AB63" t="str">
        <f t="shared" ca="1" si="122"/>
        <v>"62":51342600</v>
      </c>
    </row>
    <row r="64" spans="1:28" x14ac:dyDescent="0.3">
      <c r="A64">
        <v>63</v>
      </c>
      <c r="B64">
        <f t="shared" ca="1" si="209"/>
        <v>1731600</v>
      </c>
      <c r="C64" t="str">
        <f t="shared" ca="1" si="9"/>
        <v>20d1h</v>
      </c>
      <c r="D64">
        <f t="shared" ca="1" si="19"/>
        <v>53074200</v>
      </c>
      <c r="E64" t="str">
        <f t="shared" ca="1" si="20"/>
        <v>614d6h50m</v>
      </c>
      <c r="F64">
        <v>345600</v>
      </c>
      <c r="G64" t="str">
        <f t="shared" ref="G64" si="219">IF(F64/60/60&gt;=1,INT(F64/60/60)&amp;"h","")
&amp;IF(INT(MOD(F64/60,60))&gt;0,INT(MOD(F64/60,60))&amp;"m","")
&amp;IF(INT(MOD(F64,60))&gt;0,INT(MOD(F64,60))&amp;"s","")</f>
        <v>96h</v>
      </c>
      <c r="H64">
        <v>29</v>
      </c>
      <c r="I64">
        <v>373</v>
      </c>
      <c r="J64">
        <f t="shared" si="124"/>
        <v>0.53626822520718498</v>
      </c>
      <c r="K64">
        <f t="shared" si="34"/>
        <v>46333</v>
      </c>
      <c r="L64" t="str">
        <f t="shared" si="42"/>
        <v>12h52m13s</v>
      </c>
      <c r="M64">
        <v>19</v>
      </c>
      <c r="N64">
        <f t="shared" si="22"/>
        <v>0.17875607506906155</v>
      </c>
      <c r="O64">
        <f t="shared" si="12"/>
        <v>15444</v>
      </c>
      <c r="P64" t="str">
        <f t="shared" ref="P64:S64" si="220">IF(O64/60/60&gt;=1,INT(O64/60/60)&amp;"h","")
&amp;IF(INT(MOD(O64/60,60))&gt;0,INT(MOD(O64/60,60))&amp;"m","")
&amp;IF(INT(MOD(O64,60))&gt;0,INT(MOD(O64,60))&amp;"s","")</f>
        <v>4h17m24s</v>
      </c>
      <c r="Q64">
        <f t="shared" si="24"/>
        <v>1.3406705630179627</v>
      </c>
      <c r="R64">
        <f t="shared" si="14"/>
        <v>115833</v>
      </c>
      <c r="S64" t="str">
        <f t="shared" si="220"/>
        <v>32h10m33s</v>
      </c>
      <c r="T64">
        <f t="shared" si="141"/>
        <v>2.1450729008287399</v>
      </c>
      <c r="U64">
        <f t="shared" si="4"/>
        <v>7722</v>
      </c>
      <c r="V64" t="str">
        <f t="shared" ref="V64" si="221">IF(U64/60/60&gt;=1,INT(U64/60/60)&amp;"h","")
&amp;IF(INT(MOD(U64/60,60))&gt;0,INT(MOD(U64/60,60))&amp;"m","")
&amp;IF(INT(MOD(U64,60))&gt;0,INT(MOD(U64,60))&amp;"s","")</f>
        <v>2h8m42s</v>
      </c>
      <c r="W64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</v>
      </c>
      <c r="X64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</v>
      </c>
      <c r="Y64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</v>
      </c>
      <c r="Z64" t="str">
        <f t="shared" si="120"/>
        <v>"63":29</v>
      </c>
      <c r="AA64" t="str">
        <f t="shared" si="121"/>
        <v>"63":19</v>
      </c>
      <c r="AB64" t="str">
        <f t="shared" ca="1" si="122"/>
        <v>"63":53074200</v>
      </c>
    </row>
    <row r="65" spans="1:28" x14ac:dyDescent="0.3">
      <c r="A65">
        <v>64</v>
      </c>
      <c r="B65">
        <f t="shared" ca="1" si="209"/>
        <v>1746000</v>
      </c>
      <c r="C65" t="str">
        <f t="shared" ca="1" si="9"/>
        <v>20d5h</v>
      </c>
      <c r="D65">
        <f t="shared" ca="1" si="19"/>
        <v>54820200</v>
      </c>
      <c r="E65" t="str">
        <f t="shared" ca="1" si="20"/>
        <v>634d11h50m</v>
      </c>
      <c r="F65">
        <v>345600</v>
      </c>
      <c r="G65" t="str">
        <f t="shared" ref="G65" si="222">IF(F65/60/60&gt;=1,INT(F65/60/60)&amp;"h","")
&amp;IF(INT(MOD(F65/60,60))&gt;0,INT(MOD(F65/60,60))&amp;"m","")
&amp;IF(INT(MOD(F65,60))&gt;0,INT(MOD(F65,60))&amp;"s","")</f>
        <v>96h</v>
      </c>
      <c r="H65">
        <v>29</v>
      </c>
      <c r="I65">
        <v>377</v>
      </c>
      <c r="J65">
        <f t="shared" si="124"/>
        <v>0.53090554295511316</v>
      </c>
      <c r="K65">
        <f t="shared" si="34"/>
        <v>45870</v>
      </c>
      <c r="L65" t="str">
        <f t="shared" si="42"/>
        <v>12h44m30s</v>
      </c>
      <c r="M65">
        <v>19</v>
      </c>
      <c r="N65">
        <f t="shared" si="22"/>
        <v>0.17696851431837093</v>
      </c>
      <c r="O65">
        <f t="shared" si="12"/>
        <v>15290</v>
      </c>
      <c r="P65" t="str">
        <f t="shared" ref="P65:S65" si="223">IF(O65/60/60&gt;=1,INT(O65/60/60)&amp;"h","")
&amp;IF(INT(MOD(O65/60,60))&gt;0,INT(MOD(O65/60,60))&amp;"m","")
&amp;IF(INT(MOD(O65,60))&gt;0,INT(MOD(O65,60))&amp;"s","")</f>
        <v>4h14m50s</v>
      </c>
      <c r="Q65">
        <f t="shared" si="24"/>
        <v>1.3272638573877831</v>
      </c>
      <c r="R65">
        <f t="shared" si="14"/>
        <v>114675</v>
      </c>
      <c r="S65" t="str">
        <f t="shared" si="223"/>
        <v>31h51m15s</v>
      </c>
      <c r="T65">
        <f t="shared" si="141"/>
        <v>2.1236221718204527</v>
      </c>
      <c r="U65">
        <f t="shared" si="4"/>
        <v>7645</v>
      </c>
      <c r="V65" t="str">
        <f t="shared" ref="V65" si="224">IF(U65/60/60&gt;=1,INT(U65/60/60)&amp;"h","")
&amp;IF(INT(MOD(U65/60,60))&gt;0,INT(MOD(U65/60,60))&amp;"m","")
&amp;IF(INT(MOD(U65,60))&gt;0,INT(MOD(U65,60))&amp;"s","")</f>
        <v>2h7m25s</v>
      </c>
      <c r="W65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</v>
      </c>
      <c r="X65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</v>
      </c>
      <c r="Y65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</v>
      </c>
      <c r="Z65" t="str">
        <f t="shared" si="120"/>
        <v>"64":29</v>
      </c>
      <c r="AA65" t="str">
        <f t="shared" si="121"/>
        <v>"64":19</v>
      </c>
      <c r="AB65" t="str">
        <f t="shared" ca="1" si="122"/>
        <v>"64":54820200</v>
      </c>
    </row>
    <row r="66" spans="1:28" x14ac:dyDescent="0.3">
      <c r="A66">
        <v>65</v>
      </c>
      <c r="B66">
        <f t="shared" ca="1" si="209"/>
        <v>1760400</v>
      </c>
      <c r="C66" t="str">
        <f t="shared" ca="1" si="9"/>
        <v>20d9h</v>
      </c>
      <c r="D66">
        <f t="shared" ca="1" si="19"/>
        <v>56580600</v>
      </c>
      <c r="E66" t="str">
        <f t="shared" ca="1" si="20"/>
        <v>654d20h50m</v>
      </c>
      <c r="F66">
        <v>345600</v>
      </c>
      <c r="G66" t="str">
        <f t="shared" ref="G66" si="225">IF(F66/60/60&gt;=1,INT(F66/60/60)&amp;"h","")
&amp;IF(INT(MOD(F66/60,60))&gt;0,INT(MOD(F66/60,60))&amp;"m","")
&amp;IF(INT(MOD(F66,60))&gt;0,INT(MOD(F66,60))&amp;"s","")</f>
        <v>96h</v>
      </c>
      <c r="H66">
        <v>29</v>
      </c>
      <c r="I66">
        <v>381</v>
      </c>
      <c r="J66">
        <f t="shared" si="124"/>
        <v>0.52559648752556198</v>
      </c>
      <c r="K66">
        <f t="shared" si="34"/>
        <v>45411</v>
      </c>
      <c r="L66" t="str">
        <f t="shared" si="42"/>
        <v>12h36m51s</v>
      </c>
      <c r="M66">
        <v>19</v>
      </c>
      <c r="N66">
        <f t="shared" si="22"/>
        <v>0.17519882917518723</v>
      </c>
      <c r="O66">
        <f t="shared" si="12"/>
        <v>15137</v>
      </c>
      <c r="P66" t="str">
        <f t="shared" ref="P66:S66" si="226">IF(O66/60/60&gt;=1,INT(O66/60/60)&amp;"h","")
&amp;IF(INT(MOD(O66/60,60))&gt;0,INT(MOD(O66/60,60))&amp;"m","")
&amp;IF(INT(MOD(O66,60))&gt;0,INT(MOD(O66,60))&amp;"s","")</f>
        <v>4h12m17s</v>
      </c>
      <c r="Q66">
        <f t="shared" si="24"/>
        <v>1.3139912188139051</v>
      </c>
      <c r="R66">
        <f t="shared" si="14"/>
        <v>113528</v>
      </c>
      <c r="S66" t="str">
        <f t="shared" si="226"/>
        <v>31h32m8s</v>
      </c>
      <c r="T66">
        <f t="shared" si="141"/>
        <v>2.1023859501022479</v>
      </c>
      <c r="U66">
        <f t="shared" si="4"/>
        <v>7568</v>
      </c>
      <c r="V66" t="str">
        <f t="shared" ref="V66" si="227">IF(U66/60/60&gt;=1,INT(U66/60/60)&amp;"h","")
&amp;IF(INT(MOD(U66/60,60))&gt;0,INT(MOD(U66/60,60))&amp;"m","")
&amp;IF(INT(MOD(U66,60))&gt;0,INT(MOD(U66,60))&amp;"s","")</f>
        <v>2h6m8s</v>
      </c>
      <c r="W66" t="str">
        <f t="shared" si="127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</v>
      </c>
      <c r="X66" t="str">
        <f t="shared" si="128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</v>
      </c>
      <c r="Y66" t="str">
        <f t="shared" ca="1" si="129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</v>
      </c>
      <c r="Z66" t="str">
        <f t="shared" ref="Z66:Z101" si="228">""""&amp;$A66&amp;""""&amp;""&amp;":"&amp;H66</f>
        <v>"65":29</v>
      </c>
      <c r="AA66" t="str">
        <f t="shared" ref="AA66:AA101" si="229">""""&amp;$A66&amp;""""&amp;""&amp;":"&amp;M66</f>
        <v>"65":19</v>
      </c>
      <c r="AB66" t="str">
        <f t="shared" ref="AB66:AB101" ca="1" si="230">""""&amp;$A66&amp;""""&amp;""&amp;":"&amp;D66</f>
        <v>"65":56580600</v>
      </c>
    </row>
    <row r="67" spans="1:28" x14ac:dyDescent="0.3">
      <c r="A67">
        <v>66</v>
      </c>
      <c r="B67">
        <f t="shared" ca="1" si="209"/>
        <v>1774800</v>
      </c>
      <c r="C67" t="str">
        <f t="shared" ref="C67:C100" ca="1" si="231">IF(B67/60/60/24*1&gt;=1,INT(B67/60/60/24)&amp;"d","")
&amp;IF(INT(MOD(B67/60/60,24))&gt;0,INT(MOD(B67/60/60,24))&amp;"h","")
&amp;IF(INT(MOD(B67/60,60))&gt;0,INT(MOD(B67/60,60))&amp;"m","")
&amp;IF(INT(MOD(B67,60))&gt;0,INT(MOD(B67,60))&amp;"s","")</f>
        <v>20d13h</v>
      </c>
      <c r="D67">
        <f t="shared" ca="1" si="19"/>
        <v>58355400</v>
      </c>
      <c r="E67" t="str">
        <f t="shared" ca="1" si="20"/>
        <v>675d9h50m</v>
      </c>
      <c r="F67">
        <v>345600</v>
      </c>
      <c r="G67" t="str">
        <f t="shared" ref="G67" si="232">IF(F67/60/60&gt;=1,INT(F67/60/60)&amp;"h","")
&amp;IF(INT(MOD(F67/60,60))&gt;0,INT(MOD(F67/60,60))&amp;"m","")
&amp;IF(INT(MOD(F67,60))&gt;0,INT(MOD(F67,60))&amp;"s","")</f>
        <v>96h</v>
      </c>
      <c r="H67">
        <v>29</v>
      </c>
      <c r="I67">
        <v>385</v>
      </c>
      <c r="J67">
        <f t="shared" ref="J67:J100" si="233">J66*0.99</f>
        <v>0.52034052265030639</v>
      </c>
      <c r="K67">
        <f t="shared" si="34"/>
        <v>44957</v>
      </c>
      <c r="L67" t="str">
        <f t="shared" si="42"/>
        <v>12h29m17s</v>
      </c>
      <c r="M67">
        <v>19</v>
      </c>
      <c r="N67">
        <f t="shared" si="22"/>
        <v>0.17344684088343534</v>
      </c>
      <c r="O67">
        <f t="shared" ref="O67:O100" si="234">INT(N67*24*60*60)</f>
        <v>14985</v>
      </c>
      <c r="P67" t="str">
        <f t="shared" ref="P67:S67" si="235">IF(O67/60/60&gt;=1,INT(O67/60/60)&amp;"h","")
&amp;IF(INT(MOD(O67/60,60))&gt;0,INT(MOD(O67/60,60))&amp;"m","")
&amp;IF(INT(MOD(O67,60))&gt;0,INT(MOD(O67,60))&amp;"s","")</f>
        <v>4h9m45s</v>
      </c>
      <c r="Q67">
        <f t="shared" si="24"/>
        <v>1.3008513066257661</v>
      </c>
      <c r="R67">
        <f t="shared" ref="R67:R100" si="236">INT(Q67*24*60*60)</f>
        <v>112393</v>
      </c>
      <c r="S67" t="str">
        <f t="shared" si="235"/>
        <v>31h13m13s</v>
      </c>
      <c r="T67">
        <f t="shared" si="141"/>
        <v>2.0813620906012256</v>
      </c>
      <c r="U67">
        <f t="shared" ref="U67:U100" si="237">INT(T67*60*60)</f>
        <v>7492</v>
      </c>
      <c r="V67" t="str">
        <f t="shared" ref="V67" si="238">IF(U67/60/60&gt;=1,INT(U67/60/60)&amp;"h","")
&amp;IF(INT(MOD(U67/60,60))&gt;0,INT(MOD(U67/60,60))&amp;"m","")
&amp;IF(INT(MOD(U67,60))&gt;0,INT(MOD(U67,60))&amp;"s","")</f>
        <v>2h4m52s</v>
      </c>
      <c r="W67" t="str">
        <f t="shared" ref="W67:W101" si="239">W66&amp;","&amp;Z67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</v>
      </c>
      <c r="X67" t="str">
        <f t="shared" ref="X67:X101" si="240">X66&amp;","&amp;AA67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</v>
      </c>
      <c r="Y67" t="str">
        <f t="shared" ref="Y67:Y101" ca="1" si="241">Y66&amp;","&amp;AB67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</v>
      </c>
      <c r="Z67" t="str">
        <f t="shared" si="228"/>
        <v>"66":29</v>
      </c>
      <c r="AA67" t="str">
        <f t="shared" si="229"/>
        <v>"66":19</v>
      </c>
      <c r="AB67" t="str">
        <f t="shared" ca="1" si="230"/>
        <v>"66":58355400</v>
      </c>
    </row>
    <row r="68" spans="1:28" x14ac:dyDescent="0.3">
      <c r="A68">
        <v>67</v>
      </c>
      <c r="B68">
        <f t="shared" ca="1" si="209"/>
        <v>1789200</v>
      </c>
      <c r="C68" t="str">
        <f t="shared" ca="1" si="231"/>
        <v>20d17h</v>
      </c>
      <c r="D68">
        <f t="shared" ref="D68:D100" ca="1" si="242">D67+B68</f>
        <v>60144600</v>
      </c>
      <c r="E68" t="str">
        <f t="shared" ref="E68:E100" ca="1" si="243">IF(D68/60/60/24&gt;=1,INT(D68/60/60/24)&amp;"d","")
&amp;IF(INT(MOD(D68/60/60,24))&gt;0,INT(MOD(D68/60/60,24))&amp;"h","")
&amp;IF(INT(MOD(D68/60,60))&gt;0,INT(MOD(D68/60,60))&amp;"m","")
&amp;IF(INT(MOD(D68,60))&gt;0,INT(MOD(D68,60))&amp;"s","")</f>
        <v>696d2h50m</v>
      </c>
      <c r="F68">
        <v>345600</v>
      </c>
      <c r="G68" t="str">
        <f t="shared" ref="G68" si="244">IF(F68/60/60&gt;=1,INT(F68/60/60)&amp;"h","")
&amp;IF(INT(MOD(F68/60,60))&gt;0,INT(MOD(F68/60,60))&amp;"m","")
&amp;IF(INT(MOD(F68,60))&gt;0,INT(MOD(F68,60))&amp;"s","")</f>
        <v>96h</v>
      </c>
      <c r="H68">
        <v>29</v>
      </c>
      <c r="I68">
        <v>389</v>
      </c>
      <c r="J68">
        <f t="shared" si="233"/>
        <v>0.5151371174238033</v>
      </c>
      <c r="K68">
        <f t="shared" si="34"/>
        <v>44507</v>
      </c>
      <c r="L68" t="str">
        <f t="shared" si="42"/>
        <v>12h21m47s</v>
      </c>
      <c r="M68">
        <v>19</v>
      </c>
      <c r="N68">
        <f t="shared" ref="N68:N131" si="245">N67*0.99</f>
        <v>0.171712372474601</v>
      </c>
      <c r="O68">
        <f t="shared" si="234"/>
        <v>14835</v>
      </c>
      <c r="P68" t="str">
        <f t="shared" ref="P68:S68" si="246">IF(O68/60/60&gt;=1,INT(O68/60/60)&amp;"h","")
&amp;IF(INT(MOD(O68/60,60))&gt;0,INT(MOD(O68/60,60))&amp;"m","")
&amp;IF(INT(MOD(O68,60))&gt;0,INT(MOD(O68,60))&amp;"s","")</f>
        <v>4h7m15s</v>
      </c>
      <c r="Q68">
        <f t="shared" ref="Q68:Q131" si="247">Q67*0.99</f>
        <v>1.2878427935595085</v>
      </c>
      <c r="R68">
        <f t="shared" si="236"/>
        <v>111269</v>
      </c>
      <c r="S68" t="str">
        <f t="shared" si="246"/>
        <v>30h54m29s</v>
      </c>
      <c r="T68">
        <f t="shared" si="141"/>
        <v>2.0605484696952132</v>
      </c>
      <c r="U68">
        <f t="shared" si="237"/>
        <v>7417</v>
      </c>
      <c r="V68" t="str">
        <f t="shared" ref="V68" si="248">IF(U68/60/60&gt;=1,INT(U68/60/60)&amp;"h","")
&amp;IF(INT(MOD(U68/60,60))&gt;0,INT(MOD(U68/60,60))&amp;"m","")
&amp;IF(INT(MOD(U68,60))&gt;0,INT(MOD(U68,60))&amp;"s","")</f>
        <v>2h3m37s</v>
      </c>
      <c r="W68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</v>
      </c>
      <c r="X68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</v>
      </c>
      <c r="Y68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</v>
      </c>
      <c r="Z68" t="str">
        <f t="shared" si="228"/>
        <v>"67":29</v>
      </c>
      <c r="AA68" t="str">
        <f t="shared" si="229"/>
        <v>"67":19</v>
      </c>
      <c r="AB68" t="str">
        <f t="shared" ca="1" si="230"/>
        <v>"67":60144600</v>
      </c>
    </row>
    <row r="69" spans="1:28" x14ac:dyDescent="0.3">
      <c r="A69">
        <v>68</v>
      </c>
      <c r="B69">
        <f t="shared" ca="1" si="209"/>
        <v>1803600</v>
      </c>
      <c r="C69" t="str">
        <f t="shared" ca="1" si="231"/>
        <v>20d21h</v>
      </c>
      <c r="D69">
        <f t="shared" ca="1" si="242"/>
        <v>61948200</v>
      </c>
      <c r="E69" t="str">
        <f t="shared" ca="1" si="243"/>
        <v>716d23h50m</v>
      </c>
      <c r="F69">
        <v>345600</v>
      </c>
      <c r="G69" t="str">
        <f t="shared" ref="G69" si="249">IF(F69/60/60&gt;=1,INT(F69/60/60)&amp;"h","")
&amp;IF(INT(MOD(F69/60,60))&gt;0,INT(MOD(F69/60,60))&amp;"m","")
&amp;IF(INT(MOD(F69,60))&gt;0,INT(MOD(F69,60))&amp;"s","")</f>
        <v>96h</v>
      </c>
      <c r="H69">
        <v>30</v>
      </c>
      <c r="I69">
        <v>393</v>
      </c>
      <c r="J69">
        <f t="shared" si="233"/>
        <v>0.50998574624956527</v>
      </c>
      <c r="K69">
        <f t="shared" si="34"/>
        <v>44062</v>
      </c>
      <c r="L69" t="str">
        <f t="shared" si="42"/>
        <v>12h14m22s</v>
      </c>
      <c r="M69">
        <v>19</v>
      </c>
      <c r="N69">
        <f t="shared" si="245"/>
        <v>0.169995248749855</v>
      </c>
      <c r="O69">
        <f t="shared" si="234"/>
        <v>14687</v>
      </c>
      <c r="P69" t="str">
        <f t="shared" ref="P69:S69" si="250">IF(O69/60/60&gt;=1,INT(O69/60/60)&amp;"h","")
&amp;IF(INT(MOD(O69/60,60))&gt;0,INT(MOD(O69/60,60))&amp;"m","")
&amp;IF(INT(MOD(O69,60))&gt;0,INT(MOD(O69,60))&amp;"s","")</f>
        <v>4h4m47s</v>
      </c>
      <c r="Q69">
        <f t="shared" si="247"/>
        <v>1.2749643656239134</v>
      </c>
      <c r="R69">
        <f t="shared" si="236"/>
        <v>110156</v>
      </c>
      <c r="S69" t="str">
        <f t="shared" si="250"/>
        <v>30h35m56s</v>
      </c>
      <c r="T69">
        <f t="shared" si="141"/>
        <v>2.0399429849982611</v>
      </c>
      <c r="U69">
        <f t="shared" si="237"/>
        <v>7343</v>
      </c>
      <c r="V69" t="str">
        <f t="shared" ref="V69" si="251">IF(U69/60/60&gt;=1,INT(U69/60/60)&amp;"h","")
&amp;IF(INT(MOD(U69/60,60))&gt;0,INT(MOD(U69/60,60))&amp;"m","")
&amp;IF(INT(MOD(U69,60))&gt;0,INT(MOD(U69,60))&amp;"s","")</f>
        <v>2h2m23s</v>
      </c>
      <c r="W69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</v>
      </c>
      <c r="X69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</v>
      </c>
      <c r="Y69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</v>
      </c>
      <c r="Z69" t="str">
        <f t="shared" si="228"/>
        <v>"68":30</v>
      </c>
      <c r="AA69" t="str">
        <f t="shared" si="229"/>
        <v>"68":19</v>
      </c>
      <c r="AB69" t="str">
        <f t="shared" ca="1" si="230"/>
        <v>"68":61948200</v>
      </c>
    </row>
    <row r="70" spans="1:28" x14ac:dyDescent="0.3">
      <c r="A70">
        <v>69</v>
      </c>
      <c r="B70">
        <f t="shared" ca="1" si="209"/>
        <v>1818000</v>
      </c>
      <c r="C70" t="str">
        <f t="shared" ca="1" si="231"/>
        <v>21d1h</v>
      </c>
      <c r="D70">
        <f t="shared" ca="1" si="242"/>
        <v>63766200</v>
      </c>
      <c r="E70" t="str">
        <f t="shared" ca="1" si="243"/>
        <v>738d50m</v>
      </c>
      <c r="F70">
        <v>345600</v>
      </c>
      <c r="G70" t="str">
        <f t="shared" ref="G70" si="252">IF(F70/60/60&gt;=1,INT(F70/60/60)&amp;"h","")
&amp;IF(INT(MOD(F70/60,60))&gt;0,INT(MOD(F70/60,60))&amp;"m","")
&amp;IF(INT(MOD(F70,60))&gt;0,INT(MOD(F70,60))&amp;"s","")</f>
        <v>96h</v>
      </c>
      <c r="H70">
        <v>30</v>
      </c>
      <c r="I70">
        <v>397</v>
      </c>
      <c r="J70">
        <f t="shared" si="233"/>
        <v>0.50488588878706964</v>
      </c>
      <c r="K70">
        <f t="shared" si="34"/>
        <v>43622</v>
      </c>
      <c r="L70" t="str">
        <f t="shared" si="42"/>
        <v>12h7m2s</v>
      </c>
      <c r="M70">
        <v>19</v>
      </c>
      <c r="N70">
        <f t="shared" si="245"/>
        <v>0.16829529626235645</v>
      </c>
      <c r="O70">
        <f t="shared" si="234"/>
        <v>14540</v>
      </c>
      <c r="P70" t="str">
        <f t="shared" ref="P70:S70" si="253">IF(O70/60/60&gt;=1,INT(O70/60/60)&amp;"h","")
&amp;IF(INT(MOD(O70/60,60))&gt;0,INT(MOD(O70/60,60))&amp;"m","")
&amp;IF(INT(MOD(O70,60))&gt;0,INT(MOD(O70,60))&amp;"s","")</f>
        <v>4h2m20s</v>
      </c>
      <c r="Q70">
        <f t="shared" si="247"/>
        <v>1.2622147219676743</v>
      </c>
      <c r="R70">
        <f t="shared" si="236"/>
        <v>109055</v>
      </c>
      <c r="S70" t="str">
        <f t="shared" si="253"/>
        <v>30h17m35s</v>
      </c>
      <c r="T70">
        <f t="shared" si="141"/>
        <v>2.0195435551482785</v>
      </c>
      <c r="U70">
        <f t="shared" si="237"/>
        <v>7270</v>
      </c>
      <c r="V70" t="str">
        <f t="shared" ref="V70" si="254">IF(U70/60/60&gt;=1,INT(U70/60/60)&amp;"h","")
&amp;IF(INT(MOD(U70/60,60))&gt;0,INT(MOD(U70/60,60))&amp;"m","")
&amp;IF(INT(MOD(U70,60))&gt;0,INT(MOD(U70,60))&amp;"s","")</f>
        <v>2h1m10s</v>
      </c>
      <c r="W70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</v>
      </c>
      <c r="X70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</v>
      </c>
      <c r="Y70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</v>
      </c>
      <c r="Z70" t="str">
        <f t="shared" si="228"/>
        <v>"69":30</v>
      </c>
      <c r="AA70" t="str">
        <f t="shared" si="229"/>
        <v>"69":19</v>
      </c>
      <c r="AB70" t="str">
        <f t="shared" ca="1" si="230"/>
        <v>"69":63766200</v>
      </c>
    </row>
    <row r="71" spans="1:28" x14ac:dyDescent="0.3">
      <c r="A71">
        <v>70</v>
      </c>
      <c r="B71">
        <f ca="1">OFFSET(B71,-1,0)+8*60*60</f>
        <v>1846800</v>
      </c>
      <c r="C71" t="str">
        <f t="shared" ca="1" si="231"/>
        <v>21d9h</v>
      </c>
      <c r="D71">
        <f t="shared" ca="1" si="242"/>
        <v>65613000</v>
      </c>
      <c r="E71" t="str">
        <f t="shared" ca="1" si="243"/>
        <v>759d9h50m</v>
      </c>
      <c r="F71">
        <v>432000</v>
      </c>
      <c r="G71" t="str">
        <f t="shared" ref="G71" si="255">IF(F71/60/60&gt;=1,INT(F71/60/60)&amp;"h","")
&amp;IF(INT(MOD(F71/60,60))&gt;0,INT(MOD(F71/60,60))&amp;"m","")
&amp;IF(INT(MOD(F71,60))&gt;0,INT(MOD(F71,60))&amp;"s","")</f>
        <v>120h</v>
      </c>
      <c r="H71">
        <v>30</v>
      </c>
      <c r="I71">
        <v>401</v>
      </c>
      <c r="J71">
        <f t="shared" si="233"/>
        <v>0.49983702989919893</v>
      </c>
      <c r="K71">
        <f t="shared" ref="K71:K100" si="256">INT(J71*24*60*60)</f>
        <v>43185</v>
      </c>
      <c r="L71" t="str">
        <f t="shared" si="42"/>
        <v>11h59m45s</v>
      </c>
      <c r="M71">
        <v>18</v>
      </c>
      <c r="N71">
        <f t="shared" si="245"/>
        <v>0.16661234329973287</v>
      </c>
      <c r="O71">
        <f t="shared" si="234"/>
        <v>14395</v>
      </c>
      <c r="P71" t="str">
        <f t="shared" ref="P71:S71" si="257">IF(O71/60/60&gt;=1,INT(O71/60/60)&amp;"h","")
&amp;IF(INT(MOD(O71/60,60))&gt;0,INT(MOD(O71/60,60))&amp;"m","")
&amp;IF(INT(MOD(O71,60))&gt;0,INT(MOD(O71,60))&amp;"s","")</f>
        <v>3h59m55s</v>
      </c>
      <c r="Q71">
        <f t="shared" si="247"/>
        <v>1.2495925747479975</v>
      </c>
      <c r="R71">
        <f t="shared" si="236"/>
        <v>107964</v>
      </c>
      <c r="S71" t="str">
        <f t="shared" si="257"/>
        <v>29h59m24s</v>
      </c>
      <c r="T71">
        <f t="shared" ref="T71:T134" si="258">T70*0.99</f>
        <v>1.9993481195967957</v>
      </c>
      <c r="U71">
        <f t="shared" si="237"/>
        <v>7197</v>
      </c>
      <c r="V71" t="str">
        <f t="shared" ref="V71" si="259">IF(U71/60/60&gt;=1,INT(U71/60/60)&amp;"h","")
&amp;IF(INT(MOD(U71/60,60))&gt;0,INT(MOD(U71/60,60))&amp;"m","")
&amp;IF(INT(MOD(U71,60))&gt;0,INT(MOD(U71,60))&amp;"s","")</f>
        <v>1h59m57s</v>
      </c>
      <c r="W71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</v>
      </c>
      <c r="X71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</v>
      </c>
      <c r="Y71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</v>
      </c>
      <c r="Z71" t="str">
        <f t="shared" si="228"/>
        <v>"70":30</v>
      </c>
      <c r="AA71" t="str">
        <f t="shared" si="229"/>
        <v>"70":18</v>
      </c>
      <c r="AB71" t="str">
        <f t="shared" ca="1" si="230"/>
        <v>"70":65613000</v>
      </c>
    </row>
    <row r="72" spans="1:28" x14ac:dyDescent="0.3">
      <c r="A72">
        <v>71</v>
      </c>
      <c r="B72">
        <f ca="1">OFFSET(B72,-1,0)+1*60*60</f>
        <v>1850400</v>
      </c>
      <c r="C72" t="str">
        <f t="shared" ca="1" si="231"/>
        <v>21d10h</v>
      </c>
      <c r="D72">
        <f t="shared" ca="1" si="242"/>
        <v>67463400</v>
      </c>
      <c r="E72" t="str">
        <f t="shared" ca="1" si="243"/>
        <v>780d19h50m</v>
      </c>
      <c r="F72">
        <v>432000</v>
      </c>
      <c r="G72" t="str">
        <f t="shared" ref="G72" si="260">IF(F72/60/60&gt;=1,INT(F72/60/60)&amp;"h","")
&amp;IF(INT(MOD(F72/60,60))&gt;0,INT(MOD(F72/60,60))&amp;"m","")
&amp;IF(INT(MOD(F72,60))&gt;0,INT(MOD(F72,60))&amp;"s","")</f>
        <v>120h</v>
      </c>
      <c r="H72">
        <v>31</v>
      </c>
      <c r="I72">
        <v>405</v>
      </c>
      <c r="J72">
        <f t="shared" si="233"/>
        <v>0.49483865960020695</v>
      </c>
      <c r="K72">
        <f t="shared" si="256"/>
        <v>42754</v>
      </c>
      <c r="L72" t="str">
        <f t="shared" si="42"/>
        <v>11h52m34s</v>
      </c>
      <c r="M72">
        <v>18</v>
      </c>
      <c r="N72">
        <f t="shared" si="245"/>
        <v>0.16494621986673555</v>
      </c>
      <c r="O72">
        <f t="shared" si="234"/>
        <v>14251</v>
      </c>
      <c r="P72" t="str">
        <f t="shared" ref="P72:S72" si="261">IF(O72/60/60&gt;=1,INT(O72/60/60)&amp;"h","")
&amp;IF(INT(MOD(O72/60,60))&gt;0,INT(MOD(O72/60,60))&amp;"m","")
&amp;IF(INT(MOD(O72,60))&gt;0,INT(MOD(O72,60))&amp;"s","")</f>
        <v>3h57m31s</v>
      </c>
      <c r="Q72">
        <f t="shared" si="247"/>
        <v>1.2370966490005175</v>
      </c>
      <c r="R72">
        <f t="shared" si="236"/>
        <v>106885</v>
      </c>
      <c r="S72" t="str">
        <f t="shared" si="261"/>
        <v>29h41m25s</v>
      </c>
      <c r="T72">
        <f t="shared" si="258"/>
        <v>1.9793546384008278</v>
      </c>
      <c r="U72">
        <f t="shared" si="237"/>
        <v>7125</v>
      </c>
      <c r="V72" t="str">
        <f t="shared" ref="V72" si="262">IF(U72/60/60&gt;=1,INT(U72/60/60)&amp;"h","")
&amp;IF(INT(MOD(U72/60,60))&gt;0,INT(MOD(U72/60,60))&amp;"m","")
&amp;IF(INT(MOD(U72,60))&gt;0,INT(MOD(U72,60))&amp;"s","")</f>
        <v>1h58m45s</v>
      </c>
      <c r="W72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</v>
      </c>
      <c r="X72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</v>
      </c>
      <c r="Y72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</v>
      </c>
      <c r="Z72" t="str">
        <f t="shared" si="228"/>
        <v>"71":31</v>
      </c>
      <c r="AA72" t="str">
        <f t="shared" si="229"/>
        <v>"71":18</v>
      </c>
      <c r="AB72" t="str">
        <f t="shared" ca="1" si="230"/>
        <v>"71":67463400</v>
      </c>
    </row>
    <row r="73" spans="1:28" x14ac:dyDescent="0.3">
      <c r="A73">
        <v>72</v>
      </c>
      <c r="B73">
        <f t="shared" ref="B73:B136" ca="1" si="263">OFFSET(B73,-1,0)+1*60*60</f>
        <v>1854000</v>
      </c>
      <c r="C73" t="str">
        <f t="shared" ca="1" si="231"/>
        <v>21d11h</v>
      </c>
      <c r="D73">
        <f t="shared" ca="1" si="242"/>
        <v>69317400</v>
      </c>
      <c r="E73" t="str">
        <f t="shared" ca="1" si="243"/>
        <v>802d6h50m</v>
      </c>
      <c r="F73">
        <v>432000</v>
      </c>
      <c r="G73" t="str">
        <f t="shared" ref="G73" si="264">IF(F73/60/60&gt;=1,INT(F73/60/60)&amp;"h","")
&amp;IF(INT(MOD(F73/60,60))&gt;0,INT(MOD(F73/60,60))&amp;"m","")
&amp;IF(INT(MOD(F73,60))&gt;0,INT(MOD(F73,60))&amp;"s","")</f>
        <v>120h</v>
      </c>
      <c r="H73">
        <v>33</v>
      </c>
      <c r="I73">
        <v>409</v>
      </c>
      <c r="J73">
        <f t="shared" si="233"/>
        <v>0.4898902730042049</v>
      </c>
      <c r="K73">
        <f t="shared" si="256"/>
        <v>42326</v>
      </c>
      <c r="L73" t="str">
        <f t="shared" si="42"/>
        <v>11h45m26s</v>
      </c>
      <c r="M73">
        <v>18</v>
      </c>
      <c r="N73">
        <f t="shared" si="245"/>
        <v>0.1632967576680682</v>
      </c>
      <c r="O73">
        <f t="shared" si="234"/>
        <v>14108</v>
      </c>
      <c r="P73" t="str">
        <f t="shared" ref="P73:S73" si="265">IF(O73/60/60&gt;=1,INT(O73/60/60)&amp;"h","")
&amp;IF(INT(MOD(O73/60,60))&gt;0,INT(MOD(O73/60,60))&amp;"m","")
&amp;IF(INT(MOD(O73,60))&gt;0,INT(MOD(O73,60))&amp;"s","")</f>
        <v>3h55m8s</v>
      </c>
      <c r="Q73">
        <f t="shared" si="247"/>
        <v>1.2247256825105124</v>
      </c>
      <c r="R73">
        <f t="shared" si="236"/>
        <v>105816</v>
      </c>
      <c r="S73" t="str">
        <f t="shared" si="265"/>
        <v>29h23m36s</v>
      </c>
      <c r="T73">
        <f t="shared" si="258"/>
        <v>1.9595610920168196</v>
      </c>
      <c r="U73">
        <f t="shared" si="237"/>
        <v>7054</v>
      </c>
      <c r="V73" t="str">
        <f t="shared" ref="V73" si="266">IF(U73/60/60&gt;=1,INT(U73/60/60)&amp;"h","")
&amp;IF(INT(MOD(U73/60,60))&gt;0,INT(MOD(U73/60,60))&amp;"m","")
&amp;IF(INT(MOD(U73,60))&gt;0,INT(MOD(U73,60))&amp;"s","")</f>
        <v>1h57m34s</v>
      </c>
      <c r="W73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</v>
      </c>
      <c r="X73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</v>
      </c>
      <c r="Y73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</v>
      </c>
      <c r="Z73" t="str">
        <f t="shared" si="228"/>
        <v>"72":33</v>
      </c>
      <c r="AA73" t="str">
        <f t="shared" si="229"/>
        <v>"72":18</v>
      </c>
      <c r="AB73" t="str">
        <f t="shared" ca="1" si="230"/>
        <v>"72":69317400</v>
      </c>
    </row>
    <row r="74" spans="1:28" x14ac:dyDescent="0.3">
      <c r="A74">
        <v>73</v>
      </c>
      <c r="B74">
        <f t="shared" ca="1" si="263"/>
        <v>1857600</v>
      </c>
      <c r="C74" t="str">
        <f t="shared" ca="1" si="231"/>
        <v>21d12h</v>
      </c>
      <c r="D74">
        <f t="shared" ca="1" si="242"/>
        <v>71175000</v>
      </c>
      <c r="E74" t="str">
        <f t="shared" ca="1" si="243"/>
        <v>823d18h50m</v>
      </c>
      <c r="F74">
        <v>432000</v>
      </c>
      <c r="G74" t="str">
        <f t="shared" ref="G74" si="267">IF(F74/60/60&gt;=1,INT(F74/60/60)&amp;"h","")
&amp;IF(INT(MOD(F74/60,60))&gt;0,INT(MOD(F74/60,60))&amp;"m","")
&amp;IF(INT(MOD(F74,60))&gt;0,INT(MOD(F74,60))&amp;"s","")</f>
        <v>120h</v>
      </c>
      <c r="H74">
        <v>35</v>
      </c>
      <c r="I74">
        <v>413</v>
      </c>
      <c r="J74">
        <f t="shared" si="233"/>
        <v>0.48499137027416284</v>
      </c>
      <c r="K74">
        <f t="shared" si="256"/>
        <v>41903</v>
      </c>
      <c r="L74" t="str">
        <f t="shared" ref="L74:L100" si="268">IF(K74/60/60&gt;=1,INT(K74/60/60)&amp;"h","")
&amp;IF(INT(MOD(K74/60,60))&gt;0,INT(MOD(K74/60,60))&amp;"m","")
&amp;IF(INT(MOD(K74,60))&gt;0,INT(MOD(K74,60))&amp;"s","")</f>
        <v>11h38m23s</v>
      </c>
      <c r="M74">
        <v>18</v>
      </c>
      <c r="N74">
        <f t="shared" si="245"/>
        <v>0.16166379009138751</v>
      </c>
      <c r="O74">
        <f t="shared" si="234"/>
        <v>13967</v>
      </c>
      <c r="P74" t="str">
        <f t="shared" ref="P74:S74" si="269">IF(O74/60/60&gt;=1,INT(O74/60/60)&amp;"h","")
&amp;IF(INT(MOD(O74/60,60))&gt;0,INT(MOD(O74/60,60))&amp;"m","")
&amp;IF(INT(MOD(O74,60))&gt;0,INT(MOD(O74,60))&amp;"s","")</f>
        <v>3h52m47s</v>
      </c>
      <c r="Q74">
        <f t="shared" si="247"/>
        <v>1.2124784256854073</v>
      </c>
      <c r="R74">
        <f t="shared" si="236"/>
        <v>104758</v>
      </c>
      <c r="S74" t="str">
        <f t="shared" si="269"/>
        <v>29h5m58s</v>
      </c>
      <c r="T74">
        <f t="shared" si="258"/>
        <v>1.9399654810966513</v>
      </c>
      <c r="U74">
        <f t="shared" si="237"/>
        <v>6983</v>
      </c>
      <c r="V74" t="str">
        <f t="shared" ref="V74" si="270">IF(U74/60/60&gt;=1,INT(U74/60/60)&amp;"h","")
&amp;IF(INT(MOD(U74/60,60))&gt;0,INT(MOD(U74/60,60))&amp;"m","")
&amp;IF(INT(MOD(U74,60))&gt;0,INT(MOD(U74,60))&amp;"s","")</f>
        <v>1h56m23s</v>
      </c>
      <c r="W74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</v>
      </c>
      <c r="X74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</v>
      </c>
      <c r="Y74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</v>
      </c>
      <c r="Z74" t="str">
        <f t="shared" si="228"/>
        <v>"73":35</v>
      </c>
      <c r="AA74" t="str">
        <f t="shared" si="229"/>
        <v>"73":18</v>
      </c>
      <c r="AB74" t="str">
        <f t="shared" ca="1" si="230"/>
        <v>"73":71175000</v>
      </c>
    </row>
    <row r="75" spans="1:28" x14ac:dyDescent="0.3">
      <c r="A75">
        <v>74</v>
      </c>
      <c r="B75">
        <f t="shared" ca="1" si="263"/>
        <v>1861200</v>
      </c>
      <c r="C75" t="str">
        <f t="shared" ca="1" si="231"/>
        <v>21d13h</v>
      </c>
      <c r="D75">
        <f t="shared" ca="1" si="242"/>
        <v>73036200</v>
      </c>
      <c r="E75" t="str">
        <f t="shared" ca="1" si="243"/>
        <v>845d7h50m</v>
      </c>
      <c r="F75">
        <v>432000</v>
      </c>
      <c r="G75" t="str">
        <f t="shared" ref="G75" si="271">IF(F75/60/60&gt;=1,INT(F75/60/60)&amp;"h","")
&amp;IF(INT(MOD(F75/60,60))&gt;0,INT(MOD(F75/60,60))&amp;"m","")
&amp;IF(INT(MOD(F75,60))&gt;0,INT(MOD(F75,60))&amp;"s","")</f>
        <v>120h</v>
      </c>
      <c r="H75">
        <v>38</v>
      </c>
      <c r="I75">
        <v>417</v>
      </c>
      <c r="J75">
        <f t="shared" si="233"/>
        <v>0.48014145657142121</v>
      </c>
      <c r="K75">
        <f t="shared" si="256"/>
        <v>41484</v>
      </c>
      <c r="L75" t="str">
        <f t="shared" si="268"/>
        <v>11h31m24s</v>
      </c>
      <c r="M75">
        <v>18</v>
      </c>
      <c r="N75">
        <f t="shared" si="245"/>
        <v>0.16004715219047363</v>
      </c>
      <c r="O75">
        <f t="shared" si="234"/>
        <v>13828</v>
      </c>
      <c r="P75" t="str">
        <f t="shared" ref="P75:S75" si="272">IF(O75/60/60&gt;=1,INT(O75/60/60)&amp;"h","")
&amp;IF(INT(MOD(O75/60,60))&gt;0,INT(MOD(O75/60,60))&amp;"m","")
&amp;IF(INT(MOD(O75,60))&gt;0,INT(MOD(O75,60))&amp;"s","")</f>
        <v>3h50m28s</v>
      </c>
      <c r="Q75">
        <f t="shared" si="247"/>
        <v>1.2003536414285532</v>
      </c>
      <c r="R75">
        <f t="shared" si="236"/>
        <v>103710</v>
      </c>
      <c r="S75" t="str">
        <f t="shared" si="272"/>
        <v>28h48m30s</v>
      </c>
      <c r="T75">
        <f t="shared" si="258"/>
        <v>1.9205658262856848</v>
      </c>
      <c r="U75">
        <f t="shared" si="237"/>
        <v>6914</v>
      </c>
      <c r="V75" t="str">
        <f t="shared" ref="V75" si="273">IF(U75/60/60&gt;=1,INT(U75/60/60)&amp;"h","")
&amp;IF(INT(MOD(U75/60,60))&gt;0,INT(MOD(U75/60,60))&amp;"m","")
&amp;IF(INT(MOD(U75,60))&gt;0,INT(MOD(U75,60))&amp;"s","")</f>
        <v>1h55m14s</v>
      </c>
      <c r="W75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</v>
      </c>
      <c r="X75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</v>
      </c>
      <c r="Y75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</v>
      </c>
      <c r="Z75" t="str">
        <f t="shared" si="228"/>
        <v>"74":38</v>
      </c>
      <c r="AA75" t="str">
        <f t="shared" si="229"/>
        <v>"74":18</v>
      </c>
      <c r="AB75" t="str">
        <f t="shared" ca="1" si="230"/>
        <v>"74":73036200</v>
      </c>
    </row>
    <row r="76" spans="1:28" x14ac:dyDescent="0.3">
      <c r="A76">
        <v>75</v>
      </c>
      <c r="B76">
        <f t="shared" ca="1" si="263"/>
        <v>1864800</v>
      </c>
      <c r="C76" t="str">
        <f t="shared" ca="1" si="231"/>
        <v>21d14h</v>
      </c>
      <c r="D76">
        <f t="shared" ca="1" si="242"/>
        <v>74901000</v>
      </c>
      <c r="E76" t="str">
        <f t="shared" ca="1" si="243"/>
        <v>866d21h50m</v>
      </c>
      <c r="F76">
        <v>432000</v>
      </c>
      <c r="G76" t="str">
        <f t="shared" ref="G76" si="274">IF(F76/60/60&gt;=1,INT(F76/60/60)&amp;"h","")
&amp;IF(INT(MOD(F76/60,60))&gt;0,INT(MOD(F76/60,60))&amp;"m","")
&amp;IF(INT(MOD(F76,60))&gt;0,INT(MOD(F76,60))&amp;"s","")</f>
        <v>120h</v>
      </c>
      <c r="H76">
        <v>41</v>
      </c>
      <c r="I76">
        <v>421</v>
      </c>
      <c r="J76">
        <f t="shared" si="233"/>
        <v>0.47534004200570701</v>
      </c>
      <c r="K76">
        <f t="shared" si="256"/>
        <v>41069</v>
      </c>
      <c r="L76" t="str">
        <f t="shared" si="268"/>
        <v>11h24m29s</v>
      </c>
      <c r="M76">
        <v>18</v>
      </c>
      <c r="N76">
        <f t="shared" si="245"/>
        <v>0.1584466806685689</v>
      </c>
      <c r="O76">
        <f t="shared" si="234"/>
        <v>13689</v>
      </c>
      <c r="P76" t="str">
        <f t="shared" ref="P76:S76" si="275">IF(O76/60/60&gt;=1,INT(O76/60/60)&amp;"h","")
&amp;IF(INT(MOD(O76/60,60))&gt;0,INT(MOD(O76/60,60))&amp;"m","")
&amp;IF(INT(MOD(O76,60))&gt;0,INT(MOD(O76,60))&amp;"s","")</f>
        <v>3h48m9s</v>
      </c>
      <c r="Q76">
        <f t="shared" si="247"/>
        <v>1.1883501050142675</v>
      </c>
      <c r="R76">
        <f t="shared" si="236"/>
        <v>102673</v>
      </c>
      <c r="S76" t="str">
        <f t="shared" si="275"/>
        <v>28h31m13s</v>
      </c>
      <c r="T76">
        <f t="shared" si="258"/>
        <v>1.901360168022828</v>
      </c>
      <c r="U76">
        <f t="shared" si="237"/>
        <v>6844</v>
      </c>
      <c r="V76" t="str">
        <f t="shared" ref="V76" si="276">IF(U76/60/60&gt;=1,INT(U76/60/60)&amp;"h","")
&amp;IF(INT(MOD(U76/60,60))&gt;0,INT(MOD(U76/60,60))&amp;"m","")
&amp;IF(INT(MOD(U76,60))&gt;0,INT(MOD(U76,60))&amp;"s","")</f>
        <v>1h54m4s</v>
      </c>
      <c r="W76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</v>
      </c>
      <c r="X76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</v>
      </c>
      <c r="Y76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</v>
      </c>
      <c r="Z76" t="str">
        <f t="shared" si="228"/>
        <v>"75":41</v>
      </c>
      <c r="AA76" t="str">
        <f t="shared" si="229"/>
        <v>"75":18</v>
      </c>
      <c r="AB76" t="str">
        <f t="shared" ca="1" si="230"/>
        <v>"75":74901000</v>
      </c>
    </row>
    <row r="77" spans="1:28" x14ac:dyDescent="0.3">
      <c r="A77">
        <v>76</v>
      </c>
      <c r="B77">
        <f t="shared" ca="1" si="263"/>
        <v>1868400</v>
      </c>
      <c r="C77" t="str">
        <f t="shared" ca="1" si="231"/>
        <v>21d15h</v>
      </c>
      <c r="D77">
        <f t="shared" ca="1" si="242"/>
        <v>76769400</v>
      </c>
      <c r="E77" t="str">
        <f t="shared" ca="1" si="243"/>
        <v>888d12h50m</v>
      </c>
      <c r="F77">
        <v>432000</v>
      </c>
      <c r="G77" t="str">
        <f t="shared" ref="G77" si="277">IF(F77/60/60&gt;=1,INT(F77/60/60)&amp;"h","")
&amp;IF(INT(MOD(F77/60,60))&gt;0,INT(MOD(F77/60,60))&amp;"m","")
&amp;IF(INT(MOD(F77,60))&gt;0,INT(MOD(F77,60))&amp;"s","")</f>
        <v>120h</v>
      </c>
      <c r="H77">
        <v>44</v>
      </c>
      <c r="I77">
        <v>425</v>
      </c>
      <c r="J77">
        <f t="shared" si="233"/>
        <v>0.47058664158564995</v>
      </c>
      <c r="K77">
        <f t="shared" si="256"/>
        <v>40658</v>
      </c>
      <c r="L77" t="str">
        <f t="shared" si="268"/>
        <v>11h17m38s</v>
      </c>
      <c r="M77">
        <v>18</v>
      </c>
      <c r="N77">
        <f t="shared" si="245"/>
        <v>0.1568622138618832</v>
      </c>
      <c r="O77">
        <f t="shared" si="234"/>
        <v>13552</v>
      </c>
      <c r="P77" t="str">
        <f t="shared" ref="P77:S77" si="278">IF(O77/60/60&gt;=1,INT(O77/60/60)&amp;"h","")
&amp;IF(INT(MOD(O77/60,60))&gt;0,INT(MOD(O77/60,60))&amp;"m","")
&amp;IF(INT(MOD(O77,60))&gt;0,INT(MOD(O77,60))&amp;"s","")</f>
        <v>3h45m52s</v>
      </c>
      <c r="Q77">
        <f t="shared" si="247"/>
        <v>1.1764666039641249</v>
      </c>
      <c r="R77">
        <f t="shared" si="236"/>
        <v>101646</v>
      </c>
      <c r="S77" t="str">
        <f t="shared" si="278"/>
        <v>28h14m6s</v>
      </c>
      <c r="T77">
        <f t="shared" si="258"/>
        <v>1.8823465663425998</v>
      </c>
      <c r="U77">
        <f t="shared" si="237"/>
        <v>6776</v>
      </c>
      <c r="V77" t="str">
        <f t="shared" ref="V77" si="279">IF(U77/60/60&gt;=1,INT(U77/60/60)&amp;"h","")
&amp;IF(INT(MOD(U77/60,60))&gt;0,INT(MOD(U77/60,60))&amp;"m","")
&amp;IF(INT(MOD(U77,60))&gt;0,INT(MOD(U77,60))&amp;"s","")</f>
        <v>1h52m56s</v>
      </c>
      <c r="W77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</v>
      </c>
      <c r="X77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</v>
      </c>
      <c r="Y77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</v>
      </c>
      <c r="Z77" t="str">
        <f t="shared" si="228"/>
        <v>"76":44</v>
      </c>
      <c r="AA77" t="str">
        <f t="shared" si="229"/>
        <v>"76":18</v>
      </c>
      <c r="AB77" t="str">
        <f t="shared" ca="1" si="230"/>
        <v>"76":76769400</v>
      </c>
    </row>
    <row r="78" spans="1:28" x14ac:dyDescent="0.3">
      <c r="A78">
        <v>77</v>
      </c>
      <c r="B78">
        <f t="shared" ca="1" si="263"/>
        <v>1872000</v>
      </c>
      <c r="C78" t="str">
        <f t="shared" ca="1" si="231"/>
        <v>21d16h</v>
      </c>
      <c r="D78">
        <f t="shared" ca="1" si="242"/>
        <v>78641400</v>
      </c>
      <c r="E78" t="str">
        <f t="shared" ca="1" si="243"/>
        <v>910d4h50m</v>
      </c>
      <c r="F78">
        <v>432000</v>
      </c>
      <c r="G78" t="str">
        <f t="shared" ref="G78" si="280">IF(F78/60/60&gt;=1,INT(F78/60/60)&amp;"h","")
&amp;IF(INT(MOD(F78/60,60))&gt;0,INT(MOD(F78/60,60))&amp;"m","")
&amp;IF(INT(MOD(F78,60))&gt;0,INT(MOD(F78,60))&amp;"s","")</f>
        <v>120h</v>
      </c>
      <c r="H78">
        <v>48</v>
      </c>
      <c r="I78">
        <v>429</v>
      </c>
      <c r="J78">
        <f t="shared" si="233"/>
        <v>0.46588077516979343</v>
      </c>
      <c r="K78">
        <f t="shared" si="256"/>
        <v>40252</v>
      </c>
      <c r="L78" t="str">
        <f t="shared" si="268"/>
        <v>11h10m52s</v>
      </c>
      <c r="M78">
        <v>18</v>
      </c>
      <c r="N78">
        <f t="shared" si="245"/>
        <v>0.15529359172326437</v>
      </c>
      <c r="O78">
        <f t="shared" si="234"/>
        <v>13417</v>
      </c>
      <c r="P78" t="str">
        <f t="shared" ref="P78:S78" si="281">IF(O78/60/60&gt;=1,INT(O78/60/60)&amp;"h","")
&amp;IF(INT(MOD(O78/60,60))&gt;0,INT(MOD(O78/60,60))&amp;"m","")
&amp;IF(INT(MOD(O78,60))&gt;0,INT(MOD(O78,60))&amp;"s","")</f>
        <v>3h43m37s</v>
      </c>
      <c r="Q78">
        <f t="shared" si="247"/>
        <v>1.1647019379244836</v>
      </c>
      <c r="R78">
        <f t="shared" si="236"/>
        <v>100630</v>
      </c>
      <c r="S78" t="str">
        <f t="shared" si="281"/>
        <v>27h57m10s</v>
      </c>
      <c r="T78">
        <f t="shared" si="258"/>
        <v>1.8635231006791737</v>
      </c>
      <c r="U78">
        <f t="shared" si="237"/>
        <v>6708</v>
      </c>
      <c r="V78" t="str">
        <f t="shared" ref="V78" si="282">IF(U78/60/60&gt;=1,INT(U78/60/60)&amp;"h","")
&amp;IF(INT(MOD(U78/60,60))&gt;0,INT(MOD(U78/60,60))&amp;"m","")
&amp;IF(INT(MOD(U78,60))&gt;0,INT(MOD(U78,60))&amp;"s","")</f>
        <v>1h51m48s</v>
      </c>
      <c r="W78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</v>
      </c>
      <c r="X78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</v>
      </c>
      <c r="Y78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</v>
      </c>
      <c r="Z78" t="str">
        <f t="shared" si="228"/>
        <v>"77":48</v>
      </c>
      <c r="AA78" t="str">
        <f t="shared" si="229"/>
        <v>"77":18</v>
      </c>
      <c r="AB78" t="str">
        <f t="shared" ca="1" si="230"/>
        <v>"77":78641400</v>
      </c>
    </row>
    <row r="79" spans="1:28" x14ac:dyDescent="0.3">
      <c r="A79">
        <v>78</v>
      </c>
      <c r="B79">
        <f t="shared" ca="1" si="263"/>
        <v>1875600</v>
      </c>
      <c r="C79" t="str">
        <f t="shared" ca="1" si="231"/>
        <v>21d17h</v>
      </c>
      <c r="D79">
        <f t="shared" ca="1" si="242"/>
        <v>80517000</v>
      </c>
      <c r="E79" t="str">
        <f t="shared" ca="1" si="243"/>
        <v>931d21h50m</v>
      </c>
      <c r="F79">
        <v>432000</v>
      </c>
      <c r="G79" t="str">
        <f t="shared" ref="G79" si="283">IF(F79/60/60&gt;=1,INT(F79/60/60)&amp;"h","")
&amp;IF(INT(MOD(F79/60,60))&gt;0,INT(MOD(F79/60,60))&amp;"m","")
&amp;IF(INT(MOD(F79,60))&gt;0,INT(MOD(F79,60))&amp;"s","")</f>
        <v>120h</v>
      </c>
      <c r="H79">
        <v>52</v>
      </c>
      <c r="I79">
        <v>433</v>
      </c>
      <c r="J79">
        <f t="shared" si="233"/>
        <v>0.46122196741809551</v>
      </c>
      <c r="K79">
        <f t="shared" si="256"/>
        <v>39849</v>
      </c>
      <c r="L79" t="str">
        <f t="shared" si="268"/>
        <v>11h4m9s</v>
      </c>
      <c r="M79">
        <v>18</v>
      </c>
      <c r="N79">
        <f t="shared" si="245"/>
        <v>0.15374065580603172</v>
      </c>
      <c r="O79">
        <f t="shared" si="234"/>
        <v>13283</v>
      </c>
      <c r="P79" t="str">
        <f t="shared" ref="P79:S79" si="284">IF(O79/60/60&gt;=1,INT(O79/60/60)&amp;"h","")
&amp;IF(INT(MOD(O79/60,60))&gt;0,INT(MOD(O79/60,60))&amp;"m","")
&amp;IF(INT(MOD(O79,60))&gt;0,INT(MOD(O79,60))&amp;"s","")</f>
        <v>3h41m23s</v>
      </c>
      <c r="Q79">
        <f t="shared" si="247"/>
        <v>1.1530549185452388</v>
      </c>
      <c r="R79">
        <f t="shared" si="236"/>
        <v>99623</v>
      </c>
      <c r="S79" t="str">
        <f t="shared" si="284"/>
        <v>27h40m23s</v>
      </c>
      <c r="T79">
        <f t="shared" si="258"/>
        <v>1.8448878696723821</v>
      </c>
      <c r="U79">
        <f t="shared" si="237"/>
        <v>6641</v>
      </c>
      <c r="V79" t="str">
        <f t="shared" ref="V79" si="285">IF(U79/60/60&gt;=1,INT(U79/60/60)&amp;"h","")
&amp;IF(INT(MOD(U79/60,60))&gt;0,INT(MOD(U79/60,60))&amp;"m","")
&amp;IF(INT(MOD(U79,60))&gt;0,INT(MOD(U79,60))&amp;"s","")</f>
        <v>1h50m41s</v>
      </c>
      <c r="W79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</v>
      </c>
      <c r="X79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</v>
      </c>
      <c r="Y79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</v>
      </c>
      <c r="Z79" t="str">
        <f t="shared" si="228"/>
        <v>"78":52</v>
      </c>
      <c r="AA79" t="str">
        <f t="shared" si="229"/>
        <v>"78":18</v>
      </c>
      <c r="AB79" t="str">
        <f t="shared" ca="1" si="230"/>
        <v>"78":80517000</v>
      </c>
    </row>
    <row r="80" spans="1:28" x14ac:dyDescent="0.3">
      <c r="A80">
        <v>79</v>
      </c>
      <c r="B80">
        <f t="shared" ca="1" si="263"/>
        <v>1879200</v>
      </c>
      <c r="C80" t="str">
        <f t="shared" ca="1" si="231"/>
        <v>21d18h</v>
      </c>
      <c r="D80">
        <f t="shared" ca="1" si="242"/>
        <v>82396200</v>
      </c>
      <c r="E80" t="str">
        <f t="shared" ca="1" si="243"/>
        <v>953d15h50m</v>
      </c>
      <c r="F80">
        <v>432000</v>
      </c>
      <c r="G80" t="str">
        <f t="shared" ref="G80" si="286">IF(F80/60/60&gt;=1,INT(F80/60/60)&amp;"h","")
&amp;IF(INT(MOD(F80/60,60))&gt;0,INT(MOD(F80/60,60))&amp;"m","")
&amp;IF(INT(MOD(F80,60))&gt;0,INT(MOD(F80,60))&amp;"s","")</f>
        <v>120h</v>
      </c>
      <c r="H80">
        <v>56</v>
      </c>
      <c r="I80">
        <v>437</v>
      </c>
      <c r="J80">
        <f t="shared" si="233"/>
        <v>0.45660974774391455</v>
      </c>
      <c r="K80">
        <f t="shared" si="256"/>
        <v>39451</v>
      </c>
      <c r="L80" t="str">
        <f t="shared" si="268"/>
        <v>10h57m31s</v>
      </c>
      <c r="M80">
        <v>18</v>
      </c>
      <c r="N80">
        <f t="shared" si="245"/>
        <v>0.15220324924797141</v>
      </c>
      <c r="O80">
        <f t="shared" si="234"/>
        <v>13150</v>
      </c>
      <c r="P80" t="str">
        <f t="shared" ref="P80:S80" si="287">IF(O80/60/60&gt;=1,INT(O80/60/60)&amp;"h","")
&amp;IF(INT(MOD(O80/60,60))&gt;0,INT(MOD(O80/60,60))&amp;"m","")
&amp;IF(INT(MOD(O80,60))&gt;0,INT(MOD(O80,60))&amp;"s","")</f>
        <v>3h39m10s</v>
      </c>
      <c r="Q80">
        <f t="shared" si="247"/>
        <v>1.1415243693597863</v>
      </c>
      <c r="R80">
        <f t="shared" si="236"/>
        <v>98627</v>
      </c>
      <c r="S80" t="str">
        <f t="shared" si="287"/>
        <v>27h23m47s</v>
      </c>
      <c r="T80">
        <f t="shared" si="258"/>
        <v>1.8264389909756582</v>
      </c>
      <c r="U80">
        <f t="shared" si="237"/>
        <v>6575</v>
      </c>
      <c r="V80" t="str">
        <f t="shared" ref="V80" si="288">IF(U80/60/60&gt;=1,INT(U80/60/60)&amp;"h","")
&amp;IF(INT(MOD(U80/60,60))&gt;0,INT(MOD(U80/60,60))&amp;"m","")
&amp;IF(INT(MOD(U80,60))&gt;0,INT(MOD(U80,60))&amp;"s","")</f>
        <v>1h49m35s</v>
      </c>
      <c r="W80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</v>
      </c>
      <c r="X80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</v>
      </c>
      <c r="Y80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</v>
      </c>
      <c r="Z80" t="str">
        <f t="shared" si="228"/>
        <v>"79":56</v>
      </c>
      <c r="AA80" t="str">
        <f t="shared" si="229"/>
        <v>"79":18</v>
      </c>
      <c r="AB80" t="str">
        <f t="shared" ca="1" si="230"/>
        <v>"79":82396200</v>
      </c>
    </row>
    <row r="81" spans="1:28" x14ac:dyDescent="0.3">
      <c r="A81">
        <v>80</v>
      </c>
      <c r="B81">
        <f t="shared" ca="1" si="263"/>
        <v>1882800</v>
      </c>
      <c r="C81" t="str">
        <f t="shared" ca="1" si="231"/>
        <v>21d19h</v>
      </c>
      <c r="D81">
        <f t="shared" ca="1" si="242"/>
        <v>84279000</v>
      </c>
      <c r="E81" t="str">
        <f t="shared" ca="1" si="243"/>
        <v>975d10h50m</v>
      </c>
      <c r="F81">
        <v>432000</v>
      </c>
      <c r="G81" t="str">
        <f t="shared" ref="G81" si="289">IF(F81/60/60&gt;=1,INT(F81/60/60)&amp;"h","")
&amp;IF(INT(MOD(F81/60,60))&gt;0,INT(MOD(F81/60,60))&amp;"m","")
&amp;IF(INT(MOD(F81,60))&gt;0,INT(MOD(F81,60))&amp;"s","")</f>
        <v>120h</v>
      </c>
      <c r="H81">
        <v>60</v>
      </c>
      <c r="I81">
        <v>441</v>
      </c>
      <c r="J81">
        <f t="shared" si="233"/>
        <v>0.45204365026647542</v>
      </c>
      <c r="K81">
        <f t="shared" si="256"/>
        <v>39056</v>
      </c>
      <c r="L81" t="str">
        <f t="shared" si="268"/>
        <v>10h50m56s</v>
      </c>
      <c r="M81">
        <v>18</v>
      </c>
      <c r="N81">
        <f t="shared" si="245"/>
        <v>0.1506812167554917</v>
      </c>
      <c r="O81">
        <f t="shared" si="234"/>
        <v>13018</v>
      </c>
      <c r="P81" t="str">
        <f t="shared" ref="P81:S81" si="290">IF(O81/60/60&gt;=1,INT(O81/60/60)&amp;"h","")
&amp;IF(INT(MOD(O81/60,60))&gt;0,INT(MOD(O81/60,60))&amp;"m","")
&amp;IF(INT(MOD(O81,60))&gt;0,INT(MOD(O81,60))&amp;"s","")</f>
        <v>3h36m58s</v>
      </c>
      <c r="Q81">
        <f t="shared" si="247"/>
        <v>1.1301091256661884</v>
      </c>
      <c r="R81">
        <f t="shared" si="236"/>
        <v>97641</v>
      </c>
      <c r="S81" t="str">
        <f t="shared" si="290"/>
        <v>27h7m21s</v>
      </c>
      <c r="T81">
        <f t="shared" si="258"/>
        <v>1.8081746010659017</v>
      </c>
      <c r="U81">
        <f t="shared" si="237"/>
        <v>6509</v>
      </c>
      <c r="V81" t="str">
        <f t="shared" ref="V81" si="291">IF(U81/60/60&gt;=1,INT(U81/60/60)&amp;"h","")
&amp;IF(INT(MOD(U81/60,60))&gt;0,INT(MOD(U81/60,60))&amp;"m","")
&amp;IF(INT(MOD(U81,60))&gt;0,INT(MOD(U81,60))&amp;"s","")</f>
        <v>1h48m29s</v>
      </c>
      <c r="W81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</v>
      </c>
      <c r="X81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</v>
      </c>
      <c r="Y81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</v>
      </c>
      <c r="Z81" t="str">
        <f t="shared" si="228"/>
        <v>"80":60</v>
      </c>
      <c r="AA81" t="str">
        <f t="shared" si="229"/>
        <v>"80":18</v>
      </c>
      <c r="AB81" t="str">
        <f t="shared" ca="1" si="230"/>
        <v>"80":84279000</v>
      </c>
    </row>
    <row r="82" spans="1:28" x14ac:dyDescent="0.3">
      <c r="A82">
        <v>81</v>
      </c>
      <c r="B82">
        <f t="shared" ca="1" si="263"/>
        <v>1886400</v>
      </c>
      <c r="C82" t="str">
        <f t="shared" ca="1" si="231"/>
        <v>21d20h</v>
      </c>
      <c r="D82">
        <f t="shared" ca="1" si="242"/>
        <v>86165400</v>
      </c>
      <c r="E82" t="str">
        <f t="shared" ca="1" si="243"/>
        <v>997d6h50m</v>
      </c>
      <c r="F82">
        <v>432000</v>
      </c>
      <c r="G82" t="str">
        <f t="shared" ref="G82" si="292">IF(F82/60/60&gt;=1,INT(F82/60/60)&amp;"h","")
&amp;IF(INT(MOD(F82/60,60))&gt;0,INT(MOD(F82/60,60))&amp;"m","")
&amp;IF(INT(MOD(F82,60))&gt;0,INT(MOD(F82,60))&amp;"s","")</f>
        <v>120h</v>
      </c>
      <c r="H82">
        <v>65</v>
      </c>
      <c r="I82">
        <v>445</v>
      </c>
      <c r="J82">
        <f t="shared" si="233"/>
        <v>0.44752321376381066</v>
      </c>
      <c r="K82">
        <f t="shared" si="256"/>
        <v>38666</v>
      </c>
      <c r="L82" t="str">
        <f t="shared" si="268"/>
        <v>10h44m26s</v>
      </c>
      <c r="M82">
        <v>18</v>
      </c>
      <c r="N82">
        <f t="shared" si="245"/>
        <v>0.14917440458793679</v>
      </c>
      <c r="O82">
        <f t="shared" si="234"/>
        <v>12888</v>
      </c>
      <c r="P82" t="str">
        <f t="shared" ref="P82:S82" si="293">IF(O82/60/60&gt;=1,INT(O82/60/60)&amp;"h","")
&amp;IF(INT(MOD(O82/60,60))&gt;0,INT(MOD(O82/60,60))&amp;"m","")
&amp;IF(INT(MOD(O82,60))&gt;0,INT(MOD(O82,60))&amp;"s","")</f>
        <v>3h34m48s</v>
      </c>
      <c r="Q82">
        <f t="shared" si="247"/>
        <v>1.1188080344095266</v>
      </c>
      <c r="R82">
        <f t="shared" si="236"/>
        <v>96665</v>
      </c>
      <c r="S82" t="str">
        <f t="shared" si="293"/>
        <v>26h51m5s</v>
      </c>
      <c r="T82">
        <f t="shared" si="258"/>
        <v>1.7900928550552426</v>
      </c>
      <c r="U82">
        <f t="shared" si="237"/>
        <v>6444</v>
      </c>
      <c r="V82" t="str">
        <f t="shared" ref="V82" si="294">IF(U82/60/60&gt;=1,INT(U82/60/60)&amp;"h","")
&amp;IF(INT(MOD(U82/60,60))&gt;0,INT(MOD(U82/60,60))&amp;"m","")
&amp;IF(INT(MOD(U82,60))&gt;0,INT(MOD(U82,60))&amp;"s","")</f>
        <v>1h47m24s</v>
      </c>
      <c r="W82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</v>
      </c>
      <c r="X82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</v>
      </c>
      <c r="Y82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</v>
      </c>
      <c r="Z82" t="str">
        <f t="shared" si="228"/>
        <v>"81":65</v>
      </c>
      <c r="AA82" t="str">
        <f t="shared" si="229"/>
        <v>"81":18</v>
      </c>
      <c r="AB82" t="str">
        <f t="shared" ca="1" si="230"/>
        <v>"81":86165400</v>
      </c>
    </row>
    <row r="83" spans="1:28" x14ac:dyDescent="0.3">
      <c r="A83">
        <v>82</v>
      </c>
      <c r="B83">
        <f t="shared" ca="1" si="263"/>
        <v>1890000</v>
      </c>
      <c r="C83" t="str">
        <f t="shared" ca="1" si="231"/>
        <v>21d21h</v>
      </c>
      <c r="D83">
        <f t="shared" ca="1" si="242"/>
        <v>88055400</v>
      </c>
      <c r="E83" t="str">
        <f t="shared" ca="1" si="243"/>
        <v>1019d3h50m</v>
      </c>
      <c r="F83">
        <v>432000</v>
      </c>
      <c r="G83" t="str">
        <f t="shared" ref="G83" si="295">IF(F83/60/60&gt;=1,INT(F83/60/60)&amp;"h","")
&amp;IF(INT(MOD(F83/60,60))&gt;0,INT(MOD(F83/60,60))&amp;"m","")
&amp;IF(INT(MOD(F83,60))&gt;0,INT(MOD(F83,60))&amp;"s","")</f>
        <v>120h</v>
      </c>
      <c r="H83">
        <v>70</v>
      </c>
      <c r="I83">
        <v>449</v>
      </c>
      <c r="J83">
        <f t="shared" si="233"/>
        <v>0.44304798162617254</v>
      </c>
      <c r="K83">
        <f t="shared" si="256"/>
        <v>38279</v>
      </c>
      <c r="L83" t="str">
        <f t="shared" si="268"/>
        <v>10h37m59s</v>
      </c>
      <c r="M83">
        <v>18</v>
      </c>
      <c r="N83">
        <f t="shared" si="245"/>
        <v>0.14768266054205742</v>
      </c>
      <c r="O83">
        <f t="shared" si="234"/>
        <v>12759</v>
      </c>
      <c r="P83" t="str">
        <f t="shared" ref="P83:S83" si="296">IF(O83/60/60&gt;=1,INT(O83/60/60)&amp;"h","")
&amp;IF(INT(MOD(O83/60,60))&gt;0,INT(MOD(O83/60,60))&amp;"m","")
&amp;IF(INT(MOD(O83,60))&gt;0,INT(MOD(O83,60))&amp;"s","")</f>
        <v>3h32m39s</v>
      </c>
      <c r="Q83">
        <f t="shared" si="247"/>
        <v>1.1076199540654312</v>
      </c>
      <c r="R83">
        <f t="shared" si="236"/>
        <v>95698</v>
      </c>
      <c r="S83" t="str">
        <f t="shared" si="296"/>
        <v>26h34m58s</v>
      </c>
      <c r="T83">
        <f t="shared" si="258"/>
        <v>1.7721919265046902</v>
      </c>
      <c r="U83">
        <f t="shared" si="237"/>
        <v>6379</v>
      </c>
      <c r="V83" t="str">
        <f t="shared" ref="V83" si="297">IF(U83/60/60&gt;=1,INT(U83/60/60)&amp;"h","")
&amp;IF(INT(MOD(U83/60,60))&gt;0,INT(MOD(U83/60,60))&amp;"m","")
&amp;IF(INT(MOD(U83,60))&gt;0,INT(MOD(U83,60))&amp;"s","")</f>
        <v>1h46m19s</v>
      </c>
      <c r="W83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</v>
      </c>
      <c r="X83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</v>
      </c>
      <c r="Y83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</v>
      </c>
      <c r="Z83" t="str">
        <f t="shared" si="228"/>
        <v>"82":70</v>
      </c>
      <c r="AA83" t="str">
        <f t="shared" si="229"/>
        <v>"82":18</v>
      </c>
      <c r="AB83" t="str">
        <f t="shared" ca="1" si="230"/>
        <v>"82":88055400</v>
      </c>
    </row>
    <row r="84" spans="1:28" x14ac:dyDescent="0.3">
      <c r="A84">
        <v>83</v>
      </c>
      <c r="B84">
        <f t="shared" ca="1" si="263"/>
        <v>1893600</v>
      </c>
      <c r="C84" t="str">
        <f t="shared" ca="1" si="231"/>
        <v>21d22h</v>
      </c>
      <c r="D84">
        <f t="shared" ca="1" si="242"/>
        <v>89949000</v>
      </c>
      <c r="E84" t="str">
        <f t="shared" ca="1" si="243"/>
        <v>1041d1h50m</v>
      </c>
      <c r="F84">
        <v>432000</v>
      </c>
      <c r="G84" t="str">
        <f t="shared" ref="G84" si="298">IF(F84/60/60&gt;=1,INT(F84/60/60)&amp;"h","")
&amp;IF(INT(MOD(F84/60,60))&gt;0,INT(MOD(F84/60,60))&amp;"m","")
&amp;IF(INT(MOD(F84,60))&gt;0,INT(MOD(F84,60))&amp;"s","")</f>
        <v>120h</v>
      </c>
      <c r="H84">
        <v>75</v>
      </c>
      <c r="I84">
        <v>453</v>
      </c>
      <c r="J84">
        <f t="shared" si="233"/>
        <v>0.43861750180991083</v>
      </c>
      <c r="K84">
        <f t="shared" si="256"/>
        <v>37896</v>
      </c>
      <c r="L84" t="str">
        <f t="shared" si="268"/>
        <v>10h31m36s</v>
      </c>
      <c r="M84">
        <v>18</v>
      </c>
      <c r="N84">
        <f t="shared" si="245"/>
        <v>0.14620583393663683</v>
      </c>
      <c r="O84">
        <f t="shared" si="234"/>
        <v>12632</v>
      </c>
      <c r="P84" t="str">
        <f t="shared" ref="P84:S84" si="299">IF(O84/60/60&gt;=1,INT(O84/60/60)&amp;"h","")
&amp;IF(INT(MOD(O84/60,60))&gt;0,INT(MOD(O84/60,60))&amp;"m","")
&amp;IF(INT(MOD(O84,60))&gt;0,INT(MOD(O84,60))&amp;"s","")</f>
        <v>3h30m32s</v>
      </c>
      <c r="Q84">
        <f t="shared" si="247"/>
        <v>1.0965437545247769</v>
      </c>
      <c r="R84">
        <f t="shared" si="236"/>
        <v>94741</v>
      </c>
      <c r="S84" t="str">
        <f t="shared" si="299"/>
        <v>26h19m1s</v>
      </c>
      <c r="T84">
        <f t="shared" si="258"/>
        <v>1.7544700072396433</v>
      </c>
      <c r="U84">
        <f t="shared" si="237"/>
        <v>6316</v>
      </c>
      <c r="V84" t="str">
        <f t="shared" ref="V84" si="300">IF(U84/60/60&gt;=1,INT(U84/60/60)&amp;"h","")
&amp;IF(INT(MOD(U84/60,60))&gt;0,INT(MOD(U84/60,60))&amp;"m","")
&amp;IF(INT(MOD(U84,60))&gt;0,INT(MOD(U84,60))&amp;"s","")</f>
        <v>1h45m16s</v>
      </c>
      <c r="W84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</v>
      </c>
      <c r="X84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</v>
      </c>
      <c r="Y84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</v>
      </c>
      <c r="Z84" t="str">
        <f t="shared" si="228"/>
        <v>"83":75</v>
      </c>
      <c r="AA84" t="str">
        <f t="shared" si="229"/>
        <v>"83":18</v>
      </c>
      <c r="AB84" t="str">
        <f t="shared" ca="1" si="230"/>
        <v>"83":89949000</v>
      </c>
    </row>
    <row r="85" spans="1:28" x14ac:dyDescent="0.3">
      <c r="A85">
        <v>84</v>
      </c>
      <c r="B85">
        <f t="shared" ca="1" si="263"/>
        <v>1897200</v>
      </c>
      <c r="C85" t="str">
        <f t="shared" ca="1" si="231"/>
        <v>21d23h</v>
      </c>
      <c r="D85">
        <f t="shared" ca="1" si="242"/>
        <v>91846200</v>
      </c>
      <c r="E85" t="str">
        <f t="shared" ca="1" si="243"/>
        <v>1063d50m</v>
      </c>
      <c r="F85">
        <v>432000</v>
      </c>
      <c r="G85" t="str">
        <f t="shared" ref="G85" si="301">IF(F85/60/60&gt;=1,INT(F85/60/60)&amp;"h","")
&amp;IF(INT(MOD(F85/60,60))&gt;0,INT(MOD(F85/60,60))&amp;"m","")
&amp;IF(INT(MOD(F85,60))&gt;0,INT(MOD(F85,60))&amp;"s","")</f>
        <v>120h</v>
      </c>
      <c r="H85">
        <v>80</v>
      </c>
      <c r="I85">
        <v>457</v>
      </c>
      <c r="J85">
        <f t="shared" si="233"/>
        <v>0.4342313267918117</v>
      </c>
      <c r="K85">
        <f t="shared" si="256"/>
        <v>37517</v>
      </c>
      <c r="L85" t="str">
        <f t="shared" si="268"/>
        <v>10h25m17s</v>
      </c>
      <c r="M85">
        <v>18</v>
      </c>
      <c r="N85">
        <f t="shared" si="245"/>
        <v>0.14474377559727047</v>
      </c>
      <c r="O85">
        <f t="shared" si="234"/>
        <v>12505</v>
      </c>
      <c r="P85" t="str">
        <f t="shared" ref="P85:S85" si="302">IF(O85/60/60&gt;=1,INT(O85/60/60)&amp;"h","")
&amp;IF(INT(MOD(O85/60,60))&gt;0,INT(MOD(O85/60,60))&amp;"m","")
&amp;IF(INT(MOD(O85,60))&gt;0,INT(MOD(O85,60))&amp;"s","")</f>
        <v>3h28m25s</v>
      </c>
      <c r="Q85">
        <f t="shared" si="247"/>
        <v>1.0855783169795292</v>
      </c>
      <c r="R85">
        <f t="shared" si="236"/>
        <v>93793</v>
      </c>
      <c r="S85" t="str">
        <f t="shared" si="302"/>
        <v>26h3m13s</v>
      </c>
      <c r="T85">
        <f t="shared" si="258"/>
        <v>1.7369253071672468</v>
      </c>
      <c r="U85">
        <f t="shared" si="237"/>
        <v>6252</v>
      </c>
      <c r="V85" t="str">
        <f t="shared" ref="V85" si="303">IF(U85/60/60&gt;=1,INT(U85/60/60)&amp;"h","")
&amp;IF(INT(MOD(U85/60,60))&gt;0,INT(MOD(U85/60,60))&amp;"m","")
&amp;IF(INT(MOD(U85,60))&gt;0,INT(MOD(U85,60))&amp;"s","")</f>
        <v>1h44m12s</v>
      </c>
      <c r="W85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</v>
      </c>
      <c r="X85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</v>
      </c>
      <c r="Y85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</v>
      </c>
      <c r="Z85" t="str">
        <f t="shared" si="228"/>
        <v>"84":80</v>
      </c>
      <c r="AA85" t="str">
        <f t="shared" si="229"/>
        <v>"84":18</v>
      </c>
      <c r="AB85" t="str">
        <f t="shared" ca="1" si="230"/>
        <v>"84":91846200</v>
      </c>
    </row>
    <row r="86" spans="1:28" x14ac:dyDescent="0.3">
      <c r="A86">
        <v>85</v>
      </c>
      <c r="B86">
        <f t="shared" ca="1" si="263"/>
        <v>1900800</v>
      </c>
      <c r="C86" t="str">
        <f t="shared" ca="1" si="231"/>
        <v>22d</v>
      </c>
      <c r="D86">
        <f t="shared" ca="1" si="242"/>
        <v>93747000</v>
      </c>
      <c r="E86" t="str">
        <f t="shared" ca="1" si="243"/>
        <v>1085d50m</v>
      </c>
      <c r="F86">
        <v>432000</v>
      </c>
      <c r="G86" t="str">
        <f t="shared" ref="G86" si="304">IF(F86/60/60&gt;=1,INT(F86/60/60)&amp;"h","")
&amp;IF(INT(MOD(F86/60,60))&gt;0,INT(MOD(F86/60,60))&amp;"m","")
&amp;IF(INT(MOD(F86,60))&gt;0,INT(MOD(F86,60))&amp;"s","")</f>
        <v>120h</v>
      </c>
      <c r="H86">
        <v>85</v>
      </c>
      <c r="I86">
        <v>461</v>
      </c>
      <c r="J86">
        <f t="shared" si="233"/>
        <v>0.42988901352389358</v>
      </c>
      <c r="K86">
        <f t="shared" si="256"/>
        <v>37142</v>
      </c>
      <c r="L86" t="str">
        <f t="shared" si="268"/>
        <v>10h19m2s</v>
      </c>
      <c r="M86">
        <v>18</v>
      </c>
      <c r="N86">
        <f t="shared" si="245"/>
        <v>0.14329633784129778</v>
      </c>
      <c r="O86">
        <f t="shared" si="234"/>
        <v>12380</v>
      </c>
      <c r="P86" t="str">
        <f t="shared" ref="P86:S86" si="305">IF(O86/60/60&gt;=1,INT(O86/60/60)&amp;"h","")
&amp;IF(INT(MOD(O86/60,60))&gt;0,INT(MOD(O86/60,60))&amp;"m","")
&amp;IF(INT(MOD(O86,60))&gt;0,INT(MOD(O86,60))&amp;"s","")</f>
        <v>3h26m20s</v>
      </c>
      <c r="Q86">
        <f t="shared" si="247"/>
        <v>1.0747225338097339</v>
      </c>
      <c r="R86">
        <f t="shared" si="236"/>
        <v>92856</v>
      </c>
      <c r="S86" t="str">
        <f t="shared" si="305"/>
        <v>25h47m36s</v>
      </c>
      <c r="T86">
        <f t="shared" si="258"/>
        <v>1.7195560540955743</v>
      </c>
      <c r="U86">
        <f t="shared" si="237"/>
        <v>6190</v>
      </c>
      <c r="V86" t="str">
        <f t="shared" ref="V86" si="306">IF(U86/60/60&gt;=1,INT(U86/60/60)&amp;"h","")
&amp;IF(INT(MOD(U86/60,60))&gt;0,INT(MOD(U86/60,60))&amp;"m","")
&amp;IF(INT(MOD(U86,60))&gt;0,INT(MOD(U86,60))&amp;"s","")</f>
        <v>1h43m10s</v>
      </c>
      <c r="W86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</v>
      </c>
      <c r="X86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</v>
      </c>
      <c r="Y86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</v>
      </c>
      <c r="Z86" t="str">
        <f t="shared" si="228"/>
        <v>"85":85</v>
      </c>
      <c r="AA86" t="str">
        <f t="shared" si="229"/>
        <v>"85":18</v>
      </c>
      <c r="AB86" t="str">
        <f t="shared" ca="1" si="230"/>
        <v>"85":93747000</v>
      </c>
    </row>
    <row r="87" spans="1:28" x14ac:dyDescent="0.3">
      <c r="A87">
        <v>86</v>
      </c>
      <c r="B87">
        <f t="shared" ca="1" si="263"/>
        <v>1904400</v>
      </c>
      <c r="C87" t="str">
        <f t="shared" ca="1" si="231"/>
        <v>22d1h</v>
      </c>
      <c r="D87">
        <f t="shared" ca="1" si="242"/>
        <v>95651400</v>
      </c>
      <c r="E87" t="str">
        <f t="shared" ca="1" si="243"/>
        <v>1107d1h50m</v>
      </c>
      <c r="F87">
        <v>432000</v>
      </c>
      <c r="G87" t="str">
        <f t="shared" ref="G87" si="307">IF(F87/60/60&gt;=1,INT(F87/60/60)&amp;"h","")
&amp;IF(INT(MOD(F87/60,60))&gt;0,INT(MOD(F87/60,60))&amp;"m","")
&amp;IF(INT(MOD(F87,60))&gt;0,INT(MOD(F87,60))&amp;"s","")</f>
        <v>120h</v>
      </c>
      <c r="H87">
        <v>91</v>
      </c>
      <c r="I87">
        <v>465</v>
      </c>
      <c r="J87">
        <f t="shared" si="233"/>
        <v>0.42559012338865465</v>
      </c>
      <c r="K87">
        <f t="shared" si="256"/>
        <v>36770</v>
      </c>
      <c r="L87" t="str">
        <f t="shared" si="268"/>
        <v>10h12m50s</v>
      </c>
      <c r="M87">
        <v>18</v>
      </c>
      <c r="N87">
        <f t="shared" si="245"/>
        <v>0.1418633744628848</v>
      </c>
      <c r="O87">
        <f t="shared" si="234"/>
        <v>12256</v>
      </c>
      <c r="P87" t="str">
        <f t="shared" ref="P87:S87" si="308">IF(O87/60/60&gt;=1,INT(O87/60/60)&amp;"h","")
&amp;IF(INT(MOD(O87/60,60))&gt;0,INT(MOD(O87/60,60))&amp;"m","")
&amp;IF(INT(MOD(O87,60))&gt;0,INT(MOD(O87,60))&amp;"s","")</f>
        <v>3h24m16s</v>
      </c>
      <c r="Q87">
        <f t="shared" si="247"/>
        <v>1.0639753084716366</v>
      </c>
      <c r="R87">
        <f t="shared" si="236"/>
        <v>91927</v>
      </c>
      <c r="S87" t="str">
        <f t="shared" si="308"/>
        <v>25h32m7s</v>
      </c>
      <c r="T87">
        <f t="shared" si="258"/>
        <v>1.7023604935546186</v>
      </c>
      <c r="U87">
        <f t="shared" si="237"/>
        <v>6128</v>
      </c>
      <c r="V87" t="str">
        <f t="shared" ref="V87" si="309">IF(U87/60/60&gt;=1,INT(U87/60/60)&amp;"h","")
&amp;IF(INT(MOD(U87/60,60))&gt;0,INT(MOD(U87/60,60))&amp;"m","")
&amp;IF(INT(MOD(U87,60))&gt;0,INT(MOD(U87,60))&amp;"s","")</f>
        <v>1h42m8s</v>
      </c>
      <c r="W87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</v>
      </c>
      <c r="X87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</v>
      </c>
      <c r="Y87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</v>
      </c>
      <c r="Z87" t="str">
        <f t="shared" si="228"/>
        <v>"86":91</v>
      </c>
      <c r="AA87" t="str">
        <f t="shared" si="229"/>
        <v>"86":18</v>
      </c>
      <c r="AB87" t="str">
        <f t="shared" ca="1" si="230"/>
        <v>"86":95651400</v>
      </c>
    </row>
    <row r="88" spans="1:28" x14ac:dyDescent="0.3">
      <c r="A88">
        <v>87</v>
      </c>
      <c r="B88">
        <f t="shared" ca="1" si="263"/>
        <v>1908000</v>
      </c>
      <c r="C88" t="str">
        <f t="shared" ca="1" si="231"/>
        <v>22d2h</v>
      </c>
      <c r="D88">
        <f t="shared" ca="1" si="242"/>
        <v>97559400</v>
      </c>
      <c r="E88" t="str">
        <f t="shared" ca="1" si="243"/>
        <v>1129d3h50m</v>
      </c>
      <c r="F88">
        <v>432000</v>
      </c>
      <c r="G88" t="str">
        <f t="shared" ref="G88" si="310">IF(F88/60/60&gt;=1,INT(F88/60/60)&amp;"h","")
&amp;IF(INT(MOD(F88/60,60))&gt;0,INT(MOD(F88/60,60))&amp;"m","")
&amp;IF(INT(MOD(F88,60))&gt;0,INT(MOD(F88,60))&amp;"s","")</f>
        <v>120h</v>
      </c>
      <c r="H88">
        <v>97</v>
      </c>
      <c r="I88">
        <v>469</v>
      </c>
      <c r="J88">
        <f t="shared" si="233"/>
        <v>0.42133422215476812</v>
      </c>
      <c r="K88">
        <f t="shared" si="256"/>
        <v>36403</v>
      </c>
      <c r="L88" t="str">
        <f t="shared" si="268"/>
        <v>10h6m43s</v>
      </c>
      <c r="M88">
        <v>18</v>
      </c>
      <c r="N88">
        <f t="shared" si="245"/>
        <v>0.14044474071825594</v>
      </c>
      <c r="O88">
        <f t="shared" si="234"/>
        <v>12134</v>
      </c>
      <c r="P88" t="str">
        <f t="shared" ref="P88:S88" si="311">IF(O88/60/60&gt;=1,INT(O88/60/60)&amp;"h","")
&amp;IF(INT(MOD(O88/60,60))&gt;0,INT(MOD(O88/60,60))&amp;"m","")
&amp;IF(INT(MOD(O88,60))&gt;0,INT(MOD(O88,60))&amp;"s","")</f>
        <v>3h22m14s</v>
      </c>
      <c r="Q88">
        <f t="shared" si="247"/>
        <v>1.0533355553869201</v>
      </c>
      <c r="R88">
        <f t="shared" si="236"/>
        <v>91008</v>
      </c>
      <c r="S88" t="str">
        <f t="shared" si="311"/>
        <v>25h16m48s</v>
      </c>
      <c r="T88">
        <f t="shared" si="258"/>
        <v>1.6853368886190725</v>
      </c>
      <c r="U88">
        <f t="shared" si="237"/>
        <v>6067</v>
      </c>
      <c r="V88" t="str">
        <f t="shared" ref="V88" si="312">IF(U88/60/60&gt;=1,INT(U88/60/60)&amp;"h","")
&amp;IF(INT(MOD(U88/60,60))&gt;0,INT(MOD(U88/60,60))&amp;"m","")
&amp;IF(INT(MOD(U88,60))&gt;0,INT(MOD(U88,60))&amp;"s","")</f>
        <v>1h41m7s</v>
      </c>
      <c r="W88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</v>
      </c>
      <c r="X88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</v>
      </c>
      <c r="Y88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</v>
      </c>
      <c r="Z88" t="str">
        <f t="shared" si="228"/>
        <v>"87":97</v>
      </c>
      <c r="AA88" t="str">
        <f t="shared" si="229"/>
        <v>"87":18</v>
      </c>
      <c r="AB88" t="str">
        <f t="shared" ca="1" si="230"/>
        <v>"87":97559400</v>
      </c>
    </row>
    <row r="89" spans="1:28" x14ac:dyDescent="0.3">
      <c r="A89">
        <v>88</v>
      </c>
      <c r="B89">
        <f t="shared" ca="1" si="263"/>
        <v>1911600</v>
      </c>
      <c r="C89" t="str">
        <f t="shared" ca="1" si="231"/>
        <v>22d3h</v>
      </c>
      <c r="D89">
        <f t="shared" ca="1" si="242"/>
        <v>99471000</v>
      </c>
      <c r="E89" t="str">
        <f t="shared" ca="1" si="243"/>
        <v>1151d6h50m</v>
      </c>
      <c r="F89">
        <v>432000</v>
      </c>
      <c r="G89" t="str">
        <f t="shared" ref="G89" si="313">IF(F89/60/60&gt;=1,INT(F89/60/60)&amp;"h","")
&amp;IF(INT(MOD(F89/60,60))&gt;0,INT(MOD(F89/60,60))&amp;"m","")
&amp;IF(INT(MOD(F89,60))&gt;0,INT(MOD(F89,60))&amp;"s","")</f>
        <v>120h</v>
      </c>
      <c r="H89">
        <v>103</v>
      </c>
      <c r="I89">
        <v>473</v>
      </c>
      <c r="J89">
        <f t="shared" si="233"/>
        <v>0.41712087993322045</v>
      </c>
      <c r="K89">
        <f t="shared" si="256"/>
        <v>36039</v>
      </c>
      <c r="L89" t="str">
        <f t="shared" si="268"/>
        <v>10h39s</v>
      </c>
      <c r="M89">
        <v>18</v>
      </c>
      <c r="N89">
        <f t="shared" si="245"/>
        <v>0.13904029331107337</v>
      </c>
      <c r="O89">
        <f t="shared" si="234"/>
        <v>12013</v>
      </c>
      <c r="P89" t="str">
        <f t="shared" ref="P89:S89" si="314">IF(O89/60/60&gt;=1,INT(O89/60/60)&amp;"h","")
&amp;IF(INT(MOD(O89/60,60))&gt;0,INT(MOD(O89/60,60))&amp;"m","")
&amp;IF(INT(MOD(O89,60))&gt;0,INT(MOD(O89,60))&amp;"s","")</f>
        <v>3h20m13s</v>
      </c>
      <c r="Q89">
        <f t="shared" si="247"/>
        <v>1.042802199833051</v>
      </c>
      <c r="R89">
        <f t="shared" si="236"/>
        <v>90098</v>
      </c>
      <c r="S89" t="str">
        <f t="shared" si="314"/>
        <v>25h1m38s</v>
      </c>
      <c r="T89">
        <f t="shared" si="258"/>
        <v>1.6684835197328818</v>
      </c>
      <c r="U89">
        <f t="shared" si="237"/>
        <v>6006</v>
      </c>
      <c r="V89" t="str">
        <f t="shared" ref="V89" si="315">IF(U89/60/60&gt;=1,INT(U89/60/60)&amp;"h","")
&amp;IF(INT(MOD(U89/60,60))&gt;0,INT(MOD(U89/60,60))&amp;"m","")
&amp;IF(INT(MOD(U89,60))&gt;0,INT(MOD(U89,60))&amp;"s","")</f>
        <v>1h40m6s</v>
      </c>
      <c r="W89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</v>
      </c>
      <c r="X89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</v>
      </c>
      <c r="Y89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</v>
      </c>
      <c r="Z89" t="str">
        <f t="shared" si="228"/>
        <v>"88":103</v>
      </c>
      <c r="AA89" t="str">
        <f t="shared" si="229"/>
        <v>"88":18</v>
      </c>
      <c r="AB89" t="str">
        <f t="shared" ca="1" si="230"/>
        <v>"88":99471000</v>
      </c>
    </row>
    <row r="90" spans="1:28" x14ac:dyDescent="0.3">
      <c r="A90">
        <v>89</v>
      </c>
      <c r="B90">
        <f t="shared" ca="1" si="263"/>
        <v>1915200</v>
      </c>
      <c r="C90" t="str">
        <f t="shared" ca="1" si="231"/>
        <v>22d4h</v>
      </c>
      <c r="D90">
        <f t="shared" ca="1" si="242"/>
        <v>101386200</v>
      </c>
      <c r="E90" t="str">
        <f t="shared" ca="1" si="243"/>
        <v>1173d10h50m</v>
      </c>
      <c r="F90">
        <v>432000</v>
      </c>
      <c r="G90" t="str">
        <f t="shared" ref="G90" si="316">IF(F90/60/60&gt;=1,INT(F90/60/60)&amp;"h","")
&amp;IF(INT(MOD(F90/60,60))&gt;0,INT(MOD(F90/60,60))&amp;"m","")
&amp;IF(INT(MOD(F90,60))&gt;0,INT(MOD(F90,60))&amp;"s","")</f>
        <v>120h</v>
      </c>
      <c r="H90">
        <v>109</v>
      </c>
      <c r="I90">
        <v>477</v>
      </c>
      <c r="J90">
        <f t="shared" si="233"/>
        <v>0.41294967113388825</v>
      </c>
      <c r="K90">
        <f t="shared" si="256"/>
        <v>35678</v>
      </c>
      <c r="L90" t="str">
        <f t="shared" si="268"/>
        <v>9h54m38s</v>
      </c>
      <c r="M90">
        <v>18</v>
      </c>
      <c r="N90">
        <f t="shared" si="245"/>
        <v>0.13764989037796263</v>
      </c>
      <c r="O90">
        <f t="shared" si="234"/>
        <v>11892</v>
      </c>
      <c r="P90" t="str">
        <f t="shared" ref="P90:S90" si="317">IF(O90/60/60&gt;=1,INT(O90/60/60)&amp;"h","")
&amp;IF(INT(MOD(O90/60,60))&gt;0,INT(MOD(O90/60,60))&amp;"m","")
&amp;IF(INT(MOD(O90,60))&gt;0,INT(MOD(O90,60))&amp;"s","")</f>
        <v>3h18m12s</v>
      </c>
      <c r="Q90">
        <f t="shared" si="247"/>
        <v>1.0323741778347204</v>
      </c>
      <c r="R90">
        <f t="shared" si="236"/>
        <v>89197</v>
      </c>
      <c r="S90" t="str">
        <f t="shared" si="317"/>
        <v>24h46m37s</v>
      </c>
      <c r="T90">
        <f t="shared" si="258"/>
        <v>1.651798684535553</v>
      </c>
      <c r="U90">
        <f t="shared" si="237"/>
        <v>5946</v>
      </c>
      <c r="V90" t="str">
        <f t="shared" ref="V90" si="318">IF(U90/60/60&gt;=1,INT(U90/60/60)&amp;"h","")
&amp;IF(INT(MOD(U90/60,60))&gt;0,INT(MOD(U90/60,60))&amp;"m","")
&amp;IF(INT(MOD(U90,60))&gt;0,INT(MOD(U90,60))&amp;"s","")</f>
        <v>1h39m6s</v>
      </c>
      <c r="W90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</v>
      </c>
      <c r="X90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</v>
      </c>
      <c r="Y90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</v>
      </c>
      <c r="Z90" t="str">
        <f t="shared" si="228"/>
        <v>"89":109</v>
      </c>
      <c r="AA90" t="str">
        <f t="shared" si="229"/>
        <v>"89":18</v>
      </c>
      <c r="AB90" t="str">
        <f t="shared" ca="1" si="230"/>
        <v>"89":101386200</v>
      </c>
    </row>
    <row r="91" spans="1:28" x14ac:dyDescent="0.3">
      <c r="A91">
        <v>90</v>
      </c>
      <c r="B91">
        <f t="shared" ca="1" si="263"/>
        <v>1918800</v>
      </c>
      <c r="C91" t="str">
        <f t="shared" ca="1" si="231"/>
        <v>22d5h</v>
      </c>
      <c r="D91">
        <f t="shared" ca="1" si="242"/>
        <v>103305000</v>
      </c>
      <c r="E91" t="str">
        <f t="shared" ca="1" si="243"/>
        <v>1195d15h50m</v>
      </c>
      <c r="F91">
        <v>432000</v>
      </c>
      <c r="G91" t="str">
        <f t="shared" ref="G91" si="319">IF(F91/60/60&gt;=1,INT(F91/60/60)&amp;"h","")
&amp;IF(INT(MOD(F91/60,60))&gt;0,INT(MOD(F91/60,60))&amp;"m","")
&amp;IF(INT(MOD(F91,60))&gt;0,INT(MOD(F91,60))&amp;"s","")</f>
        <v>120h</v>
      </c>
      <c r="H91">
        <v>115</v>
      </c>
      <c r="I91">
        <v>481</v>
      </c>
      <c r="J91">
        <f t="shared" si="233"/>
        <v>0.40882017442254937</v>
      </c>
      <c r="K91">
        <f t="shared" si="256"/>
        <v>35322</v>
      </c>
      <c r="L91" t="str">
        <f t="shared" si="268"/>
        <v>9h48m42s</v>
      </c>
      <c r="M91">
        <v>18</v>
      </c>
      <c r="N91">
        <f t="shared" si="245"/>
        <v>0.13627339147418299</v>
      </c>
      <c r="O91">
        <f t="shared" si="234"/>
        <v>11774</v>
      </c>
      <c r="P91" t="str">
        <f t="shared" ref="P91:S91" si="320">IF(O91/60/60&gt;=1,INT(O91/60/60)&amp;"h","")
&amp;IF(INT(MOD(O91/60,60))&gt;0,INT(MOD(O91/60,60))&amp;"m","")
&amp;IF(INT(MOD(O91,60))&gt;0,INT(MOD(O91,60))&amp;"s","")</f>
        <v>3h16m14s</v>
      </c>
      <c r="Q91">
        <f t="shared" si="247"/>
        <v>1.0220504360563731</v>
      </c>
      <c r="R91">
        <f t="shared" si="236"/>
        <v>88305</v>
      </c>
      <c r="S91" t="str">
        <f t="shared" si="320"/>
        <v>24h31m45s</v>
      </c>
      <c r="T91">
        <f t="shared" si="258"/>
        <v>1.6352806976901975</v>
      </c>
      <c r="U91">
        <f t="shared" si="237"/>
        <v>5887</v>
      </c>
      <c r="V91" t="str">
        <f t="shared" ref="V91" si="321">IF(U91/60/60&gt;=1,INT(U91/60/60)&amp;"h","")
&amp;IF(INT(MOD(U91/60,60))&gt;0,INT(MOD(U91/60,60))&amp;"m","")
&amp;IF(INT(MOD(U91,60))&gt;0,INT(MOD(U91,60))&amp;"s","")</f>
        <v>1h38m7s</v>
      </c>
      <c r="W91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</v>
      </c>
      <c r="X91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</v>
      </c>
      <c r="Y91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</v>
      </c>
      <c r="Z91" t="str">
        <f t="shared" si="228"/>
        <v>"90":115</v>
      </c>
      <c r="AA91" t="str">
        <f t="shared" si="229"/>
        <v>"90":18</v>
      </c>
      <c r="AB91" t="str">
        <f t="shared" ca="1" si="230"/>
        <v>"90":103305000</v>
      </c>
    </row>
    <row r="92" spans="1:28" x14ac:dyDescent="0.3">
      <c r="A92">
        <v>91</v>
      </c>
      <c r="B92">
        <f t="shared" ca="1" si="263"/>
        <v>1922400</v>
      </c>
      <c r="C92" t="str">
        <f t="shared" ca="1" si="231"/>
        <v>22d6h</v>
      </c>
      <c r="D92">
        <f t="shared" ca="1" si="242"/>
        <v>105227400</v>
      </c>
      <c r="E92" t="str">
        <f t="shared" ca="1" si="243"/>
        <v>1217d21h50m</v>
      </c>
      <c r="F92">
        <v>432000</v>
      </c>
      <c r="G92" t="str">
        <f t="shared" ref="G92" si="322">IF(F92/60/60&gt;=1,INT(F92/60/60)&amp;"h","")
&amp;IF(INT(MOD(F92/60,60))&gt;0,INT(MOD(F92/60,60))&amp;"m","")
&amp;IF(INT(MOD(F92,60))&gt;0,INT(MOD(F92,60))&amp;"s","")</f>
        <v>120h</v>
      </c>
      <c r="H92">
        <v>121</v>
      </c>
      <c r="I92">
        <v>485</v>
      </c>
      <c r="J92">
        <f t="shared" si="233"/>
        <v>0.40473197267832389</v>
      </c>
      <c r="K92">
        <f t="shared" si="256"/>
        <v>34968</v>
      </c>
      <c r="L92" t="str">
        <f t="shared" si="268"/>
        <v>9h42m48s</v>
      </c>
      <c r="M92">
        <v>18</v>
      </c>
      <c r="N92">
        <f t="shared" si="245"/>
        <v>0.13491065755944115</v>
      </c>
      <c r="O92">
        <f t="shared" si="234"/>
        <v>11656</v>
      </c>
      <c r="P92" t="str">
        <f t="shared" ref="P92:S92" si="323">IF(O92/60/60&gt;=1,INT(O92/60/60)&amp;"h","")
&amp;IF(INT(MOD(O92/60,60))&gt;0,INT(MOD(O92/60,60))&amp;"m","")
&amp;IF(INT(MOD(O92,60))&gt;0,INT(MOD(O92,60))&amp;"s","")</f>
        <v>3h14m16s</v>
      </c>
      <c r="Q92">
        <f t="shared" si="247"/>
        <v>1.0118299316958095</v>
      </c>
      <c r="R92">
        <f t="shared" si="236"/>
        <v>87422</v>
      </c>
      <c r="S92" t="str">
        <f t="shared" si="323"/>
        <v>24h17m2s</v>
      </c>
      <c r="T92">
        <f t="shared" si="258"/>
        <v>1.6189278907132956</v>
      </c>
      <c r="U92">
        <f t="shared" si="237"/>
        <v>5828</v>
      </c>
      <c r="V92" t="str">
        <f t="shared" ref="V92" si="324">IF(U92/60/60&gt;=1,INT(U92/60/60)&amp;"h","")
&amp;IF(INT(MOD(U92/60,60))&gt;0,INT(MOD(U92/60,60))&amp;"m","")
&amp;IF(INT(MOD(U92,60))&gt;0,INT(MOD(U92,60))&amp;"s","")</f>
        <v>1h37m8s</v>
      </c>
      <c r="W92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</v>
      </c>
      <c r="X92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</v>
      </c>
      <c r="Y92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</v>
      </c>
      <c r="Z92" t="str">
        <f t="shared" si="228"/>
        <v>"91":121</v>
      </c>
      <c r="AA92" t="str">
        <f t="shared" si="229"/>
        <v>"91":18</v>
      </c>
      <c r="AB92" t="str">
        <f t="shared" ca="1" si="230"/>
        <v>"91":105227400</v>
      </c>
    </row>
    <row r="93" spans="1:28" x14ac:dyDescent="0.3">
      <c r="A93">
        <v>92</v>
      </c>
      <c r="B93">
        <f t="shared" ca="1" si="263"/>
        <v>1926000</v>
      </c>
      <c r="C93" t="str">
        <f t="shared" ca="1" si="231"/>
        <v>22d7h</v>
      </c>
      <c r="D93">
        <f t="shared" ca="1" si="242"/>
        <v>107153400</v>
      </c>
      <c r="E93" t="str">
        <f t="shared" ca="1" si="243"/>
        <v>1240d4h50m</v>
      </c>
      <c r="F93">
        <v>432000</v>
      </c>
      <c r="G93" t="str">
        <f t="shared" ref="G93" si="325">IF(F93/60/60&gt;=1,INT(F93/60/60)&amp;"h","")
&amp;IF(INT(MOD(F93/60,60))&gt;0,INT(MOD(F93/60,60))&amp;"m","")
&amp;IF(INT(MOD(F93,60))&gt;0,INT(MOD(F93,60))&amp;"s","")</f>
        <v>120h</v>
      </c>
      <c r="H93">
        <v>128</v>
      </c>
      <c r="I93">
        <v>489</v>
      </c>
      <c r="J93">
        <f t="shared" si="233"/>
        <v>0.40068465295154065</v>
      </c>
      <c r="K93">
        <f t="shared" si="256"/>
        <v>34619</v>
      </c>
      <c r="L93" t="str">
        <f t="shared" si="268"/>
        <v>9h36m59s</v>
      </c>
      <c r="M93">
        <v>18</v>
      </c>
      <c r="N93">
        <f t="shared" si="245"/>
        <v>0.13356155098384673</v>
      </c>
      <c r="O93">
        <f t="shared" si="234"/>
        <v>11539</v>
      </c>
      <c r="P93" t="str">
        <f t="shared" ref="P93:S93" si="326">IF(O93/60/60&gt;=1,INT(O93/60/60)&amp;"h","")
&amp;IF(INT(MOD(O93/60,60))&gt;0,INT(MOD(O93/60,60))&amp;"m","")
&amp;IF(INT(MOD(O93,60))&gt;0,INT(MOD(O93,60))&amp;"s","")</f>
        <v>3h12m19s</v>
      </c>
      <c r="Q93">
        <f t="shared" si="247"/>
        <v>1.0017116323788513</v>
      </c>
      <c r="R93">
        <f t="shared" si="236"/>
        <v>86547</v>
      </c>
      <c r="S93" t="str">
        <f t="shared" si="326"/>
        <v>24h2m27s</v>
      </c>
      <c r="T93">
        <f t="shared" si="258"/>
        <v>1.6027386118061626</v>
      </c>
      <c r="U93">
        <f t="shared" si="237"/>
        <v>5769</v>
      </c>
      <c r="V93" t="str">
        <f t="shared" ref="V93" si="327">IF(U93/60/60&gt;=1,INT(U93/60/60)&amp;"h","")
&amp;IF(INT(MOD(U93/60,60))&gt;0,INT(MOD(U93/60,60))&amp;"m","")
&amp;IF(INT(MOD(U93,60))&gt;0,INT(MOD(U93,60))&amp;"s","")</f>
        <v>1h36m9s</v>
      </c>
      <c r="W93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</v>
      </c>
      <c r="X93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</v>
      </c>
      <c r="Y93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</v>
      </c>
      <c r="Z93" t="str">
        <f t="shared" si="228"/>
        <v>"92":128</v>
      </c>
      <c r="AA93" t="str">
        <f t="shared" si="229"/>
        <v>"92":18</v>
      </c>
      <c r="AB93" t="str">
        <f t="shared" ca="1" si="230"/>
        <v>"92":107153400</v>
      </c>
    </row>
    <row r="94" spans="1:28" x14ac:dyDescent="0.3">
      <c r="A94">
        <v>93</v>
      </c>
      <c r="B94">
        <f t="shared" ca="1" si="263"/>
        <v>1929600</v>
      </c>
      <c r="C94" t="str">
        <f t="shared" ca="1" si="231"/>
        <v>22d8h</v>
      </c>
      <c r="D94">
        <f t="shared" ca="1" si="242"/>
        <v>109083000</v>
      </c>
      <c r="E94" t="str">
        <f t="shared" ca="1" si="243"/>
        <v>1262d12h50m</v>
      </c>
      <c r="F94">
        <v>432000</v>
      </c>
      <c r="G94" t="str">
        <f t="shared" ref="G94" si="328">IF(F94/60/60&gt;=1,INT(F94/60/60)&amp;"h","")
&amp;IF(INT(MOD(F94/60,60))&gt;0,INT(MOD(F94/60,60))&amp;"m","")
&amp;IF(INT(MOD(F94,60))&gt;0,INT(MOD(F94,60))&amp;"s","")</f>
        <v>120h</v>
      </c>
      <c r="H94">
        <v>135</v>
      </c>
      <c r="I94">
        <v>493</v>
      </c>
      <c r="J94">
        <f t="shared" si="233"/>
        <v>0.39667780642202527</v>
      </c>
      <c r="K94">
        <f t="shared" si="256"/>
        <v>34272</v>
      </c>
      <c r="L94" t="str">
        <f t="shared" si="268"/>
        <v>9h31m12s</v>
      </c>
      <c r="M94">
        <v>18</v>
      </c>
      <c r="N94">
        <f t="shared" si="245"/>
        <v>0.13222593547400827</v>
      </c>
      <c r="O94">
        <f t="shared" si="234"/>
        <v>11424</v>
      </c>
      <c r="P94" t="str">
        <f t="shared" ref="P94:S94" si="329">IF(O94/60/60&gt;=1,INT(O94/60/60)&amp;"h","")
&amp;IF(INT(MOD(O94/60,60))&gt;0,INT(MOD(O94/60,60))&amp;"m","")
&amp;IF(INT(MOD(O94,60))&gt;0,INT(MOD(O94,60))&amp;"s","")</f>
        <v>3h10m24s</v>
      </c>
      <c r="Q94">
        <f t="shared" si="247"/>
        <v>0.99169451605506276</v>
      </c>
      <c r="R94">
        <f t="shared" si="236"/>
        <v>85682</v>
      </c>
      <c r="S94" t="str">
        <f t="shared" si="329"/>
        <v>23h48m2s</v>
      </c>
      <c r="T94">
        <f t="shared" si="258"/>
        <v>1.5867112256881011</v>
      </c>
      <c r="U94">
        <f t="shared" si="237"/>
        <v>5712</v>
      </c>
      <c r="V94" t="str">
        <f t="shared" ref="V94" si="330">IF(U94/60/60&gt;=1,INT(U94/60/60)&amp;"h","")
&amp;IF(INT(MOD(U94/60,60))&gt;0,INT(MOD(U94/60,60))&amp;"m","")
&amp;IF(INT(MOD(U94,60))&gt;0,INT(MOD(U94,60))&amp;"s","")</f>
        <v>1h35m12s</v>
      </c>
      <c r="W94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</v>
      </c>
      <c r="X94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</v>
      </c>
      <c r="Y94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</v>
      </c>
      <c r="Z94" t="str">
        <f t="shared" si="228"/>
        <v>"93":135</v>
      </c>
      <c r="AA94" t="str">
        <f t="shared" si="229"/>
        <v>"93":18</v>
      </c>
      <c r="AB94" t="str">
        <f t="shared" ca="1" si="230"/>
        <v>"93":109083000</v>
      </c>
    </row>
    <row r="95" spans="1:28" x14ac:dyDescent="0.3">
      <c r="A95">
        <v>94</v>
      </c>
      <c r="B95">
        <f t="shared" ca="1" si="263"/>
        <v>1933200</v>
      </c>
      <c r="C95" t="str">
        <f t="shared" ca="1" si="231"/>
        <v>22d9h</v>
      </c>
      <c r="D95">
        <f t="shared" ca="1" si="242"/>
        <v>111016200</v>
      </c>
      <c r="E95" t="str">
        <f t="shared" ca="1" si="243"/>
        <v>1284d21h50m</v>
      </c>
      <c r="F95">
        <v>432000</v>
      </c>
      <c r="G95" t="str">
        <f t="shared" ref="G95" si="331">IF(F95/60/60&gt;=1,INT(F95/60/60)&amp;"h","")
&amp;IF(INT(MOD(F95/60,60))&gt;0,INT(MOD(F95/60,60))&amp;"m","")
&amp;IF(INT(MOD(F95,60))&gt;0,INT(MOD(F95,60))&amp;"s","")</f>
        <v>120h</v>
      </c>
      <c r="H95">
        <v>142</v>
      </c>
      <c r="I95">
        <v>497</v>
      </c>
      <c r="J95">
        <f t="shared" si="233"/>
        <v>0.39271102835780503</v>
      </c>
      <c r="K95">
        <f t="shared" si="256"/>
        <v>33930</v>
      </c>
      <c r="L95" t="str">
        <f t="shared" si="268"/>
        <v>9h25m30s</v>
      </c>
      <c r="M95">
        <v>18</v>
      </c>
      <c r="N95">
        <f t="shared" si="245"/>
        <v>0.13090367611926818</v>
      </c>
      <c r="O95">
        <f t="shared" si="234"/>
        <v>11310</v>
      </c>
      <c r="P95" t="str">
        <f t="shared" ref="P95:S95" si="332">IF(O95/60/60&gt;=1,INT(O95/60/60)&amp;"h","")
&amp;IF(INT(MOD(O95/60,60))&gt;0,INT(MOD(O95/60,60))&amp;"m","")
&amp;IF(INT(MOD(O95,60))&gt;0,INT(MOD(O95,60))&amp;"s","")</f>
        <v>3h8m30s</v>
      </c>
      <c r="Q95">
        <f t="shared" si="247"/>
        <v>0.98177757089451212</v>
      </c>
      <c r="R95">
        <f t="shared" si="236"/>
        <v>84825</v>
      </c>
      <c r="S95" t="str">
        <f t="shared" si="332"/>
        <v>23h33m45s</v>
      </c>
      <c r="T95">
        <f t="shared" si="258"/>
        <v>1.5708441134312201</v>
      </c>
      <c r="U95">
        <f t="shared" si="237"/>
        <v>5655</v>
      </c>
      <c r="V95" t="str">
        <f t="shared" ref="V95" si="333">IF(U95/60/60&gt;=1,INT(U95/60/60)&amp;"h","")
&amp;IF(INT(MOD(U95/60,60))&gt;0,INT(MOD(U95/60,60))&amp;"m","")
&amp;IF(INT(MOD(U95,60))&gt;0,INT(MOD(U95,60))&amp;"s","")</f>
        <v>1h34m15s</v>
      </c>
      <c r="W95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</v>
      </c>
      <c r="X95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</v>
      </c>
      <c r="Y95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</v>
      </c>
      <c r="Z95" t="str">
        <f t="shared" si="228"/>
        <v>"94":142</v>
      </c>
      <c r="AA95" t="str">
        <f t="shared" si="229"/>
        <v>"94":18</v>
      </c>
      <c r="AB95" t="str">
        <f t="shared" ca="1" si="230"/>
        <v>"94":111016200</v>
      </c>
    </row>
    <row r="96" spans="1:28" x14ac:dyDescent="0.3">
      <c r="A96">
        <v>95</v>
      </c>
      <c r="B96">
        <f t="shared" ca="1" si="263"/>
        <v>1936800</v>
      </c>
      <c r="C96" t="str">
        <f t="shared" ca="1" si="231"/>
        <v>22d10h</v>
      </c>
      <c r="D96">
        <f t="shared" ca="1" si="242"/>
        <v>112953000</v>
      </c>
      <c r="E96" t="str">
        <f t="shared" ca="1" si="243"/>
        <v>1307d7h50m</v>
      </c>
      <c r="F96">
        <v>432000</v>
      </c>
      <c r="G96" t="str">
        <f t="shared" ref="G96" si="334">IF(F96/60/60&gt;=1,INT(F96/60/60)&amp;"h","")
&amp;IF(INT(MOD(F96/60,60))&gt;0,INT(MOD(F96/60,60))&amp;"m","")
&amp;IF(INT(MOD(F96,60))&gt;0,INT(MOD(F96,60))&amp;"s","")</f>
        <v>120h</v>
      </c>
      <c r="H96">
        <v>149</v>
      </c>
      <c r="I96">
        <v>501</v>
      </c>
      <c r="J96">
        <f t="shared" si="233"/>
        <v>0.38878391807422696</v>
      </c>
      <c r="K96">
        <f t="shared" si="256"/>
        <v>33590</v>
      </c>
      <c r="L96" t="str">
        <f t="shared" si="268"/>
        <v>9h19m50s</v>
      </c>
      <c r="M96">
        <v>18</v>
      </c>
      <c r="N96">
        <f t="shared" si="245"/>
        <v>0.1295946393580755</v>
      </c>
      <c r="O96">
        <f t="shared" si="234"/>
        <v>11196</v>
      </c>
      <c r="P96" t="str">
        <f t="shared" ref="P96:S96" si="335">IF(O96/60/60&gt;=1,INT(O96/60/60)&amp;"h","")
&amp;IF(INT(MOD(O96/60,60))&gt;0,INT(MOD(O96/60,60))&amp;"m","")
&amp;IF(INT(MOD(O96,60))&gt;0,INT(MOD(O96,60))&amp;"s","")</f>
        <v>3h6m36s</v>
      </c>
      <c r="Q96">
        <f t="shared" si="247"/>
        <v>0.97195979518556697</v>
      </c>
      <c r="R96">
        <f t="shared" si="236"/>
        <v>83977</v>
      </c>
      <c r="S96" t="str">
        <f t="shared" si="335"/>
        <v>23h19m37s</v>
      </c>
      <c r="T96">
        <f t="shared" si="258"/>
        <v>1.5551356722969079</v>
      </c>
      <c r="U96">
        <f t="shared" si="237"/>
        <v>5598</v>
      </c>
      <c r="V96" t="str">
        <f t="shared" ref="V96" si="336">IF(U96/60/60&gt;=1,INT(U96/60/60)&amp;"h","")
&amp;IF(INT(MOD(U96/60,60))&gt;0,INT(MOD(U96/60,60))&amp;"m","")
&amp;IF(INT(MOD(U96,60))&gt;0,INT(MOD(U96,60))&amp;"s","")</f>
        <v>1h33m18s</v>
      </c>
      <c r="W96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</v>
      </c>
      <c r="X96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</v>
      </c>
      <c r="Y96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</v>
      </c>
      <c r="Z96" t="str">
        <f t="shared" si="228"/>
        <v>"95":149</v>
      </c>
      <c r="AA96" t="str">
        <f t="shared" si="229"/>
        <v>"95":18</v>
      </c>
      <c r="AB96" t="str">
        <f t="shared" ca="1" si="230"/>
        <v>"95":112953000</v>
      </c>
    </row>
    <row r="97" spans="1:28" x14ac:dyDescent="0.3">
      <c r="A97">
        <v>96</v>
      </c>
      <c r="B97">
        <f t="shared" ca="1" si="263"/>
        <v>1940400</v>
      </c>
      <c r="C97" t="str">
        <f t="shared" ca="1" si="231"/>
        <v>22d11h</v>
      </c>
      <c r="D97">
        <f t="shared" ca="1" si="242"/>
        <v>114893400</v>
      </c>
      <c r="E97" t="str">
        <f t="shared" ca="1" si="243"/>
        <v>1329d18h50m</v>
      </c>
      <c r="F97">
        <v>432000</v>
      </c>
      <c r="G97" t="str">
        <f t="shared" ref="G97" si="337">IF(F97/60/60&gt;=1,INT(F97/60/60)&amp;"h","")
&amp;IF(INT(MOD(F97/60,60))&gt;0,INT(MOD(F97/60,60))&amp;"m","")
&amp;IF(INT(MOD(F97,60))&gt;0,INT(MOD(F97,60))&amp;"s","")</f>
        <v>120h</v>
      </c>
      <c r="H97">
        <v>156</v>
      </c>
      <c r="I97">
        <v>505</v>
      </c>
      <c r="J97">
        <f t="shared" si="233"/>
        <v>0.38489607889348471</v>
      </c>
      <c r="K97">
        <f t="shared" si="256"/>
        <v>33255</v>
      </c>
      <c r="L97" t="str">
        <f t="shared" si="268"/>
        <v>9h14m15s</v>
      </c>
      <c r="M97">
        <v>18</v>
      </c>
      <c r="N97">
        <f t="shared" si="245"/>
        <v>0.12829869296449475</v>
      </c>
      <c r="O97">
        <f t="shared" si="234"/>
        <v>11085</v>
      </c>
      <c r="P97" t="str">
        <f t="shared" ref="P97:S97" si="338">IF(O97/60/60&gt;=1,INT(O97/60/60)&amp;"h","")
&amp;IF(INT(MOD(O97/60,60))&gt;0,INT(MOD(O97/60,60))&amp;"m","")
&amp;IF(INT(MOD(O97,60))&gt;0,INT(MOD(O97,60))&amp;"s","")</f>
        <v>3h4m45s</v>
      </c>
      <c r="Q97">
        <f t="shared" si="247"/>
        <v>0.96224019723371124</v>
      </c>
      <c r="R97">
        <f t="shared" si="236"/>
        <v>83137</v>
      </c>
      <c r="S97" t="str">
        <f t="shared" si="338"/>
        <v>23h5m37s</v>
      </c>
      <c r="T97">
        <f t="shared" si="258"/>
        <v>1.5395843155739388</v>
      </c>
      <c r="U97">
        <f t="shared" si="237"/>
        <v>5542</v>
      </c>
      <c r="V97" t="str">
        <f t="shared" ref="V97" si="339">IF(U97/60/60&gt;=1,INT(U97/60/60)&amp;"h","")
&amp;IF(INT(MOD(U97/60,60))&gt;0,INT(MOD(U97/60,60))&amp;"m","")
&amp;IF(INT(MOD(U97,60))&gt;0,INT(MOD(U97,60))&amp;"s","")</f>
        <v>1h32m22s</v>
      </c>
      <c r="W97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</v>
      </c>
      <c r="X97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</v>
      </c>
      <c r="Y97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</v>
      </c>
      <c r="Z97" t="str">
        <f t="shared" si="228"/>
        <v>"96":156</v>
      </c>
      <c r="AA97" t="str">
        <f t="shared" si="229"/>
        <v>"96":18</v>
      </c>
      <c r="AB97" t="str">
        <f t="shared" ca="1" si="230"/>
        <v>"96":114893400</v>
      </c>
    </row>
    <row r="98" spans="1:28" x14ac:dyDescent="0.3">
      <c r="A98">
        <v>97</v>
      </c>
      <c r="B98">
        <f t="shared" ca="1" si="263"/>
        <v>1944000</v>
      </c>
      <c r="C98" t="str">
        <f t="shared" ca="1" si="231"/>
        <v>22d12h</v>
      </c>
      <c r="D98">
        <f t="shared" ca="1" si="242"/>
        <v>116837400</v>
      </c>
      <c r="E98" t="str">
        <f t="shared" ca="1" si="243"/>
        <v>1352d6h50m</v>
      </c>
      <c r="F98">
        <v>432000</v>
      </c>
      <c r="G98" t="str">
        <f t="shared" ref="G98" si="340">IF(F98/60/60&gt;=1,INT(F98/60/60)&amp;"h","")
&amp;IF(INT(MOD(F98/60,60))&gt;0,INT(MOD(F98/60,60))&amp;"m","")
&amp;IF(INT(MOD(F98,60))&gt;0,INT(MOD(F98,60))&amp;"s","")</f>
        <v>120h</v>
      </c>
      <c r="H98">
        <v>163</v>
      </c>
      <c r="I98">
        <v>509</v>
      </c>
      <c r="J98">
        <f t="shared" si="233"/>
        <v>0.38104711810454983</v>
      </c>
      <c r="K98">
        <f t="shared" si="256"/>
        <v>32922</v>
      </c>
      <c r="L98" t="str">
        <f t="shared" si="268"/>
        <v>9h8m42s</v>
      </c>
      <c r="M98">
        <v>18</v>
      </c>
      <c r="N98">
        <f t="shared" si="245"/>
        <v>0.1270157060348498</v>
      </c>
      <c r="O98">
        <f t="shared" si="234"/>
        <v>10974</v>
      </c>
      <c r="P98" t="str">
        <f t="shared" ref="P98:S98" si="341">IF(O98/60/60&gt;=1,INT(O98/60/60)&amp;"h","")
&amp;IF(INT(MOD(O98/60,60))&gt;0,INT(MOD(O98/60,60))&amp;"m","")
&amp;IF(INT(MOD(O98,60))&gt;0,INT(MOD(O98,60))&amp;"s","")</f>
        <v>3h2m54s</v>
      </c>
      <c r="Q98">
        <f t="shared" si="247"/>
        <v>0.95261779526137413</v>
      </c>
      <c r="R98">
        <f t="shared" si="236"/>
        <v>82306</v>
      </c>
      <c r="S98" t="str">
        <f t="shared" si="341"/>
        <v>22h51m46s</v>
      </c>
      <c r="T98">
        <f t="shared" si="258"/>
        <v>1.5241884724181993</v>
      </c>
      <c r="U98">
        <f t="shared" si="237"/>
        <v>5487</v>
      </c>
      <c r="V98" t="str">
        <f t="shared" ref="V98" si="342">IF(U98/60/60&gt;=1,INT(U98/60/60)&amp;"h","")
&amp;IF(INT(MOD(U98/60,60))&gt;0,INT(MOD(U98/60,60))&amp;"m","")
&amp;IF(INT(MOD(U98,60))&gt;0,INT(MOD(U98,60))&amp;"s","")</f>
        <v>1h31m27s</v>
      </c>
      <c r="W98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</v>
      </c>
      <c r="X98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</v>
      </c>
      <c r="Y98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</v>
      </c>
      <c r="Z98" t="str">
        <f t="shared" si="228"/>
        <v>"97":163</v>
      </c>
      <c r="AA98" t="str">
        <f t="shared" si="229"/>
        <v>"97":18</v>
      </c>
      <c r="AB98" t="str">
        <f t="shared" ca="1" si="230"/>
        <v>"97":116837400</v>
      </c>
    </row>
    <row r="99" spans="1:28" x14ac:dyDescent="0.3">
      <c r="A99">
        <v>98</v>
      </c>
      <c r="B99">
        <f t="shared" ca="1" si="263"/>
        <v>1947600</v>
      </c>
      <c r="C99" t="str">
        <f t="shared" ca="1" si="231"/>
        <v>22d13h</v>
      </c>
      <c r="D99">
        <f t="shared" ca="1" si="242"/>
        <v>118785000</v>
      </c>
      <c r="E99" t="str">
        <f t="shared" ca="1" si="243"/>
        <v>1374d19h50m</v>
      </c>
      <c r="F99">
        <v>432000</v>
      </c>
      <c r="G99" t="str">
        <f t="shared" ref="G99" si="343">IF(F99/60/60&gt;=1,INT(F99/60/60)&amp;"h","")
&amp;IF(INT(MOD(F99/60,60))&gt;0,INT(MOD(F99/60,60))&amp;"m","")
&amp;IF(INT(MOD(F99,60))&gt;0,INT(MOD(F99,60))&amp;"s","")</f>
        <v>120h</v>
      </c>
      <c r="H99">
        <v>170</v>
      </c>
      <c r="I99">
        <v>513</v>
      </c>
      <c r="J99">
        <f t="shared" si="233"/>
        <v>0.37723664692350434</v>
      </c>
      <c r="K99">
        <f t="shared" si="256"/>
        <v>32593</v>
      </c>
      <c r="L99" t="str">
        <f t="shared" si="268"/>
        <v>9h3m13s</v>
      </c>
      <c r="M99">
        <v>18</v>
      </c>
      <c r="N99">
        <f t="shared" si="245"/>
        <v>0.1257455489745013</v>
      </c>
      <c r="O99">
        <f t="shared" si="234"/>
        <v>10864</v>
      </c>
      <c r="P99" t="str">
        <f t="shared" ref="P99:S99" si="344">IF(O99/60/60&gt;=1,INT(O99/60/60)&amp;"h","")
&amp;IF(INT(MOD(O99/60,60))&gt;0,INT(MOD(O99/60,60))&amp;"m","")
&amp;IF(INT(MOD(O99,60))&gt;0,INT(MOD(O99,60))&amp;"s","")</f>
        <v>3h1m4s</v>
      </c>
      <c r="Q99">
        <f t="shared" si="247"/>
        <v>0.94309161730876034</v>
      </c>
      <c r="R99">
        <f t="shared" si="236"/>
        <v>81483</v>
      </c>
      <c r="S99" t="str">
        <f t="shared" si="344"/>
        <v>22h38m3s</v>
      </c>
      <c r="T99">
        <f t="shared" si="258"/>
        <v>1.5089465876940173</v>
      </c>
      <c r="U99">
        <f t="shared" si="237"/>
        <v>5432</v>
      </c>
      <c r="V99" t="str">
        <f t="shared" ref="V99" si="345">IF(U99/60/60&gt;=1,INT(U99/60/60)&amp;"h","")
&amp;IF(INT(MOD(U99/60,60))&gt;0,INT(MOD(U99/60,60))&amp;"m","")
&amp;IF(INT(MOD(U99,60))&gt;0,INT(MOD(U99,60))&amp;"s","")</f>
        <v>1h30m32s</v>
      </c>
      <c r="W99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</v>
      </c>
      <c r="X99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</v>
      </c>
      <c r="Y99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</v>
      </c>
      <c r="Z99" t="str">
        <f t="shared" si="228"/>
        <v>"98":170</v>
      </c>
      <c r="AA99" t="str">
        <f t="shared" si="229"/>
        <v>"98":18</v>
      </c>
      <c r="AB99" t="str">
        <f t="shared" ca="1" si="230"/>
        <v>"98":118785000</v>
      </c>
    </row>
    <row r="100" spans="1:28" x14ac:dyDescent="0.3">
      <c r="A100">
        <v>99</v>
      </c>
      <c r="B100">
        <f t="shared" ca="1" si="263"/>
        <v>1951200</v>
      </c>
      <c r="C100" t="str">
        <f t="shared" ca="1" si="231"/>
        <v>22d14h</v>
      </c>
      <c r="D100">
        <f t="shared" ca="1" si="242"/>
        <v>120736200</v>
      </c>
      <c r="E100" t="str">
        <f t="shared" ca="1" si="243"/>
        <v>1397d9h50m</v>
      </c>
      <c r="F100">
        <v>432000</v>
      </c>
      <c r="G100" t="str">
        <f t="shared" ref="G100" si="346">IF(F100/60/60&gt;=1,INT(F100/60/60)&amp;"h","")
&amp;IF(INT(MOD(F100/60,60))&gt;0,INT(MOD(F100/60,60))&amp;"m","")
&amp;IF(INT(MOD(F100,60))&gt;0,INT(MOD(F100,60))&amp;"s","")</f>
        <v>120h</v>
      </c>
      <c r="H100">
        <v>178</v>
      </c>
      <c r="I100">
        <v>517</v>
      </c>
      <c r="J100">
        <f t="shared" si="233"/>
        <v>0.37346428045426927</v>
      </c>
      <c r="K100">
        <f t="shared" si="256"/>
        <v>32267</v>
      </c>
      <c r="L100" t="str">
        <f t="shared" si="268"/>
        <v>8h57m47s</v>
      </c>
      <c r="M100">
        <v>18</v>
      </c>
      <c r="N100">
        <f t="shared" si="245"/>
        <v>0.12448809348475628</v>
      </c>
      <c r="O100">
        <f t="shared" si="234"/>
        <v>10755</v>
      </c>
      <c r="P100" t="str">
        <f t="shared" ref="P100:S100" si="347">IF(O100/60/60&gt;=1,INT(O100/60/60)&amp;"h","")
&amp;IF(INT(MOD(O100/60,60))&gt;0,INT(MOD(O100/60,60))&amp;"m","")
&amp;IF(INT(MOD(O100,60))&gt;0,INT(MOD(O100,60))&amp;"s","")</f>
        <v>2h59m15s</v>
      </c>
      <c r="Q100">
        <f t="shared" si="247"/>
        <v>0.93366070113567268</v>
      </c>
      <c r="R100">
        <f t="shared" si="236"/>
        <v>80668</v>
      </c>
      <c r="S100" t="str">
        <f t="shared" si="347"/>
        <v>22h24m28s</v>
      </c>
      <c r="T100">
        <f t="shared" si="258"/>
        <v>1.4938571218170771</v>
      </c>
      <c r="U100">
        <f t="shared" si="237"/>
        <v>5377</v>
      </c>
      <c r="V100" t="str">
        <f t="shared" ref="V100" si="348">IF(U100/60/60&gt;=1,INT(U100/60/60)&amp;"h","")
&amp;IF(INT(MOD(U100/60,60))&gt;0,INT(MOD(U100/60,60))&amp;"m","")
&amp;IF(INT(MOD(U100,60))&gt;0,INT(MOD(U100,60))&amp;"s","")</f>
        <v>1h29m37s</v>
      </c>
      <c r="W100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</v>
      </c>
      <c r="X100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</v>
      </c>
      <c r="Y100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</v>
      </c>
      <c r="Z100" t="str">
        <f t="shared" si="228"/>
        <v>"99":178</v>
      </c>
      <c r="AA100" t="str">
        <f t="shared" si="229"/>
        <v>"99":18</v>
      </c>
      <c r="AB100" t="str">
        <f t="shared" ca="1" si="230"/>
        <v>"99":120736200</v>
      </c>
    </row>
    <row r="101" spans="1:28" x14ac:dyDescent="0.3">
      <c r="A101">
        <v>100</v>
      </c>
      <c r="B101">
        <f ca="1">OFFSET(B101,-1,0)+2400*60*60</f>
        <v>10591200</v>
      </c>
      <c r="C101" t="str">
        <f t="shared" ref="C101" ca="1" si="349">IF(B101/60/60/24*1&gt;=1,INT(B101/60/60/24)&amp;"d","")
&amp;IF(INT(MOD(B101/60/60,24))&gt;0,INT(MOD(B101/60/60,24))&amp;"h","")
&amp;IF(INT(MOD(B101/60,60))&gt;0,INT(MOD(B101/60,60))&amp;"m","")
&amp;IF(INT(MOD(B101,60))&gt;0,INT(MOD(B101,60))&amp;"s","")</f>
        <v>122d14h</v>
      </c>
      <c r="D101">
        <f t="shared" ref="D101" ca="1" si="350">D100+B101</f>
        <v>131327400</v>
      </c>
      <c r="E101" t="str">
        <f t="shared" ref="E101" ca="1" si="351">IF(D101/60/60/24&gt;=1,INT(D101/60/60/24)&amp;"d","")
&amp;IF(INT(MOD(D101/60/60,24))&gt;0,INT(MOD(D101/60/60,24))&amp;"h","")
&amp;IF(INT(MOD(D101/60,60))&gt;0,INT(MOD(D101/60,60))&amp;"m","")
&amp;IF(INT(MOD(D101,60))&gt;0,INT(MOD(D101,60))&amp;"s","")</f>
        <v>1519d23h50m</v>
      </c>
      <c r="F101">
        <v>518400</v>
      </c>
      <c r="G101" t="str">
        <f t="shared" ref="G101" si="352">IF(F101/60/60&gt;=1,INT(F101/60/60)&amp;"h","")
&amp;IF(INT(MOD(F101/60,60))&gt;0,INT(MOD(F101/60,60))&amp;"m","")
&amp;IF(INT(MOD(F101,60))&gt;0,INT(MOD(F101,60))&amp;"s","")</f>
        <v>144h</v>
      </c>
      <c r="H101">
        <v>500</v>
      </c>
      <c r="I101">
        <v>521</v>
      </c>
      <c r="J101">
        <f t="shared" ref="J101:J164" si="353">J100*0.99</f>
        <v>0.36972963764972655</v>
      </c>
      <c r="K101">
        <f t="shared" ref="K101" si="354">INT(J101*24*60*60)</f>
        <v>31944</v>
      </c>
      <c r="L101" t="str">
        <f t="shared" ref="L101" si="355">IF(K101/60/60&gt;=1,INT(K101/60/60)&amp;"h","")
&amp;IF(INT(MOD(K101/60,60))&gt;0,INT(MOD(K101/60,60))&amp;"m","")
&amp;IF(INT(MOD(K101,60))&gt;0,INT(MOD(K101,60))&amp;"s","")</f>
        <v>8h52m24s</v>
      </c>
      <c r="M101">
        <v>17</v>
      </c>
      <c r="N101">
        <f t="shared" si="245"/>
        <v>0.12324321254990872</v>
      </c>
      <c r="O101">
        <f t="shared" ref="O101:O164" si="356">INT(N101*24*60*60)</f>
        <v>10648</v>
      </c>
      <c r="P101" t="str">
        <f t="shared" ref="P101:P164" si="357">IF(O101/60/60&gt;=1,INT(O101/60/60)&amp;"h","")
&amp;IF(INT(MOD(O101/60,60))&gt;0,INT(MOD(O101/60,60))&amp;"m","")
&amp;IF(INT(MOD(O101,60))&gt;0,INT(MOD(O101,60))&amp;"s","")</f>
        <v>2h57m28s</v>
      </c>
      <c r="Q101">
        <f t="shared" si="247"/>
        <v>0.92432409412431593</v>
      </c>
      <c r="R101">
        <f t="shared" ref="R101" si="358">INT(Q101*24*60*60)</f>
        <v>79861</v>
      </c>
      <c r="S101" t="str">
        <f t="shared" ref="S101" si="359">IF(R101/60/60&gt;=1,INT(R101/60/60)&amp;"h","")
&amp;IF(INT(MOD(R101/60,60))&gt;0,INT(MOD(R101/60,60))&amp;"m","")
&amp;IF(INT(MOD(R101,60))&gt;0,INT(MOD(R101,60))&amp;"s","")</f>
        <v>22h11m1s</v>
      </c>
      <c r="T101">
        <f t="shared" si="258"/>
        <v>1.4789185505989062</v>
      </c>
      <c r="U101">
        <f t="shared" ref="U101" si="360">INT(T101*60*60)</f>
        <v>5324</v>
      </c>
      <c r="V101" t="str">
        <f t="shared" ref="V101" si="361">IF(U101/60/60&gt;=1,INT(U101/60/60)&amp;"h","")
&amp;IF(INT(MOD(U101/60,60))&gt;0,INT(MOD(U101/60,60))&amp;"m","")
&amp;IF(INT(MOD(U101,60))&gt;0,INT(MOD(U101,60))&amp;"s","")</f>
        <v>1h28m44s</v>
      </c>
      <c r="W101" t="str">
        <f t="shared" si="239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</v>
      </c>
      <c r="X101" t="str">
        <f t="shared" si="240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</v>
      </c>
      <c r="Y101" t="str">
        <f t="shared" ca="1" si="241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</v>
      </c>
      <c r="Z101" t="str">
        <f t="shared" si="228"/>
        <v>"100":500</v>
      </c>
      <c r="AA101" t="str">
        <f t="shared" si="229"/>
        <v>"100":17</v>
      </c>
      <c r="AB101" t="str">
        <f t="shared" ca="1" si="230"/>
        <v>"100":131327400</v>
      </c>
    </row>
    <row r="102" spans="1:28" x14ac:dyDescent="0.3">
      <c r="A102">
        <v>101</v>
      </c>
      <c r="B102">
        <f ca="1">OFFSET(B102,-2,0)-0*24*60*60</f>
        <v>1951200</v>
      </c>
      <c r="C102" t="str">
        <f t="shared" ref="C102:C165" ca="1" si="362">IF(B102/60/60/24*1&gt;=1,INT(B102/60/60/24)&amp;"d","")
&amp;IF(INT(MOD(B102/60/60,24))&gt;0,INT(MOD(B102/60/60,24))&amp;"h","")
&amp;IF(INT(MOD(B102/60,60))&gt;0,INT(MOD(B102/60,60))&amp;"m","")
&amp;IF(INT(MOD(B102,60))&gt;0,INT(MOD(B102,60))&amp;"s","")</f>
        <v>22d14h</v>
      </c>
      <c r="D102">
        <f t="shared" ref="D102:D165" ca="1" si="363">D101+B102</f>
        <v>133278600</v>
      </c>
      <c r="E102" t="str">
        <f t="shared" ref="E102:E165" ca="1" si="364">IF(D102/60/60/24&gt;=1,INT(D102/60/60/24)&amp;"d","")
&amp;IF(INT(MOD(D102/60/60,24))&gt;0,INT(MOD(D102/60/60,24))&amp;"h","")
&amp;IF(INT(MOD(D102/60,60))&gt;0,INT(MOD(D102/60,60))&amp;"m","")
&amp;IF(INT(MOD(D102,60))&gt;0,INT(MOD(D102,60))&amp;"s","")</f>
        <v>1542d13h50m</v>
      </c>
      <c r="F102">
        <v>518400</v>
      </c>
      <c r="G102" t="str">
        <f t="shared" ref="G102:G165" si="365">IF(F102/60/60&gt;=1,INT(F102/60/60)&amp;"h","")
&amp;IF(INT(MOD(F102/60,60))&gt;0,INT(MOD(F102/60,60))&amp;"m","")
&amp;IF(INT(MOD(F102,60))&gt;0,INT(MOD(F102,60))&amp;"s","")</f>
        <v>144h</v>
      </c>
      <c r="H102">
        <v>178</v>
      </c>
      <c r="I102">
        <f>I101+4</f>
        <v>525</v>
      </c>
      <c r="J102">
        <f t="shared" si="353"/>
        <v>0.36603234127322926</v>
      </c>
      <c r="K102">
        <f t="shared" ref="K102:K165" si="366">INT(J102*24*60*60)</f>
        <v>31625</v>
      </c>
      <c r="L102" t="str">
        <f t="shared" ref="L102:L165" si="367">IF(K102/60/60&gt;=1,INT(K102/60/60)&amp;"h","")
&amp;IF(INT(MOD(K102/60,60))&gt;0,INT(MOD(K102/60,60))&amp;"m","")
&amp;IF(INT(MOD(K102,60))&gt;0,INT(MOD(K102,60))&amp;"s","")</f>
        <v>8h47m5s</v>
      </c>
      <c r="M102">
        <v>17</v>
      </c>
      <c r="N102">
        <f t="shared" si="245"/>
        <v>0.12201078042440963</v>
      </c>
      <c r="O102">
        <f t="shared" si="356"/>
        <v>10541</v>
      </c>
      <c r="P102" t="str">
        <f t="shared" si="357"/>
        <v>2h55m41s</v>
      </c>
      <c r="Q102">
        <f t="shared" si="247"/>
        <v>0.91508085318307275</v>
      </c>
      <c r="R102">
        <f t="shared" ref="R102:R165" si="368">INT(Q102*24*60*60)</f>
        <v>79062</v>
      </c>
      <c r="S102" t="str">
        <f t="shared" ref="S102:S165" si="369">IF(R102/60/60&gt;=1,INT(R102/60/60)&amp;"h","")
&amp;IF(INT(MOD(R102/60,60))&gt;0,INT(MOD(R102/60,60))&amp;"m","")
&amp;IF(INT(MOD(R102,60))&gt;0,INT(MOD(R102,60))&amp;"s","")</f>
        <v>21h57m42s</v>
      </c>
      <c r="T102">
        <f t="shared" si="258"/>
        <v>1.464129365092917</v>
      </c>
      <c r="U102">
        <f t="shared" ref="U102:U165" si="370">INT(T102*60*60)</f>
        <v>5270</v>
      </c>
      <c r="V102" t="str">
        <f t="shared" ref="V102:V165" si="371">IF(U102/60/60&gt;=1,INT(U102/60/60)&amp;"h","")
&amp;IF(INT(MOD(U102/60,60))&gt;0,INT(MOD(U102/60,60))&amp;"m","")
&amp;IF(INT(MOD(U102,60))&gt;0,INT(MOD(U102,60))&amp;"s","")</f>
        <v>1h27m50s</v>
      </c>
      <c r="W102" t="str">
        <f t="shared" ref="W102:W165" si="372">W101&amp;","&amp;Z102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</v>
      </c>
      <c r="X102" t="str">
        <f t="shared" ref="X102:X165" si="373">X101&amp;","&amp;AA102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</v>
      </c>
      <c r="Y102" t="str">
        <f t="shared" ref="Y102:Y165" ca="1" si="374">Y101&amp;","&amp;AB102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</v>
      </c>
      <c r="Z102" t="str">
        <f t="shared" ref="Z102:Z165" si="375">""""&amp;$A102&amp;""""&amp;""&amp;":"&amp;H102</f>
        <v>"101":178</v>
      </c>
      <c r="AA102" t="str">
        <f t="shared" ref="AA102:AA165" si="376">""""&amp;$A102&amp;""""&amp;""&amp;":"&amp;M102</f>
        <v>"101":17</v>
      </c>
      <c r="AB102" t="str">
        <f t="shared" ref="AB102:AB165" ca="1" si="377">""""&amp;$A102&amp;""""&amp;""&amp;":"&amp;D102</f>
        <v>"101":133278600</v>
      </c>
    </row>
    <row r="103" spans="1:28" x14ac:dyDescent="0.3">
      <c r="A103">
        <v>102</v>
      </c>
      <c r="B103">
        <f t="shared" ca="1" si="263"/>
        <v>1954800</v>
      </c>
      <c r="C103" t="str">
        <f t="shared" ca="1" si="362"/>
        <v>22d15h</v>
      </c>
      <c r="D103">
        <f t="shared" ca="1" si="363"/>
        <v>135233400</v>
      </c>
      <c r="E103" t="str">
        <f t="shared" ca="1" si="364"/>
        <v>1565d4h50m</v>
      </c>
      <c r="F103">
        <v>518400</v>
      </c>
      <c r="G103" t="str">
        <f t="shared" si="365"/>
        <v>144h</v>
      </c>
      <c r="H103">
        <v>186</v>
      </c>
      <c r="I103">
        <f t="shared" ref="I103:I166" si="378">I102+4</f>
        <v>529</v>
      </c>
      <c r="J103">
        <f t="shared" si="353"/>
        <v>0.36237201786049694</v>
      </c>
      <c r="K103">
        <f t="shared" si="366"/>
        <v>31308</v>
      </c>
      <c r="L103" t="str">
        <f t="shared" si="367"/>
        <v>8h41m48s</v>
      </c>
      <c r="M103">
        <v>17</v>
      </c>
      <c r="N103">
        <f t="shared" si="245"/>
        <v>0.12079067262016553</v>
      </c>
      <c r="O103">
        <f t="shared" si="356"/>
        <v>10436</v>
      </c>
      <c r="P103" t="str">
        <f t="shared" si="357"/>
        <v>2h53m56s</v>
      </c>
      <c r="Q103">
        <f t="shared" si="247"/>
        <v>0.90593004465124205</v>
      </c>
      <c r="R103">
        <f t="shared" si="368"/>
        <v>78272</v>
      </c>
      <c r="S103" t="str">
        <f t="shared" si="369"/>
        <v>21h44m32s</v>
      </c>
      <c r="T103">
        <f t="shared" si="258"/>
        <v>1.4494880714419878</v>
      </c>
      <c r="U103">
        <f t="shared" si="370"/>
        <v>5218</v>
      </c>
      <c r="V103" t="str">
        <f t="shared" si="371"/>
        <v>1h26m58s</v>
      </c>
      <c r="W103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</v>
      </c>
      <c r="X103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</v>
      </c>
      <c r="Y103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</v>
      </c>
      <c r="Z103" t="str">
        <f t="shared" si="375"/>
        <v>"102":186</v>
      </c>
      <c r="AA103" t="str">
        <f t="shared" si="376"/>
        <v>"102":17</v>
      </c>
      <c r="AB103" t="str">
        <f t="shared" ca="1" si="377"/>
        <v>"102":135233400</v>
      </c>
    </row>
    <row r="104" spans="1:28" x14ac:dyDescent="0.3">
      <c r="A104">
        <v>103</v>
      </c>
      <c r="B104">
        <f t="shared" ca="1" si="263"/>
        <v>1958400</v>
      </c>
      <c r="C104" t="str">
        <f t="shared" ca="1" si="362"/>
        <v>22d16h</v>
      </c>
      <c r="D104">
        <f t="shared" ca="1" si="363"/>
        <v>137191800</v>
      </c>
      <c r="E104" t="str">
        <f t="shared" ca="1" si="364"/>
        <v>1587d20h50m</v>
      </c>
      <c r="F104">
        <v>518400</v>
      </c>
      <c r="G104" t="str">
        <f t="shared" si="365"/>
        <v>144h</v>
      </c>
      <c r="H104">
        <v>194</v>
      </c>
      <c r="I104">
        <f t="shared" si="378"/>
        <v>533</v>
      </c>
      <c r="J104">
        <f t="shared" si="353"/>
        <v>0.35874829768189198</v>
      </c>
      <c r="K104">
        <f t="shared" si="366"/>
        <v>30995</v>
      </c>
      <c r="L104" t="str">
        <f t="shared" si="367"/>
        <v>8h36m35s</v>
      </c>
      <c r="M104">
        <v>17</v>
      </c>
      <c r="N104">
        <f t="shared" si="245"/>
        <v>0.11958276589396387</v>
      </c>
      <c r="O104">
        <f t="shared" si="356"/>
        <v>10331</v>
      </c>
      <c r="P104" t="str">
        <f t="shared" si="357"/>
        <v>2h52m11s</v>
      </c>
      <c r="Q104">
        <f t="shared" si="247"/>
        <v>0.89687074420472968</v>
      </c>
      <c r="R104">
        <f t="shared" si="368"/>
        <v>77489</v>
      </c>
      <c r="S104" t="str">
        <f t="shared" si="369"/>
        <v>21h31m29s</v>
      </c>
      <c r="T104">
        <f t="shared" si="258"/>
        <v>1.4349931907275679</v>
      </c>
      <c r="U104">
        <f t="shared" si="370"/>
        <v>5165</v>
      </c>
      <c r="V104" t="str">
        <f t="shared" si="371"/>
        <v>1h26m5s</v>
      </c>
      <c r="W104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</v>
      </c>
      <c r="X104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</v>
      </c>
      <c r="Y104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</v>
      </c>
      <c r="Z104" t="str">
        <f t="shared" si="375"/>
        <v>"103":194</v>
      </c>
      <c r="AA104" t="str">
        <f t="shared" si="376"/>
        <v>"103":17</v>
      </c>
      <c r="AB104" t="str">
        <f t="shared" ca="1" si="377"/>
        <v>"103":137191800</v>
      </c>
    </row>
    <row r="105" spans="1:28" x14ac:dyDescent="0.3">
      <c r="A105">
        <v>104</v>
      </c>
      <c r="B105">
        <f t="shared" ca="1" si="263"/>
        <v>1962000</v>
      </c>
      <c r="C105" t="str">
        <f t="shared" ca="1" si="362"/>
        <v>22d17h</v>
      </c>
      <c r="D105">
        <f t="shared" ca="1" si="363"/>
        <v>139153800</v>
      </c>
      <c r="E105" t="str">
        <f t="shared" ca="1" si="364"/>
        <v>1610d13h50m</v>
      </c>
      <c r="F105">
        <v>518400</v>
      </c>
      <c r="G105" t="str">
        <f t="shared" si="365"/>
        <v>144h</v>
      </c>
      <c r="H105">
        <v>200</v>
      </c>
      <c r="I105">
        <f t="shared" si="378"/>
        <v>537</v>
      </c>
      <c r="J105">
        <f t="shared" si="353"/>
        <v>0.35516081470507305</v>
      </c>
      <c r="K105">
        <f t="shared" si="366"/>
        <v>30685</v>
      </c>
      <c r="L105" t="str">
        <f t="shared" si="367"/>
        <v>8h31m25s</v>
      </c>
      <c r="M105">
        <v>17</v>
      </c>
      <c r="N105">
        <f t="shared" si="245"/>
        <v>0.11838693823502423</v>
      </c>
      <c r="O105">
        <f t="shared" si="356"/>
        <v>10228</v>
      </c>
      <c r="P105" t="str">
        <f t="shared" si="357"/>
        <v>2h50m28s</v>
      </c>
      <c r="Q105">
        <f t="shared" si="247"/>
        <v>0.88790203676268242</v>
      </c>
      <c r="R105">
        <f t="shared" si="368"/>
        <v>76714</v>
      </c>
      <c r="S105" t="str">
        <f t="shared" si="369"/>
        <v>21h18m34s</v>
      </c>
      <c r="T105">
        <f t="shared" si="258"/>
        <v>1.4206432588202922</v>
      </c>
      <c r="U105">
        <f t="shared" si="370"/>
        <v>5114</v>
      </c>
      <c r="V105" t="str">
        <f t="shared" si="371"/>
        <v>1h25m14s</v>
      </c>
      <c r="W105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</v>
      </c>
      <c r="X105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</v>
      </c>
      <c r="Y105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</v>
      </c>
      <c r="Z105" t="str">
        <f t="shared" si="375"/>
        <v>"104":200</v>
      </c>
      <c r="AA105" t="str">
        <f t="shared" si="376"/>
        <v>"104":17</v>
      </c>
      <c r="AB105" t="str">
        <f t="shared" ca="1" si="377"/>
        <v>"104":139153800</v>
      </c>
    </row>
    <row r="106" spans="1:28" x14ac:dyDescent="0.3">
      <c r="A106">
        <v>105</v>
      </c>
      <c r="B106">
        <f t="shared" ca="1" si="263"/>
        <v>1965600</v>
      </c>
      <c r="C106" t="str">
        <f t="shared" ca="1" si="362"/>
        <v>22d18h</v>
      </c>
      <c r="D106">
        <f t="shared" ca="1" si="363"/>
        <v>141119400</v>
      </c>
      <c r="E106" t="str">
        <f t="shared" ca="1" si="364"/>
        <v>1633d7h50m</v>
      </c>
      <c r="F106">
        <v>518400</v>
      </c>
      <c r="G106" t="str">
        <f t="shared" si="365"/>
        <v>144h</v>
      </c>
      <c r="H106">
        <v>200</v>
      </c>
      <c r="I106">
        <f t="shared" si="378"/>
        <v>541</v>
      </c>
      <c r="J106">
        <f t="shared" si="353"/>
        <v>0.3516092065580223</v>
      </c>
      <c r="K106">
        <f t="shared" si="366"/>
        <v>30379</v>
      </c>
      <c r="L106" t="str">
        <f t="shared" si="367"/>
        <v>8h26m19s</v>
      </c>
      <c r="M106">
        <v>17</v>
      </c>
      <c r="N106">
        <f t="shared" si="245"/>
        <v>0.11720306885267399</v>
      </c>
      <c r="O106">
        <f t="shared" si="356"/>
        <v>10126</v>
      </c>
      <c r="P106" t="str">
        <f t="shared" si="357"/>
        <v>2h48m46s</v>
      </c>
      <c r="Q106">
        <f t="shared" si="247"/>
        <v>0.87902301639505565</v>
      </c>
      <c r="R106">
        <f t="shared" si="368"/>
        <v>75947</v>
      </c>
      <c r="S106" t="str">
        <f t="shared" si="369"/>
        <v>21h5m47s</v>
      </c>
      <c r="T106">
        <f t="shared" si="258"/>
        <v>1.4064368262320892</v>
      </c>
      <c r="U106">
        <f t="shared" si="370"/>
        <v>5063</v>
      </c>
      <c r="V106" t="str">
        <f t="shared" si="371"/>
        <v>1h24m23s</v>
      </c>
      <c r="W106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</v>
      </c>
      <c r="X106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</v>
      </c>
      <c r="Y106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</v>
      </c>
      <c r="Z106" t="str">
        <f t="shared" si="375"/>
        <v>"105":200</v>
      </c>
      <c r="AA106" t="str">
        <f t="shared" si="376"/>
        <v>"105":17</v>
      </c>
      <c r="AB106" t="str">
        <f t="shared" ca="1" si="377"/>
        <v>"105":141119400</v>
      </c>
    </row>
    <row r="107" spans="1:28" x14ac:dyDescent="0.3">
      <c r="A107">
        <v>106</v>
      </c>
      <c r="B107">
        <f t="shared" ca="1" si="263"/>
        <v>1969200</v>
      </c>
      <c r="C107" t="str">
        <f t="shared" ca="1" si="362"/>
        <v>22d19h</v>
      </c>
      <c r="D107">
        <f t="shared" ca="1" si="363"/>
        <v>143088600</v>
      </c>
      <c r="E107" t="str">
        <f t="shared" ca="1" si="364"/>
        <v>1656d2h50m</v>
      </c>
      <c r="F107">
        <v>518400</v>
      </c>
      <c r="G107" t="str">
        <f t="shared" si="365"/>
        <v>144h</v>
      </c>
      <c r="H107">
        <v>200</v>
      </c>
      <c r="I107">
        <f t="shared" si="378"/>
        <v>545</v>
      </c>
      <c r="J107">
        <f t="shared" si="353"/>
        <v>0.34809311449244207</v>
      </c>
      <c r="K107">
        <f t="shared" si="366"/>
        <v>30075</v>
      </c>
      <c r="L107" t="str">
        <f t="shared" si="367"/>
        <v>8h21m15s</v>
      </c>
      <c r="M107">
        <v>17</v>
      </c>
      <c r="N107">
        <f t="shared" si="245"/>
        <v>0.11603103816414725</v>
      </c>
      <c r="O107">
        <f t="shared" si="356"/>
        <v>10025</v>
      </c>
      <c r="P107" t="str">
        <f t="shared" si="357"/>
        <v>2h47m5s</v>
      </c>
      <c r="Q107">
        <f t="shared" si="247"/>
        <v>0.87023278623110512</v>
      </c>
      <c r="R107">
        <f t="shared" si="368"/>
        <v>75188</v>
      </c>
      <c r="S107" t="str">
        <f t="shared" si="369"/>
        <v>20h53m8s</v>
      </c>
      <c r="T107">
        <f t="shared" si="258"/>
        <v>1.3923724579697683</v>
      </c>
      <c r="U107">
        <f t="shared" si="370"/>
        <v>5012</v>
      </c>
      <c r="V107" t="str">
        <f t="shared" si="371"/>
        <v>1h23m32s</v>
      </c>
      <c r="W107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</v>
      </c>
      <c r="X107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</v>
      </c>
      <c r="Y107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</v>
      </c>
      <c r="Z107" t="str">
        <f t="shared" si="375"/>
        <v>"106":200</v>
      </c>
      <c r="AA107" t="str">
        <f t="shared" si="376"/>
        <v>"106":17</v>
      </c>
      <c r="AB107" t="str">
        <f t="shared" ca="1" si="377"/>
        <v>"106":143088600</v>
      </c>
    </row>
    <row r="108" spans="1:28" x14ac:dyDescent="0.3">
      <c r="A108">
        <v>107</v>
      </c>
      <c r="B108">
        <f t="shared" ca="1" si="263"/>
        <v>1972800</v>
      </c>
      <c r="C108" t="str">
        <f t="shared" ca="1" si="362"/>
        <v>22d20h</v>
      </c>
      <c r="D108">
        <f t="shared" ca="1" si="363"/>
        <v>145061400</v>
      </c>
      <c r="E108" t="str">
        <f t="shared" ca="1" si="364"/>
        <v>1678d22h50m</v>
      </c>
      <c r="F108">
        <v>518400</v>
      </c>
      <c r="G108" t="str">
        <f t="shared" si="365"/>
        <v>144h</v>
      </c>
      <c r="H108">
        <v>200</v>
      </c>
      <c r="I108">
        <f t="shared" si="378"/>
        <v>549</v>
      </c>
      <c r="J108">
        <f t="shared" si="353"/>
        <v>0.34461218334751764</v>
      </c>
      <c r="K108">
        <f t="shared" si="366"/>
        <v>29774</v>
      </c>
      <c r="L108" t="str">
        <f t="shared" si="367"/>
        <v>8h16m14s</v>
      </c>
      <c r="M108">
        <v>17</v>
      </c>
      <c r="N108">
        <f t="shared" si="245"/>
        <v>0.11487072778250577</v>
      </c>
      <c r="O108">
        <f t="shared" si="356"/>
        <v>9924</v>
      </c>
      <c r="P108" t="str">
        <f t="shared" si="357"/>
        <v>2h45m24s</v>
      </c>
      <c r="Q108">
        <f t="shared" si="247"/>
        <v>0.86153045836879405</v>
      </c>
      <c r="R108">
        <f t="shared" si="368"/>
        <v>74436</v>
      </c>
      <c r="S108" t="str">
        <f t="shared" si="369"/>
        <v>20h40m36s</v>
      </c>
      <c r="T108">
        <f t="shared" si="258"/>
        <v>1.3784487333900706</v>
      </c>
      <c r="U108">
        <f t="shared" si="370"/>
        <v>4962</v>
      </c>
      <c r="V108" t="str">
        <f t="shared" si="371"/>
        <v>1h22m42s</v>
      </c>
      <c r="W108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</v>
      </c>
      <c r="X108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</v>
      </c>
      <c r="Y108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</v>
      </c>
      <c r="Z108" t="str">
        <f t="shared" si="375"/>
        <v>"107":200</v>
      </c>
      <c r="AA108" t="str">
        <f t="shared" si="376"/>
        <v>"107":17</v>
      </c>
      <c r="AB108" t="str">
        <f t="shared" ca="1" si="377"/>
        <v>"107":145061400</v>
      </c>
    </row>
    <row r="109" spans="1:28" x14ac:dyDescent="0.3">
      <c r="A109">
        <v>108</v>
      </c>
      <c r="B109">
        <f t="shared" ca="1" si="263"/>
        <v>1976400</v>
      </c>
      <c r="C109" t="str">
        <f t="shared" ca="1" si="362"/>
        <v>22d21h</v>
      </c>
      <c r="D109">
        <f t="shared" ca="1" si="363"/>
        <v>147037800</v>
      </c>
      <c r="E109" t="str">
        <f t="shared" ca="1" si="364"/>
        <v>1701d19h50m</v>
      </c>
      <c r="F109">
        <v>518400</v>
      </c>
      <c r="G109" t="str">
        <f t="shared" si="365"/>
        <v>144h</v>
      </c>
      <c r="H109">
        <v>200</v>
      </c>
      <c r="I109">
        <f t="shared" si="378"/>
        <v>553</v>
      </c>
      <c r="J109">
        <f t="shared" si="353"/>
        <v>0.34116606151404244</v>
      </c>
      <c r="K109">
        <f t="shared" si="366"/>
        <v>29476</v>
      </c>
      <c r="L109" t="str">
        <f t="shared" si="367"/>
        <v>8h11m16s</v>
      </c>
      <c r="M109">
        <v>17</v>
      </c>
      <c r="N109">
        <f t="shared" si="245"/>
        <v>0.11372202050468072</v>
      </c>
      <c r="O109">
        <f t="shared" si="356"/>
        <v>9825</v>
      </c>
      <c r="P109" t="str">
        <f t="shared" si="357"/>
        <v>2h43m45s</v>
      </c>
      <c r="Q109">
        <f t="shared" si="247"/>
        <v>0.85291515378510607</v>
      </c>
      <c r="R109">
        <f t="shared" si="368"/>
        <v>73691</v>
      </c>
      <c r="S109" t="str">
        <f t="shared" si="369"/>
        <v>20h28m11s</v>
      </c>
      <c r="T109">
        <f t="shared" si="258"/>
        <v>1.3646642460561698</v>
      </c>
      <c r="U109">
        <f t="shared" si="370"/>
        <v>4912</v>
      </c>
      <c r="V109" t="str">
        <f t="shared" si="371"/>
        <v>1h21m52s</v>
      </c>
      <c r="W109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</v>
      </c>
      <c r="X109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</v>
      </c>
      <c r="Y109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</v>
      </c>
      <c r="Z109" t="str">
        <f t="shared" si="375"/>
        <v>"108":200</v>
      </c>
      <c r="AA109" t="str">
        <f t="shared" si="376"/>
        <v>"108":17</v>
      </c>
      <c r="AB109" t="str">
        <f t="shared" ca="1" si="377"/>
        <v>"108":147037800</v>
      </c>
    </row>
    <row r="110" spans="1:28" x14ac:dyDescent="0.3">
      <c r="A110">
        <v>109</v>
      </c>
      <c r="B110">
        <f t="shared" ca="1" si="263"/>
        <v>1980000</v>
      </c>
      <c r="C110" t="str">
        <f t="shared" ca="1" si="362"/>
        <v>22d22h</v>
      </c>
      <c r="D110">
        <f t="shared" ca="1" si="363"/>
        <v>149017800</v>
      </c>
      <c r="E110" t="str">
        <f t="shared" ca="1" si="364"/>
        <v>1724d17h50m</v>
      </c>
      <c r="F110">
        <v>518400</v>
      </c>
      <c r="G110" t="str">
        <f t="shared" si="365"/>
        <v>144h</v>
      </c>
      <c r="H110">
        <v>200</v>
      </c>
      <c r="I110">
        <f t="shared" si="378"/>
        <v>557</v>
      </c>
      <c r="J110">
        <f t="shared" si="353"/>
        <v>0.33775440089890202</v>
      </c>
      <c r="K110">
        <f t="shared" si="366"/>
        <v>29181</v>
      </c>
      <c r="L110" t="str">
        <f t="shared" si="367"/>
        <v>8h6m21s</v>
      </c>
      <c r="M110">
        <v>17</v>
      </c>
      <c r="N110">
        <f t="shared" si="245"/>
        <v>0.11258480029963391</v>
      </c>
      <c r="O110">
        <f t="shared" si="356"/>
        <v>9727</v>
      </c>
      <c r="P110" t="str">
        <f t="shared" si="357"/>
        <v>2h42m7s</v>
      </c>
      <c r="Q110">
        <f t="shared" si="247"/>
        <v>0.84438600224725502</v>
      </c>
      <c r="R110">
        <f t="shared" si="368"/>
        <v>72954</v>
      </c>
      <c r="S110" t="str">
        <f t="shared" si="369"/>
        <v>20h15m54s</v>
      </c>
      <c r="T110">
        <f t="shared" si="258"/>
        <v>1.3510176035956081</v>
      </c>
      <c r="U110">
        <f t="shared" si="370"/>
        <v>4863</v>
      </c>
      <c r="V110" t="str">
        <f t="shared" si="371"/>
        <v>1h21m3s</v>
      </c>
      <c r="W110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</v>
      </c>
      <c r="X110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</v>
      </c>
      <c r="Y110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</v>
      </c>
      <c r="Z110" t="str">
        <f t="shared" si="375"/>
        <v>"109":200</v>
      </c>
      <c r="AA110" t="str">
        <f t="shared" si="376"/>
        <v>"109":17</v>
      </c>
      <c r="AB110" t="str">
        <f t="shared" ca="1" si="377"/>
        <v>"109":149017800</v>
      </c>
    </row>
    <row r="111" spans="1:28" x14ac:dyDescent="0.3">
      <c r="A111">
        <v>110</v>
      </c>
      <c r="B111">
        <f t="shared" ca="1" si="263"/>
        <v>1983600</v>
      </c>
      <c r="C111" t="str">
        <f t="shared" ca="1" si="362"/>
        <v>22d23h</v>
      </c>
      <c r="D111">
        <f t="shared" ca="1" si="363"/>
        <v>151001400</v>
      </c>
      <c r="E111" t="str">
        <f t="shared" ca="1" si="364"/>
        <v>1747d16h50m</v>
      </c>
      <c r="F111">
        <v>518400</v>
      </c>
      <c r="G111" t="str">
        <f t="shared" si="365"/>
        <v>144h</v>
      </c>
      <c r="H111">
        <v>200</v>
      </c>
      <c r="I111">
        <f t="shared" si="378"/>
        <v>561</v>
      </c>
      <c r="J111">
        <f t="shared" si="353"/>
        <v>0.33437685688991298</v>
      </c>
      <c r="K111">
        <f t="shared" si="366"/>
        <v>28890</v>
      </c>
      <c r="L111" t="str">
        <f t="shared" si="367"/>
        <v>8h1m30s</v>
      </c>
      <c r="M111">
        <v>17</v>
      </c>
      <c r="N111">
        <f t="shared" si="245"/>
        <v>0.11145895229663758</v>
      </c>
      <c r="O111">
        <f t="shared" si="356"/>
        <v>9630</v>
      </c>
      <c r="P111" t="str">
        <f t="shared" si="357"/>
        <v>2h40m30s</v>
      </c>
      <c r="Q111">
        <f t="shared" si="247"/>
        <v>0.83594214222478247</v>
      </c>
      <c r="R111">
        <f t="shared" si="368"/>
        <v>72225</v>
      </c>
      <c r="S111" t="str">
        <f t="shared" si="369"/>
        <v>20h3m45s</v>
      </c>
      <c r="T111">
        <f t="shared" si="258"/>
        <v>1.3375074275596519</v>
      </c>
      <c r="U111">
        <f t="shared" si="370"/>
        <v>4815</v>
      </c>
      <c r="V111" t="str">
        <f t="shared" si="371"/>
        <v>1h20m15s</v>
      </c>
      <c r="W111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</v>
      </c>
      <c r="X111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</v>
      </c>
      <c r="Y111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</v>
      </c>
      <c r="Z111" t="str">
        <f t="shared" si="375"/>
        <v>"110":200</v>
      </c>
      <c r="AA111" t="str">
        <f t="shared" si="376"/>
        <v>"110":17</v>
      </c>
      <c r="AB111" t="str">
        <f t="shared" ca="1" si="377"/>
        <v>"110":151001400</v>
      </c>
    </row>
    <row r="112" spans="1:28" x14ac:dyDescent="0.3">
      <c r="A112">
        <v>111</v>
      </c>
      <c r="B112">
        <f t="shared" ca="1" si="263"/>
        <v>1987200</v>
      </c>
      <c r="C112" t="str">
        <f t="shared" ca="1" si="362"/>
        <v>23d</v>
      </c>
      <c r="D112">
        <f t="shared" ca="1" si="363"/>
        <v>152988600</v>
      </c>
      <c r="E112" t="str">
        <f t="shared" ca="1" si="364"/>
        <v>1770d16h50m</v>
      </c>
      <c r="F112">
        <v>518400</v>
      </c>
      <c r="G112" t="str">
        <f t="shared" si="365"/>
        <v>144h</v>
      </c>
      <c r="H112">
        <v>200</v>
      </c>
      <c r="I112">
        <f t="shared" si="378"/>
        <v>565</v>
      </c>
      <c r="J112">
        <f t="shared" si="353"/>
        <v>0.33103308832101386</v>
      </c>
      <c r="K112">
        <f t="shared" si="366"/>
        <v>28601</v>
      </c>
      <c r="L112" t="str">
        <f t="shared" si="367"/>
        <v>7h56m41s</v>
      </c>
      <c r="M112">
        <v>17</v>
      </c>
      <c r="N112">
        <f t="shared" si="245"/>
        <v>0.1103443627736712</v>
      </c>
      <c r="O112">
        <f t="shared" si="356"/>
        <v>9533</v>
      </c>
      <c r="P112" t="str">
        <f t="shared" si="357"/>
        <v>2h38m53s</v>
      </c>
      <c r="Q112">
        <f t="shared" si="247"/>
        <v>0.82758272080253459</v>
      </c>
      <c r="R112">
        <f t="shared" si="368"/>
        <v>71503</v>
      </c>
      <c r="S112" t="str">
        <f t="shared" si="369"/>
        <v>19h51m43s</v>
      </c>
      <c r="T112">
        <f t="shared" si="258"/>
        <v>1.3241323532840554</v>
      </c>
      <c r="U112">
        <f t="shared" si="370"/>
        <v>4766</v>
      </c>
      <c r="V112" t="str">
        <f t="shared" si="371"/>
        <v>1h19m26s</v>
      </c>
      <c r="W112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</v>
      </c>
      <c r="X112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</v>
      </c>
      <c r="Y112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</v>
      </c>
      <c r="Z112" t="str">
        <f t="shared" si="375"/>
        <v>"111":200</v>
      </c>
      <c r="AA112" t="str">
        <f t="shared" si="376"/>
        <v>"111":17</v>
      </c>
      <c r="AB112" t="str">
        <f t="shared" ca="1" si="377"/>
        <v>"111":152988600</v>
      </c>
    </row>
    <row r="113" spans="1:28" x14ac:dyDescent="0.3">
      <c r="A113">
        <v>112</v>
      </c>
      <c r="B113">
        <f t="shared" ca="1" si="263"/>
        <v>1990800</v>
      </c>
      <c r="C113" t="str">
        <f t="shared" ca="1" si="362"/>
        <v>23d1h</v>
      </c>
      <c r="D113">
        <f t="shared" ca="1" si="363"/>
        <v>154979400</v>
      </c>
      <c r="E113" t="str">
        <f t="shared" ca="1" si="364"/>
        <v>1793d17h50m</v>
      </c>
      <c r="F113">
        <v>518400</v>
      </c>
      <c r="G113" t="str">
        <f t="shared" si="365"/>
        <v>144h</v>
      </c>
      <c r="H113">
        <v>200</v>
      </c>
      <c r="I113">
        <f t="shared" si="378"/>
        <v>569</v>
      </c>
      <c r="J113">
        <f t="shared" si="353"/>
        <v>0.32772275743780371</v>
      </c>
      <c r="K113">
        <f t="shared" si="366"/>
        <v>28315</v>
      </c>
      <c r="L113" t="str">
        <f t="shared" si="367"/>
        <v>7h51m55s</v>
      </c>
      <c r="M113">
        <v>17</v>
      </c>
      <c r="N113">
        <f t="shared" si="245"/>
        <v>0.10924091914593448</v>
      </c>
      <c r="O113">
        <f t="shared" si="356"/>
        <v>9438</v>
      </c>
      <c r="P113" t="str">
        <f t="shared" si="357"/>
        <v>2h37m18s</v>
      </c>
      <c r="Q113">
        <f t="shared" si="247"/>
        <v>0.81930689359450926</v>
      </c>
      <c r="R113">
        <f t="shared" si="368"/>
        <v>70788</v>
      </c>
      <c r="S113" t="str">
        <f t="shared" si="369"/>
        <v>19h39m48s</v>
      </c>
      <c r="T113">
        <f t="shared" si="258"/>
        <v>1.3108910297512149</v>
      </c>
      <c r="U113">
        <f t="shared" si="370"/>
        <v>4719</v>
      </c>
      <c r="V113" t="str">
        <f t="shared" si="371"/>
        <v>1h18m39s</v>
      </c>
      <c r="W113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</v>
      </c>
      <c r="X113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</v>
      </c>
      <c r="Y113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</v>
      </c>
      <c r="Z113" t="str">
        <f t="shared" si="375"/>
        <v>"112":200</v>
      </c>
      <c r="AA113" t="str">
        <f t="shared" si="376"/>
        <v>"112":17</v>
      </c>
      <c r="AB113" t="str">
        <f t="shared" ca="1" si="377"/>
        <v>"112":154979400</v>
      </c>
    </row>
    <row r="114" spans="1:28" x14ac:dyDescent="0.3">
      <c r="A114">
        <v>113</v>
      </c>
      <c r="B114">
        <f t="shared" ca="1" si="263"/>
        <v>1994400</v>
      </c>
      <c r="C114" t="str">
        <f t="shared" ca="1" si="362"/>
        <v>23d2h</v>
      </c>
      <c r="D114">
        <f t="shared" ca="1" si="363"/>
        <v>156973800</v>
      </c>
      <c r="E114" t="str">
        <f t="shared" ca="1" si="364"/>
        <v>1816d19h50m</v>
      </c>
      <c r="F114">
        <v>518400</v>
      </c>
      <c r="G114" t="str">
        <f t="shared" si="365"/>
        <v>144h</v>
      </c>
      <c r="H114">
        <v>200</v>
      </c>
      <c r="I114">
        <f t="shared" si="378"/>
        <v>573</v>
      </c>
      <c r="J114">
        <f t="shared" si="353"/>
        <v>0.32444552986342567</v>
      </c>
      <c r="K114">
        <f t="shared" si="366"/>
        <v>28032</v>
      </c>
      <c r="L114" t="str">
        <f t="shared" si="367"/>
        <v>7h47m12s</v>
      </c>
      <c r="M114">
        <v>17</v>
      </c>
      <c r="N114">
        <f t="shared" si="245"/>
        <v>0.10814850995447513</v>
      </c>
      <c r="O114">
        <f t="shared" si="356"/>
        <v>9344</v>
      </c>
      <c r="P114" t="str">
        <f t="shared" si="357"/>
        <v>2h35m44s</v>
      </c>
      <c r="Q114">
        <f t="shared" si="247"/>
        <v>0.81111382465856419</v>
      </c>
      <c r="R114">
        <f t="shared" si="368"/>
        <v>70080</v>
      </c>
      <c r="S114" t="str">
        <f t="shared" si="369"/>
        <v>19h28m</v>
      </c>
      <c r="T114">
        <f t="shared" si="258"/>
        <v>1.2977821194537027</v>
      </c>
      <c r="U114">
        <f t="shared" si="370"/>
        <v>4672</v>
      </c>
      <c r="V114" t="str">
        <f t="shared" si="371"/>
        <v>1h17m52s</v>
      </c>
      <c r="W114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</v>
      </c>
      <c r="X114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</v>
      </c>
      <c r="Y114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</v>
      </c>
      <c r="Z114" t="str">
        <f t="shared" si="375"/>
        <v>"113":200</v>
      </c>
      <c r="AA114" t="str">
        <f t="shared" si="376"/>
        <v>"113":17</v>
      </c>
      <c r="AB114" t="str">
        <f t="shared" ca="1" si="377"/>
        <v>"113":156973800</v>
      </c>
    </row>
    <row r="115" spans="1:28" x14ac:dyDescent="0.3">
      <c r="A115">
        <v>114</v>
      </c>
      <c r="B115">
        <f t="shared" ca="1" si="263"/>
        <v>1998000</v>
      </c>
      <c r="C115" t="str">
        <f t="shared" ca="1" si="362"/>
        <v>23d3h</v>
      </c>
      <c r="D115">
        <f t="shared" ca="1" si="363"/>
        <v>158971800</v>
      </c>
      <c r="E115" t="str">
        <f t="shared" ca="1" si="364"/>
        <v>1839d22h50m</v>
      </c>
      <c r="F115">
        <v>518400</v>
      </c>
      <c r="G115" t="str">
        <f t="shared" si="365"/>
        <v>144h</v>
      </c>
      <c r="H115">
        <v>200</v>
      </c>
      <c r="I115">
        <f t="shared" si="378"/>
        <v>577</v>
      </c>
      <c r="J115">
        <f t="shared" si="353"/>
        <v>0.32120107456479141</v>
      </c>
      <c r="K115">
        <f t="shared" si="366"/>
        <v>27751</v>
      </c>
      <c r="L115" t="str">
        <f t="shared" si="367"/>
        <v>7h42m31s</v>
      </c>
      <c r="M115">
        <v>17</v>
      </c>
      <c r="N115">
        <f t="shared" si="245"/>
        <v>0.10706702485493037</v>
      </c>
      <c r="O115">
        <f t="shared" si="356"/>
        <v>9250</v>
      </c>
      <c r="P115" t="str">
        <f t="shared" si="357"/>
        <v>2h34m10s</v>
      </c>
      <c r="Q115">
        <f t="shared" si="247"/>
        <v>0.80300268641197858</v>
      </c>
      <c r="R115">
        <f t="shared" si="368"/>
        <v>69379</v>
      </c>
      <c r="S115" t="str">
        <f t="shared" si="369"/>
        <v>19h16m19s</v>
      </c>
      <c r="T115">
        <f t="shared" si="258"/>
        <v>1.2848042982591656</v>
      </c>
      <c r="U115">
        <f t="shared" si="370"/>
        <v>4625</v>
      </c>
      <c r="V115" t="str">
        <f t="shared" si="371"/>
        <v>1h17m5s</v>
      </c>
      <c r="W115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</v>
      </c>
      <c r="X115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</v>
      </c>
      <c r="Y115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</v>
      </c>
      <c r="Z115" t="str">
        <f t="shared" si="375"/>
        <v>"114":200</v>
      </c>
      <c r="AA115" t="str">
        <f t="shared" si="376"/>
        <v>"114":17</v>
      </c>
      <c r="AB115" t="str">
        <f t="shared" ca="1" si="377"/>
        <v>"114":158971800</v>
      </c>
    </row>
    <row r="116" spans="1:28" x14ac:dyDescent="0.3">
      <c r="A116">
        <v>115</v>
      </c>
      <c r="B116">
        <f t="shared" ca="1" si="263"/>
        <v>2001600</v>
      </c>
      <c r="C116" t="str">
        <f t="shared" ca="1" si="362"/>
        <v>23d4h</v>
      </c>
      <c r="D116">
        <f t="shared" ca="1" si="363"/>
        <v>160973400</v>
      </c>
      <c r="E116" t="str">
        <f t="shared" ca="1" si="364"/>
        <v>1863d2h50m</v>
      </c>
      <c r="F116">
        <v>518400</v>
      </c>
      <c r="G116" t="str">
        <f t="shared" si="365"/>
        <v>144h</v>
      </c>
      <c r="H116">
        <v>200</v>
      </c>
      <c r="I116">
        <f t="shared" si="378"/>
        <v>581</v>
      </c>
      <c r="J116">
        <f t="shared" si="353"/>
        <v>0.31798906381914349</v>
      </c>
      <c r="K116">
        <f t="shared" si="366"/>
        <v>27474</v>
      </c>
      <c r="L116" t="str">
        <f t="shared" si="367"/>
        <v>7h37m54s</v>
      </c>
      <c r="M116">
        <v>17</v>
      </c>
      <c r="N116">
        <f t="shared" si="245"/>
        <v>0.10599635460638107</v>
      </c>
      <c r="O116">
        <f t="shared" si="356"/>
        <v>9158</v>
      </c>
      <c r="P116" t="str">
        <f t="shared" si="357"/>
        <v>2h32m38s</v>
      </c>
      <c r="Q116">
        <f t="shared" si="247"/>
        <v>0.79497265954785878</v>
      </c>
      <c r="R116">
        <f t="shared" si="368"/>
        <v>68685</v>
      </c>
      <c r="S116" t="str">
        <f t="shared" si="369"/>
        <v>19h4m45s</v>
      </c>
      <c r="T116">
        <f t="shared" si="258"/>
        <v>1.271956255276574</v>
      </c>
      <c r="U116">
        <f t="shared" si="370"/>
        <v>4579</v>
      </c>
      <c r="V116" t="str">
        <f t="shared" si="371"/>
        <v>1h16m19s</v>
      </c>
      <c r="W116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</v>
      </c>
      <c r="X116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</v>
      </c>
      <c r="Y116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</v>
      </c>
      <c r="Z116" t="str">
        <f t="shared" si="375"/>
        <v>"115":200</v>
      </c>
      <c r="AA116" t="str">
        <f t="shared" si="376"/>
        <v>"115":17</v>
      </c>
      <c r="AB116" t="str">
        <f t="shared" ca="1" si="377"/>
        <v>"115":160973400</v>
      </c>
    </row>
    <row r="117" spans="1:28" x14ac:dyDescent="0.3">
      <c r="A117">
        <v>116</v>
      </c>
      <c r="B117">
        <f t="shared" ca="1" si="263"/>
        <v>2005200</v>
      </c>
      <c r="C117" t="str">
        <f t="shared" ca="1" si="362"/>
        <v>23d5h</v>
      </c>
      <c r="D117">
        <f t="shared" ca="1" si="363"/>
        <v>162978600</v>
      </c>
      <c r="E117" t="str">
        <f t="shared" ca="1" si="364"/>
        <v>1886d7h50m</v>
      </c>
      <c r="F117">
        <v>518400</v>
      </c>
      <c r="G117" t="str">
        <f t="shared" si="365"/>
        <v>144h</v>
      </c>
      <c r="H117">
        <v>200</v>
      </c>
      <c r="I117">
        <f t="shared" si="378"/>
        <v>585</v>
      </c>
      <c r="J117">
        <f t="shared" si="353"/>
        <v>0.31480917318095203</v>
      </c>
      <c r="K117">
        <f t="shared" si="366"/>
        <v>27199</v>
      </c>
      <c r="L117" t="str">
        <f t="shared" si="367"/>
        <v>7h33m19s</v>
      </c>
      <c r="M117">
        <v>17</v>
      </c>
      <c r="N117">
        <f t="shared" si="245"/>
        <v>0.10493639106031726</v>
      </c>
      <c r="O117">
        <f t="shared" si="356"/>
        <v>9066</v>
      </c>
      <c r="P117" t="str">
        <f t="shared" si="357"/>
        <v>2h31m6s</v>
      </c>
      <c r="Q117">
        <f t="shared" si="247"/>
        <v>0.78702293295238024</v>
      </c>
      <c r="R117">
        <f t="shared" si="368"/>
        <v>67998</v>
      </c>
      <c r="S117" t="str">
        <f t="shared" si="369"/>
        <v>18h53m18s</v>
      </c>
      <c r="T117">
        <f t="shared" si="258"/>
        <v>1.2592366927238081</v>
      </c>
      <c r="U117">
        <f t="shared" si="370"/>
        <v>4533</v>
      </c>
      <c r="V117" t="str">
        <f t="shared" si="371"/>
        <v>1h15m33s</v>
      </c>
      <c r="W117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</v>
      </c>
      <c r="X117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</v>
      </c>
      <c r="Y117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</v>
      </c>
      <c r="Z117" t="str">
        <f t="shared" si="375"/>
        <v>"116":200</v>
      </c>
      <c r="AA117" t="str">
        <f t="shared" si="376"/>
        <v>"116":17</v>
      </c>
      <c r="AB117" t="str">
        <f t="shared" ca="1" si="377"/>
        <v>"116":162978600</v>
      </c>
    </row>
    <row r="118" spans="1:28" x14ac:dyDescent="0.3">
      <c r="A118">
        <v>117</v>
      </c>
      <c r="B118">
        <f t="shared" ca="1" si="263"/>
        <v>2008800</v>
      </c>
      <c r="C118" t="str">
        <f t="shared" ca="1" si="362"/>
        <v>23d6h</v>
      </c>
      <c r="D118">
        <f t="shared" ca="1" si="363"/>
        <v>164987400</v>
      </c>
      <c r="E118" t="str">
        <f t="shared" ca="1" si="364"/>
        <v>1909d13h50m</v>
      </c>
      <c r="F118">
        <v>518400</v>
      </c>
      <c r="G118" t="str">
        <f t="shared" si="365"/>
        <v>144h</v>
      </c>
      <c r="H118">
        <v>200</v>
      </c>
      <c r="I118">
        <f t="shared" si="378"/>
        <v>589</v>
      </c>
      <c r="J118">
        <f t="shared" si="353"/>
        <v>0.31166108144914251</v>
      </c>
      <c r="K118">
        <f t="shared" si="366"/>
        <v>26927</v>
      </c>
      <c r="L118" t="str">
        <f t="shared" si="367"/>
        <v>7h28m47s</v>
      </c>
      <c r="M118">
        <v>17</v>
      </c>
      <c r="N118">
        <f t="shared" si="245"/>
        <v>0.10388702714971408</v>
      </c>
      <c r="O118">
        <f t="shared" si="356"/>
        <v>8975</v>
      </c>
      <c r="P118" t="str">
        <f t="shared" si="357"/>
        <v>2h29m35s</v>
      </c>
      <c r="Q118">
        <f t="shared" si="247"/>
        <v>0.77915270362285638</v>
      </c>
      <c r="R118">
        <f t="shared" si="368"/>
        <v>67318</v>
      </c>
      <c r="S118" t="str">
        <f t="shared" si="369"/>
        <v>18h41m58s</v>
      </c>
      <c r="T118">
        <f t="shared" si="258"/>
        <v>1.24664432579657</v>
      </c>
      <c r="U118">
        <f t="shared" si="370"/>
        <v>4487</v>
      </c>
      <c r="V118" t="str">
        <f t="shared" si="371"/>
        <v>1h14m47s</v>
      </c>
      <c r="W118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</v>
      </c>
      <c r="X118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</v>
      </c>
      <c r="Y118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</v>
      </c>
      <c r="Z118" t="str">
        <f t="shared" si="375"/>
        <v>"117":200</v>
      </c>
      <c r="AA118" t="str">
        <f t="shared" si="376"/>
        <v>"117":17</v>
      </c>
      <c r="AB118" t="str">
        <f t="shared" ca="1" si="377"/>
        <v>"117":164987400</v>
      </c>
    </row>
    <row r="119" spans="1:28" x14ac:dyDescent="0.3">
      <c r="A119">
        <v>118</v>
      </c>
      <c r="B119">
        <f t="shared" ca="1" si="263"/>
        <v>2012400</v>
      </c>
      <c r="C119" t="str">
        <f t="shared" ca="1" si="362"/>
        <v>23d7h</v>
      </c>
      <c r="D119">
        <f t="shared" ca="1" si="363"/>
        <v>166999800</v>
      </c>
      <c r="E119" t="str">
        <f t="shared" ca="1" si="364"/>
        <v>1932d20h50m</v>
      </c>
      <c r="F119">
        <v>518400</v>
      </c>
      <c r="G119" t="str">
        <f t="shared" si="365"/>
        <v>144h</v>
      </c>
      <c r="H119">
        <v>200</v>
      </c>
      <c r="I119">
        <f t="shared" si="378"/>
        <v>593</v>
      </c>
      <c r="J119">
        <f t="shared" si="353"/>
        <v>0.30854447063465107</v>
      </c>
      <c r="K119">
        <f t="shared" si="366"/>
        <v>26658</v>
      </c>
      <c r="L119" t="str">
        <f t="shared" si="367"/>
        <v>7h24m18s</v>
      </c>
      <c r="M119">
        <v>17</v>
      </c>
      <c r="N119">
        <f t="shared" si="245"/>
        <v>0.10284815687821694</v>
      </c>
      <c r="O119">
        <f t="shared" si="356"/>
        <v>8886</v>
      </c>
      <c r="P119" t="str">
        <f t="shared" si="357"/>
        <v>2h28m6s</v>
      </c>
      <c r="Q119">
        <f t="shared" si="247"/>
        <v>0.77136117658662784</v>
      </c>
      <c r="R119">
        <f t="shared" si="368"/>
        <v>66645</v>
      </c>
      <c r="S119" t="str">
        <f t="shared" si="369"/>
        <v>18h30m45s</v>
      </c>
      <c r="T119">
        <f t="shared" si="258"/>
        <v>1.2341778825386043</v>
      </c>
      <c r="U119">
        <f t="shared" si="370"/>
        <v>4443</v>
      </c>
      <c r="V119" t="str">
        <f t="shared" si="371"/>
        <v>1h14m3s</v>
      </c>
      <c r="W119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</v>
      </c>
      <c r="X119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</v>
      </c>
      <c r="Y119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</v>
      </c>
      <c r="Z119" t="str">
        <f t="shared" si="375"/>
        <v>"118":200</v>
      </c>
      <c r="AA119" t="str">
        <f t="shared" si="376"/>
        <v>"118":17</v>
      </c>
      <c r="AB119" t="str">
        <f t="shared" ca="1" si="377"/>
        <v>"118":166999800</v>
      </c>
    </row>
    <row r="120" spans="1:28" x14ac:dyDescent="0.3">
      <c r="A120">
        <v>119</v>
      </c>
      <c r="B120">
        <f t="shared" ca="1" si="263"/>
        <v>2016000</v>
      </c>
      <c r="C120" t="str">
        <f t="shared" ca="1" si="362"/>
        <v>23d8h</v>
      </c>
      <c r="D120">
        <f t="shared" ca="1" si="363"/>
        <v>169015800</v>
      </c>
      <c r="E120" t="str">
        <f t="shared" ca="1" si="364"/>
        <v>1956d4h50m</v>
      </c>
      <c r="F120">
        <v>518400</v>
      </c>
      <c r="G120" t="str">
        <f t="shared" si="365"/>
        <v>144h</v>
      </c>
      <c r="H120">
        <v>200</v>
      </c>
      <c r="I120">
        <f t="shared" si="378"/>
        <v>597</v>
      </c>
      <c r="J120">
        <f t="shared" si="353"/>
        <v>0.30545902592830454</v>
      </c>
      <c r="K120">
        <f t="shared" si="366"/>
        <v>26391</v>
      </c>
      <c r="L120" t="str">
        <f t="shared" si="367"/>
        <v>7h19m51s</v>
      </c>
      <c r="M120">
        <v>17</v>
      </c>
      <c r="N120">
        <f t="shared" si="245"/>
        <v>0.10181967530943477</v>
      </c>
      <c r="O120">
        <f t="shared" si="356"/>
        <v>8797</v>
      </c>
      <c r="P120" t="str">
        <f t="shared" si="357"/>
        <v>2h26m37s</v>
      </c>
      <c r="Q120">
        <f t="shared" si="247"/>
        <v>0.76364756482076157</v>
      </c>
      <c r="R120">
        <f t="shared" si="368"/>
        <v>65979</v>
      </c>
      <c r="S120" t="str">
        <f t="shared" si="369"/>
        <v>18h19m39s</v>
      </c>
      <c r="T120">
        <f t="shared" si="258"/>
        <v>1.2218361037132182</v>
      </c>
      <c r="U120">
        <f t="shared" si="370"/>
        <v>4398</v>
      </c>
      <c r="V120" t="str">
        <f t="shared" si="371"/>
        <v>1h13m18s</v>
      </c>
      <c r="W120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</v>
      </c>
      <c r="X120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</v>
      </c>
      <c r="Y120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</v>
      </c>
      <c r="Z120" t="str">
        <f t="shared" si="375"/>
        <v>"119":200</v>
      </c>
      <c r="AA120" t="str">
        <f t="shared" si="376"/>
        <v>"119":17</v>
      </c>
      <c r="AB120" t="str">
        <f t="shared" ca="1" si="377"/>
        <v>"119":169015800</v>
      </c>
    </row>
    <row r="121" spans="1:28" x14ac:dyDescent="0.3">
      <c r="A121">
        <v>120</v>
      </c>
      <c r="B121">
        <f t="shared" ca="1" si="263"/>
        <v>2019600</v>
      </c>
      <c r="C121" t="str">
        <f t="shared" ca="1" si="362"/>
        <v>23d9h</v>
      </c>
      <c r="D121">
        <f t="shared" ca="1" si="363"/>
        <v>171035400</v>
      </c>
      <c r="E121" t="str">
        <f t="shared" ca="1" si="364"/>
        <v>1979d13h50m</v>
      </c>
      <c r="F121">
        <v>518400</v>
      </c>
      <c r="G121" t="str">
        <f t="shared" si="365"/>
        <v>144h</v>
      </c>
      <c r="H121">
        <v>200</v>
      </c>
      <c r="I121">
        <f t="shared" si="378"/>
        <v>601</v>
      </c>
      <c r="J121">
        <f t="shared" si="353"/>
        <v>0.30240443566902148</v>
      </c>
      <c r="K121">
        <f t="shared" si="366"/>
        <v>26127</v>
      </c>
      <c r="L121" t="str">
        <f t="shared" si="367"/>
        <v>7h15m27s</v>
      </c>
      <c r="M121">
        <v>17</v>
      </c>
      <c r="N121">
        <f t="shared" si="245"/>
        <v>0.10080147855634042</v>
      </c>
      <c r="O121">
        <f t="shared" si="356"/>
        <v>8709</v>
      </c>
      <c r="P121" t="str">
        <f t="shared" si="357"/>
        <v>2h25m9s</v>
      </c>
      <c r="Q121">
        <f t="shared" si="247"/>
        <v>0.756011089172554</v>
      </c>
      <c r="R121">
        <f t="shared" si="368"/>
        <v>65319</v>
      </c>
      <c r="S121" t="str">
        <f t="shared" si="369"/>
        <v>18h8m39s</v>
      </c>
      <c r="T121">
        <f t="shared" si="258"/>
        <v>1.2096177426760859</v>
      </c>
      <c r="U121">
        <f t="shared" si="370"/>
        <v>4354</v>
      </c>
      <c r="V121" t="str">
        <f t="shared" si="371"/>
        <v>1h12m34s</v>
      </c>
      <c r="W121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</v>
      </c>
      <c r="X121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</v>
      </c>
      <c r="Y121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</v>
      </c>
      <c r="Z121" t="str">
        <f t="shared" si="375"/>
        <v>"120":200</v>
      </c>
      <c r="AA121" t="str">
        <f t="shared" si="376"/>
        <v>"120":17</v>
      </c>
      <c r="AB121" t="str">
        <f t="shared" ca="1" si="377"/>
        <v>"120":171035400</v>
      </c>
    </row>
    <row r="122" spans="1:28" x14ac:dyDescent="0.3">
      <c r="A122">
        <v>121</v>
      </c>
      <c r="B122">
        <f t="shared" ca="1" si="263"/>
        <v>2023200</v>
      </c>
      <c r="C122" t="str">
        <f t="shared" ca="1" si="362"/>
        <v>23d10h</v>
      </c>
      <c r="D122">
        <f t="shared" ca="1" si="363"/>
        <v>173058600</v>
      </c>
      <c r="E122" t="str">
        <f t="shared" ca="1" si="364"/>
        <v>2002d23h50m</v>
      </c>
      <c r="F122">
        <v>518400</v>
      </c>
      <c r="G122" t="str">
        <f t="shared" si="365"/>
        <v>144h</v>
      </c>
      <c r="H122">
        <v>200</v>
      </c>
      <c r="I122">
        <f t="shared" si="378"/>
        <v>605</v>
      </c>
      <c r="J122">
        <f t="shared" si="353"/>
        <v>0.29938039131233124</v>
      </c>
      <c r="K122">
        <f t="shared" si="366"/>
        <v>25866</v>
      </c>
      <c r="L122" t="str">
        <f t="shared" si="367"/>
        <v>7h11m6s</v>
      </c>
      <c r="M122">
        <v>17</v>
      </c>
      <c r="N122">
        <f t="shared" si="245"/>
        <v>9.9793463770777011E-2</v>
      </c>
      <c r="O122">
        <f t="shared" si="356"/>
        <v>8622</v>
      </c>
      <c r="P122" t="str">
        <f t="shared" si="357"/>
        <v>2h23m42s</v>
      </c>
      <c r="Q122">
        <f t="shared" si="247"/>
        <v>0.74845097828082841</v>
      </c>
      <c r="R122">
        <f t="shared" si="368"/>
        <v>64666</v>
      </c>
      <c r="S122" t="str">
        <f t="shared" si="369"/>
        <v>17h57m46s</v>
      </c>
      <c r="T122">
        <f t="shared" si="258"/>
        <v>1.197521565249325</v>
      </c>
      <c r="U122">
        <f t="shared" si="370"/>
        <v>4311</v>
      </c>
      <c r="V122" t="str">
        <f t="shared" si="371"/>
        <v>1h11m51s</v>
      </c>
      <c r="W122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</v>
      </c>
      <c r="X122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</v>
      </c>
      <c r="Y122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</v>
      </c>
      <c r="Z122" t="str">
        <f t="shared" si="375"/>
        <v>"121":200</v>
      </c>
      <c r="AA122" t="str">
        <f t="shared" si="376"/>
        <v>"121":17</v>
      </c>
      <c r="AB122" t="str">
        <f t="shared" ca="1" si="377"/>
        <v>"121":173058600</v>
      </c>
    </row>
    <row r="123" spans="1:28" x14ac:dyDescent="0.3">
      <c r="A123">
        <v>122</v>
      </c>
      <c r="B123">
        <f t="shared" ca="1" si="263"/>
        <v>2026800</v>
      </c>
      <c r="C123" t="str">
        <f t="shared" ca="1" si="362"/>
        <v>23d11h</v>
      </c>
      <c r="D123">
        <f t="shared" ca="1" si="363"/>
        <v>175085400</v>
      </c>
      <c r="E123" t="str">
        <f t="shared" ca="1" si="364"/>
        <v>2026d10h50m</v>
      </c>
      <c r="F123">
        <v>518400</v>
      </c>
      <c r="G123" t="str">
        <f t="shared" si="365"/>
        <v>144h</v>
      </c>
      <c r="H123">
        <v>200</v>
      </c>
      <c r="I123">
        <f t="shared" si="378"/>
        <v>609</v>
      </c>
      <c r="J123">
        <f t="shared" si="353"/>
        <v>0.29638658739920792</v>
      </c>
      <c r="K123">
        <f t="shared" si="366"/>
        <v>25607</v>
      </c>
      <c r="L123" t="str">
        <f t="shared" si="367"/>
        <v>7h6m47s</v>
      </c>
      <c r="M123">
        <v>17</v>
      </c>
      <c r="N123">
        <f t="shared" si="245"/>
        <v>9.8795529133069243E-2</v>
      </c>
      <c r="O123">
        <f t="shared" si="356"/>
        <v>8535</v>
      </c>
      <c r="P123" t="str">
        <f t="shared" si="357"/>
        <v>2h22m15s</v>
      </c>
      <c r="Q123">
        <f t="shared" si="247"/>
        <v>0.74096646849802017</v>
      </c>
      <c r="R123">
        <f t="shared" si="368"/>
        <v>64019</v>
      </c>
      <c r="S123" t="str">
        <f t="shared" si="369"/>
        <v>17h46m59s</v>
      </c>
      <c r="T123">
        <f t="shared" si="258"/>
        <v>1.1855463495968317</v>
      </c>
      <c r="U123">
        <f t="shared" si="370"/>
        <v>4267</v>
      </c>
      <c r="V123" t="str">
        <f t="shared" si="371"/>
        <v>1h11m7s</v>
      </c>
      <c r="W123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</v>
      </c>
      <c r="X123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</v>
      </c>
      <c r="Y123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</v>
      </c>
      <c r="Z123" t="str">
        <f t="shared" si="375"/>
        <v>"122":200</v>
      </c>
      <c r="AA123" t="str">
        <f t="shared" si="376"/>
        <v>"122":17</v>
      </c>
      <c r="AB123" t="str">
        <f t="shared" ca="1" si="377"/>
        <v>"122":175085400</v>
      </c>
    </row>
    <row r="124" spans="1:28" x14ac:dyDescent="0.3">
      <c r="A124">
        <v>123</v>
      </c>
      <c r="B124">
        <f t="shared" ca="1" si="263"/>
        <v>2030400</v>
      </c>
      <c r="C124" t="str">
        <f t="shared" ca="1" si="362"/>
        <v>23d12h</v>
      </c>
      <c r="D124">
        <f t="shared" ca="1" si="363"/>
        <v>177115800</v>
      </c>
      <c r="E124" t="str">
        <f t="shared" ca="1" si="364"/>
        <v>2049d22h50m</v>
      </c>
      <c r="F124">
        <v>518400</v>
      </c>
      <c r="G124" t="str">
        <f t="shared" si="365"/>
        <v>144h</v>
      </c>
      <c r="H124">
        <v>200</v>
      </c>
      <c r="I124">
        <f t="shared" si="378"/>
        <v>613</v>
      </c>
      <c r="J124">
        <f t="shared" si="353"/>
        <v>0.29342272152521587</v>
      </c>
      <c r="K124">
        <f t="shared" si="366"/>
        <v>25351</v>
      </c>
      <c r="L124" t="str">
        <f t="shared" si="367"/>
        <v>7h2m31s</v>
      </c>
      <c r="M124">
        <v>17</v>
      </c>
      <c r="N124">
        <f t="shared" si="245"/>
        <v>9.7807573841738549E-2</v>
      </c>
      <c r="O124">
        <f t="shared" si="356"/>
        <v>8450</v>
      </c>
      <c r="P124" t="str">
        <f t="shared" si="357"/>
        <v>2h20m50s</v>
      </c>
      <c r="Q124">
        <f t="shared" si="247"/>
        <v>0.73355680381304</v>
      </c>
      <c r="R124">
        <f t="shared" si="368"/>
        <v>63379</v>
      </c>
      <c r="S124" t="str">
        <f t="shared" si="369"/>
        <v>17h36m19s</v>
      </c>
      <c r="T124">
        <f t="shared" si="258"/>
        <v>1.1736908861008635</v>
      </c>
      <c r="U124">
        <f t="shared" si="370"/>
        <v>4225</v>
      </c>
      <c r="V124" t="str">
        <f t="shared" si="371"/>
        <v>1h10m25s</v>
      </c>
      <c r="W124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</v>
      </c>
      <c r="X124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</v>
      </c>
      <c r="Y124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</v>
      </c>
      <c r="Z124" t="str">
        <f t="shared" si="375"/>
        <v>"123":200</v>
      </c>
      <c r="AA124" t="str">
        <f t="shared" si="376"/>
        <v>"123":17</v>
      </c>
      <c r="AB124" t="str">
        <f t="shared" ca="1" si="377"/>
        <v>"123":177115800</v>
      </c>
    </row>
    <row r="125" spans="1:28" x14ac:dyDescent="0.3">
      <c r="A125">
        <v>124</v>
      </c>
      <c r="B125">
        <f t="shared" ca="1" si="263"/>
        <v>2034000</v>
      </c>
      <c r="C125" t="str">
        <f t="shared" ca="1" si="362"/>
        <v>23d13h</v>
      </c>
      <c r="D125">
        <f t="shared" ca="1" si="363"/>
        <v>179149800</v>
      </c>
      <c r="E125" t="str">
        <f t="shared" ca="1" si="364"/>
        <v>2073d11h50m</v>
      </c>
      <c r="F125">
        <v>518400</v>
      </c>
      <c r="G125" t="str">
        <f t="shared" si="365"/>
        <v>144h</v>
      </c>
      <c r="H125">
        <v>200</v>
      </c>
      <c r="I125">
        <f t="shared" si="378"/>
        <v>617</v>
      </c>
      <c r="J125">
        <f t="shared" si="353"/>
        <v>0.29048849430996371</v>
      </c>
      <c r="K125">
        <f t="shared" si="366"/>
        <v>25098</v>
      </c>
      <c r="L125" t="str">
        <f t="shared" si="367"/>
        <v>6h58m18s</v>
      </c>
      <c r="M125">
        <v>17</v>
      </c>
      <c r="N125">
        <f t="shared" si="245"/>
        <v>9.6829498103321157E-2</v>
      </c>
      <c r="O125">
        <f t="shared" si="356"/>
        <v>8366</v>
      </c>
      <c r="P125" t="str">
        <f t="shared" si="357"/>
        <v>2h19m26s</v>
      </c>
      <c r="Q125">
        <f t="shared" si="247"/>
        <v>0.7262212357749096</v>
      </c>
      <c r="R125">
        <f t="shared" si="368"/>
        <v>62745</v>
      </c>
      <c r="S125" t="str">
        <f t="shared" si="369"/>
        <v>17h25m45s</v>
      </c>
      <c r="T125">
        <f t="shared" si="258"/>
        <v>1.1619539772398548</v>
      </c>
      <c r="U125">
        <f t="shared" si="370"/>
        <v>4183</v>
      </c>
      <c r="V125" t="str">
        <f t="shared" si="371"/>
        <v>1h9m43s</v>
      </c>
      <c r="W125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</v>
      </c>
      <c r="X125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</v>
      </c>
      <c r="Y125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</v>
      </c>
      <c r="Z125" t="str">
        <f t="shared" si="375"/>
        <v>"124":200</v>
      </c>
      <c r="AA125" t="str">
        <f t="shared" si="376"/>
        <v>"124":17</v>
      </c>
      <c r="AB125" t="str">
        <f t="shared" ca="1" si="377"/>
        <v>"124":179149800</v>
      </c>
    </row>
    <row r="126" spans="1:28" x14ac:dyDescent="0.3">
      <c r="A126">
        <v>125</v>
      </c>
      <c r="B126">
        <f t="shared" ca="1" si="263"/>
        <v>2037600</v>
      </c>
      <c r="C126" t="str">
        <f t="shared" ca="1" si="362"/>
        <v>23d14h</v>
      </c>
      <c r="D126">
        <f t="shared" ca="1" si="363"/>
        <v>181187400</v>
      </c>
      <c r="E126" t="str">
        <f t="shared" ca="1" si="364"/>
        <v>2097d1h50m</v>
      </c>
      <c r="F126">
        <v>518400</v>
      </c>
      <c r="G126" t="str">
        <f t="shared" si="365"/>
        <v>144h</v>
      </c>
      <c r="H126">
        <v>200</v>
      </c>
      <c r="I126">
        <f t="shared" si="378"/>
        <v>621</v>
      </c>
      <c r="J126">
        <f t="shared" si="353"/>
        <v>0.28758360936686406</v>
      </c>
      <c r="K126">
        <f t="shared" si="366"/>
        <v>24847</v>
      </c>
      <c r="L126" t="str">
        <f t="shared" si="367"/>
        <v>6h54m7s</v>
      </c>
      <c r="M126">
        <v>17</v>
      </c>
      <c r="N126">
        <f t="shared" si="245"/>
        <v>9.586120312228795E-2</v>
      </c>
      <c r="O126">
        <f t="shared" si="356"/>
        <v>8282</v>
      </c>
      <c r="P126" t="str">
        <f t="shared" si="357"/>
        <v>2h18m2s</v>
      </c>
      <c r="Q126">
        <f t="shared" si="247"/>
        <v>0.71895902341716045</v>
      </c>
      <c r="R126">
        <f t="shared" si="368"/>
        <v>62118</v>
      </c>
      <c r="S126" t="str">
        <f t="shared" si="369"/>
        <v>17h15m18s</v>
      </c>
      <c r="T126">
        <f t="shared" si="258"/>
        <v>1.1503344374674562</v>
      </c>
      <c r="U126">
        <f t="shared" si="370"/>
        <v>4141</v>
      </c>
      <c r="V126" t="str">
        <f t="shared" si="371"/>
        <v>1h9m1s</v>
      </c>
      <c r="W126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</v>
      </c>
      <c r="X126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</v>
      </c>
      <c r="Y126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</v>
      </c>
      <c r="Z126" t="str">
        <f t="shared" si="375"/>
        <v>"125":200</v>
      </c>
      <c r="AA126" t="str">
        <f t="shared" si="376"/>
        <v>"125":17</v>
      </c>
      <c r="AB126" t="str">
        <f t="shared" ca="1" si="377"/>
        <v>"125":181187400</v>
      </c>
    </row>
    <row r="127" spans="1:28" x14ac:dyDescent="0.3">
      <c r="A127">
        <v>126</v>
      </c>
      <c r="B127">
        <f t="shared" ca="1" si="263"/>
        <v>2041200</v>
      </c>
      <c r="C127" t="str">
        <f t="shared" ca="1" si="362"/>
        <v>23d15h</v>
      </c>
      <c r="D127">
        <f t="shared" ca="1" si="363"/>
        <v>183228600</v>
      </c>
      <c r="E127" t="str">
        <f t="shared" ca="1" si="364"/>
        <v>2120d16h50m</v>
      </c>
      <c r="F127">
        <v>518400</v>
      </c>
      <c r="G127" t="str">
        <f t="shared" si="365"/>
        <v>144h</v>
      </c>
      <c r="H127">
        <v>200</v>
      </c>
      <c r="I127">
        <f t="shared" si="378"/>
        <v>625</v>
      </c>
      <c r="J127">
        <f t="shared" si="353"/>
        <v>0.28470777327319541</v>
      </c>
      <c r="K127">
        <f t="shared" si="366"/>
        <v>24598</v>
      </c>
      <c r="L127" t="str">
        <f t="shared" si="367"/>
        <v>6h49m58s</v>
      </c>
      <c r="M127">
        <v>17</v>
      </c>
      <c r="N127">
        <f t="shared" si="245"/>
        <v>9.4902591091065067E-2</v>
      </c>
      <c r="O127">
        <f t="shared" si="356"/>
        <v>8199</v>
      </c>
      <c r="P127" t="str">
        <f t="shared" si="357"/>
        <v>2h16m39s</v>
      </c>
      <c r="Q127">
        <f t="shared" si="247"/>
        <v>0.7117694331829888</v>
      </c>
      <c r="R127">
        <f t="shared" si="368"/>
        <v>61496</v>
      </c>
      <c r="S127" t="str">
        <f t="shared" si="369"/>
        <v>17h4m56s</v>
      </c>
      <c r="T127">
        <f t="shared" si="258"/>
        <v>1.1388310930927816</v>
      </c>
      <c r="U127">
        <f t="shared" si="370"/>
        <v>4099</v>
      </c>
      <c r="V127" t="str">
        <f t="shared" si="371"/>
        <v>1h8m19s</v>
      </c>
      <c r="W127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</v>
      </c>
      <c r="X127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</v>
      </c>
      <c r="Y127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</v>
      </c>
      <c r="Z127" t="str">
        <f t="shared" si="375"/>
        <v>"126":200</v>
      </c>
      <c r="AA127" t="str">
        <f t="shared" si="376"/>
        <v>"126":17</v>
      </c>
      <c r="AB127" t="str">
        <f t="shared" ca="1" si="377"/>
        <v>"126":183228600</v>
      </c>
    </row>
    <row r="128" spans="1:28" x14ac:dyDescent="0.3">
      <c r="A128">
        <v>127</v>
      </c>
      <c r="B128">
        <f t="shared" ca="1" si="263"/>
        <v>2044800</v>
      </c>
      <c r="C128" t="str">
        <f t="shared" ca="1" si="362"/>
        <v>23d16h</v>
      </c>
      <c r="D128">
        <f t="shared" ca="1" si="363"/>
        <v>185273400</v>
      </c>
      <c r="E128" t="str">
        <f t="shared" ca="1" si="364"/>
        <v>2144d8h50m</v>
      </c>
      <c r="F128">
        <v>518400</v>
      </c>
      <c r="G128" t="str">
        <f t="shared" si="365"/>
        <v>144h</v>
      </c>
      <c r="H128">
        <v>200</v>
      </c>
      <c r="I128">
        <f t="shared" si="378"/>
        <v>629</v>
      </c>
      <c r="J128">
        <f t="shared" si="353"/>
        <v>0.28186069554046345</v>
      </c>
      <c r="K128">
        <f t="shared" si="366"/>
        <v>24352</v>
      </c>
      <c r="L128" t="str">
        <f t="shared" si="367"/>
        <v>6h45m52s</v>
      </c>
      <c r="M128">
        <v>17</v>
      </c>
      <c r="N128">
        <f t="shared" si="245"/>
        <v>9.3953565180154422E-2</v>
      </c>
      <c r="O128">
        <f t="shared" si="356"/>
        <v>8117</v>
      </c>
      <c r="P128" t="str">
        <f t="shared" si="357"/>
        <v>2h15m17s</v>
      </c>
      <c r="Q128">
        <f t="shared" si="247"/>
        <v>0.70465173885115895</v>
      </c>
      <c r="R128">
        <f t="shared" si="368"/>
        <v>60881</v>
      </c>
      <c r="S128" t="str">
        <f t="shared" si="369"/>
        <v>16h54m41s</v>
      </c>
      <c r="T128">
        <f t="shared" si="258"/>
        <v>1.1274427821618538</v>
      </c>
      <c r="U128">
        <f t="shared" si="370"/>
        <v>4058</v>
      </c>
      <c r="V128" t="str">
        <f t="shared" si="371"/>
        <v>1h7m38s</v>
      </c>
      <c r="W128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</v>
      </c>
      <c r="X128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</v>
      </c>
      <c r="Y128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</v>
      </c>
      <c r="Z128" t="str">
        <f t="shared" si="375"/>
        <v>"127":200</v>
      </c>
      <c r="AA128" t="str">
        <f t="shared" si="376"/>
        <v>"127":17</v>
      </c>
      <c r="AB128" t="str">
        <f t="shared" ca="1" si="377"/>
        <v>"127":185273400</v>
      </c>
    </row>
    <row r="129" spans="1:28" x14ac:dyDescent="0.3">
      <c r="A129">
        <v>128</v>
      </c>
      <c r="B129">
        <f t="shared" ca="1" si="263"/>
        <v>2048400</v>
      </c>
      <c r="C129" t="str">
        <f t="shared" ca="1" si="362"/>
        <v>23d17h</v>
      </c>
      <c r="D129">
        <f t="shared" ca="1" si="363"/>
        <v>187321800</v>
      </c>
      <c r="E129" t="str">
        <f t="shared" ca="1" si="364"/>
        <v>2168d1h50m</v>
      </c>
      <c r="F129">
        <v>518400</v>
      </c>
      <c r="G129" t="str">
        <f t="shared" si="365"/>
        <v>144h</v>
      </c>
      <c r="H129">
        <v>200</v>
      </c>
      <c r="I129">
        <f t="shared" si="378"/>
        <v>633</v>
      </c>
      <c r="J129">
        <f t="shared" si="353"/>
        <v>0.2790420885850588</v>
      </c>
      <c r="K129">
        <f t="shared" si="366"/>
        <v>24109</v>
      </c>
      <c r="L129" t="str">
        <f t="shared" si="367"/>
        <v>6h41m49s</v>
      </c>
      <c r="M129">
        <v>17</v>
      </c>
      <c r="N129">
        <f t="shared" si="245"/>
        <v>9.3014029528352873E-2</v>
      </c>
      <c r="O129">
        <f t="shared" si="356"/>
        <v>8036</v>
      </c>
      <c r="P129" t="str">
        <f t="shared" si="357"/>
        <v>2h13m56s</v>
      </c>
      <c r="Q129">
        <f t="shared" si="247"/>
        <v>0.69760522146264736</v>
      </c>
      <c r="R129">
        <f t="shared" si="368"/>
        <v>60273</v>
      </c>
      <c r="S129" t="str">
        <f t="shared" si="369"/>
        <v>16h44m33s</v>
      </c>
      <c r="T129">
        <f t="shared" si="258"/>
        <v>1.1161683543402352</v>
      </c>
      <c r="U129">
        <f t="shared" si="370"/>
        <v>4018</v>
      </c>
      <c r="V129" t="str">
        <f t="shared" si="371"/>
        <v>1h6m58s</v>
      </c>
      <c r="W129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</v>
      </c>
      <c r="X129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</v>
      </c>
      <c r="Y129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</v>
      </c>
      <c r="Z129" t="str">
        <f t="shared" si="375"/>
        <v>"128":200</v>
      </c>
      <c r="AA129" t="str">
        <f t="shared" si="376"/>
        <v>"128":17</v>
      </c>
      <c r="AB129" t="str">
        <f t="shared" ca="1" si="377"/>
        <v>"128":187321800</v>
      </c>
    </row>
    <row r="130" spans="1:28" x14ac:dyDescent="0.3">
      <c r="A130">
        <v>129</v>
      </c>
      <c r="B130">
        <f t="shared" ca="1" si="263"/>
        <v>2052000</v>
      </c>
      <c r="C130" t="str">
        <f t="shared" ca="1" si="362"/>
        <v>23d18h</v>
      </c>
      <c r="D130">
        <f t="shared" ca="1" si="363"/>
        <v>189373800</v>
      </c>
      <c r="E130" t="str">
        <f t="shared" ca="1" si="364"/>
        <v>2191d19h50m</v>
      </c>
      <c r="F130">
        <v>518400</v>
      </c>
      <c r="G130" t="str">
        <f t="shared" si="365"/>
        <v>144h</v>
      </c>
      <c r="H130">
        <v>200</v>
      </c>
      <c r="I130">
        <f t="shared" si="378"/>
        <v>637</v>
      </c>
      <c r="J130">
        <f t="shared" si="353"/>
        <v>0.27625166769920823</v>
      </c>
      <c r="K130">
        <f t="shared" si="366"/>
        <v>23868</v>
      </c>
      <c r="L130" t="str">
        <f t="shared" si="367"/>
        <v>6h37m48s</v>
      </c>
      <c r="M130">
        <v>17</v>
      </c>
      <c r="N130">
        <f t="shared" si="245"/>
        <v>9.2083889233069344E-2</v>
      </c>
      <c r="O130">
        <f t="shared" si="356"/>
        <v>7956</v>
      </c>
      <c r="P130" t="str">
        <f t="shared" si="357"/>
        <v>2h12m36s</v>
      </c>
      <c r="Q130">
        <f t="shared" si="247"/>
        <v>0.69062916924802087</v>
      </c>
      <c r="R130">
        <f t="shared" si="368"/>
        <v>59670</v>
      </c>
      <c r="S130" t="str">
        <f t="shared" si="369"/>
        <v>16h34m30s</v>
      </c>
      <c r="T130">
        <f t="shared" si="258"/>
        <v>1.1050066707968329</v>
      </c>
      <c r="U130">
        <f t="shared" si="370"/>
        <v>3978</v>
      </c>
      <c r="V130" t="str">
        <f t="shared" si="371"/>
        <v>1h6m18s</v>
      </c>
      <c r="W130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</v>
      </c>
      <c r="X130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</v>
      </c>
      <c r="Y130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</v>
      </c>
      <c r="Z130" t="str">
        <f t="shared" si="375"/>
        <v>"129":200</v>
      </c>
      <c r="AA130" t="str">
        <f t="shared" si="376"/>
        <v>"129":17</v>
      </c>
      <c r="AB130" t="str">
        <f t="shared" ca="1" si="377"/>
        <v>"129":189373800</v>
      </c>
    </row>
    <row r="131" spans="1:28" x14ac:dyDescent="0.3">
      <c r="A131">
        <v>130</v>
      </c>
      <c r="B131">
        <f t="shared" ca="1" si="263"/>
        <v>2055600</v>
      </c>
      <c r="C131" t="str">
        <f t="shared" ca="1" si="362"/>
        <v>23d19h</v>
      </c>
      <c r="D131">
        <f t="shared" ca="1" si="363"/>
        <v>191429400</v>
      </c>
      <c r="E131" t="str">
        <f t="shared" ca="1" si="364"/>
        <v>2215d14h50m</v>
      </c>
      <c r="F131">
        <v>518400</v>
      </c>
      <c r="G131" t="str">
        <f t="shared" si="365"/>
        <v>144h</v>
      </c>
      <c r="H131">
        <v>200</v>
      </c>
      <c r="I131">
        <f t="shared" si="378"/>
        <v>641</v>
      </c>
      <c r="J131">
        <f t="shared" si="353"/>
        <v>0.27348915102221616</v>
      </c>
      <c r="K131">
        <f t="shared" si="366"/>
        <v>23629</v>
      </c>
      <c r="L131" t="str">
        <f t="shared" si="367"/>
        <v>6h33m49s</v>
      </c>
      <c r="M131">
        <v>17</v>
      </c>
      <c r="N131">
        <f t="shared" si="245"/>
        <v>9.1163050340738655E-2</v>
      </c>
      <c r="O131">
        <f t="shared" si="356"/>
        <v>7876</v>
      </c>
      <c r="P131" t="str">
        <f t="shared" si="357"/>
        <v>2h11m16s</v>
      </c>
      <c r="Q131">
        <f t="shared" si="247"/>
        <v>0.68372287755554062</v>
      </c>
      <c r="R131">
        <f t="shared" si="368"/>
        <v>59073</v>
      </c>
      <c r="S131" t="str">
        <f t="shared" si="369"/>
        <v>16h24m33s</v>
      </c>
      <c r="T131">
        <f t="shared" si="258"/>
        <v>1.0939566040888646</v>
      </c>
      <c r="U131">
        <f t="shared" si="370"/>
        <v>3938</v>
      </c>
      <c r="V131" t="str">
        <f t="shared" si="371"/>
        <v>1h5m38s</v>
      </c>
      <c r="W131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</v>
      </c>
      <c r="X131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</v>
      </c>
      <c r="Y131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</v>
      </c>
      <c r="Z131" t="str">
        <f t="shared" si="375"/>
        <v>"130":200</v>
      </c>
      <c r="AA131" t="str">
        <f t="shared" si="376"/>
        <v>"130":17</v>
      </c>
      <c r="AB131" t="str">
        <f t="shared" ca="1" si="377"/>
        <v>"130":191429400</v>
      </c>
    </row>
    <row r="132" spans="1:28" x14ac:dyDescent="0.3">
      <c r="A132">
        <v>131</v>
      </c>
      <c r="B132">
        <f t="shared" ca="1" si="263"/>
        <v>2059200</v>
      </c>
      <c r="C132" t="str">
        <f t="shared" ca="1" si="362"/>
        <v>23d20h</v>
      </c>
      <c r="D132">
        <f t="shared" ca="1" si="363"/>
        <v>193488600</v>
      </c>
      <c r="E132" t="str">
        <f t="shared" ca="1" si="364"/>
        <v>2239d10h50m</v>
      </c>
      <c r="F132">
        <v>518400</v>
      </c>
      <c r="G132" t="str">
        <f t="shared" si="365"/>
        <v>144h</v>
      </c>
      <c r="H132">
        <v>200</v>
      </c>
      <c r="I132">
        <f t="shared" si="378"/>
        <v>645</v>
      </c>
      <c r="J132">
        <f t="shared" si="353"/>
        <v>0.270754259511994</v>
      </c>
      <c r="K132">
        <f t="shared" si="366"/>
        <v>23393</v>
      </c>
      <c r="L132" t="str">
        <f t="shared" si="367"/>
        <v>6h29m53s</v>
      </c>
      <c r="M132">
        <v>17</v>
      </c>
      <c r="N132">
        <f t="shared" ref="N132:N195" si="379">N131*0.99</f>
        <v>9.0251419837331273E-2</v>
      </c>
      <c r="O132">
        <f t="shared" si="356"/>
        <v>7797</v>
      </c>
      <c r="P132" t="str">
        <f t="shared" si="357"/>
        <v>2h9m57s</v>
      </c>
      <c r="Q132">
        <f t="shared" ref="Q132:Q195" si="380">Q131*0.99</f>
        <v>0.67688564877998525</v>
      </c>
      <c r="R132">
        <f t="shared" si="368"/>
        <v>58482</v>
      </c>
      <c r="S132" t="str">
        <f t="shared" si="369"/>
        <v>16h14m42s</v>
      </c>
      <c r="T132">
        <f t="shared" si="258"/>
        <v>1.083017038047976</v>
      </c>
      <c r="U132">
        <f t="shared" si="370"/>
        <v>3898</v>
      </c>
      <c r="V132" t="str">
        <f t="shared" si="371"/>
        <v>1h4m58s</v>
      </c>
      <c r="W132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</v>
      </c>
      <c r="X132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</v>
      </c>
      <c r="Y132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</v>
      </c>
      <c r="Z132" t="str">
        <f t="shared" si="375"/>
        <v>"131":200</v>
      </c>
      <c r="AA132" t="str">
        <f t="shared" si="376"/>
        <v>"131":17</v>
      </c>
      <c r="AB132" t="str">
        <f t="shared" ca="1" si="377"/>
        <v>"131":193488600</v>
      </c>
    </row>
    <row r="133" spans="1:28" x14ac:dyDescent="0.3">
      <c r="A133">
        <v>132</v>
      </c>
      <c r="B133">
        <f t="shared" ca="1" si="263"/>
        <v>2062800</v>
      </c>
      <c r="C133" t="str">
        <f t="shared" ca="1" si="362"/>
        <v>23d21h</v>
      </c>
      <c r="D133">
        <f t="shared" ca="1" si="363"/>
        <v>195551400</v>
      </c>
      <c r="E133" t="str">
        <f t="shared" ca="1" si="364"/>
        <v>2263d7h50m</v>
      </c>
      <c r="F133">
        <v>518400</v>
      </c>
      <c r="G133" t="str">
        <f t="shared" si="365"/>
        <v>144h</v>
      </c>
      <c r="H133">
        <v>200</v>
      </c>
      <c r="I133">
        <f t="shared" si="378"/>
        <v>649</v>
      </c>
      <c r="J133">
        <f t="shared" si="353"/>
        <v>0.26804671691687404</v>
      </c>
      <c r="K133">
        <f t="shared" si="366"/>
        <v>23159</v>
      </c>
      <c r="L133" t="str">
        <f t="shared" si="367"/>
        <v>6h25m59s</v>
      </c>
      <c r="M133">
        <v>17</v>
      </c>
      <c r="N133">
        <f t="shared" si="379"/>
        <v>8.9348905638957962E-2</v>
      </c>
      <c r="O133">
        <f t="shared" si="356"/>
        <v>7719</v>
      </c>
      <c r="P133" t="str">
        <f t="shared" si="357"/>
        <v>2h8m39s</v>
      </c>
      <c r="Q133">
        <f t="shared" si="380"/>
        <v>0.67011679229218535</v>
      </c>
      <c r="R133">
        <f t="shared" si="368"/>
        <v>57898</v>
      </c>
      <c r="S133" t="str">
        <f t="shared" si="369"/>
        <v>16h4m58s</v>
      </c>
      <c r="T133">
        <f t="shared" si="258"/>
        <v>1.0721868676674962</v>
      </c>
      <c r="U133">
        <f t="shared" si="370"/>
        <v>3859</v>
      </c>
      <c r="V133" t="str">
        <f t="shared" si="371"/>
        <v>1h4m19s</v>
      </c>
      <c r="W133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</v>
      </c>
      <c r="X133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</v>
      </c>
      <c r="Y133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</v>
      </c>
      <c r="Z133" t="str">
        <f t="shared" si="375"/>
        <v>"132":200</v>
      </c>
      <c r="AA133" t="str">
        <f t="shared" si="376"/>
        <v>"132":17</v>
      </c>
      <c r="AB133" t="str">
        <f t="shared" ca="1" si="377"/>
        <v>"132":195551400</v>
      </c>
    </row>
    <row r="134" spans="1:28" x14ac:dyDescent="0.3">
      <c r="A134">
        <v>133</v>
      </c>
      <c r="B134">
        <f t="shared" ca="1" si="263"/>
        <v>2066400</v>
      </c>
      <c r="C134" t="str">
        <f t="shared" ca="1" si="362"/>
        <v>23d22h</v>
      </c>
      <c r="D134">
        <f t="shared" ca="1" si="363"/>
        <v>197617800</v>
      </c>
      <c r="E134" t="str">
        <f t="shared" ca="1" si="364"/>
        <v>2287d5h50m</v>
      </c>
      <c r="F134">
        <v>518400</v>
      </c>
      <c r="G134" t="str">
        <f t="shared" si="365"/>
        <v>144h</v>
      </c>
      <c r="H134">
        <v>200</v>
      </c>
      <c r="I134">
        <f t="shared" si="378"/>
        <v>653</v>
      </c>
      <c r="J134">
        <f t="shared" si="353"/>
        <v>0.26536624974770529</v>
      </c>
      <c r="K134">
        <f t="shared" si="366"/>
        <v>22927</v>
      </c>
      <c r="L134" t="str">
        <f t="shared" si="367"/>
        <v>6h22m7s</v>
      </c>
      <c r="M134">
        <v>17</v>
      </c>
      <c r="N134">
        <f t="shared" si="379"/>
        <v>8.8455416582568377E-2</v>
      </c>
      <c r="O134">
        <f t="shared" si="356"/>
        <v>7642</v>
      </c>
      <c r="P134" t="str">
        <f t="shared" si="357"/>
        <v>2h7m22s</v>
      </c>
      <c r="Q134">
        <f t="shared" si="380"/>
        <v>0.66341562436926349</v>
      </c>
      <c r="R134">
        <f t="shared" si="368"/>
        <v>57319</v>
      </c>
      <c r="S134" t="str">
        <f t="shared" si="369"/>
        <v>15h55m19s</v>
      </c>
      <c r="T134">
        <f t="shared" si="258"/>
        <v>1.0614649989908211</v>
      </c>
      <c r="U134">
        <f t="shared" si="370"/>
        <v>3821</v>
      </c>
      <c r="V134" t="str">
        <f t="shared" si="371"/>
        <v>1h3m41s</v>
      </c>
      <c r="W134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</v>
      </c>
      <c r="X134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</v>
      </c>
      <c r="Y134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</v>
      </c>
      <c r="Z134" t="str">
        <f t="shared" si="375"/>
        <v>"133":200</v>
      </c>
      <c r="AA134" t="str">
        <f t="shared" si="376"/>
        <v>"133":17</v>
      </c>
      <c r="AB134" t="str">
        <f t="shared" ca="1" si="377"/>
        <v>"133":197617800</v>
      </c>
    </row>
    <row r="135" spans="1:28" x14ac:dyDescent="0.3">
      <c r="A135">
        <v>134</v>
      </c>
      <c r="B135">
        <f t="shared" ca="1" si="263"/>
        <v>2070000</v>
      </c>
      <c r="C135" t="str">
        <f t="shared" ca="1" si="362"/>
        <v>23d23h</v>
      </c>
      <c r="D135">
        <f t="shared" ca="1" si="363"/>
        <v>199687800</v>
      </c>
      <c r="E135" t="str">
        <f t="shared" ca="1" si="364"/>
        <v>2311d4h50m</v>
      </c>
      <c r="F135">
        <v>518400</v>
      </c>
      <c r="G135" t="str">
        <f t="shared" si="365"/>
        <v>144h</v>
      </c>
      <c r="H135">
        <v>200</v>
      </c>
      <c r="I135">
        <f t="shared" si="378"/>
        <v>657</v>
      </c>
      <c r="J135">
        <f t="shared" si="353"/>
        <v>0.26271258725022822</v>
      </c>
      <c r="K135">
        <f t="shared" si="366"/>
        <v>22698</v>
      </c>
      <c r="L135" t="str">
        <f t="shared" si="367"/>
        <v>6h18m18s</v>
      </c>
      <c r="M135">
        <v>17</v>
      </c>
      <c r="N135">
        <f t="shared" si="379"/>
        <v>8.7570862416742695E-2</v>
      </c>
      <c r="O135">
        <f t="shared" si="356"/>
        <v>7566</v>
      </c>
      <c r="P135" t="str">
        <f t="shared" si="357"/>
        <v>2h6m6s</v>
      </c>
      <c r="Q135">
        <f t="shared" si="380"/>
        <v>0.65678146812557081</v>
      </c>
      <c r="R135">
        <f t="shared" si="368"/>
        <v>56745</v>
      </c>
      <c r="S135" t="str">
        <f t="shared" si="369"/>
        <v>15h45m45s</v>
      </c>
      <c r="T135">
        <f t="shared" ref="T135:T198" si="381">T134*0.99</f>
        <v>1.0508503490009129</v>
      </c>
      <c r="U135">
        <f t="shared" si="370"/>
        <v>3783</v>
      </c>
      <c r="V135" t="str">
        <f t="shared" si="371"/>
        <v>1h3m3s</v>
      </c>
      <c r="W135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</v>
      </c>
      <c r="X135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</v>
      </c>
      <c r="Y135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</v>
      </c>
      <c r="Z135" t="str">
        <f t="shared" si="375"/>
        <v>"134":200</v>
      </c>
      <c r="AA135" t="str">
        <f t="shared" si="376"/>
        <v>"134":17</v>
      </c>
      <c r="AB135" t="str">
        <f t="shared" ca="1" si="377"/>
        <v>"134":199687800</v>
      </c>
    </row>
    <row r="136" spans="1:28" x14ac:dyDescent="0.3">
      <c r="A136">
        <v>135</v>
      </c>
      <c r="B136">
        <f t="shared" ca="1" si="263"/>
        <v>2073600</v>
      </c>
      <c r="C136" t="str">
        <f t="shared" ca="1" si="362"/>
        <v>24d</v>
      </c>
      <c r="D136">
        <f t="shared" ca="1" si="363"/>
        <v>201761400</v>
      </c>
      <c r="E136" t="str">
        <f t="shared" ca="1" si="364"/>
        <v>2335d4h50m</v>
      </c>
      <c r="F136">
        <v>518400</v>
      </c>
      <c r="G136" t="str">
        <f t="shared" si="365"/>
        <v>144h</v>
      </c>
      <c r="H136">
        <v>200</v>
      </c>
      <c r="I136">
        <f t="shared" si="378"/>
        <v>661</v>
      </c>
      <c r="J136">
        <f t="shared" si="353"/>
        <v>0.26008546137772592</v>
      </c>
      <c r="K136">
        <f t="shared" si="366"/>
        <v>22471</v>
      </c>
      <c r="L136" t="str">
        <f t="shared" si="367"/>
        <v>6h14m31s</v>
      </c>
      <c r="M136">
        <v>17</v>
      </c>
      <c r="N136">
        <f t="shared" si="379"/>
        <v>8.6695153792575266E-2</v>
      </c>
      <c r="O136">
        <f t="shared" si="356"/>
        <v>7490</v>
      </c>
      <c r="P136" t="str">
        <f t="shared" si="357"/>
        <v>2h4m50s</v>
      </c>
      <c r="Q136">
        <f t="shared" si="380"/>
        <v>0.65021365344431514</v>
      </c>
      <c r="R136">
        <f t="shared" si="368"/>
        <v>56178</v>
      </c>
      <c r="S136" t="str">
        <f t="shared" si="369"/>
        <v>15h36m18s</v>
      </c>
      <c r="T136">
        <f t="shared" si="381"/>
        <v>1.0403418455109037</v>
      </c>
      <c r="U136">
        <f t="shared" si="370"/>
        <v>3745</v>
      </c>
      <c r="V136" t="str">
        <f t="shared" si="371"/>
        <v>1h2m25s</v>
      </c>
      <c r="W136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</v>
      </c>
      <c r="X136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</v>
      </c>
      <c r="Y136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</v>
      </c>
      <c r="Z136" t="str">
        <f t="shared" si="375"/>
        <v>"135":200</v>
      </c>
      <c r="AA136" t="str">
        <f t="shared" si="376"/>
        <v>"135":17</v>
      </c>
      <c r="AB136" t="str">
        <f t="shared" ca="1" si="377"/>
        <v>"135":201761400</v>
      </c>
    </row>
    <row r="137" spans="1:28" x14ac:dyDescent="0.3">
      <c r="A137">
        <v>136</v>
      </c>
      <c r="B137">
        <f t="shared" ref="B137:B200" ca="1" si="382">OFFSET(B137,-1,0)+1*60*60</f>
        <v>2077200</v>
      </c>
      <c r="C137" t="str">
        <f t="shared" ca="1" si="362"/>
        <v>24d1h</v>
      </c>
      <c r="D137">
        <f t="shared" ca="1" si="363"/>
        <v>203838600</v>
      </c>
      <c r="E137" t="str">
        <f t="shared" ca="1" si="364"/>
        <v>2359d5h50m</v>
      </c>
      <c r="F137">
        <v>518400</v>
      </c>
      <c r="G137" t="str">
        <f t="shared" si="365"/>
        <v>144h</v>
      </c>
      <c r="H137">
        <v>200</v>
      </c>
      <c r="I137">
        <f t="shared" si="378"/>
        <v>665</v>
      </c>
      <c r="J137">
        <f t="shared" si="353"/>
        <v>0.25748460676394869</v>
      </c>
      <c r="K137">
        <f t="shared" si="366"/>
        <v>22246</v>
      </c>
      <c r="L137" t="str">
        <f t="shared" si="367"/>
        <v>6h10m46s</v>
      </c>
      <c r="M137">
        <v>17</v>
      </c>
      <c r="N137">
        <f t="shared" si="379"/>
        <v>8.5828202254649516E-2</v>
      </c>
      <c r="O137">
        <f t="shared" si="356"/>
        <v>7415</v>
      </c>
      <c r="P137" t="str">
        <f t="shared" si="357"/>
        <v>2h3m35s</v>
      </c>
      <c r="Q137">
        <f t="shared" si="380"/>
        <v>0.64371151690987194</v>
      </c>
      <c r="R137">
        <f t="shared" si="368"/>
        <v>55616</v>
      </c>
      <c r="S137" t="str">
        <f t="shared" si="369"/>
        <v>15h26m56s</v>
      </c>
      <c r="T137">
        <f t="shared" si="381"/>
        <v>1.0299384270557947</v>
      </c>
      <c r="U137">
        <f t="shared" si="370"/>
        <v>3707</v>
      </c>
      <c r="V137" t="str">
        <f t="shared" si="371"/>
        <v>1h1m47s</v>
      </c>
      <c r="W137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</v>
      </c>
      <c r="X137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</v>
      </c>
      <c r="Y137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</v>
      </c>
      <c r="Z137" t="str">
        <f t="shared" si="375"/>
        <v>"136":200</v>
      </c>
      <c r="AA137" t="str">
        <f t="shared" si="376"/>
        <v>"136":17</v>
      </c>
      <c r="AB137" t="str">
        <f t="shared" ca="1" si="377"/>
        <v>"136":203838600</v>
      </c>
    </row>
    <row r="138" spans="1:28" x14ac:dyDescent="0.3">
      <c r="A138">
        <v>137</v>
      </c>
      <c r="B138">
        <f t="shared" ca="1" si="382"/>
        <v>2080800</v>
      </c>
      <c r="C138" t="str">
        <f t="shared" ca="1" si="362"/>
        <v>24d2h</v>
      </c>
      <c r="D138">
        <f t="shared" ca="1" si="363"/>
        <v>205919400</v>
      </c>
      <c r="E138" t="str">
        <f t="shared" ca="1" si="364"/>
        <v>2383d7h50m</v>
      </c>
      <c r="F138">
        <v>518400</v>
      </c>
      <c r="G138" t="str">
        <f t="shared" si="365"/>
        <v>144h</v>
      </c>
      <c r="H138">
        <v>200</v>
      </c>
      <c r="I138">
        <f t="shared" si="378"/>
        <v>669</v>
      </c>
      <c r="J138">
        <f t="shared" si="353"/>
        <v>0.25490976069630922</v>
      </c>
      <c r="K138">
        <f t="shared" si="366"/>
        <v>22024</v>
      </c>
      <c r="L138" t="str">
        <f t="shared" si="367"/>
        <v>6h7m4s</v>
      </c>
      <c r="M138">
        <v>17</v>
      </c>
      <c r="N138">
        <f t="shared" si="379"/>
        <v>8.4969920232103022E-2</v>
      </c>
      <c r="O138">
        <f t="shared" si="356"/>
        <v>7341</v>
      </c>
      <c r="P138" t="str">
        <f t="shared" si="357"/>
        <v>2h2m21s</v>
      </c>
      <c r="Q138">
        <f t="shared" si="380"/>
        <v>0.63727440174077321</v>
      </c>
      <c r="R138">
        <f t="shared" si="368"/>
        <v>55060</v>
      </c>
      <c r="S138" t="str">
        <f t="shared" si="369"/>
        <v>15h17m40s</v>
      </c>
      <c r="T138">
        <f t="shared" si="381"/>
        <v>1.0196390427852369</v>
      </c>
      <c r="U138">
        <f t="shared" si="370"/>
        <v>3670</v>
      </c>
      <c r="V138" t="str">
        <f t="shared" si="371"/>
        <v>1h1m10s</v>
      </c>
      <c r="W138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</v>
      </c>
      <c r="X138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</v>
      </c>
      <c r="Y138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</v>
      </c>
      <c r="Z138" t="str">
        <f t="shared" si="375"/>
        <v>"137":200</v>
      </c>
      <c r="AA138" t="str">
        <f t="shared" si="376"/>
        <v>"137":17</v>
      </c>
      <c r="AB138" t="str">
        <f t="shared" ca="1" si="377"/>
        <v>"137":205919400</v>
      </c>
    </row>
    <row r="139" spans="1:28" x14ac:dyDescent="0.3">
      <c r="A139">
        <v>138</v>
      </c>
      <c r="B139">
        <f t="shared" ca="1" si="382"/>
        <v>2084400</v>
      </c>
      <c r="C139" t="str">
        <f t="shared" ca="1" si="362"/>
        <v>24d3h</v>
      </c>
      <c r="D139">
        <f t="shared" ca="1" si="363"/>
        <v>208003800</v>
      </c>
      <c r="E139" t="str">
        <f t="shared" ca="1" si="364"/>
        <v>2407d10h50m</v>
      </c>
      <c r="F139">
        <v>518400</v>
      </c>
      <c r="G139" t="str">
        <f t="shared" si="365"/>
        <v>144h</v>
      </c>
      <c r="H139">
        <v>200</v>
      </c>
      <c r="I139">
        <f t="shared" si="378"/>
        <v>673</v>
      </c>
      <c r="J139">
        <f t="shared" si="353"/>
        <v>0.25236066308934613</v>
      </c>
      <c r="K139">
        <f t="shared" si="366"/>
        <v>21803</v>
      </c>
      <c r="L139" t="str">
        <f t="shared" si="367"/>
        <v>6h3m23s</v>
      </c>
      <c r="M139">
        <v>17</v>
      </c>
      <c r="N139">
        <f t="shared" si="379"/>
        <v>8.4120221029781991E-2</v>
      </c>
      <c r="O139">
        <f t="shared" si="356"/>
        <v>7267</v>
      </c>
      <c r="P139" t="str">
        <f t="shared" si="357"/>
        <v>2h1m7s</v>
      </c>
      <c r="Q139">
        <f t="shared" si="380"/>
        <v>0.63090165772336548</v>
      </c>
      <c r="R139">
        <f t="shared" si="368"/>
        <v>54509</v>
      </c>
      <c r="S139" t="str">
        <f t="shared" si="369"/>
        <v>15h8m29s</v>
      </c>
      <c r="T139">
        <f t="shared" si="381"/>
        <v>1.0094426523573845</v>
      </c>
      <c r="U139">
        <f t="shared" si="370"/>
        <v>3633</v>
      </c>
      <c r="V139" t="str">
        <f t="shared" si="371"/>
        <v>1h33s</v>
      </c>
      <c r="W139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</v>
      </c>
      <c r="X139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</v>
      </c>
      <c r="Y139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</v>
      </c>
      <c r="Z139" t="str">
        <f t="shared" si="375"/>
        <v>"138":200</v>
      </c>
      <c r="AA139" t="str">
        <f t="shared" si="376"/>
        <v>"138":17</v>
      </c>
      <c r="AB139" t="str">
        <f t="shared" ca="1" si="377"/>
        <v>"138":208003800</v>
      </c>
    </row>
    <row r="140" spans="1:28" x14ac:dyDescent="0.3">
      <c r="A140">
        <v>139</v>
      </c>
      <c r="B140">
        <f t="shared" ca="1" si="382"/>
        <v>2088000</v>
      </c>
      <c r="C140" t="str">
        <f t="shared" ca="1" si="362"/>
        <v>24d4h</v>
      </c>
      <c r="D140">
        <f t="shared" ca="1" si="363"/>
        <v>210091800</v>
      </c>
      <c r="E140" t="str">
        <f t="shared" ca="1" si="364"/>
        <v>2431d14h50m</v>
      </c>
      <c r="F140">
        <v>518400</v>
      </c>
      <c r="G140" t="str">
        <f t="shared" si="365"/>
        <v>144h</v>
      </c>
      <c r="H140">
        <v>200</v>
      </c>
      <c r="I140">
        <f t="shared" si="378"/>
        <v>677</v>
      </c>
      <c r="J140">
        <f t="shared" si="353"/>
        <v>0.24983705645845267</v>
      </c>
      <c r="K140">
        <f t="shared" si="366"/>
        <v>21585</v>
      </c>
      <c r="L140" t="str">
        <f t="shared" si="367"/>
        <v>5h59m45s</v>
      </c>
      <c r="M140">
        <v>17</v>
      </c>
      <c r="N140">
        <f t="shared" si="379"/>
        <v>8.3279018819484171E-2</v>
      </c>
      <c r="O140">
        <f t="shared" si="356"/>
        <v>7195</v>
      </c>
      <c r="P140" t="str">
        <f t="shared" si="357"/>
        <v>1h59m55s</v>
      </c>
      <c r="Q140">
        <f t="shared" si="380"/>
        <v>0.62459264114613178</v>
      </c>
      <c r="R140">
        <f t="shared" si="368"/>
        <v>53964</v>
      </c>
      <c r="S140" t="str">
        <f t="shared" si="369"/>
        <v>14h59m24s</v>
      </c>
      <c r="T140">
        <f t="shared" si="381"/>
        <v>0.99934822583381067</v>
      </c>
      <c r="U140">
        <f t="shared" si="370"/>
        <v>3597</v>
      </c>
      <c r="V140" t="str">
        <f t="shared" si="371"/>
        <v>59m57s</v>
      </c>
      <c r="W140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</v>
      </c>
      <c r="X140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</v>
      </c>
      <c r="Y140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</v>
      </c>
      <c r="Z140" t="str">
        <f t="shared" si="375"/>
        <v>"139":200</v>
      </c>
      <c r="AA140" t="str">
        <f t="shared" si="376"/>
        <v>"139":17</v>
      </c>
      <c r="AB140" t="str">
        <f t="shared" ca="1" si="377"/>
        <v>"139":210091800</v>
      </c>
    </row>
    <row r="141" spans="1:28" x14ac:dyDescent="0.3">
      <c r="A141">
        <v>140</v>
      </c>
      <c r="B141">
        <f t="shared" ca="1" si="382"/>
        <v>2091600</v>
      </c>
      <c r="C141" t="str">
        <f t="shared" ca="1" si="362"/>
        <v>24d5h</v>
      </c>
      <c r="D141">
        <f t="shared" ca="1" si="363"/>
        <v>212183400</v>
      </c>
      <c r="E141" t="str">
        <f t="shared" ca="1" si="364"/>
        <v>2455d19h50m</v>
      </c>
      <c r="F141">
        <v>604800</v>
      </c>
      <c r="G141" t="str">
        <f t="shared" si="365"/>
        <v>168h</v>
      </c>
      <c r="H141">
        <v>200</v>
      </c>
      <c r="I141">
        <f t="shared" si="378"/>
        <v>681</v>
      </c>
      <c r="J141">
        <f t="shared" si="353"/>
        <v>0.24733868589386815</v>
      </c>
      <c r="K141">
        <f t="shared" si="366"/>
        <v>21370</v>
      </c>
      <c r="L141" t="str">
        <f t="shared" si="367"/>
        <v>5h56m10s</v>
      </c>
      <c r="M141">
        <v>17</v>
      </c>
      <c r="N141">
        <f t="shared" si="379"/>
        <v>8.2446228631289323E-2</v>
      </c>
      <c r="O141">
        <f t="shared" si="356"/>
        <v>7123</v>
      </c>
      <c r="P141" t="str">
        <f t="shared" si="357"/>
        <v>1h58m43s</v>
      </c>
      <c r="Q141">
        <f t="shared" si="380"/>
        <v>0.6183467147346704</v>
      </c>
      <c r="R141">
        <f t="shared" si="368"/>
        <v>53425</v>
      </c>
      <c r="S141" t="str">
        <f t="shared" si="369"/>
        <v>14h50m25s</v>
      </c>
      <c r="T141">
        <f t="shared" si="381"/>
        <v>0.98935474357547259</v>
      </c>
      <c r="U141">
        <f t="shared" si="370"/>
        <v>3561</v>
      </c>
      <c r="V141" t="str">
        <f t="shared" si="371"/>
        <v>59m21s</v>
      </c>
      <c r="W141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</v>
      </c>
      <c r="X141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</v>
      </c>
      <c r="Y141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</v>
      </c>
      <c r="Z141" t="str">
        <f t="shared" si="375"/>
        <v>"140":200</v>
      </c>
      <c r="AA141" t="str">
        <f t="shared" si="376"/>
        <v>"140":17</v>
      </c>
      <c r="AB141" t="str">
        <f t="shared" ca="1" si="377"/>
        <v>"140":212183400</v>
      </c>
    </row>
    <row r="142" spans="1:28" x14ac:dyDescent="0.3">
      <c r="A142">
        <v>141</v>
      </c>
      <c r="B142">
        <f t="shared" ca="1" si="382"/>
        <v>2095200</v>
      </c>
      <c r="C142" t="str">
        <f t="shared" ca="1" si="362"/>
        <v>24d6h</v>
      </c>
      <c r="D142">
        <f t="shared" ca="1" si="363"/>
        <v>214278600</v>
      </c>
      <c r="E142" t="str">
        <f t="shared" ca="1" si="364"/>
        <v>2480d1h50m</v>
      </c>
      <c r="F142">
        <v>604800</v>
      </c>
      <c r="G142" t="str">
        <f t="shared" si="365"/>
        <v>168h</v>
      </c>
      <c r="H142">
        <v>250</v>
      </c>
      <c r="I142">
        <f t="shared" si="378"/>
        <v>685</v>
      </c>
      <c r="J142">
        <f t="shared" si="353"/>
        <v>0.24486529903492946</v>
      </c>
      <c r="K142">
        <f t="shared" si="366"/>
        <v>21156</v>
      </c>
      <c r="L142" t="str">
        <f t="shared" si="367"/>
        <v>5h52m36s</v>
      </c>
      <c r="M142">
        <v>17</v>
      </c>
      <c r="N142">
        <f t="shared" si="379"/>
        <v>8.1621766344976435E-2</v>
      </c>
      <c r="O142">
        <f t="shared" si="356"/>
        <v>7052</v>
      </c>
      <c r="P142" t="str">
        <f t="shared" si="357"/>
        <v>1h57m32s</v>
      </c>
      <c r="Q142">
        <f t="shared" si="380"/>
        <v>0.61216324758732366</v>
      </c>
      <c r="R142">
        <f t="shared" si="368"/>
        <v>52890</v>
      </c>
      <c r="S142" t="str">
        <f t="shared" si="369"/>
        <v>14h41m30s</v>
      </c>
      <c r="T142">
        <f t="shared" si="381"/>
        <v>0.97946119613971783</v>
      </c>
      <c r="U142">
        <f t="shared" si="370"/>
        <v>3526</v>
      </c>
      <c r="V142" t="str">
        <f t="shared" si="371"/>
        <v>58m46s</v>
      </c>
      <c r="W142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</v>
      </c>
      <c r="X142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</v>
      </c>
      <c r="Y142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</v>
      </c>
      <c r="Z142" t="str">
        <f t="shared" si="375"/>
        <v>"141":250</v>
      </c>
      <c r="AA142" t="str">
        <f t="shared" si="376"/>
        <v>"141":17</v>
      </c>
      <c r="AB142" t="str">
        <f t="shared" ca="1" si="377"/>
        <v>"141":214278600</v>
      </c>
    </row>
    <row r="143" spans="1:28" x14ac:dyDescent="0.3">
      <c r="A143">
        <v>142</v>
      </c>
      <c r="B143">
        <f t="shared" ca="1" si="382"/>
        <v>2098800</v>
      </c>
      <c r="C143" t="str">
        <f t="shared" ca="1" si="362"/>
        <v>24d7h</v>
      </c>
      <c r="D143">
        <f t="shared" ca="1" si="363"/>
        <v>216377400</v>
      </c>
      <c r="E143" t="str">
        <f t="shared" ca="1" si="364"/>
        <v>2504d8h50m</v>
      </c>
      <c r="F143">
        <v>604800</v>
      </c>
      <c r="G143" t="str">
        <f t="shared" si="365"/>
        <v>168h</v>
      </c>
      <c r="H143">
        <v>250</v>
      </c>
      <c r="I143">
        <f t="shared" si="378"/>
        <v>689</v>
      </c>
      <c r="J143">
        <f t="shared" si="353"/>
        <v>0.24241664604458016</v>
      </c>
      <c r="K143">
        <f t="shared" si="366"/>
        <v>20944</v>
      </c>
      <c r="L143" t="str">
        <f t="shared" si="367"/>
        <v>5h49m4s</v>
      </c>
      <c r="M143">
        <v>17</v>
      </c>
      <c r="N143">
        <f t="shared" si="379"/>
        <v>8.0805548681526673E-2</v>
      </c>
      <c r="O143">
        <f t="shared" si="356"/>
        <v>6981</v>
      </c>
      <c r="P143" t="str">
        <f t="shared" si="357"/>
        <v>1h56m21s</v>
      </c>
      <c r="Q143">
        <f t="shared" si="380"/>
        <v>0.60604161511145038</v>
      </c>
      <c r="R143">
        <f t="shared" si="368"/>
        <v>52361</v>
      </c>
      <c r="S143" t="str">
        <f t="shared" si="369"/>
        <v>14h32m41s</v>
      </c>
      <c r="T143">
        <f t="shared" si="381"/>
        <v>0.96966658417832063</v>
      </c>
      <c r="U143">
        <f t="shared" si="370"/>
        <v>3490</v>
      </c>
      <c r="V143" t="str">
        <f t="shared" si="371"/>
        <v>58m10s</v>
      </c>
      <c r="W143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</v>
      </c>
      <c r="X143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</v>
      </c>
      <c r="Y143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</v>
      </c>
      <c r="Z143" t="str">
        <f t="shared" si="375"/>
        <v>"142":250</v>
      </c>
      <c r="AA143" t="str">
        <f t="shared" si="376"/>
        <v>"142":17</v>
      </c>
      <c r="AB143" t="str">
        <f t="shared" ca="1" si="377"/>
        <v>"142":216377400</v>
      </c>
    </row>
    <row r="144" spans="1:28" x14ac:dyDescent="0.3">
      <c r="A144">
        <v>143</v>
      </c>
      <c r="B144">
        <f t="shared" ca="1" si="382"/>
        <v>2102400</v>
      </c>
      <c r="C144" t="str">
        <f t="shared" ca="1" si="362"/>
        <v>24d8h</v>
      </c>
      <c r="D144">
        <f t="shared" ca="1" si="363"/>
        <v>218479800</v>
      </c>
      <c r="E144" t="str">
        <f t="shared" ca="1" si="364"/>
        <v>2528d16h50m</v>
      </c>
      <c r="F144">
        <v>604800</v>
      </c>
      <c r="G144" t="str">
        <f t="shared" si="365"/>
        <v>168h</v>
      </c>
      <c r="H144">
        <v>250</v>
      </c>
      <c r="I144">
        <f t="shared" si="378"/>
        <v>693</v>
      </c>
      <c r="J144">
        <f t="shared" si="353"/>
        <v>0.23999247958413436</v>
      </c>
      <c r="K144">
        <f t="shared" si="366"/>
        <v>20735</v>
      </c>
      <c r="L144" t="str">
        <f t="shared" si="367"/>
        <v>5h45m35s</v>
      </c>
      <c r="M144">
        <v>17</v>
      </c>
      <c r="N144">
        <f t="shared" si="379"/>
        <v>7.9997493194711403E-2</v>
      </c>
      <c r="O144">
        <f t="shared" si="356"/>
        <v>6911</v>
      </c>
      <c r="P144" t="str">
        <f t="shared" si="357"/>
        <v>1h55m11s</v>
      </c>
      <c r="Q144">
        <f t="shared" si="380"/>
        <v>0.59998119896033586</v>
      </c>
      <c r="R144">
        <f t="shared" si="368"/>
        <v>51838</v>
      </c>
      <c r="S144" t="str">
        <f t="shared" si="369"/>
        <v>14h23m58s</v>
      </c>
      <c r="T144">
        <f t="shared" si="381"/>
        <v>0.95996991833653744</v>
      </c>
      <c r="U144">
        <f t="shared" si="370"/>
        <v>3455</v>
      </c>
      <c r="V144" t="str">
        <f t="shared" si="371"/>
        <v>57m35s</v>
      </c>
      <c r="W144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</v>
      </c>
      <c r="X144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</v>
      </c>
      <c r="Y144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</v>
      </c>
      <c r="Z144" t="str">
        <f t="shared" si="375"/>
        <v>"143":250</v>
      </c>
      <c r="AA144" t="str">
        <f t="shared" si="376"/>
        <v>"143":17</v>
      </c>
      <c r="AB144" t="str">
        <f t="shared" ca="1" si="377"/>
        <v>"143":218479800</v>
      </c>
    </row>
    <row r="145" spans="1:28" x14ac:dyDescent="0.3">
      <c r="A145">
        <v>144</v>
      </c>
      <c r="B145">
        <f t="shared" ca="1" si="382"/>
        <v>2106000</v>
      </c>
      <c r="C145" t="str">
        <f t="shared" ca="1" si="362"/>
        <v>24d9h</v>
      </c>
      <c r="D145">
        <f t="shared" ca="1" si="363"/>
        <v>220585800</v>
      </c>
      <c r="E145" t="str">
        <f t="shared" ca="1" si="364"/>
        <v>2553d1h50m</v>
      </c>
      <c r="F145">
        <v>604800</v>
      </c>
      <c r="G145" t="str">
        <f t="shared" si="365"/>
        <v>168h</v>
      </c>
      <c r="H145">
        <v>250</v>
      </c>
      <c r="I145">
        <f t="shared" si="378"/>
        <v>697</v>
      </c>
      <c r="J145">
        <f t="shared" si="353"/>
        <v>0.23759255478829303</v>
      </c>
      <c r="K145">
        <f t="shared" si="366"/>
        <v>20527</v>
      </c>
      <c r="L145" t="str">
        <f t="shared" si="367"/>
        <v>5h42m7s</v>
      </c>
      <c r="M145">
        <v>17</v>
      </c>
      <c r="N145">
        <f t="shared" si="379"/>
        <v>7.9197518262764291E-2</v>
      </c>
      <c r="O145">
        <f t="shared" si="356"/>
        <v>6842</v>
      </c>
      <c r="P145" t="str">
        <f t="shared" si="357"/>
        <v>1h54m2s</v>
      </c>
      <c r="Q145">
        <f t="shared" si="380"/>
        <v>0.59398138697073255</v>
      </c>
      <c r="R145">
        <f t="shared" si="368"/>
        <v>51319</v>
      </c>
      <c r="S145" t="str">
        <f t="shared" si="369"/>
        <v>14h15m19s</v>
      </c>
      <c r="T145">
        <f t="shared" si="381"/>
        <v>0.9503702191531721</v>
      </c>
      <c r="U145">
        <f t="shared" si="370"/>
        <v>3421</v>
      </c>
      <c r="V145" t="str">
        <f t="shared" si="371"/>
        <v>57m1s</v>
      </c>
      <c r="W145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</v>
      </c>
      <c r="X145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</v>
      </c>
      <c r="Y145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</v>
      </c>
      <c r="Z145" t="str">
        <f t="shared" si="375"/>
        <v>"144":250</v>
      </c>
      <c r="AA145" t="str">
        <f t="shared" si="376"/>
        <v>"144":17</v>
      </c>
      <c r="AB145" t="str">
        <f t="shared" ca="1" si="377"/>
        <v>"144":220585800</v>
      </c>
    </row>
    <row r="146" spans="1:28" x14ac:dyDescent="0.3">
      <c r="A146">
        <v>145</v>
      </c>
      <c r="B146">
        <f t="shared" ca="1" si="382"/>
        <v>2109600</v>
      </c>
      <c r="C146" t="str">
        <f t="shared" ca="1" si="362"/>
        <v>24d10h</v>
      </c>
      <c r="D146">
        <f t="shared" ca="1" si="363"/>
        <v>222695400</v>
      </c>
      <c r="E146" t="str">
        <f t="shared" ca="1" si="364"/>
        <v>2577d11h50m</v>
      </c>
      <c r="F146">
        <v>604800</v>
      </c>
      <c r="G146" t="str">
        <f t="shared" si="365"/>
        <v>168h</v>
      </c>
      <c r="H146">
        <v>250</v>
      </c>
      <c r="I146">
        <f t="shared" si="378"/>
        <v>701</v>
      </c>
      <c r="J146">
        <f t="shared" si="353"/>
        <v>0.23521662924041009</v>
      </c>
      <c r="K146">
        <f t="shared" si="366"/>
        <v>20322</v>
      </c>
      <c r="L146" t="str">
        <f t="shared" si="367"/>
        <v>5h38m42s</v>
      </c>
      <c r="M146">
        <v>17</v>
      </c>
      <c r="N146">
        <f t="shared" si="379"/>
        <v>7.8405543080136642E-2</v>
      </c>
      <c r="O146">
        <f t="shared" si="356"/>
        <v>6774</v>
      </c>
      <c r="P146" t="str">
        <f t="shared" si="357"/>
        <v>1h52m54s</v>
      </c>
      <c r="Q146">
        <f t="shared" si="380"/>
        <v>0.58804157310102523</v>
      </c>
      <c r="R146">
        <f t="shared" si="368"/>
        <v>50806</v>
      </c>
      <c r="S146" t="str">
        <f t="shared" si="369"/>
        <v>14h6m46s</v>
      </c>
      <c r="T146">
        <f t="shared" si="381"/>
        <v>0.94086651696164036</v>
      </c>
      <c r="U146">
        <f t="shared" si="370"/>
        <v>3387</v>
      </c>
      <c r="V146" t="str">
        <f t="shared" si="371"/>
        <v>56m27s</v>
      </c>
      <c r="W146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</v>
      </c>
      <c r="X146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</v>
      </c>
      <c r="Y146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</v>
      </c>
      <c r="Z146" t="str">
        <f t="shared" si="375"/>
        <v>"145":250</v>
      </c>
      <c r="AA146" t="str">
        <f t="shared" si="376"/>
        <v>"145":17</v>
      </c>
      <c r="AB146" t="str">
        <f t="shared" ca="1" si="377"/>
        <v>"145":222695400</v>
      </c>
    </row>
    <row r="147" spans="1:28" x14ac:dyDescent="0.3">
      <c r="A147">
        <v>146</v>
      </c>
      <c r="B147">
        <f t="shared" ca="1" si="382"/>
        <v>2113200</v>
      </c>
      <c r="C147" t="str">
        <f t="shared" ca="1" si="362"/>
        <v>24d11h</v>
      </c>
      <c r="D147">
        <f t="shared" ca="1" si="363"/>
        <v>224808600</v>
      </c>
      <c r="E147" t="str">
        <f t="shared" ca="1" si="364"/>
        <v>2601d22h50m</v>
      </c>
      <c r="F147">
        <v>604800</v>
      </c>
      <c r="G147" t="str">
        <f t="shared" si="365"/>
        <v>168h</v>
      </c>
      <c r="H147">
        <v>250</v>
      </c>
      <c r="I147">
        <f t="shared" si="378"/>
        <v>705</v>
      </c>
      <c r="J147">
        <f t="shared" si="353"/>
        <v>0.232864462948006</v>
      </c>
      <c r="K147">
        <f t="shared" si="366"/>
        <v>20119</v>
      </c>
      <c r="L147" t="str">
        <f t="shared" si="367"/>
        <v>5h35m19s</v>
      </c>
      <c r="M147">
        <v>17</v>
      </c>
      <c r="N147">
        <f t="shared" si="379"/>
        <v>7.7621487649335269E-2</v>
      </c>
      <c r="O147">
        <f t="shared" si="356"/>
        <v>6706</v>
      </c>
      <c r="P147" t="str">
        <f t="shared" si="357"/>
        <v>1h51m46s</v>
      </c>
      <c r="Q147">
        <f t="shared" si="380"/>
        <v>0.58216115737001495</v>
      </c>
      <c r="R147">
        <f t="shared" si="368"/>
        <v>50298</v>
      </c>
      <c r="S147" t="str">
        <f t="shared" si="369"/>
        <v>13h58m18s</v>
      </c>
      <c r="T147">
        <f t="shared" si="381"/>
        <v>0.93145785179202401</v>
      </c>
      <c r="U147">
        <f t="shared" si="370"/>
        <v>3353</v>
      </c>
      <c r="V147" t="str">
        <f t="shared" si="371"/>
        <v>55m53s</v>
      </c>
      <c r="W147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</v>
      </c>
      <c r="X147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</v>
      </c>
      <c r="Y147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</v>
      </c>
      <c r="Z147" t="str">
        <f t="shared" si="375"/>
        <v>"146":250</v>
      </c>
      <c r="AA147" t="str">
        <f t="shared" si="376"/>
        <v>"146":17</v>
      </c>
      <c r="AB147" t="str">
        <f t="shared" ca="1" si="377"/>
        <v>"146":224808600</v>
      </c>
    </row>
    <row r="148" spans="1:28" x14ac:dyDescent="0.3">
      <c r="A148">
        <v>147</v>
      </c>
      <c r="B148">
        <f t="shared" ca="1" si="382"/>
        <v>2116800</v>
      </c>
      <c r="C148" t="str">
        <f t="shared" ca="1" si="362"/>
        <v>24d12h</v>
      </c>
      <c r="D148">
        <f t="shared" ca="1" si="363"/>
        <v>226925400</v>
      </c>
      <c r="E148" t="str">
        <f t="shared" ca="1" si="364"/>
        <v>2626d10h50m</v>
      </c>
      <c r="F148">
        <v>604800</v>
      </c>
      <c r="G148" t="str">
        <f t="shared" si="365"/>
        <v>168h</v>
      </c>
      <c r="H148">
        <v>250</v>
      </c>
      <c r="I148">
        <f t="shared" si="378"/>
        <v>709</v>
      </c>
      <c r="J148">
        <f t="shared" si="353"/>
        <v>0.23053581831852593</v>
      </c>
      <c r="K148">
        <f t="shared" si="366"/>
        <v>19918</v>
      </c>
      <c r="L148" t="str">
        <f t="shared" si="367"/>
        <v>5h31m58s</v>
      </c>
      <c r="M148">
        <v>17</v>
      </c>
      <c r="N148">
        <f t="shared" si="379"/>
        <v>7.6845272772841922E-2</v>
      </c>
      <c r="O148">
        <f t="shared" si="356"/>
        <v>6639</v>
      </c>
      <c r="P148" t="str">
        <f t="shared" si="357"/>
        <v>1h50m39s</v>
      </c>
      <c r="Q148">
        <f t="shared" si="380"/>
        <v>0.57633954579631475</v>
      </c>
      <c r="R148">
        <f t="shared" si="368"/>
        <v>49795</v>
      </c>
      <c r="S148" t="str">
        <f t="shared" si="369"/>
        <v>13h49m55s</v>
      </c>
      <c r="T148">
        <f t="shared" si="381"/>
        <v>0.92214327327410373</v>
      </c>
      <c r="U148">
        <f t="shared" si="370"/>
        <v>3319</v>
      </c>
      <c r="V148" t="str">
        <f t="shared" si="371"/>
        <v>55m19s</v>
      </c>
      <c r="W148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</v>
      </c>
      <c r="X148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</v>
      </c>
      <c r="Y148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</v>
      </c>
      <c r="Z148" t="str">
        <f t="shared" si="375"/>
        <v>"147":250</v>
      </c>
      <c r="AA148" t="str">
        <f t="shared" si="376"/>
        <v>"147":17</v>
      </c>
      <c r="AB148" t="str">
        <f t="shared" ca="1" si="377"/>
        <v>"147":226925400</v>
      </c>
    </row>
    <row r="149" spans="1:28" x14ac:dyDescent="0.3">
      <c r="A149">
        <v>148</v>
      </c>
      <c r="B149">
        <f t="shared" ca="1" si="382"/>
        <v>2120400</v>
      </c>
      <c r="C149" t="str">
        <f t="shared" ca="1" si="362"/>
        <v>24d13h</v>
      </c>
      <c r="D149">
        <f t="shared" ca="1" si="363"/>
        <v>229045800</v>
      </c>
      <c r="E149" t="str">
        <f t="shared" ca="1" si="364"/>
        <v>2650d23h50m</v>
      </c>
      <c r="F149">
        <v>604800</v>
      </c>
      <c r="G149" t="str">
        <f t="shared" si="365"/>
        <v>168h</v>
      </c>
      <c r="H149">
        <v>250</v>
      </c>
      <c r="I149">
        <f t="shared" si="378"/>
        <v>713</v>
      </c>
      <c r="J149">
        <f t="shared" si="353"/>
        <v>0.22823046013534068</v>
      </c>
      <c r="K149">
        <f t="shared" si="366"/>
        <v>19719</v>
      </c>
      <c r="L149" t="str">
        <f t="shared" si="367"/>
        <v>5h28m39s</v>
      </c>
      <c r="M149">
        <v>17</v>
      </c>
      <c r="N149">
        <f t="shared" si="379"/>
        <v>7.60768200451135E-2</v>
      </c>
      <c r="O149">
        <f t="shared" si="356"/>
        <v>6573</v>
      </c>
      <c r="P149" t="str">
        <f t="shared" si="357"/>
        <v>1h49m33s</v>
      </c>
      <c r="Q149">
        <f t="shared" si="380"/>
        <v>0.57057615033835163</v>
      </c>
      <c r="R149">
        <f t="shared" si="368"/>
        <v>49297</v>
      </c>
      <c r="S149" t="str">
        <f t="shared" si="369"/>
        <v>13h41m37s</v>
      </c>
      <c r="T149">
        <f t="shared" si="381"/>
        <v>0.91292184054136272</v>
      </c>
      <c r="U149">
        <f t="shared" si="370"/>
        <v>3286</v>
      </c>
      <c r="V149" t="str">
        <f t="shared" si="371"/>
        <v>54m46s</v>
      </c>
      <c r="W149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</v>
      </c>
      <c r="X149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</v>
      </c>
      <c r="Y149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</v>
      </c>
      <c r="Z149" t="str">
        <f t="shared" si="375"/>
        <v>"148":250</v>
      </c>
      <c r="AA149" t="str">
        <f t="shared" si="376"/>
        <v>"148":17</v>
      </c>
      <c r="AB149" t="str">
        <f t="shared" ca="1" si="377"/>
        <v>"148":229045800</v>
      </c>
    </row>
    <row r="150" spans="1:28" x14ac:dyDescent="0.3">
      <c r="A150">
        <v>149</v>
      </c>
      <c r="B150">
        <f t="shared" ca="1" si="382"/>
        <v>2124000</v>
      </c>
      <c r="C150" t="str">
        <f t="shared" ca="1" si="362"/>
        <v>24d14h</v>
      </c>
      <c r="D150">
        <f t="shared" ca="1" si="363"/>
        <v>231169800</v>
      </c>
      <c r="E150" t="str">
        <f t="shared" ca="1" si="364"/>
        <v>2675d13h50m</v>
      </c>
      <c r="F150">
        <v>604800</v>
      </c>
      <c r="G150" t="str">
        <f t="shared" si="365"/>
        <v>168h</v>
      </c>
      <c r="H150">
        <v>250</v>
      </c>
      <c r="I150">
        <f t="shared" si="378"/>
        <v>717</v>
      </c>
      <c r="J150">
        <f t="shared" si="353"/>
        <v>0.22594815553398728</v>
      </c>
      <c r="K150">
        <f t="shared" si="366"/>
        <v>19521</v>
      </c>
      <c r="L150" t="str">
        <f t="shared" si="367"/>
        <v>5h25m21s</v>
      </c>
      <c r="M150">
        <v>17</v>
      </c>
      <c r="N150">
        <f t="shared" si="379"/>
        <v>7.5316051844662363E-2</v>
      </c>
      <c r="O150">
        <f t="shared" si="356"/>
        <v>6507</v>
      </c>
      <c r="P150" t="str">
        <f t="shared" si="357"/>
        <v>1h48m27s</v>
      </c>
      <c r="Q150">
        <f t="shared" si="380"/>
        <v>0.5648703888349681</v>
      </c>
      <c r="R150">
        <f t="shared" si="368"/>
        <v>48804</v>
      </c>
      <c r="S150" t="str">
        <f t="shared" si="369"/>
        <v>13h33m24s</v>
      </c>
      <c r="T150">
        <f t="shared" si="381"/>
        <v>0.90379262213594913</v>
      </c>
      <c r="U150">
        <f t="shared" si="370"/>
        <v>3253</v>
      </c>
      <c r="V150" t="str">
        <f t="shared" si="371"/>
        <v>54m13s</v>
      </c>
      <c r="W150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</v>
      </c>
      <c r="X150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</v>
      </c>
      <c r="Y150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</v>
      </c>
      <c r="Z150" t="str">
        <f t="shared" si="375"/>
        <v>"149":250</v>
      </c>
      <c r="AA150" t="str">
        <f t="shared" si="376"/>
        <v>"149":17</v>
      </c>
      <c r="AB150" t="str">
        <f t="shared" ca="1" si="377"/>
        <v>"149":231169800</v>
      </c>
    </row>
    <row r="151" spans="1:28" x14ac:dyDescent="0.3">
      <c r="A151">
        <v>150</v>
      </c>
      <c r="B151">
        <f ca="1">OFFSET(B151,-1,0)+2400*60*60</f>
        <v>10764000</v>
      </c>
      <c r="C151" t="str">
        <f t="shared" ca="1" si="362"/>
        <v>124d14h</v>
      </c>
      <c r="D151">
        <f t="shared" ca="1" si="363"/>
        <v>241933800</v>
      </c>
      <c r="E151" t="str">
        <f t="shared" ca="1" si="364"/>
        <v>2800d3h50m</v>
      </c>
      <c r="F151">
        <v>604800</v>
      </c>
      <c r="G151" t="str">
        <f t="shared" si="365"/>
        <v>168h</v>
      </c>
      <c r="H151">
        <v>1000</v>
      </c>
      <c r="I151">
        <f t="shared" si="378"/>
        <v>721</v>
      </c>
      <c r="J151">
        <f t="shared" si="353"/>
        <v>0.22368867397864742</v>
      </c>
      <c r="K151">
        <f t="shared" si="366"/>
        <v>19326</v>
      </c>
      <c r="L151" t="str">
        <f t="shared" si="367"/>
        <v>5h22m6s</v>
      </c>
      <c r="M151">
        <v>16</v>
      </c>
      <c r="N151">
        <f t="shared" si="379"/>
        <v>7.4562891326215741E-2</v>
      </c>
      <c r="O151">
        <f t="shared" si="356"/>
        <v>6442</v>
      </c>
      <c r="P151" t="str">
        <f t="shared" si="357"/>
        <v>1h47m22s</v>
      </c>
      <c r="Q151">
        <f t="shared" si="380"/>
        <v>0.55922168494661839</v>
      </c>
      <c r="R151">
        <f t="shared" si="368"/>
        <v>48316</v>
      </c>
      <c r="S151" t="str">
        <f t="shared" si="369"/>
        <v>13h25m16s</v>
      </c>
      <c r="T151">
        <f t="shared" si="381"/>
        <v>0.89475469591458967</v>
      </c>
      <c r="U151">
        <f t="shared" si="370"/>
        <v>3221</v>
      </c>
      <c r="V151" t="str">
        <f t="shared" si="371"/>
        <v>53m41s</v>
      </c>
      <c r="W151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</v>
      </c>
      <c r="X151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</v>
      </c>
      <c r="Y151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</v>
      </c>
      <c r="Z151" t="str">
        <f t="shared" si="375"/>
        <v>"150":1000</v>
      </c>
      <c r="AA151" t="str">
        <f t="shared" si="376"/>
        <v>"150":16</v>
      </c>
      <c r="AB151" t="str">
        <f t="shared" ca="1" si="377"/>
        <v>"150":241933800</v>
      </c>
    </row>
    <row r="152" spans="1:28" x14ac:dyDescent="0.3">
      <c r="A152">
        <v>151</v>
      </c>
      <c r="B152">
        <f ca="1">OFFSET(B152,-2,0)-0*24*60*60</f>
        <v>2124000</v>
      </c>
      <c r="C152" t="str">
        <f t="shared" ca="1" si="362"/>
        <v>24d14h</v>
      </c>
      <c r="D152">
        <f t="shared" ca="1" si="363"/>
        <v>244057800</v>
      </c>
      <c r="E152" t="str">
        <f t="shared" ca="1" si="364"/>
        <v>2824d17h50m</v>
      </c>
      <c r="F152">
        <v>604800</v>
      </c>
      <c r="G152" t="str">
        <f t="shared" si="365"/>
        <v>168h</v>
      </c>
      <c r="H152">
        <v>300</v>
      </c>
      <c r="I152">
        <f t="shared" si="378"/>
        <v>725</v>
      </c>
      <c r="J152">
        <f t="shared" si="353"/>
        <v>0.22145178723886094</v>
      </c>
      <c r="K152">
        <f t="shared" si="366"/>
        <v>19133</v>
      </c>
      <c r="L152" t="str">
        <f t="shared" si="367"/>
        <v>5h18m53s</v>
      </c>
      <c r="M152">
        <v>16</v>
      </c>
      <c r="N152">
        <f t="shared" si="379"/>
        <v>7.3817262412953583E-2</v>
      </c>
      <c r="O152">
        <f t="shared" si="356"/>
        <v>6377</v>
      </c>
      <c r="P152" t="str">
        <f t="shared" si="357"/>
        <v>1h46m17s</v>
      </c>
      <c r="Q152">
        <f t="shared" si="380"/>
        <v>0.55362946809715219</v>
      </c>
      <c r="R152">
        <f t="shared" si="368"/>
        <v>47833</v>
      </c>
      <c r="S152" t="str">
        <f t="shared" si="369"/>
        <v>13h17m13s</v>
      </c>
      <c r="T152">
        <f t="shared" si="381"/>
        <v>0.88580714895544377</v>
      </c>
      <c r="U152">
        <f t="shared" si="370"/>
        <v>3188</v>
      </c>
      <c r="V152" t="str">
        <f t="shared" si="371"/>
        <v>53m8s</v>
      </c>
      <c r="W152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</v>
      </c>
      <c r="X152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</v>
      </c>
      <c r="Y152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</v>
      </c>
      <c r="Z152" t="str">
        <f t="shared" si="375"/>
        <v>"151":300</v>
      </c>
      <c r="AA152" t="str">
        <f t="shared" si="376"/>
        <v>"151":16</v>
      </c>
      <c r="AB152" t="str">
        <f t="shared" ca="1" si="377"/>
        <v>"151":244057800</v>
      </c>
    </row>
    <row r="153" spans="1:28" x14ac:dyDescent="0.3">
      <c r="A153">
        <v>152</v>
      </c>
      <c r="B153">
        <f t="shared" ca="1" si="382"/>
        <v>2127600</v>
      </c>
      <c r="C153" t="str">
        <f t="shared" ca="1" si="362"/>
        <v>24d15h</v>
      </c>
      <c r="D153">
        <f t="shared" ca="1" si="363"/>
        <v>246185400</v>
      </c>
      <c r="E153" t="str">
        <f t="shared" ca="1" si="364"/>
        <v>2849d8h50m</v>
      </c>
      <c r="F153">
        <v>604800</v>
      </c>
      <c r="G153" t="str">
        <f t="shared" si="365"/>
        <v>168h</v>
      </c>
      <c r="H153">
        <v>300</v>
      </c>
      <c r="I153">
        <f t="shared" si="378"/>
        <v>729</v>
      </c>
      <c r="J153">
        <f t="shared" si="353"/>
        <v>0.21923726936647234</v>
      </c>
      <c r="K153">
        <f t="shared" si="366"/>
        <v>18942</v>
      </c>
      <c r="L153" t="str">
        <f t="shared" si="367"/>
        <v>5h15m42s</v>
      </c>
      <c r="M153">
        <v>16</v>
      </c>
      <c r="N153">
        <f t="shared" si="379"/>
        <v>7.3079089788824048E-2</v>
      </c>
      <c r="O153">
        <f t="shared" si="356"/>
        <v>6314</v>
      </c>
      <c r="P153" t="str">
        <f t="shared" si="357"/>
        <v>1h45m14s</v>
      </c>
      <c r="Q153">
        <f t="shared" si="380"/>
        <v>0.54809317341618069</v>
      </c>
      <c r="R153">
        <f t="shared" si="368"/>
        <v>47355</v>
      </c>
      <c r="S153" t="str">
        <f t="shared" si="369"/>
        <v>13h9m15s</v>
      </c>
      <c r="T153">
        <f t="shared" si="381"/>
        <v>0.87694907746588935</v>
      </c>
      <c r="U153">
        <f t="shared" si="370"/>
        <v>3157</v>
      </c>
      <c r="V153" t="str">
        <f t="shared" si="371"/>
        <v>52m37s</v>
      </c>
      <c r="W153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</v>
      </c>
      <c r="X153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</v>
      </c>
      <c r="Y153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</v>
      </c>
      <c r="Z153" t="str">
        <f t="shared" si="375"/>
        <v>"152":300</v>
      </c>
      <c r="AA153" t="str">
        <f t="shared" si="376"/>
        <v>"152":16</v>
      </c>
      <c r="AB153" t="str">
        <f t="shared" ca="1" si="377"/>
        <v>"152":246185400</v>
      </c>
    </row>
    <row r="154" spans="1:28" x14ac:dyDescent="0.3">
      <c r="A154">
        <v>153</v>
      </c>
      <c r="B154">
        <f t="shared" ca="1" si="382"/>
        <v>2131200</v>
      </c>
      <c r="C154" t="str">
        <f t="shared" ca="1" si="362"/>
        <v>24d16h</v>
      </c>
      <c r="D154">
        <f t="shared" ca="1" si="363"/>
        <v>248316600</v>
      </c>
      <c r="E154" t="str">
        <f t="shared" ca="1" si="364"/>
        <v>2874d50m</v>
      </c>
      <c r="F154">
        <v>604800</v>
      </c>
      <c r="G154" t="str">
        <f t="shared" si="365"/>
        <v>168h</v>
      </c>
      <c r="H154">
        <v>300</v>
      </c>
      <c r="I154">
        <f t="shared" si="378"/>
        <v>733</v>
      </c>
      <c r="J154">
        <f t="shared" si="353"/>
        <v>0.2170448966728076</v>
      </c>
      <c r="K154">
        <f t="shared" si="366"/>
        <v>18752</v>
      </c>
      <c r="L154" t="str">
        <f t="shared" si="367"/>
        <v>5h12m32s</v>
      </c>
      <c r="M154">
        <v>16</v>
      </c>
      <c r="N154">
        <f t="shared" si="379"/>
        <v>7.2348298890935803E-2</v>
      </c>
      <c r="O154">
        <f t="shared" si="356"/>
        <v>6250</v>
      </c>
      <c r="P154" t="str">
        <f t="shared" si="357"/>
        <v>1h44m10s</v>
      </c>
      <c r="Q154">
        <f t="shared" si="380"/>
        <v>0.54261224168201883</v>
      </c>
      <c r="R154">
        <f t="shared" si="368"/>
        <v>46881</v>
      </c>
      <c r="S154" t="str">
        <f t="shared" si="369"/>
        <v>13h1m21s</v>
      </c>
      <c r="T154">
        <f t="shared" si="381"/>
        <v>0.86817958669123041</v>
      </c>
      <c r="U154">
        <f t="shared" si="370"/>
        <v>3125</v>
      </c>
      <c r="V154" t="str">
        <f t="shared" si="371"/>
        <v>52m5s</v>
      </c>
      <c r="W154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</v>
      </c>
      <c r="X154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</v>
      </c>
      <c r="Y154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</v>
      </c>
      <c r="Z154" t="str">
        <f t="shared" si="375"/>
        <v>"153":300</v>
      </c>
      <c r="AA154" t="str">
        <f t="shared" si="376"/>
        <v>"153":16</v>
      </c>
      <c r="AB154" t="str">
        <f t="shared" ca="1" si="377"/>
        <v>"153":248316600</v>
      </c>
    </row>
    <row r="155" spans="1:28" x14ac:dyDescent="0.3">
      <c r="A155">
        <v>154</v>
      </c>
      <c r="B155">
        <f t="shared" ca="1" si="382"/>
        <v>2134800</v>
      </c>
      <c r="C155" t="str">
        <f t="shared" ca="1" si="362"/>
        <v>24d17h</v>
      </c>
      <c r="D155">
        <f t="shared" ca="1" si="363"/>
        <v>250451400</v>
      </c>
      <c r="E155" t="str">
        <f t="shared" ca="1" si="364"/>
        <v>2898d17h50m</v>
      </c>
      <c r="F155">
        <v>604800</v>
      </c>
      <c r="G155" t="str">
        <f t="shared" si="365"/>
        <v>168h</v>
      </c>
      <c r="H155">
        <v>300</v>
      </c>
      <c r="I155">
        <f t="shared" si="378"/>
        <v>737</v>
      </c>
      <c r="J155">
        <f t="shared" si="353"/>
        <v>0.21487444770607952</v>
      </c>
      <c r="K155">
        <f t="shared" si="366"/>
        <v>18565</v>
      </c>
      <c r="L155" t="str">
        <f t="shared" si="367"/>
        <v>5h9m25s</v>
      </c>
      <c r="M155">
        <v>16</v>
      </c>
      <c r="N155">
        <f t="shared" si="379"/>
        <v>7.1624815902026448E-2</v>
      </c>
      <c r="O155">
        <f t="shared" si="356"/>
        <v>6188</v>
      </c>
      <c r="P155" t="str">
        <f t="shared" si="357"/>
        <v>1h43m8s</v>
      </c>
      <c r="Q155">
        <f t="shared" si="380"/>
        <v>0.53718611926519866</v>
      </c>
      <c r="R155">
        <f t="shared" si="368"/>
        <v>46412</v>
      </c>
      <c r="S155" t="str">
        <f t="shared" si="369"/>
        <v>12h53m32s</v>
      </c>
      <c r="T155">
        <f t="shared" si="381"/>
        <v>0.8594977908243181</v>
      </c>
      <c r="U155">
        <f t="shared" si="370"/>
        <v>3094</v>
      </c>
      <c r="V155" t="str">
        <f t="shared" si="371"/>
        <v>51m34s</v>
      </c>
      <c r="W155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</v>
      </c>
      <c r="X155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</v>
      </c>
      <c r="Y155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</v>
      </c>
      <c r="Z155" t="str">
        <f t="shared" si="375"/>
        <v>"154":300</v>
      </c>
      <c r="AA155" t="str">
        <f t="shared" si="376"/>
        <v>"154":16</v>
      </c>
      <c r="AB155" t="str">
        <f t="shared" ca="1" si="377"/>
        <v>"154":250451400</v>
      </c>
    </row>
    <row r="156" spans="1:28" x14ac:dyDescent="0.3">
      <c r="A156">
        <v>155</v>
      </c>
      <c r="B156">
        <f t="shared" ca="1" si="382"/>
        <v>2138400</v>
      </c>
      <c r="C156" t="str">
        <f t="shared" ca="1" si="362"/>
        <v>24d18h</v>
      </c>
      <c r="D156">
        <f t="shared" ca="1" si="363"/>
        <v>252589800</v>
      </c>
      <c r="E156" t="str">
        <f t="shared" ca="1" si="364"/>
        <v>2923d11h50m</v>
      </c>
      <c r="F156">
        <v>604800</v>
      </c>
      <c r="G156" t="str">
        <f t="shared" si="365"/>
        <v>168h</v>
      </c>
      <c r="H156">
        <v>300</v>
      </c>
      <c r="I156">
        <f t="shared" si="378"/>
        <v>741</v>
      </c>
      <c r="J156">
        <f t="shared" si="353"/>
        <v>0.21272570322901874</v>
      </c>
      <c r="K156">
        <f t="shared" si="366"/>
        <v>18379</v>
      </c>
      <c r="L156" t="str">
        <f t="shared" si="367"/>
        <v>5h6m19s</v>
      </c>
      <c r="M156">
        <v>16</v>
      </c>
      <c r="N156">
        <f t="shared" si="379"/>
        <v>7.0908567743006176E-2</v>
      </c>
      <c r="O156">
        <f t="shared" si="356"/>
        <v>6126</v>
      </c>
      <c r="P156" t="str">
        <f t="shared" si="357"/>
        <v>1h42m6s</v>
      </c>
      <c r="Q156">
        <f t="shared" si="380"/>
        <v>0.53181425807254668</v>
      </c>
      <c r="R156">
        <f t="shared" si="368"/>
        <v>45948</v>
      </c>
      <c r="S156" t="str">
        <f t="shared" si="369"/>
        <v>12h45m48s</v>
      </c>
      <c r="T156">
        <f t="shared" si="381"/>
        <v>0.85090281291607495</v>
      </c>
      <c r="U156">
        <f t="shared" si="370"/>
        <v>3063</v>
      </c>
      <c r="V156" t="str">
        <f t="shared" si="371"/>
        <v>51m3s</v>
      </c>
      <c r="W156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</v>
      </c>
      <c r="X156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</v>
      </c>
      <c r="Y156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</v>
      </c>
      <c r="Z156" t="str">
        <f t="shared" si="375"/>
        <v>"155":300</v>
      </c>
      <c r="AA156" t="str">
        <f t="shared" si="376"/>
        <v>"155":16</v>
      </c>
      <c r="AB156" t="str">
        <f t="shared" ca="1" si="377"/>
        <v>"155":252589800</v>
      </c>
    </row>
    <row r="157" spans="1:28" x14ac:dyDescent="0.3">
      <c r="A157">
        <v>156</v>
      </c>
      <c r="B157">
        <f t="shared" ca="1" si="382"/>
        <v>2142000</v>
      </c>
      <c r="C157" t="str">
        <f t="shared" ca="1" si="362"/>
        <v>24d19h</v>
      </c>
      <c r="D157">
        <f t="shared" ca="1" si="363"/>
        <v>254731800</v>
      </c>
      <c r="E157" t="str">
        <f t="shared" ca="1" si="364"/>
        <v>2948d6h50m</v>
      </c>
      <c r="F157">
        <v>604800</v>
      </c>
      <c r="G157" t="str">
        <f t="shared" si="365"/>
        <v>168h</v>
      </c>
      <c r="H157">
        <v>300</v>
      </c>
      <c r="I157">
        <f t="shared" si="378"/>
        <v>745</v>
      </c>
      <c r="J157">
        <f t="shared" si="353"/>
        <v>0.21059844619672854</v>
      </c>
      <c r="K157">
        <f t="shared" si="366"/>
        <v>18195</v>
      </c>
      <c r="L157" t="str">
        <f t="shared" si="367"/>
        <v>5h3m15s</v>
      </c>
      <c r="M157">
        <v>16</v>
      </c>
      <c r="N157">
        <f t="shared" si="379"/>
        <v>7.0199482065576108E-2</v>
      </c>
      <c r="O157">
        <f t="shared" si="356"/>
        <v>6065</v>
      </c>
      <c r="P157" t="str">
        <f t="shared" si="357"/>
        <v>1h41m5s</v>
      </c>
      <c r="Q157">
        <f t="shared" si="380"/>
        <v>0.52649611549182118</v>
      </c>
      <c r="R157">
        <f t="shared" si="368"/>
        <v>45489</v>
      </c>
      <c r="S157" t="str">
        <f t="shared" si="369"/>
        <v>12h38m9s</v>
      </c>
      <c r="T157">
        <f t="shared" si="381"/>
        <v>0.84239378478691418</v>
      </c>
      <c r="U157">
        <f t="shared" si="370"/>
        <v>3032</v>
      </c>
      <c r="V157" t="str">
        <f t="shared" si="371"/>
        <v>50m32s</v>
      </c>
      <c r="W157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</v>
      </c>
      <c r="X157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</v>
      </c>
      <c r="Y157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</v>
      </c>
      <c r="Z157" t="str">
        <f t="shared" si="375"/>
        <v>"156":300</v>
      </c>
      <c r="AA157" t="str">
        <f t="shared" si="376"/>
        <v>"156":16</v>
      </c>
      <c r="AB157" t="str">
        <f t="shared" ca="1" si="377"/>
        <v>"156":254731800</v>
      </c>
    </row>
    <row r="158" spans="1:28" x14ac:dyDescent="0.3">
      <c r="A158">
        <v>157</v>
      </c>
      <c r="B158">
        <f t="shared" ca="1" si="382"/>
        <v>2145600</v>
      </c>
      <c r="C158" t="str">
        <f t="shared" ca="1" si="362"/>
        <v>24d20h</v>
      </c>
      <c r="D158">
        <f t="shared" ca="1" si="363"/>
        <v>256877400</v>
      </c>
      <c r="E158" t="str">
        <f t="shared" ca="1" si="364"/>
        <v>2973d2h50m</v>
      </c>
      <c r="F158">
        <v>604800</v>
      </c>
      <c r="G158" t="str">
        <f t="shared" si="365"/>
        <v>168h</v>
      </c>
      <c r="H158">
        <v>300</v>
      </c>
      <c r="I158">
        <f t="shared" si="378"/>
        <v>749</v>
      </c>
      <c r="J158">
        <f t="shared" si="353"/>
        <v>0.20849246173476127</v>
      </c>
      <c r="K158">
        <f t="shared" si="366"/>
        <v>18013</v>
      </c>
      <c r="L158" t="str">
        <f t="shared" si="367"/>
        <v>5h13s</v>
      </c>
      <c r="M158">
        <v>16</v>
      </c>
      <c r="N158">
        <f t="shared" si="379"/>
        <v>6.9497487244920345E-2</v>
      </c>
      <c r="O158">
        <f t="shared" si="356"/>
        <v>6004</v>
      </c>
      <c r="P158" t="str">
        <f t="shared" si="357"/>
        <v>1h40m4s</v>
      </c>
      <c r="Q158">
        <f t="shared" si="380"/>
        <v>0.52123115433690292</v>
      </c>
      <c r="R158">
        <f t="shared" si="368"/>
        <v>45034</v>
      </c>
      <c r="S158" t="str">
        <f t="shared" si="369"/>
        <v>12h30m34s</v>
      </c>
      <c r="T158">
        <f t="shared" si="381"/>
        <v>0.83396984693904508</v>
      </c>
      <c r="U158">
        <f t="shared" si="370"/>
        <v>3002</v>
      </c>
      <c r="V158" t="str">
        <f t="shared" si="371"/>
        <v>50m2s</v>
      </c>
      <c r="W158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</v>
      </c>
      <c r="X158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</v>
      </c>
      <c r="Y158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</v>
      </c>
      <c r="Z158" t="str">
        <f t="shared" si="375"/>
        <v>"157":300</v>
      </c>
      <c r="AA158" t="str">
        <f t="shared" si="376"/>
        <v>"157":16</v>
      </c>
      <c r="AB158" t="str">
        <f t="shared" ca="1" si="377"/>
        <v>"157":256877400</v>
      </c>
    </row>
    <row r="159" spans="1:28" x14ac:dyDescent="0.3">
      <c r="A159">
        <v>158</v>
      </c>
      <c r="B159">
        <f t="shared" ca="1" si="382"/>
        <v>2149200</v>
      </c>
      <c r="C159" t="str">
        <f t="shared" ca="1" si="362"/>
        <v>24d21h</v>
      </c>
      <c r="D159">
        <f t="shared" ca="1" si="363"/>
        <v>259026600</v>
      </c>
      <c r="E159" t="str">
        <f t="shared" ca="1" si="364"/>
        <v>2997d23h50m</v>
      </c>
      <c r="F159">
        <v>604800</v>
      </c>
      <c r="G159" t="str">
        <f t="shared" si="365"/>
        <v>168h</v>
      </c>
      <c r="H159">
        <v>300</v>
      </c>
      <c r="I159">
        <f t="shared" si="378"/>
        <v>753</v>
      </c>
      <c r="J159">
        <f t="shared" si="353"/>
        <v>0.20640753711741366</v>
      </c>
      <c r="K159">
        <f t="shared" si="366"/>
        <v>17833</v>
      </c>
      <c r="L159" t="str">
        <f t="shared" si="367"/>
        <v>4h57m13s</v>
      </c>
      <c r="M159">
        <v>16</v>
      </c>
      <c r="N159">
        <f t="shared" si="379"/>
        <v>6.8802512372471147E-2</v>
      </c>
      <c r="O159">
        <f t="shared" si="356"/>
        <v>5944</v>
      </c>
      <c r="P159" t="str">
        <f t="shared" si="357"/>
        <v>1h39m4s</v>
      </c>
      <c r="Q159">
        <f t="shared" si="380"/>
        <v>0.51601884279353394</v>
      </c>
      <c r="R159">
        <f t="shared" si="368"/>
        <v>44584</v>
      </c>
      <c r="S159" t="str">
        <f t="shared" si="369"/>
        <v>12h23m4s</v>
      </c>
      <c r="T159">
        <f t="shared" si="381"/>
        <v>0.82563014846965466</v>
      </c>
      <c r="U159">
        <f t="shared" si="370"/>
        <v>2972</v>
      </c>
      <c r="V159" t="str">
        <f t="shared" si="371"/>
        <v>49m32s</v>
      </c>
      <c r="W159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</v>
      </c>
      <c r="X159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</v>
      </c>
      <c r="Y159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</v>
      </c>
      <c r="Z159" t="str">
        <f t="shared" si="375"/>
        <v>"158":300</v>
      </c>
      <c r="AA159" t="str">
        <f t="shared" si="376"/>
        <v>"158":16</v>
      </c>
      <c r="AB159" t="str">
        <f t="shared" ca="1" si="377"/>
        <v>"158":259026600</v>
      </c>
    </row>
    <row r="160" spans="1:28" x14ac:dyDescent="0.3">
      <c r="A160">
        <v>159</v>
      </c>
      <c r="B160">
        <f t="shared" ca="1" si="382"/>
        <v>2152800</v>
      </c>
      <c r="C160" t="str">
        <f t="shared" ca="1" si="362"/>
        <v>24d22h</v>
      </c>
      <c r="D160">
        <f t="shared" ca="1" si="363"/>
        <v>261179400</v>
      </c>
      <c r="E160" t="str">
        <f t="shared" ca="1" si="364"/>
        <v>3022d21h50m</v>
      </c>
      <c r="F160">
        <v>604800</v>
      </c>
      <c r="G160" t="str">
        <f t="shared" si="365"/>
        <v>168h</v>
      </c>
      <c r="H160">
        <v>300</v>
      </c>
      <c r="I160">
        <f t="shared" si="378"/>
        <v>757</v>
      </c>
      <c r="J160">
        <f t="shared" si="353"/>
        <v>0.20434346174623952</v>
      </c>
      <c r="K160">
        <f t="shared" si="366"/>
        <v>17655</v>
      </c>
      <c r="L160" t="str">
        <f t="shared" si="367"/>
        <v>4h54m15s</v>
      </c>
      <c r="M160">
        <v>16</v>
      </c>
      <c r="N160">
        <f t="shared" si="379"/>
        <v>6.8114487248746441E-2</v>
      </c>
      <c r="O160">
        <f t="shared" si="356"/>
        <v>5885</v>
      </c>
      <c r="P160" t="str">
        <f t="shared" si="357"/>
        <v>1h38m5s</v>
      </c>
      <c r="Q160">
        <f t="shared" si="380"/>
        <v>0.51085865436559863</v>
      </c>
      <c r="R160">
        <f t="shared" si="368"/>
        <v>44138</v>
      </c>
      <c r="S160" t="str">
        <f t="shared" si="369"/>
        <v>12h15m38s</v>
      </c>
      <c r="T160">
        <f t="shared" si="381"/>
        <v>0.81737384698495807</v>
      </c>
      <c r="U160">
        <f t="shared" si="370"/>
        <v>2942</v>
      </c>
      <c r="V160" t="str">
        <f t="shared" si="371"/>
        <v>49m2s</v>
      </c>
      <c r="W160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</v>
      </c>
      <c r="X160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</v>
      </c>
      <c r="Y160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</v>
      </c>
      <c r="Z160" t="str">
        <f t="shared" si="375"/>
        <v>"159":300</v>
      </c>
      <c r="AA160" t="str">
        <f t="shared" si="376"/>
        <v>"159":16</v>
      </c>
      <c r="AB160" t="str">
        <f t="shared" ca="1" si="377"/>
        <v>"159":261179400</v>
      </c>
    </row>
    <row r="161" spans="1:28" x14ac:dyDescent="0.3">
      <c r="A161">
        <v>160</v>
      </c>
      <c r="B161">
        <f t="shared" ca="1" si="382"/>
        <v>2156400</v>
      </c>
      <c r="C161" t="str">
        <f t="shared" ca="1" si="362"/>
        <v>24d23h</v>
      </c>
      <c r="D161">
        <f t="shared" ca="1" si="363"/>
        <v>263335800</v>
      </c>
      <c r="E161" t="str">
        <f t="shared" ca="1" si="364"/>
        <v>3047d20h50m</v>
      </c>
      <c r="F161">
        <v>604800</v>
      </c>
      <c r="G161" t="str">
        <f t="shared" si="365"/>
        <v>168h</v>
      </c>
      <c r="H161">
        <v>300</v>
      </c>
      <c r="I161">
        <f t="shared" si="378"/>
        <v>761</v>
      </c>
      <c r="J161">
        <f t="shared" si="353"/>
        <v>0.20230002712877712</v>
      </c>
      <c r="K161">
        <f t="shared" si="366"/>
        <v>17478</v>
      </c>
      <c r="L161" t="str">
        <f t="shared" si="367"/>
        <v>4h51m18s</v>
      </c>
      <c r="M161">
        <v>16</v>
      </c>
      <c r="N161">
        <f t="shared" si="379"/>
        <v>6.7433342376258976E-2</v>
      </c>
      <c r="O161">
        <f t="shared" si="356"/>
        <v>5826</v>
      </c>
      <c r="P161" t="str">
        <f t="shared" si="357"/>
        <v>1h37m6s</v>
      </c>
      <c r="Q161">
        <f t="shared" si="380"/>
        <v>0.50575006782194265</v>
      </c>
      <c r="R161">
        <f t="shared" si="368"/>
        <v>43696</v>
      </c>
      <c r="S161" t="str">
        <f t="shared" si="369"/>
        <v>12h8m16s</v>
      </c>
      <c r="T161">
        <f t="shared" si="381"/>
        <v>0.80920010851510848</v>
      </c>
      <c r="U161">
        <f t="shared" si="370"/>
        <v>2913</v>
      </c>
      <c r="V161" t="str">
        <f t="shared" si="371"/>
        <v>48m33s</v>
      </c>
      <c r="W161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</v>
      </c>
      <c r="X161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</v>
      </c>
      <c r="Y161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</v>
      </c>
      <c r="Z161" t="str">
        <f t="shared" si="375"/>
        <v>"160":300</v>
      </c>
      <c r="AA161" t="str">
        <f t="shared" si="376"/>
        <v>"160":16</v>
      </c>
      <c r="AB161" t="str">
        <f t="shared" ca="1" si="377"/>
        <v>"160":263335800</v>
      </c>
    </row>
    <row r="162" spans="1:28" x14ac:dyDescent="0.3">
      <c r="A162">
        <v>161</v>
      </c>
      <c r="B162">
        <f t="shared" ca="1" si="382"/>
        <v>2160000</v>
      </c>
      <c r="C162" t="str">
        <f t="shared" ca="1" si="362"/>
        <v>25d</v>
      </c>
      <c r="D162">
        <f t="shared" ca="1" si="363"/>
        <v>265495800</v>
      </c>
      <c r="E162" t="str">
        <f t="shared" ca="1" si="364"/>
        <v>3072d20h50m</v>
      </c>
      <c r="F162">
        <v>604800</v>
      </c>
      <c r="G162" t="str">
        <f t="shared" si="365"/>
        <v>168h</v>
      </c>
      <c r="H162">
        <v>300</v>
      </c>
      <c r="I162">
        <f t="shared" si="378"/>
        <v>765</v>
      </c>
      <c r="J162">
        <f t="shared" si="353"/>
        <v>0.20027702685748935</v>
      </c>
      <c r="K162">
        <f t="shared" si="366"/>
        <v>17303</v>
      </c>
      <c r="L162" t="str">
        <f t="shared" si="367"/>
        <v>4h48m23s</v>
      </c>
      <c r="M162">
        <v>16</v>
      </c>
      <c r="N162">
        <f t="shared" si="379"/>
        <v>6.6759008952496382E-2</v>
      </c>
      <c r="O162">
        <f t="shared" si="356"/>
        <v>5767</v>
      </c>
      <c r="P162" t="str">
        <f t="shared" si="357"/>
        <v>1h36m7s</v>
      </c>
      <c r="Q162">
        <f t="shared" si="380"/>
        <v>0.50069256714372323</v>
      </c>
      <c r="R162">
        <f t="shared" si="368"/>
        <v>43259</v>
      </c>
      <c r="S162" t="str">
        <f t="shared" si="369"/>
        <v>12h59s</v>
      </c>
      <c r="T162">
        <f t="shared" si="381"/>
        <v>0.80110810742995742</v>
      </c>
      <c r="U162">
        <f t="shared" si="370"/>
        <v>2883</v>
      </c>
      <c r="V162" t="str">
        <f t="shared" si="371"/>
        <v>48m3s</v>
      </c>
      <c r="W162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</v>
      </c>
      <c r="X162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</v>
      </c>
      <c r="Y162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</v>
      </c>
      <c r="Z162" t="str">
        <f t="shared" si="375"/>
        <v>"161":300</v>
      </c>
      <c r="AA162" t="str">
        <f t="shared" si="376"/>
        <v>"161":16</v>
      </c>
      <c r="AB162" t="str">
        <f t="shared" ca="1" si="377"/>
        <v>"161":265495800</v>
      </c>
    </row>
    <row r="163" spans="1:28" x14ac:dyDescent="0.3">
      <c r="A163">
        <v>162</v>
      </c>
      <c r="B163">
        <f t="shared" ca="1" si="382"/>
        <v>2163600</v>
      </c>
      <c r="C163" t="str">
        <f t="shared" ca="1" si="362"/>
        <v>25d1h</v>
      </c>
      <c r="D163">
        <f t="shared" ca="1" si="363"/>
        <v>267659400</v>
      </c>
      <c r="E163" t="str">
        <f t="shared" ca="1" si="364"/>
        <v>3097d21h50m</v>
      </c>
      <c r="F163">
        <v>604800</v>
      </c>
      <c r="G163" t="str">
        <f t="shared" si="365"/>
        <v>168h</v>
      </c>
      <c r="H163">
        <v>300</v>
      </c>
      <c r="I163">
        <f t="shared" si="378"/>
        <v>769</v>
      </c>
      <c r="J163">
        <f t="shared" si="353"/>
        <v>0.19827425658891445</v>
      </c>
      <c r="K163">
        <f t="shared" si="366"/>
        <v>17130</v>
      </c>
      <c r="L163" t="str">
        <f t="shared" si="367"/>
        <v>4h45m30s</v>
      </c>
      <c r="M163">
        <v>16</v>
      </c>
      <c r="N163">
        <f t="shared" si="379"/>
        <v>6.6091418862971416E-2</v>
      </c>
      <c r="O163">
        <f t="shared" si="356"/>
        <v>5710</v>
      </c>
      <c r="P163" t="str">
        <f t="shared" si="357"/>
        <v>1h35m10s</v>
      </c>
      <c r="Q163">
        <f t="shared" si="380"/>
        <v>0.495685641472286</v>
      </c>
      <c r="R163">
        <f t="shared" si="368"/>
        <v>42827</v>
      </c>
      <c r="S163" t="str">
        <f t="shared" si="369"/>
        <v>11h53m47s</v>
      </c>
      <c r="T163">
        <f t="shared" si="381"/>
        <v>0.79309702635565782</v>
      </c>
      <c r="U163">
        <f t="shared" si="370"/>
        <v>2855</v>
      </c>
      <c r="V163" t="str">
        <f t="shared" si="371"/>
        <v>47m35s</v>
      </c>
      <c r="W163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</v>
      </c>
      <c r="X163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</v>
      </c>
      <c r="Y163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</v>
      </c>
      <c r="Z163" t="str">
        <f t="shared" si="375"/>
        <v>"162":300</v>
      </c>
      <c r="AA163" t="str">
        <f t="shared" si="376"/>
        <v>"162":16</v>
      </c>
      <c r="AB163" t="str">
        <f t="shared" ca="1" si="377"/>
        <v>"162":267659400</v>
      </c>
    </row>
    <row r="164" spans="1:28" x14ac:dyDescent="0.3">
      <c r="A164">
        <v>163</v>
      </c>
      <c r="B164">
        <f t="shared" ca="1" si="382"/>
        <v>2167200</v>
      </c>
      <c r="C164" t="str">
        <f t="shared" ca="1" si="362"/>
        <v>25d2h</v>
      </c>
      <c r="D164">
        <f t="shared" ca="1" si="363"/>
        <v>269826600</v>
      </c>
      <c r="E164" t="str">
        <f t="shared" ca="1" si="364"/>
        <v>3122d23h50m</v>
      </c>
      <c r="F164">
        <v>604800</v>
      </c>
      <c r="G164" t="str">
        <f t="shared" si="365"/>
        <v>168h</v>
      </c>
      <c r="H164">
        <v>300</v>
      </c>
      <c r="I164">
        <f t="shared" si="378"/>
        <v>773</v>
      </c>
      <c r="J164">
        <f t="shared" si="353"/>
        <v>0.1962915140230253</v>
      </c>
      <c r="K164">
        <f t="shared" si="366"/>
        <v>16959</v>
      </c>
      <c r="L164" t="str">
        <f t="shared" si="367"/>
        <v>4h42m39s</v>
      </c>
      <c r="M164">
        <v>16</v>
      </c>
      <c r="N164">
        <f t="shared" si="379"/>
        <v>6.5430504674341694E-2</v>
      </c>
      <c r="O164">
        <f t="shared" si="356"/>
        <v>5653</v>
      </c>
      <c r="P164" t="str">
        <f t="shared" si="357"/>
        <v>1h34m13s</v>
      </c>
      <c r="Q164">
        <f t="shared" si="380"/>
        <v>0.49072878505756312</v>
      </c>
      <c r="R164">
        <f t="shared" si="368"/>
        <v>42398</v>
      </c>
      <c r="S164" t="str">
        <f t="shared" si="369"/>
        <v>11h46m38s</v>
      </c>
      <c r="T164">
        <f t="shared" si="381"/>
        <v>0.78516605609210122</v>
      </c>
      <c r="U164">
        <f t="shared" si="370"/>
        <v>2826</v>
      </c>
      <c r="V164" t="str">
        <f t="shared" si="371"/>
        <v>47m6s</v>
      </c>
      <c r="W164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</v>
      </c>
      <c r="X164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</v>
      </c>
      <c r="Y164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</v>
      </c>
      <c r="Z164" t="str">
        <f t="shared" si="375"/>
        <v>"163":300</v>
      </c>
      <c r="AA164" t="str">
        <f t="shared" si="376"/>
        <v>"163":16</v>
      </c>
      <c r="AB164" t="str">
        <f t="shared" ca="1" si="377"/>
        <v>"163":269826600</v>
      </c>
    </row>
    <row r="165" spans="1:28" x14ac:dyDescent="0.3">
      <c r="A165">
        <v>164</v>
      </c>
      <c r="B165">
        <f t="shared" ca="1" si="382"/>
        <v>2170800</v>
      </c>
      <c r="C165" t="str">
        <f t="shared" ca="1" si="362"/>
        <v>25d3h</v>
      </c>
      <c r="D165">
        <f t="shared" ca="1" si="363"/>
        <v>271997400</v>
      </c>
      <c r="E165" t="str">
        <f t="shared" ca="1" si="364"/>
        <v>3148d2h50m</v>
      </c>
      <c r="F165">
        <v>604800</v>
      </c>
      <c r="G165" t="str">
        <f t="shared" si="365"/>
        <v>168h</v>
      </c>
      <c r="H165">
        <v>300</v>
      </c>
      <c r="I165">
        <f t="shared" si="378"/>
        <v>777</v>
      </c>
      <c r="J165">
        <f t="shared" ref="J165:J201" si="383">J164*0.99</f>
        <v>0.19432859888279505</v>
      </c>
      <c r="K165">
        <f t="shared" si="366"/>
        <v>16789</v>
      </c>
      <c r="L165" t="str">
        <f t="shared" si="367"/>
        <v>4h39m49s</v>
      </c>
      <c r="M165">
        <v>16</v>
      </c>
      <c r="N165">
        <f t="shared" si="379"/>
        <v>6.4776199627598272E-2</v>
      </c>
      <c r="O165">
        <f t="shared" ref="O165:O201" si="384">INT(N165*24*60*60)</f>
        <v>5596</v>
      </c>
      <c r="P165" t="str">
        <f t="shared" ref="P165:P201" si="385">IF(O165/60/60&gt;=1,INT(O165/60/60)&amp;"h","")
&amp;IF(INT(MOD(O165/60,60))&gt;0,INT(MOD(O165/60,60))&amp;"m","")
&amp;IF(INT(MOD(O165,60))&gt;0,INT(MOD(O165,60))&amp;"s","")</f>
        <v>1h33m16s</v>
      </c>
      <c r="Q165">
        <f t="shared" si="380"/>
        <v>0.48582149720698747</v>
      </c>
      <c r="R165">
        <f t="shared" si="368"/>
        <v>41974</v>
      </c>
      <c r="S165" t="str">
        <f t="shared" si="369"/>
        <v>11h39m34s</v>
      </c>
      <c r="T165">
        <f t="shared" si="381"/>
        <v>0.7773143955311802</v>
      </c>
      <c r="U165">
        <f t="shared" si="370"/>
        <v>2798</v>
      </c>
      <c r="V165" t="str">
        <f t="shared" si="371"/>
        <v>46m38s</v>
      </c>
      <c r="W165" t="str">
        <f t="shared" si="372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</v>
      </c>
      <c r="X165" t="str">
        <f t="shared" si="373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</v>
      </c>
      <c r="Y165" t="str">
        <f t="shared" ca="1" si="374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</v>
      </c>
      <c r="Z165" t="str">
        <f t="shared" si="375"/>
        <v>"164":300</v>
      </c>
      <c r="AA165" t="str">
        <f t="shared" si="376"/>
        <v>"164":16</v>
      </c>
      <c r="AB165" t="str">
        <f t="shared" ca="1" si="377"/>
        <v>"164":271997400</v>
      </c>
    </row>
    <row r="166" spans="1:28" x14ac:dyDescent="0.3">
      <c r="A166">
        <v>165</v>
      </c>
      <c r="B166">
        <f t="shared" ca="1" si="382"/>
        <v>2174400</v>
      </c>
      <c r="C166" t="str">
        <f t="shared" ref="C166:C201" ca="1" si="386">IF(B166/60/60/24*1&gt;=1,INT(B166/60/60/24)&amp;"d","")
&amp;IF(INT(MOD(B166/60/60,24))&gt;0,INT(MOD(B166/60/60,24))&amp;"h","")
&amp;IF(INT(MOD(B166/60,60))&gt;0,INT(MOD(B166/60,60))&amp;"m","")
&amp;IF(INT(MOD(B166,60))&gt;0,INT(MOD(B166,60))&amp;"s","")</f>
        <v>25d4h</v>
      </c>
      <c r="D166">
        <f t="shared" ref="D166:D201" ca="1" si="387">D165+B166</f>
        <v>274171800</v>
      </c>
      <c r="E166" t="str">
        <f t="shared" ref="E166:E201" ca="1" si="388">IF(D166/60/60/24&gt;=1,INT(D166/60/60/24)&amp;"d","")
&amp;IF(INT(MOD(D166/60/60,24))&gt;0,INT(MOD(D166/60/60,24))&amp;"h","")
&amp;IF(INT(MOD(D166/60,60))&gt;0,INT(MOD(D166/60,60))&amp;"m","")
&amp;IF(INT(MOD(D166,60))&gt;0,INT(MOD(D166,60))&amp;"s","")</f>
        <v>3173d6h50m</v>
      </c>
      <c r="F166">
        <v>604800</v>
      </c>
      <c r="G166" t="str">
        <f t="shared" ref="G166:G201" si="389">IF(F166/60/60&gt;=1,INT(F166/60/60)&amp;"h","")
&amp;IF(INT(MOD(F166/60,60))&gt;0,INT(MOD(F166/60,60))&amp;"m","")
&amp;IF(INT(MOD(F166,60))&gt;0,INT(MOD(F166,60))&amp;"s","")</f>
        <v>168h</v>
      </c>
      <c r="H166">
        <v>300</v>
      </c>
      <c r="I166">
        <f t="shared" si="378"/>
        <v>781</v>
      </c>
      <c r="J166">
        <f t="shared" si="383"/>
        <v>0.1923853128939671</v>
      </c>
      <c r="K166">
        <f t="shared" ref="K166:K201" si="390">INT(J166*24*60*60)</f>
        <v>16622</v>
      </c>
      <c r="L166" t="str">
        <f t="shared" ref="L166:L201" si="391">IF(K166/60/60&gt;=1,INT(K166/60/60)&amp;"h","")
&amp;IF(INT(MOD(K166/60,60))&gt;0,INT(MOD(K166/60,60))&amp;"m","")
&amp;IF(INT(MOD(K166,60))&gt;0,INT(MOD(K166,60))&amp;"s","")</f>
        <v>4h37m2s</v>
      </c>
      <c r="M166">
        <v>16</v>
      </c>
      <c r="N166">
        <f t="shared" si="379"/>
        <v>6.4128437631322283E-2</v>
      </c>
      <c r="O166">
        <f t="shared" si="384"/>
        <v>5540</v>
      </c>
      <c r="P166" t="str">
        <f t="shared" si="385"/>
        <v>1h32m20s</v>
      </c>
      <c r="Q166">
        <f t="shared" si="380"/>
        <v>0.48096328223491758</v>
      </c>
      <c r="R166">
        <f t="shared" ref="R166:R201" si="392">INT(Q166*24*60*60)</f>
        <v>41555</v>
      </c>
      <c r="S166" t="str">
        <f t="shared" ref="S166:S201" si="393">IF(R166/60/60&gt;=1,INT(R166/60/60)&amp;"h","")
&amp;IF(INT(MOD(R166/60,60))&gt;0,INT(MOD(R166/60,60))&amp;"m","")
&amp;IF(INT(MOD(R166,60))&gt;0,INT(MOD(R166,60))&amp;"s","")</f>
        <v>11h32m35s</v>
      </c>
      <c r="T166">
        <f t="shared" si="381"/>
        <v>0.76954125157586839</v>
      </c>
      <c r="U166">
        <f t="shared" ref="U166:U201" si="394">INT(T166*60*60)</f>
        <v>2770</v>
      </c>
      <c r="V166" t="str">
        <f t="shared" ref="V166:V201" si="395">IF(U166/60/60&gt;=1,INT(U166/60/60)&amp;"h","")
&amp;IF(INT(MOD(U166/60,60))&gt;0,INT(MOD(U166/60,60))&amp;"m","")
&amp;IF(INT(MOD(U166,60))&gt;0,INT(MOD(U166,60))&amp;"s","")</f>
        <v>46m10s</v>
      </c>
      <c r="W166" t="str">
        <f t="shared" ref="W166:W201" si="396">W165&amp;","&amp;Z166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</v>
      </c>
      <c r="X166" t="str">
        <f t="shared" ref="X166:X201" si="397">X165&amp;","&amp;AA166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</v>
      </c>
      <c r="Y166" t="str">
        <f t="shared" ref="Y166:Y201" ca="1" si="398">Y165&amp;","&amp;AB166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</v>
      </c>
      <c r="Z166" t="str">
        <f t="shared" ref="Z166:Z201" si="399">""""&amp;$A166&amp;""""&amp;""&amp;":"&amp;H166</f>
        <v>"165":300</v>
      </c>
      <c r="AA166" t="str">
        <f t="shared" ref="AA166:AA201" si="400">""""&amp;$A166&amp;""""&amp;""&amp;":"&amp;M166</f>
        <v>"165":16</v>
      </c>
      <c r="AB166" t="str">
        <f t="shared" ref="AB166:AB201" ca="1" si="401">""""&amp;$A166&amp;""""&amp;""&amp;":"&amp;D166</f>
        <v>"165":274171800</v>
      </c>
    </row>
    <row r="167" spans="1:28" x14ac:dyDescent="0.3">
      <c r="A167">
        <v>166</v>
      </c>
      <c r="B167">
        <f t="shared" ca="1" si="382"/>
        <v>2178000</v>
      </c>
      <c r="C167" t="str">
        <f t="shared" ca="1" si="386"/>
        <v>25d5h</v>
      </c>
      <c r="D167">
        <f t="shared" ca="1" si="387"/>
        <v>276349800</v>
      </c>
      <c r="E167" t="str">
        <f t="shared" ca="1" si="388"/>
        <v>3198d11h50m</v>
      </c>
      <c r="F167">
        <v>604800</v>
      </c>
      <c r="G167" t="str">
        <f t="shared" si="389"/>
        <v>168h</v>
      </c>
      <c r="H167">
        <v>300</v>
      </c>
      <c r="I167">
        <f t="shared" ref="I167:I201" si="402">I166+4</f>
        <v>785</v>
      </c>
      <c r="J167">
        <f t="shared" si="383"/>
        <v>0.19046145976502743</v>
      </c>
      <c r="K167">
        <f t="shared" si="390"/>
        <v>16455</v>
      </c>
      <c r="L167" t="str">
        <f t="shared" si="391"/>
        <v>4h34m15s</v>
      </c>
      <c r="M167">
        <v>16</v>
      </c>
      <c r="N167">
        <f t="shared" si="379"/>
        <v>6.348715325500906E-2</v>
      </c>
      <c r="O167">
        <f t="shared" si="384"/>
        <v>5485</v>
      </c>
      <c r="P167" t="str">
        <f t="shared" si="385"/>
        <v>1h31m25s</v>
      </c>
      <c r="Q167">
        <f t="shared" si="380"/>
        <v>0.47615364941256838</v>
      </c>
      <c r="R167">
        <f t="shared" si="392"/>
        <v>41139</v>
      </c>
      <c r="S167" t="str">
        <f t="shared" si="393"/>
        <v>11h25m39s</v>
      </c>
      <c r="T167">
        <f t="shared" si="381"/>
        <v>0.76184583906010972</v>
      </c>
      <c r="U167">
        <f t="shared" si="394"/>
        <v>2742</v>
      </c>
      <c r="V167" t="str">
        <f t="shared" si="395"/>
        <v>45m42s</v>
      </c>
      <c r="W167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</v>
      </c>
      <c r="X167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</v>
      </c>
      <c r="Y167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</v>
      </c>
      <c r="Z167" t="str">
        <f t="shared" si="399"/>
        <v>"166":300</v>
      </c>
      <c r="AA167" t="str">
        <f t="shared" si="400"/>
        <v>"166":16</v>
      </c>
      <c r="AB167" t="str">
        <f t="shared" ca="1" si="401"/>
        <v>"166":276349800</v>
      </c>
    </row>
    <row r="168" spans="1:28" x14ac:dyDescent="0.3">
      <c r="A168">
        <v>167</v>
      </c>
      <c r="B168">
        <f t="shared" ca="1" si="382"/>
        <v>2181600</v>
      </c>
      <c r="C168" t="str">
        <f t="shared" ca="1" si="386"/>
        <v>25d6h</v>
      </c>
      <c r="D168">
        <f t="shared" ca="1" si="387"/>
        <v>278531400</v>
      </c>
      <c r="E168" t="str">
        <f t="shared" ca="1" si="388"/>
        <v>3223d17h50m</v>
      </c>
      <c r="F168">
        <v>604800</v>
      </c>
      <c r="G168" t="str">
        <f t="shared" si="389"/>
        <v>168h</v>
      </c>
      <c r="H168">
        <v>300</v>
      </c>
      <c r="I168">
        <f t="shared" si="402"/>
        <v>789</v>
      </c>
      <c r="J168">
        <f t="shared" si="383"/>
        <v>0.18855684516737714</v>
      </c>
      <c r="K168">
        <f t="shared" si="390"/>
        <v>16291</v>
      </c>
      <c r="L168" t="str">
        <f t="shared" si="391"/>
        <v>4h31m31s</v>
      </c>
      <c r="M168">
        <v>16</v>
      </c>
      <c r="N168">
        <f t="shared" si="379"/>
        <v>6.2852281722458964E-2</v>
      </c>
      <c r="O168">
        <f t="shared" si="384"/>
        <v>5430</v>
      </c>
      <c r="P168" t="str">
        <f t="shared" si="385"/>
        <v>1h30m30s</v>
      </c>
      <c r="Q168">
        <f t="shared" si="380"/>
        <v>0.47139211291844269</v>
      </c>
      <c r="R168">
        <f t="shared" si="392"/>
        <v>40728</v>
      </c>
      <c r="S168" t="str">
        <f t="shared" si="393"/>
        <v>11h18m48s</v>
      </c>
      <c r="T168">
        <f t="shared" si="381"/>
        <v>0.75422738066950856</v>
      </c>
      <c r="U168">
        <f t="shared" si="394"/>
        <v>2715</v>
      </c>
      <c r="V168" t="str">
        <f t="shared" si="395"/>
        <v>45m15s</v>
      </c>
      <c r="W168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</v>
      </c>
      <c r="X168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</v>
      </c>
      <c r="Y168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</v>
      </c>
      <c r="Z168" t="str">
        <f t="shared" si="399"/>
        <v>"167":300</v>
      </c>
      <c r="AA168" t="str">
        <f t="shared" si="400"/>
        <v>"167":16</v>
      </c>
      <c r="AB168" t="str">
        <f t="shared" ca="1" si="401"/>
        <v>"167":278531400</v>
      </c>
    </row>
    <row r="169" spans="1:28" x14ac:dyDescent="0.3">
      <c r="A169">
        <v>168</v>
      </c>
      <c r="B169">
        <f t="shared" ca="1" si="382"/>
        <v>2185200</v>
      </c>
      <c r="C169" t="str">
        <f t="shared" ca="1" si="386"/>
        <v>25d7h</v>
      </c>
      <c r="D169">
        <f t="shared" ca="1" si="387"/>
        <v>280716600</v>
      </c>
      <c r="E169" t="str">
        <f t="shared" ca="1" si="388"/>
        <v>3249d50m</v>
      </c>
      <c r="F169">
        <v>604800</v>
      </c>
      <c r="G169" t="str">
        <f t="shared" si="389"/>
        <v>168h</v>
      </c>
      <c r="H169">
        <v>300</v>
      </c>
      <c r="I169">
        <f t="shared" si="402"/>
        <v>793</v>
      </c>
      <c r="J169">
        <f t="shared" si="383"/>
        <v>0.18667127671570335</v>
      </c>
      <c r="K169">
        <f t="shared" si="390"/>
        <v>16128</v>
      </c>
      <c r="L169" t="str">
        <f t="shared" si="391"/>
        <v>4h28m48s</v>
      </c>
      <c r="M169">
        <v>16</v>
      </c>
      <c r="N169">
        <f t="shared" si="379"/>
        <v>6.2223758905234371E-2</v>
      </c>
      <c r="O169">
        <f t="shared" si="384"/>
        <v>5376</v>
      </c>
      <c r="P169" t="str">
        <f t="shared" si="385"/>
        <v>1h29m36s</v>
      </c>
      <c r="Q169">
        <f t="shared" si="380"/>
        <v>0.46667819178925823</v>
      </c>
      <c r="R169">
        <f t="shared" si="392"/>
        <v>40320</v>
      </c>
      <c r="S169" t="str">
        <f t="shared" si="393"/>
        <v>11h12m</v>
      </c>
      <c r="T169">
        <f t="shared" si="381"/>
        <v>0.74668510686281342</v>
      </c>
      <c r="U169">
        <f t="shared" si="394"/>
        <v>2688</v>
      </c>
      <c r="V169" t="str">
        <f t="shared" si="395"/>
        <v>44m48s</v>
      </c>
      <c r="W169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</v>
      </c>
      <c r="X169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</v>
      </c>
      <c r="Y169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</v>
      </c>
      <c r="Z169" t="str">
        <f t="shared" si="399"/>
        <v>"168":300</v>
      </c>
      <c r="AA169" t="str">
        <f t="shared" si="400"/>
        <v>"168":16</v>
      </c>
      <c r="AB169" t="str">
        <f t="shared" ca="1" si="401"/>
        <v>"168":280716600</v>
      </c>
    </row>
    <row r="170" spans="1:28" x14ac:dyDescent="0.3">
      <c r="A170">
        <v>169</v>
      </c>
      <c r="B170">
        <f t="shared" ca="1" si="382"/>
        <v>2188800</v>
      </c>
      <c r="C170" t="str">
        <f t="shared" ca="1" si="386"/>
        <v>25d8h</v>
      </c>
      <c r="D170">
        <f t="shared" ca="1" si="387"/>
        <v>282905400</v>
      </c>
      <c r="E170" t="str">
        <f t="shared" ca="1" si="388"/>
        <v>3274d8h50m</v>
      </c>
      <c r="F170">
        <v>604800</v>
      </c>
      <c r="G170" t="str">
        <f t="shared" si="389"/>
        <v>168h</v>
      </c>
      <c r="H170">
        <v>300</v>
      </c>
      <c r="I170">
        <f t="shared" si="402"/>
        <v>797</v>
      </c>
      <c r="J170">
        <f t="shared" si="383"/>
        <v>0.18480456394854633</v>
      </c>
      <c r="K170">
        <f t="shared" si="390"/>
        <v>15967</v>
      </c>
      <c r="L170" t="str">
        <f t="shared" si="391"/>
        <v>4h26m7s</v>
      </c>
      <c r="M170">
        <v>16</v>
      </c>
      <c r="N170">
        <f t="shared" si="379"/>
        <v>6.1601521316182024E-2</v>
      </c>
      <c r="O170">
        <f t="shared" si="384"/>
        <v>5322</v>
      </c>
      <c r="P170" t="str">
        <f t="shared" si="385"/>
        <v>1h28m42s</v>
      </c>
      <c r="Q170">
        <f t="shared" si="380"/>
        <v>0.46201140987136563</v>
      </c>
      <c r="R170">
        <f t="shared" si="392"/>
        <v>39917</v>
      </c>
      <c r="S170" t="str">
        <f t="shared" si="393"/>
        <v>11h5m17s</v>
      </c>
      <c r="T170">
        <f t="shared" si="381"/>
        <v>0.73921825579418532</v>
      </c>
      <c r="U170">
        <f t="shared" si="394"/>
        <v>2661</v>
      </c>
      <c r="V170" t="str">
        <f t="shared" si="395"/>
        <v>44m21s</v>
      </c>
      <c r="W170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</v>
      </c>
      <c r="X170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</v>
      </c>
      <c r="Y170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</v>
      </c>
      <c r="Z170" t="str">
        <f t="shared" si="399"/>
        <v>"169":300</v>
      </c>
      <c r="AA170" t="str">
        <f t="shared" si="400"/>
        <v>"169":16</v>
      </c>
      <c r="AB170" t="str">
        <f t="shared" ca="1" si="401"/>
        <v>"169":282905400</v>
      </c>
    </row>
    <row r="171" spans="1:28" x14ac:dyDescent="0.3">
      <c r="A171">
        <v>170</v>
      </c>
      <c r="B171">
        <f t="shared" ca="1" si="382"/>
        <v>2192400</v>
      </c>
      <c r="C171" t="str">
        <f t="shared" ca="1" si="386"/>
        <v>25d9h</v>
      </c>
      <c r="D171">
        <f t="shared" ca="1" si="387"/>
        <v>285097800</v>
      </c>
      <c r="E171" t="str">
        <f t="shared" ca="1" si="388"/>
        <v>3299d17h50m</v>
      </c>
      <c r="F171">
        <v>604800</v>
      </c>
      <c r="G171" t="str">
        <f t="shared" si="389"/>
        <v>168h</v>
      </c>
      <c r="H171">
        <v>300</v>
      </c>
      <c r="I171">
        <f t="shared" si="402"/>
        <v>801</v>
      </c>
      <c r="J171">
        <f t="shared" si="383"/>
        <v>0.18295651830906087</v>
      </c>
      <c r="K171">
        <f t="shared" si="390"/>
        <v>15807</v>
      </c>
      <c r="L171" t="str">
        <f t="shared" si="391"/>
        <v>4h23m27s</v>
      </c>
      <c r="M171">
        <v>16</v>
      </c>
      <c r="N171">
        <f t="shared" si="379"/>
        <v>6.0985506103020205E-2</v>
      </c>
      <c r="O171">
        <f t="shared" si="384"/>
        <v>5269</v>
      </c>
      <c r="P171" t="str">
        <f t="shared" si="385"/>
        <v>1h27m49s</v>
      </c>
      <c r="Q171">
        <f t="shared" si="380"/>
        <v>0.45739129577265197</v>
      </c>
      <c r="R171">
        <f t="shared" si="392"/>
        <v>39518</v>
      </c>
      <c r="S171" t="str">
        <f t="shared" si="393"/>
        <v>10h58m38s</v>
      </c>
      <c r="T171">
        <f t="shared" si="381"/>
        <v>0.73182607323624349</v>
      </c>
      <c r="U171">
        <f t="shared" si="394"/>
        <v>2634</v>
      </c>
      <c r="V171" t="str">
        <f t="shared" si="395"/>
        <v>43m54s</v>
      </c>
      <c r="W171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</v>
      </c>
      <c r="X171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</v>
      </c>
      <c r="Y171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</v>
      </c>
      <c r="Z171" t="str">
        <f t="shared" si="399"/>
        <v>"170":300</v>
      </c>
      <c r="AA171" t="str">
        <f t="shared" si="400"/>
        <v>"170":16</v>
      </c>
      <c r="AB171" t="str">
        <f t="shared" ca="1" si="401"/>
        <v>"170":285097800</v>
      </c>
    </row>
    <row r="172" spans="1:28" x14ac:dyDescent="0.3">
      <c r="A172">
        <v>171</v>
      </c>
      <c r="B172">
        <f t="shared" ca="1" si="382"/>
        <v>2196000</v>
      </c>
      <c r="C172" t="str">
        <f t="shared" ca="1" si="386"/>
        <v>25d10h</v>
      </c>
      <c r="D172">
        <f t="shared" ca="1" si="387"/>
        <v>287293800</v>
      </c>
      <c r="E172" t="str">
        <f t="shared" ca="1" si="388"/>
        <v>3325d3h50m</v>
      </c>
      <c r="F172">
        <v>604800</v>
      </c>
      <c r="G172" t="str">
        <f t="shared" si="389"/>
        <v>168h</v>
      </c>
      <c r="H172">
        <v>300</v>
      </c>
      <c r="I172">
        <f t="shared" si="402"/>
        <v>805</v>
      </c>
      <c r="J172">
        <f t="shared" si="383"/>
        <v>0.18112695312597027</v>
      </c>
      <c r="K172">
        <f t="shared" si="390"/>
        <v>15649</v>
      </c>
      <c r="L172" t="str">
        <f t="shared" si="391"/>
        <v>4h20m49s</v>
      </c>
      <c r="M172">
        <v>16</v>
      </c>
      <c r="N172">
        <f t="shared" si="379"/>
        <v>6.0375651041990004E-2</v>
      </c>
      <c r="O172">
        <f t="shared" si="384"/>
        <v>5216</v>
      </c>
      <c r="P172" t="str">
        <f t="shared" si="385"/>
        <v>1h26m56s</v>
      </c>
      <c r="Q172">
        <f t="shared" si="380"/>
        <v>0.45281738281492545</v>
      </c>
      <c r="R172">
        <f t="shared" si="392"/>
        <v>39123</v>
      </c>
      <c r="S172" t="str">
        <f t="shared" si="393"/>
        <v>10h52m3s</v>
      </c>
      <c r="T172">
        <f t="shared" si="381"/>
        <v>0.72450781250388108</v>
      </c>
      <c r="U172">
        <f t="shared" si="394"/>
        <v>2608</v>
      </c>
      <c r="V172" t="str">
        <f t="shared" si="395"/>
        <v>43m28s</v>
      </c>
      <c r="W172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</v>
      </c>
      <c r="X172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</v>
      </c>
      <c r="Y172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</v>
      </c>
      <c r="Z172" t="str">
        <f t="shared" si="399"/>
        <v>"171":300</v>
      </c>
      <c r="AA172" t="str">
        <f t="shared" si="400"/>
        <v>"171":16</v>
      </c>
      <c r="AB172" t="str">
        <f t="shared" ca="1" si="401"/>
        <v>"171":287293800</v>
      </c>
    </row>
    <row r="173" spans="1:28" x14ac:dyDescent="0.3">
      <c r="A173">
        <v>172</v>
      </c>
      <c r="B173">
        <f t="shared" ca="1" si="382"/>
        <v>2199600</v>
      </c>
      <c r="C173" t="str">
        <f t="shared" ca="1" si="386"/>
        <v>25d11h</v>
      </c>
      <c r="D173">
        <f t="shared" ca="1" si="387"/>
        <v>289493400</v>
      </c>
      <c r="E173" t="str">
        <f t="shared" ca="1" si="388"/>
        <v>3350d14h50m</v>
      </c>
      <c r="F173">
        <v>604800</v>
      </c>
      <c r="G173" t="str">
        <f t="shared" si="389"/>
        <v>168h</v>
      </c>
      <c r="H173">
        <v>300</v>
      </c>
      <c r="I173">
        <f t="shared" si="402"/>
        <v>809</v>
      </c>
      <c r="J173">
        <f t="shared" si="383"/>
        <v>0.17931568359471056</v>
      </c>
      <c r="K173">
        <f t="shared" si="390"/>
        <v>15492</v>
      </c>
      <c r="L173" t="str">
        <f t="shared" si="391"/>
        <v>4h18m12s</v>
      </c>
      <c r="M173">
        <v>16</v>
      </c>
      <c r="N173">
        <f t="shared" si="379"/>
        <v>5.9771894531570106E-2</v>
      </c>
      <c r="O173">
        <f t="shared" si="384"/>
        <v>5164</v>
      </c>
      <c r="P173" t="str">
        <f t="shared" si="385"/>
        <v>1h26m4s</v>
      </c>
      <c r="Q173">
        <f t="shared" si="380"/>
        <v>0.44828920898677621</v>
      </c>
      <c r="R173">
        <f t="shared" si="392"/>
        <v>38732</v>
      </c>
      <c r="S173" t="str">
        <f t="shared" si="393"/>
        <v>10h45m32s</v>
      </c>
      <c r="T173">
        <f t="shared" si="381"/>
        <v>0.71726273437884225</v>
      </c>
      <c r="U173">
        <f t="shared" si="394"/>
        <v>2582</v>
      </c>
      <c r="V173" t="str">
        <f t="shared" si="395"/>
        <v>43m2s</v>
      </c>
      <c r="W173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</v>
      </c>
      <c r="X173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</v>
      </c>
      <c r="Y173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</v>
      </c>
      <c r="Z173" t="str">
        <f t="shared" si="399"/>
        <v>"172":300</v>
      </c>
      <c r="AA173" t="str">
        <f t="shared" si="400"/>
        <v>"172":16</v>
      </c>
      <c r="AB173" t="str">
        <f t="shared" ca="1" si="401"/>
        <v>"172":289493400</v>
      </c>
    </row>
    <row r="174" spans="1:28" x14ac:dyDescent="0.3">
      <c r="A174">
        <v>173</v>
      </c>
      <c r="B174">
        <f t="shared" ca="1" si="382"/>
        <v>2203200</v>
      </c>
      <c r="C174" t="str">
        <f t="shared" ca="1" si="386"/>
        <v>25d12h</v>
      </c>
      <c r="D174">
        <f t="shared" ca="1" si="387"/>
        <v>291696600</v>
      </c>
      <c r="E174" t="str">
        <f t="shared" ca="1" si="388"/>
        <v>3376d2h50m</v>
      </c>
      <c r="F174">
        <v>604800</v>
      </c>
      <c r="G174" t="str">
        <f t="shared" si="389"/>
        <v>168h</v>
      </c>
      <c r="H174">
        <v>300</v>
      </c>
      <c r="I174">
        <f t="shared" si="402"/>
        <v>813</v>
      </c>
      <c r="J174">
        <f t="shared" si="383"/>
        <v>0.17752252675876345</v>
      </c>
      <c r="K174">
        <f t="shared" si="390"/>
        <v>15337</v>
      </c>
      <c r="L174" t="str">
        <f t="shared" si="391"/>
        <v>4h15m37s</v>
      </c>
      <c r="M174">
        <v>16</v>
      </c>
      <c r="N174">
        <f t="shared" si="379"/>
        <v>5.9174175586254402E-2</v>
      </c>
      <c r="O174">
        <f t="shared" si="384"/>
        <v>5112</v>
      </c>
      <c r="P174" t="str">
        <f t="shared" si="385"/>
        <v>1h25m12s</v>
      </c>
      <c r="Q174">
        <f t="shared" si="380"/>
        <v>0.44380631689690847</v>
      </c>
      <c r="R174">
        <f t="shared" si="392"/>
        <v>38344</v>
      </c>
      <c r="S174" t="str">
        <f t="shared" si="393"/>
        <v>10h39m4s</v>
      </c>
      <c r="T174">
        <f t="shared" si="381"/>
        <v>0.71009010703505382</v>
      </c>
      <c r="U174">
        <f t="shared" si="394"/>
        <v>2556</v>
      </c>
      <c r="V174" t="str">
        <f t="shared" si="395"/>
        <v>42m36s</v>
      </c>
      <c r="W174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</v>
      </c>
      <c r="X174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</v>
      </c>
      <c r="Y174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</v>
      </c>
      <c r="Z174" t="str">
        <f t="shared" si="399"/>
        <v>"173":300</v>
      </c>
      <c r="AA174" t="str">
        <f t="shared" si="400"/>
        <v>"173":16</v>
      </c>
      <c r="AB174" t="str">
        <f t="shared" ca="1" si="401"/>
        <v>"173":291696600</v>
      </c>
    </row>
    <row r="175" spans="1:28" x14ac:dyDescent="0.3">
      <c r="A175">
        <v>174</v>
      </c>
      <c r="B175">
        <f t="shared" ca="1" si="382"/>
        <v>2206800</v>
      </c>
      <c r="C175" t="str">
        <f t="shared" ca="1" si="386"/>
        <v>25d13h</v>
      </c>
      <c r="D175">
        <f t="shared" ca="1" si="387"/>
        <v>293903400</v>
      </c>
      <c r="E175" t="str">
        <f t="shared" ca="1" si="388"/>
        <v>3401d15h50m</v>
      </c>
      <c r="F175">
        <v>604800</v>
      </c>
      <c r="G175" t="str">
        <f t="shared" si="389"/>
        <v>168h</v>
      </c>
      <c r="H175">
        <v>300</v>
      </c>
      <c r="I175">
        <f t="shared" si="402"/>
        <v>817</v>
      </c>
      <c r="J175">
        <f t="shared" si="383"/>
        <v>0.17574730149117582</v>
      </c>
      <c r="K175">
        <f t="shared" si="390"/>
        <v>15184</v>
      </c>
      <c r="L175" t="str">
        <f t="shared" si="391"/>
        <v>4h13m4s</v>
      </c>
      <c r="M175">
        <v>16</v>
      </c>
      <c r="N175">
        <f t="shared" si="379"/>
        <v>5.8582433830391856E-2</v>
      </c>
      <c r="O175">
        <f t="shared" si="384"/>
        <v>5061</v>
      </c>
      <c r="P175" t="str">
        <f t="shared" si="385"/>
        <v>1h24m21s</v>
      </c>
      <c r="Q175">
        <f t="shared" si="380"/>
        <v>0.43936825372793936</v>
      </c>
      <c r="R175">
        <f t="shared" si="392"/>
        <v>37961</v>
      </c>
      <c r="S175" t="str">
        <f t="shared" si="393"/>
        <v>10h32m41s</v>
      </c>
      <c r="T175">
        <f t="shared" si="381"/>
        <v>0.70298920596470327</v>
      </c>
      <c r="U175">
        <f t="shared" si="394"/>
        <v>2530</v>
      </c>
      <c r="V175" t="str">
        <f t="shared" si="395"/>
        <v>42m10s</v>
      </c>
      <c r="W175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</v>
      </c>
      <c r="X175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</v>
      </c>
      <c r="Y175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</v>
      </c>
      <c r="Z175" t="str">
        <f t="shared" si="399"/>
        <v>"174":300</v>
      </c>
      <c r="AA175" t="str">
        <f t="shared" si="400"/>
        <v>"174":16</v>
      </c>
      <c r="AB175" t="str">
        <f t="shared" ca="1" si="401"/>
        <v>"174":293903400</v>
      </c>
    </row>
    <row r="176" spans="1:28" x14ac:dyDescent="0.3">
      <c r="A176">
        <v>175</v>
      </c>
      <c r="B176">
        <f t="shared" ca="1" si="382"/>
        <v>2210400</v>
      </c>
      <c r="C176" t="str">
        <f t="shared" ca="1" si="386"/>
        <v>25d14h</v>
      </c>
      <c r="D176">
        <f t="shared" ca="1" si="387"/>
        <v>296113800</v>
      </c>
      <c r="E176" t="str">
        <f t="shared" ca="1" si="388"/>
        <v>3427d5h50m</v>
      </c>
      <c r="F176">
        <v>604800</v>
      </c>
      <c r="G176" t="str">
        <f t="shared" si="389"/>
        <v>168h</v>
      </c>
      <c r="H176">
        <v>300</v>
      </c>
      <c r="I176">
        <f t="shared" si="402"/>
        <v>821</v>
      </c>
      <c r="J176">
        <f t="shared" si="383"/>
        <v>0.17398982847626407</v>
      </c>
      <c r="K176">
        <f t="shared" si="390"/>
        <v>15032</v>
      </c>
      <c r="L176" t="str">
        <f t="shared" si="391"/>
        <v>4h10m32s</v>
      </c>
      <c r="M176">
        <v>16</v>
      </c>
      <c r="N176">
        <f t="shared" si="379"/>
        <v>5.7996609492087937E-2</v>
      </c>
      <c r="O176">
        <f t="shared" si="384"/>
        <v>5010</v>
      </c>
      <c r="P176" t="str">
        <f t="shared" si="385"/>
        <v>1h23m30s</v>
      </c>
      <c r="Q176">
        <f t="shared" si="380"/>
        <v>0.43497457119065996</v>
      </c>
      <c r="R176">
        <f t="shared" si="392"/>
        <v>37581</v>
      </c>
      <c r="S176" t="str">
        <f t="shared" si="393"/>
        <v>10h26m21s</v>
      </c>
      <c r="T176">
        <f t="shared" si="381"/>
        <v>0.69595931390505628</v>
      </c>
      <c r="U176">
        <f t="shared" si="394"/>
        <v>2505</v>
      </c>
      <c r="V176" t="str">
        <f t="shared" si="395"/>
        <v>41m45s</v>
      </c>
      <c r="W176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</v>
      </c>
      <c r="X176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</v>
      </c>
      <c r="Y176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</v>
      </c>
      <c r="Z176" t="str">
        <f t="shared" si="399"/>
        <v>"175":300</v>
      </c>
      <c r="AA176" t="str">
        <f t="shared" si="400"/>
        <v>"175":16</v>
      </c>
      <c r="AB176" t="str">
        <f t="shared" ca="1" si="401"/>
        <v>"175":296113800</v>
      </c>
    </row>
    <row r="177" spans="1:28" x14ac:dyDescent="0.3">
      <c r="A177">
        <v>176</v>
      </c>
      <c r="B177">
        <f t="shared" ca="1" si="382"/>
        <v>2214000</v>
      </c>
      <c r="C177" t="str">
        <f t="shared" ca="1" si="386"/>
        <v>25d15h</v>
      </c>
      <c r="D177">
        <f t="shared" ca="1" si="387"/>
        <v>298327800</v>
      </c>
      <c r="E177" t="str">
        <f t="shared" ca="1" si="388"/>
        <v>3452d20h50m</v>
      </c>
      <c r="F177">
        <v>604800</v>
      </c>
      <c r="G177" t="str">
        <f t="shared" si="389"/>
        <v>168h</v>
      </c>
      <c r="H177">
        <v>300</v>
      </c>
      <c r="I177">
        <f t="shared" si="402"/>
        <v>825</v>
      </c>
      <c r="J177">
        <f t="shared" si="383"/>
        <v>0.17224993019150142</v>
      </c>
      <c r="K177">
        <f t="shared" si="390"/>
        <v>14882</v>
      </c>
      <c r="L177" t="str">
        <f t="shared" si="391"/>
        <v>4h8m2s</v>
      </c>
      <c r="M177">
        <v>16</v>
      </c>
      <c r="N177">
        <f t="shared" si="379"/>
        <v>5.741664339716706E-2</v>
      </c>
      <c r="O177">
        <f t="shared" si="384"/>
        <v>4960</v>
      </c>
      <c r="P177" t="str">
        <f t="shared" si="385"/>
        <v>1h22m40s</v>
      </c>
      <c r="Q177">
        <f t="shared" si="380"/>
        <v>0.43062482547875336</v>
      </c>
      <c r="R177">
        <f t="shared" si="392"/>
        <v>37205</v>
      </c>
      <c r="S177" t="str">
        <f t="shared" si="393"/>
        <v>10h20m5s</v>
      </c>
      <c r="T177">
        <f t="shared" si="381"/>
        <v>0.68899972076600569</v>
      </c>
      <c r="U177">
        <f t="shared" si="394"/>
        <v>2480</v>
      </c>
      <c r="V177" t="str">
        <f t="shared" si="395"/>
        <v>41m20s</v>
      </c>
      <c r="W177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</v>
      </c>
      <c r="X177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</v>
      </c>
      <c r="Y177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</v>
      </c>
      <c r="Z177" t="str">
        <f t="shared" si="399"/>
        <v>"176":300</v>
      </c>
      <c r="AA177" t="str">
        <f t="shared" si="400"/>
        <v>"176":16</v>
      </c>
      <c r="AB177" t="str">
        <f t="shared" ca="1" si="401"/>
        <v>"176":298327800</v>
      </c>
    </row>
    <row r="178" spans="1:28" x14ac:dyDescent="0.3">
      <c r="A178">
        <v>177</v>
      </c>
      <c r="B178">
        <f t="shared" ca="1" si="382"/>
        <v>2217600</v>
      </c>
      <c r="C178" t="str">
        <f t="shared" ca="1" si="386"/>
        <v>25d16h</v>
      </c>
      <c r="D178">
        <f t="shared" ca="1" si="387"/>
        <v>300545400</v>
      </c>
      <c r="E178" t="str">
        <f t="shared" ca="1" si="388"/>
        <v>3478d12h50m</v>
      </c>
      <c r="F178">
        <v>604800</v>
      </c>
      <c r="G178" t="str">
        <f t="shared" si="389"/>
        <v>168h</v>
      </c>
      <c r="H178">
        <v>300</v>
      </c>
      <c r="I178">
        <f t="shared" si="402"/>
        <v>829</v>
      </c>
      <c r="J178">
        <f t="shared" si="383"/>
        <v>0.17052743088958641</v>
      </c>
      <c r="K178">
        <f t="shared" si="390"/>
        <v>14733</v>
      </c>
      <c r="L178" t="str">
        <f t="shared" si="391"/>
        <v>4h5m33s</v>
      </c>
      <c r="M178">
        <v>16</v>
      </c>
      <c r="N178">
        <f t="shared" si="379"/>
        <v>5.6842476963195387E-2</v>
      </c>
      <c r="O178">
        <f t="shared" si="384"/>
        <v>4911</v>
      </c>
      <c r="P178" t="str">
        <f t="shared" si="385"/>
        <v>1h21m51s</v>
      </c>
      <c r="Q178">
        <f t="shared" si="380"/>
        <v>0.42631857722396582</v>
      </c>
      <c r="R178">
        <f t="shared" si="392"/>
        <v>36833</v>
      </c>
      <c r="S178" t="str">
        <f t="shared" si="393"/>
        <v>10h13m53s</v>
      </c>
      <c r="T178">
        <f t="shared" si="381"/>
        <v>0.68210972355834565</v>
      </c>
      <c r="U178">
        <f t="shared" si="394"/>
        <v>2455</v>
      </c>
      <c r="V178" t="str">
        <f t="shared" si="395"/>
        <v>40m55s</v>
      </c>
      <c r="W178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</v>
      </c>
      <c r="X178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</v>
      </c>
      <c r="Y178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</v>
      </c>
      <c r="Z178" t="str">
        <f t="shared" si="399"/>
        <v>"177":300</v>
      </c>
      <c r="AA178" t="str">
        <f t="shared" si="400"/>
        <v>"177":16</v>
      </c>
      <c r="AB178" t="str">
        <f t="shared" ca="1" si="401"/>
        <v>"177":300545400</v>
      </c>
    </row>
    <row r="179" spans="1:28" x14ac:dyDescent="0.3">
      <c r="A179">
        <v>178</v>
      </c>
      <c r="B179">
        <f t="shared" ca="1" si="382"/>
        <v>2221200</v>
      </c>
      <c r="C179" t="str">
        <f t="shared" ca="1" si="386"/>
        <v>25d17h</v>
      </c>
      <c r="D179">
        <f t="shared" ca="1" si="387"/>
        <v>302766600</v>
      </c>
      <c r="E179" t="str">
        <f t="shared" ca="1" si="388"/>
        <v>3504d5h50m</v>
      </c>
      <c r="F179">
        <v>604800</v>
      </c>
      <c r="G179" t="str">
        <f t="shared" si="389"/>
        <v>168h</v>
      </c>
      <c r="H179">
        <v>300</v>
      </c>
      <c r="I179">
        <f t="shared" si="402"/>
        <v>833</v>
      </c>
      <c r="J179">
        <f t="shared" si="383"/>
        <v>0.16882215658069055</v>
      </c>
      <c r="K179">
        <f t="shared" si="390"/>
        <v>14586</v>
      </c>
      <c r="L179" t="str">
        <f t="shared" si="391"/>
        <v>4h3m6s</v>
      </c>
      <c r="M179">
        <v>16</v>
      </c>
      <c r="N179">
        <f t="shared" si="379"/>
        <v>5.6274052193563434E-2</v>
      </c>
      <c r="O179">
        <f t="shared" si="384"/>
        <v>4862</v>
      </c>
      <c r="P179" t="str">
        <f t="shared" si="385"/>
        <v>1h21m2s</v>
      </c>
      <c r="Q179">
        <f t="shared" si="380"/>
        <v>0.42205539145172616</v>
      </c>
      <c r="R179">
        <f t="shared" si="392"/>
        <v>36465</v>
      </c>
      <c r="S179" t="str">
        <f t="shared" si="393"/>
        <v>10h7m45s</v>
      </c>
      <c r="T179">
        <f t="shared" si="381"/>
        <v>0.67528862632276221</v>
      </c>
      <c r="U179">
        <f t="shared" si="394"/>
        <v>2431</v>
      </c>
      <c r="V179" t="str">
        <f t="shared" si="395"/>
        <v>40m31s</v>
      </c>
      <c r="W179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</v>
      </c>
      <c r="X179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</v>
      </c>
      <c r="Y179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</v>
      </c>
      <c r="Z179" t="str">
        <f t="shared" si="399"/>
        <v>"178":300</v>
      </c>
      <c r="AA179" t="str">
        <f t="shared" si="400"/>
        <v>"178":16</v>
      </c>
      <c r="AB179" t="str">
        <f t="shared" ca="1" si="401"/>
        <v>"178":302766600</v>
      </c>
    </row>
    <row r="180" spans="1:28" x14ac:dyDescent="0.3">
      <c r="A180">
        <v>179</v>
      </c>
      <c r="B180">
        <f t="shared" ca="1" si="382"/>
        <v>2224800</v>
      </c>
      <c r="C180" t="str">
        <f t="shared" ca="1" si="386"/>
        <v>25d18h</v>
      </c>
      <c r="D180">
        <f t="shared" ca="1" si="387"/>
        <v>304991400</v>
      </c>
      <c r="E180" t="str">
        <f t="shared" ca="1" si="388"/>
        <v>3529d23h50m</v>
      </c>
      <c r="F180">
        <v>604800</v>
      </c>
      <c r="G180" t="str">
        <f t="shared" si="389"/>
        <v>168h</v>
      </c>
      <c r="H180">
        <v>300</v>
      </c>
      <c r="I180">
        <f t="shared" si="402"/>
        <v>837</v>
      </c>
      <c r="J180">
        <f t="shared" si="383"/>
        <v>0.16713393501488363</v>
      </c>
      <c r="K180">
        <f t="shared" si="390"/>
        <v>14440</v>
      </c>
      <c r="L180" t="str">
        <f t="shared" si="391"/>
        <v>4h40s</v>
      </c>
      <c r="M180">
        <v>16</v>
      </c>
      <c r="N180">
        <f t="shared" si="379"/>
        <v>5.5711311671627801E-2</v>
      </c>
      <c r="O180">
        <f t="shared" si="384"/>
        <v>4813</v>
      </c>
      <c r="P180" t="str">
        <f t="shared" si="385"/>
        <v>1h20m13s</v>
      </c>
      <c r="Q180">
        <f t="shared" si="380"/>
        <v>0.4178348375372089</v>
      </c>
      <c r="R180">
        <f t="shared" si="392"/>
        <v>36100</v>
      </c>
      <c r="S180" t="str">
        <f t="shared" si="393"/>
        <v>10h1m40s</v>
      </c>
      <c r="T180">
        <f t="shared" si="381"/>
        <v>0.66853574005953453</v>
      </c>
      <c r="U180">
        <f t="shared" si="394"/>
        <v>2406</v>
      </c>
      <c r="V180" t="str">
        <f t="shared" si="395"/>
        <v>40m6s</v>
      </c>
      <c r="W180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</v>
      </c>
      <c r="X180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</v>
      </c>
      <c r="Y180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</v>
      </c>
      <c r="Z180" t="str">
        <f t="shared" si="399"/>
        <v>"179":300</v>
      </c>
      <c r="AA180" t="str">
        <f t="shared" si="400"/>
        <v>"179":16</v>
      </c>
      <c r="AB180" t="str">
        <f t="shared" ca="1" si="401"/>
        <v>"179":304991400</v>
      </c>
    </row>
    <row r="181" spans="1:28" x14ac:dyDescent="0.3">
      <c r="A181">
        <v>180</v>
      </c>
      <c r="B181">
        <f t="shared" ca="1" si="382"/>
        <v>2228400</v>
      </c>
      <c r="C181" t="str">
        <f t="shared" ca="1" si="386"/>
        <v>25d19h</v>
      </c>
      <c r="D181">
        <f t="shared" ca="1" si="387"/>
        <v>307219800</v>
      </c>
      <c r="E181" t="str">
        <f t="shared" ca="1" si="388"/>
        <v>3555d18h50m</v>
      </c>
      <c r="F181">
        <v>604800</v>
      </c>
      <c r="G181" t="str">
        <f t="shared" si="389"/>
        <v>168h</v>
      </c>
      <c r="H181">
        <v>300</v>
      </c>
      <c r="I181">
        <f t="shared" si="402"/>
        <v>841</v>
      </c>
      <c r="J181">
        <f t="shared" si="383"/>
        <v>0.16546259566473479</v>
      </c>
      <c r="K181">
        <f t="shared" si="390"/>
        <v>14295</v>
      </c>
      <c r="L181" t="str">
        <f t="shared" si="391"/>
        <v>3h58m15s</v>
      </c>
      <c r="M181">
        <v>16</v>
      </c>
      <c r="N181">
        <f t="shared" si="379"/>
        <v>5.5154198554911521E-2</v>
      </c>
      <c r="O181">
        <f t="shared" si="384"/>
        <v>4765</v>
      </c>
      <c r="P181" t="str">
        <f t="shared" si="385"/>
        <v>1h19m25s</v>
      </c>
      <c r="Q181">
        <f t="shared" si="380"/>
        <v>0.41365648916183684</v>
      </c>
      <c r="R181">
        <f t="shared" si="392"/>
        <v>35739</v>
      </c>
      <c r="S181" t="str">
        <f t="shared" si="393"/>
        <v>9h55m39s</v>
      </c>
      <c r="T181">
        <f t="shared" si="381"/>
        <v>0.66185038265893914</v>
      </c>
      <c r="U181">
        <f t="shared" si="394"/>
        <v>2382</v>
      </c>
      <c r="V181" t="str">
        <f t="shared" si="395"/>
        <v>39m42s</v>
      </c>
      <c r="W181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</v>
      </c>
      <c r="X181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</v>
      </c>
      <c r="Y181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</v>
      </c>
      <c r="Z181" t="str">
        <f t="shared" si="399"/>
        <v>"180":300</v>
      </c>
      <c r="AA181" t="str">
        <f t="shared" si="400"/>
        <v>"180":16</v>
      </c>
      <c r="AB181" t="str">
        <f t="shared" ca="1" si="401"/>
        <v>"180":307219800</v>
      </c>
    </row>
    <row r="182" spans="1:28" x14ac:dyDescent="0.3">
      <c r="A182">
        <v>181</v>
      </c>
      <c r="B182">
        <f t="shared" ca="1" si="382"/>
        <v>2232000</v>
      </c>
      <c r="C182" t="str">
        <f t="shared" ca="1" si="386"/>
        <v>25d20h</v>
      </c>
      <c r="D182">
        <f t="shared" ca="1" si="387"/>
        <v>309451800</v>
      </c>
      <c r="E182" t="str">
        <f t="shared" ca="1" si="388"/>
        <v>3581d14h50m</v>
      </c>
      <c r="F182">
        <v>604800</v>
      </c>
      <c r="G182" t="str">
        <f t="shared" si="389"/>
        <v>168h</v>
      </c>
      <c r="H182">
        <v>400</v>
      </c>
      <c r="I182">
        <f t="shared" si="402"/>
        <v>845</v>
      </c>
      <c r="J182">
        <f t="shared" si="383"/>
        <v>0.16380796970808745</v>
      </c>
      <c r="K182">
        <f t="shared" si="390"/>
        <v>14153</v>
      </c>
      <c r="L182" t="str">
        <f t="shared" si="391"/>
        <v>3h55m53s</v>
      </c>
      <c r="M182">
        <v>16</v>
      </c>
      <c r="N182">
        <f t="shared" si="379"/>
        <v>5.4602656569362404E-2</v>
      </c>
      <c r="O182">
        <f t="shared" si="384"/>
        <v>4717</v>
      </c>
      <c r="P182" t="str">
        <f t="shared" si="385"/>
        <v>1h18m37s</v>
      </c>
      <c r="Q182">
        <f t="shared" si="380"/>
        <v>0.40951992427021844</v>
      </c>
      <c r="R182">
        <f t="shared" si="392"/>
        <v>35382</v>
      </c>
      <c r="S182" t="str">
        <f t="shared" si="393"/>
        <v>9h49m42s</v>
      </c>
      <c r="T182">
        <f t="shared" si="381"/>
        <v>0.65523187883234979</v>
      </c>
      <c r="U182">
        <f t="shared" si="394"/>
        <v>2358</v>
      </c>
      <c r="V182" t="str">
        <f t="shared" si="395"/>
        <v>39m18s</v>
      </c>
      <c r="W182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</v>
      </c>
      <c r="X182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</v>
      </c>
      <c r="Y182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</v>
      </c>
      <c r="Z182" t="str">
        <f t="shared" si="399"/>
        <v>"181":400</v>
      </c>
      <c r="AA182" t="str">
        <f t="shared" si="400"/>
        <v>"181":16</v>
      </c>
      <c r="AB182" t="str">
        <f t="shared" ca="1" si="401"/>
        <v>"181":309451800</v>
      </c>
    </row>
    <row r="183" spans="1:28" x14ac:dyDescent="0.3">
      <c r="A183">
        <v>182</v>
      </c>
      <c r="B183">
        <f t="shared" ca="1" si="382"/>
        <v>2235600</v>
      </c>
      <c r="C183" t="str">
        <f t="shared" ca="1" si="386"/>
        <v>25d21h</v>
      </c>
      <c r="D183">
        <f t="shared" ca="1" si="387"/>
        <v>311687400</v>
      </c>
      <c r="E183" t="str">
        <f t="shared" ca="1" si="388"/>
        <v>3607d11h50m</v>
      </c>
      <c r="F183">
        <v>604800</v>
      </c>
      <c r="G183" t="str">
        <f t="shared" si="389"/>
        <v>168h</v>
      </c>
      <c r="H183">
        <v>400</v>
      </c>
      <c r="I183">
        <f t="shared" si="402"/>
        <v>849</v>
      </c>
      <c r="J183">
        <f t="shared" si="383"/>
        <v>0.16216989001100657</v>
      </c>
      <c r="K183">
        <f t="shared" si="390"/>
        <v>14011</v>
      </c>
      <c r="L183" t="str">
        <f t="shared" si="391"/>
        <v>3h53m31s</v>
      </c>
      <c r="M183">
        <v>16</v>
      </c>
      <c r="N183">
        <f t="shared" si="379"/>
        <v>5.4056630003668782E-2</v>
      </c>
      <c r="O183">
        <f t="shared" si="384"/>
        <v>4670</v>
      </c>
      <c r="P183" t="str">
        <f t="shared" si="385"/>
        <v>1h17m50s</v>
      </c>
      <c r="Q183">
        <f t="shared" si="380"/>
        <v>0.40542472502751625</v>
      </c>
      <c r="R183">
        <f t="shared" si="392"/>
        <v>35028</v>
      </c>
      <c r="S183" t="str">
        <f t="shared" si="393"/>
        <v>9h43m48s</v>
      </c>
      <c r="T183">
        <f t="shared" si="381"/>
        <v>0.64867956004402627</v>
      </c>
      <c r="U183">
        <f t="shared" si="394"/>
        <v>2335</v>
      </c>
      <c r="V183" t="str">
        <f t="shared" si="395"/>
        <v>38m55s</v>
      </c>
      <c r="W183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</v>
      </c>
      <c r="X183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</v>
      </c>
      <c r="Y183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</v>
      </c>
      <c r="Z183" t="str">
        <f t="shared" si="399"/>
        <v>"182":400</v>
      </c>
      <c r="AA183" t="str">
        <f t="shared" si="400"/>
        <v>"182":16</v>
      </c>
      <c r="AB183" t="str">
        <f t="shared" ca="1" si="401"/>
        <v>"182":311687400</v>
      </c>
    </row>
    <row r="184" spans="1:28" x14ac:dyDescent="0.3">
      <c r="A184">
        <v>183</v>
      </c>
      <c r="B184">
        <f t="shared" ca="1" si="382"/>
        <v>2239200</v>
      </c>
      <c r="C184" t="str">
        <f t="shared" ca="1" si="386"/>
        <v>25d22h</v>
      </c>
      <c r="D184">
        <f t="shared" ca="1" si="387"/>
        <v>313926600</v>
      </c>
      <c r="E184" t="str">
        <f t="shared" ca="1" si="388"/>
        <v>3633d9h50m</v>
      </c>
      <c r="F184">
        <v>604800</v>
      </c>
      <c r="G184" t="str">
        <f t="shared" si="389"/>
        <v>168h</v>
      </c>
      <c r="H184">
        <v>400</v>
      </c>
      <c r="I184">
        <f t="shared" si="402"/>
        <v>853</v>
      </c>
      <c r="J184">
        <f t="shared" si="383"/>
        <v>0.16054819111089649</v>
      </c>
      <c r="K184">
        <f t="shared" si="390"/>
        <v>13871</v>
      </c>
      <c r="L184" t="str">
        <f t="shared" si="391"/>
        <v>3h51m11s</v>
      </c>
      <c r="M184">
        <v>16</v>
      </c>
      <c r="N184">
        <f t="shared" si="379"/>
        <v>5.3516063703632093E-2</v>
      </c>
      <c r="O184">
        <f t="shared" si="384"/>
        <v>4623</v>
      </c>
      <c r="P184" t="str">
        <f t="shared" si="385"/>
        <v>1h17m3s</v>
      </c>
      <c r="Q184">
        <f t="shared" si="380"/>
        <v>0.40137047777724111</v>
      </c>
      <c r="R184">
        <f t="shared" si="392"/>
        <v>34678</v>
      </c>
      <c r="S184" t="str">
        <f t="shared" si="393"/>
        <v>9h37m58s</v>
      </c>
      <c r="T184">
        <f t="shared" si="381"/>
        <v>0.64219276444358597</v>
      </c>
      <c r="U184">
        <f t="shared" si="394"/>
        <v>2311</v>
      </c>
      <c r="V184" t="str">
        <f t="shared" si="395"/>
        <v>38m31s</v>
      </c>
      <c r="W184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</v>
      </c>
      <c r="X184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</v>
      </c>
      <c r="Y184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</v>
      </c>
      <c r="Z184" t="str">
        <f t="shared" si="399"/>
        <v>"183":400</v>
      </c>
      <c r="AA184" t="str">
        <f t="shared" si="400"/>
        <v>"183":16</v>
      </c>
      <c r="AB184" t="str">
        <f t="shared" ca="1" si="401"/>
        <v>"183":313926600</v>
      </c>
    </row>
    <row r="185" spans="1:28" x14ac:dyDescent="0.3">
      <c r="A185">
        <v>184</v>
      </c>
      <c r="B185">
        <f t="shared" ca="1" si="382"/>
        <v>2242800</v>
      </c>
      <c r="C185" t="str">
        <f t="shared" ca="1" si="386"/>
        <v>25d23h</v>
      </c>
      <c r="D185">
        <f t="shared" ca="1" si="387"/>
        <v>316169400</v>
      </c>
      <c r="E185" t="str">
        <f t="shared" ca="1" si="388"/>
        <v>3659d8h50m</v>
      </c>
      <c r="F185">
        <v>604800</v>
      </c>
      <c r="G185" t="str">
        <f t="shared" si="389"/>
        <v>168h</v>
      </c>
      <c r="H185">
        <v>400</v>
      </c>
      <c r="I185">
        <f t="shared" si="402"/>
        <v>857</v>
      </c>
      <c r="J185">
        <f t="shared" si="383"/>
        <v>0.15894270919978754</v>
      </c>
      <c r="K185">
        <f t="shared" si="390"/>
        <v>13732</v>
      </c>
      <c r="L185" t="str">
        <f t="shared" si="391"/>
        <v>3h48m52s</v>
      </c>
      <c r="M185">
        <v>16</v>
      </c>
      <c r="N185">
        <f t="shared" si="379"/>
        <v>5.2980903066595773E-2</v>
      </c>
      <c r="O185">
        <f t="shared" si="384"/>
        <v>4577</v>
      </c>
      <c r="P185" t="str">
        <f t="shared" si="385"/>
        <v>1h16m17s</v>
      </c>
      <c r="Q185">
        <f t="shared" si="380"/>
        <v>0.3973567729994687</v>
      </c>
      <c r="R185">
        <f t="shared" si="392"/>
        <v>34331</v>
      </c>
      <c r="S185" t="str">
        <f t="shared" si="393"/>
        <v>9h32m11s</v>
      </c>
      <c r="T185">
        <f t="shared" si="381"/>
        <v>0.63577083679915014</v>
      </c>
      <c r="U185">
        <f t="shared" si="394"/>
        <v>2288</v>
      </c>
      <c r="V185" t="str">
        <f t="shared" si="395"/>
        <v>38m8s</v>
      </c>
      <c r="W185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</v>
      </c>
      <c r="X185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</v>
      </c>
      <c r="Y185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</v>
      </c>
      <c r="Z185" t="str">
        <f t="shared" si="399"/>
        <v>"184":400</v>
      </c>
      <c r="AA185" t="str">
        <f t="shared" si="400"/>
        <v>"184":16</v>
      </c>
      <c r="AB185" t="str">
        <f t="shared" ca="1" si="401"/>
        <v>"184":316169400</v>
      </c>
    </row>
    <row r="186" spans="1:28" x14ac:dyDescent="0.3">
      <c r="A186">
        <v>185</v>
      </c>
      <c r="B186">
        <f t="shared" ca="1" si="382"/>
        <v>2246400</v>
      </c>
      <c r="C186" t="str">
        <f t="shared" ca="1" si="386"/>
        <v>26d</v>
      </c>
      <c r="D186">
        <f t="shared" ca="1" si="387"/>
        <v>318415800</v>
      </c>
      <c r="E186" t="str">
        <f t="shared" ca="1" si="388"/>
        <v>3685d8h50m</v>
      </c>
      <c r="F186">
        <v>604800</v>
      </c>
      <c r="G186" t="str">
        <f t="shared" si="389"/>
        <v>168h</v>
      </c>
      <c r="H186">
        <v>400</v>
      </c>
      <c r="I186">
        <f t="shared" si="402"/>
        <v>861</v>
      </c>
      <c r="J186">
        <f t="shared" si="383"/>
        <v>0.15735328210778965</v>
      </c>
      <c r="K186">
        <f t="shared" si="390"/>
        <v>13595</v>
      </c>
      <c r="L186" t="str">
        <f t="shared" si="391"/>
        <v>3h46m35s</v>
      </c>
      <c r="M186">
        <v>16</v>
      </c>
      <c r="N186">
        <f t="shared" si="379"/>
        <v>5.2451094035929818E-2</v>
      </c>
      <c r="O186">
        <f t="shared" si="384"/>
        <v>4531</v>
      </c>
      <c r="P186" t="str">
        <f t="shared" si="385"/>
        <v>1h15m31s</v>
      </c>
      <c r="Q186">
        <f t="shared" si="380"/>
        <v>0.39338320526947401</v>
      </c>
      <c r="R186">
        <f t="shared" si="392"/>
        <v>33988</v>
      </c>
      <c r="S186" t="str">
        <f t="shared" si="393"/>
        <v>9h26m28s</v>
      </c>
      <c r="T186">
        <f t="shared" si="381"/>
        <v>0.6294131284311586</v>
      </c>
      <c r="U186">
        <f t="shared" si="394"/>
        <v>2265</v>
      </c>
      <c r="V186" t="str">
        <f t="shared" si="395"/>
        <v>37m45s</v>
      </c>
      <c r="W186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</v>
      </c>
      <c r="X186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</v>
      </c>
      <c r="Y186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</v>
      </c>
      <c r="Z186" t="str">
        <f t="shared" si="399"/>
        <v>"185":400</v>
      </c>
      <c r="AA186" t="str">
        <f t="shared" si="400"/>
        <v>"185":16</v>
      </c>
      <c r="AB186" t="str">
        <f t="shared" ca="1" si="401"/>
        <v>"185":318415800</v>
      </c>
    </row>
    <row r="187" spans="1:28" x14ac:dyDescent="0.3">
      <c r="A187">
        <v>186</v>
      </c>
      <c r="B187">
        <f t="shared" ca="1" si="382"/>
        <v>2250000</v>
      </c>
      <c r="C187" t="str">
        <f t="shared" ca="1" si="386"/>
        <v>26d1h</v>
      </c>
      <c r="D187">
        <f t="shared" ca="1" si="387"/>
        <v>320665800</v>
      </c>
      <c r="E187" t="str">
        <f t="shared" ca="1" si="388"/>
        <v>3711d9h50m</v>
      </c>
      <c r="F187">
        <v>604800</v>
      </c>
      <c r="G187" t="str">
        <f t="shared" si="389"/>
        <v>168h</v>
      </c>
      <c r="H187">
        <v>400</v>
      </c>
      <c r="I187">
        <f t="shared" si="402"/>
        <v>865</v>
      </c>
      <c r="J187">
        <f t="shared" si="383"/>
        <v>0.15577974928671176</v>
      </c>
      <c r="K187">
        <f t="shared" si="390"/>
        <v>13459</v>
      </c>
      <c r="L187" t="str">
        <f t="shared" si="391"/>
        <v>3h44m19s</v>
      </c>
      <c r="M187">
        <v>16</v>
      </c>
      <c r="N187">
        <f t="shared" si="379"/>
        <v>5.1926583095570522E-2</v>
      </c>
      <c r="O187">
        <f t="shared" si="384"/>
        <v>4486</v>
      </c>
      <c r="P187" t="str">
        <f t="shared" si="385"/>
        <v>1h14m46s</v>
      </c>
      <c r="Q187">
        <f t="shared" si="380"/>
        <v>0.38944937321677925</v>
      </c>
      <c r="R187">
        <f t="shared" si="392"/>
        <v>33648</v>
      </c>
      <c r="S187" t="str">
        <f t="shared" si="393"/>
        <v>9h20m48s</v>
      </c>
      <c r="T187">
        <f t="shared" si="381"/>
        <v>0.62311899714684704</v>
      </c>
      <c r="U187">
        <f t="shared" si="394"/>
        <v>2243</v>
      </c>
      <c r="V187" t="str">
        <f t="shared" si="395"/>
        <v>37m23s</v>
      </c>
      <c r="W187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</v>
      </c>
      <c r="X187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</v>
      </c>
      <c r="Y187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</v>
      </c>
      <c r="Z187" t="str">
        <f t="shared" si="399"/>
        <v>"186":400</v>
      </c>
      <c r="AA187" t="str">
        <f t="shared" si="400"/>
        <v>"186":16</v>
      </c>
      <c r="AB187" t="str">
        <f t="shared" ca="1" si="401"/>
        <v>"186":320665800</v>
      </c>
    </row>
    <row r="188" spans="1:28" x14ac:dyDescent="0.3">
      <c r="A188">
        <v>187</v>
      </c>
      <c r="B188">
        <f t="shared" ca="1" si="382"/>
        <v>2253600</v>
      </c>
      <c r="C188" t="str">
        <f t="shared" ca="1" si="386"/>
        <v>26d2h</v>
      </c>
      <c r="D188">
        <f t="shared" ca="1" si="387"/>
        <v>322919400</v>
      </c>
      <c r="E188" t="str">
        <f t="shared" ca="1" si="388"/>
        <v>3737d11h50m</v>
      </c>
      <c r="F188">
        <v>604800</v>
      </c>
      <c r="G188" t="str">
        <f t="shared" si="389"/>
        <v>168h</v>
      </c>
      <c r="H188">
        <v>400</v>
      </c>
      <c r="I188">
        <f t="shared" si="402"/>
        <v>869</v>
      </c>
      <c r="J188">
        <f t="shared" si="383"/>
        <v>0.15422195179384465</v>
      </c>
      <c r="K188">
        <f t="shared" si="390"/>
        <v>13324</v>
      </c>
      <c r="L188" t="str">
        <f t="shared" si="391"/>
        <v>3h42m4s</v>
      </c>
      <c r="M188">
        <v>16</v>
      </c>
      <c r="N188">
        <f t="shared" si="379"/>
        <v>5.1407317264614817E-2</v>
      </c>
      <c r="O188">
        <f t="shared" si="384"/>
        <v>4441</v>
      </c>
      <c r="P188" t="str">
        <f t="shared" si="385"/>
        <v>1h14m1s</v>
      </c>
      <c r="Q188">
        <f t="shared" si="380"/>
        <v>0.38555487948461148</v>
      </c>
      <c r="R188">
        <f t="shared" si="392"/>
        <v>33311</v>
      </c>
      <c r="S188" t="str">
        <f t="shared" si="393"/>
        <v>9h15m11s</v>
      </c>
      <c r="T188">
        <f t="shared" si="381"/>
        <v>0.61688780717537861</v>
      </c>
      <c r="U188">
        <f t="shared" si="394"/>
        <v>2220</v>
      </c>
      <c r="V188" t="str">
        <f t="shared" si="395"/>
        <v>37m</v>
      </c>
      <c r="W188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</v>
      </c>
      <c r="X188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</v>
      </c>
      <c r="Y188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</v>
      </c>
      <c r="Z188" t="str">
        <f t="shared" si="399"/>
        <v>"187":400</v>
      </c>
      <c r="AA188" t="str">
        <f t="shared" si="400"/>
        <v>"187":16</v>
      </c>
      <c r="AB188" t="str">
        <f t="shared" ca="1" si="401"/>
        <v>"187":322919400</v>
      </c>
    </row>
    <row r="189" spans="1:28" x14ac:dyDescent="0.3">
      <c r="A189">
        <v>188</v>
      </c>
      <c r="B189">
        <f t="shared" ca="1" si="382"/>
        <v>2257200</v>
      </c>
      <c r="C189" t="str">
        <f t="shared" ca="1" si="386"/>
        <v>26d3h</v>
      </c>
      <c r="D189">
        <f t="shared" ca="1" si="387"/>
        <v>325176600</v>
      </c>
      <c r="E189" t="str">
        <f t="shared" ca="1" si="388"/>
        <v>3763d14h50m</v>
      </c>
      <c r="F189">
        <v>604800</v>
      </c>
      <c r="G189" t="str">
        <f t="shared" si="389"/>
        <v>168h</v>
      </c>
      <c r="H189">
        <v>400</v>
      </c>
      <c r="I189">
        <f t="shared" si="402"/>
        <v>873</v>
      </c>
      <c r="J189">
        <f t="shared" si="383"/>
        <v>0.1526797322759062</v>
      </c>
      <c r="K189">
        <f t="shared" si="390"/>
        <v>13191</v>
      </c>
      <c r="L189" t="str">
        <f t="shared" si="391"/>
        <v>3h39m51s</v>
      </c>
      <c r="M189">
        <v>16</v>
      </c>
      <c r="N189">
        <f t="shared" si="379"/>
        <v>5.0893244091968666E-2</v>
      </c>
      <c r="O189">
        <f t="shared" si="384"/>
        <v>4397</v>
      </c>
      <c r="P189" t="str">
        <f t="shared" si="385"/>
        <v>1h13m17s</v>
      </c>
      <c r="Q189">
        <f t="shared" si="380"/>
        <v>0.38169933068976536</v>
      </c>
      <c r="R189">
        <f t="shared" si="392"/>
        <v>32978</v>
      </c>
      <c r="S189" t="str">
        <f t="shared" si="393"/>
        <v>9h9m38s</v>
      </c>
      <c r="T189">
        <f t="shared" si="381"/>
        <v>0.6107189291036248</v>
      </c>
      <c r="U189">
        <f t="shared" si="394"/>
        <v>2198</v>
      </c>
      <c r="V189" t="str">
        <f t="shared" si="395"/>
        <v>36m38s</v>
      </c>
      <c r="W189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</v>
      </c>
      <c r="X189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</v>
      </c>
      <c r="Y189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</v>
      </c>
      <c r="Z189" t="str">
        <f t="shared" si="399"/>
        <v>"188":400</v>
      </c>
      <c r="AA189" t="str">
        <f t="shared" si="400"/>
        <v>"188":16</v>
      </c>
      <c r="AB189" t="str">
        <f t="shared" ca="1" si="401"/>
        <v>"188":325176600</v>
      </c>
    </row>
    <row r="190" spans="1:28" x14ac:dyDescent="0.3">
      <c r="A190">
        <v>189</v>
      </c>
      <c r="B190">
        <f t="shared" ca="1" si="382"/>
        <v>2260800</v>
      </c>
      <c r="C190" t="str">
        <f t="shared" ca="1" si="386"/>
        <v>26d4h</v>
      </c>
      <c r="D190">
        <f t="shared" ca="1" si="387"/>
        <v>327437400</v>
      </c>
      <c r="E190" t="str">
        <f t="shared" ca="1" si="388"/>
        <v>3789d18h50m</v>
      </c>
      <c r="F190">
        <v>604800</v>
      </c>
      <c r="G190" t="str">
        <f t="shared" si="389"/>
        <v>168h</v>
      </c>
      <c r="H190">
        <v>400</v>
      </c>
      <c r="I190">
        <f t="shared" si="402"/>
        <v>877</v>
      </c>
      <c r="J190">
        <f t="shared" si="383"/>
        <v>0.15115293495314713</v>
      </c>
      <c r="K190">
        <f t="shared" si="390"/>
        <v>13059</v>
      </c>
      <c r="L190" t="str">
        <f t="shared" si="391"/>
        <v>3h37m39s</v>
      </c>
      <c r="M190">
        <v>16</v>
      </c>
      <c r="N190">
        <f t="shared" si="379"/>
        <v>5.038431165104898E-2</v>
      </c>
      <c r="O190">
        <f t="shared" si="384"/>
        <v>4353</v>
      </c>
      <c r="P190" t="str">
        <f t="shared" si="385"/>
        <v>1h12m33s</v>
      </c>
      <c r="Q190">
        <f t="shared" si="380"/>
        <v>0.37788233738286769</v>
      </c>
      <c r="R190">
        <f t="shared" si="392"/>
        <v>32649</v>
      </c>
      <c r="S190" t="str">
        <f t="shared" si="393"/>
        <v>9h4m9s</v>
      </c>
      <c r="T190">
        <f t="shared" si="381"/>
        <v>0.60461173981258853</v>
      </c>
      <c r="U190">
        <f t="shared" si="394"/>
        <v>2176</v>
      </c>
      <c r="V190" t="str">
        <f t="shared" si="395"/>
        <v>36m16s</v>
      </c>
      <c r="W190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</v>
      </c>
      <c r="X190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</v>
      </c>
      <c r="Y190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</v>
      </c>
      <c r="Z190" t="str">
        <f t="shared" si="399"/>
        <v>"189":400</v>
      </c>
      <c r="AA190" t="str">
        <f t="shared" si="400"/>
        <v>"189":16</v>
      </c>
      <c r="AB190" t="str">
        <f t="shared" ca="1" si="401"/>
        <v>"189":327437400</v>
      </c>
    </row>
    <row r="191" spans="1:28" x14ac:dyDescent="0.3">
      <c r="A191">
        <v>190</v>
      </c>
      <c r="B191">
        <f t="shared" ca="1" si="382"/>
        <v>2264400</v>
      </c>
      <c r="C191" t="str">
        <f t="shared" ca="1" si="386"/>
        <v>26d5h</v>
      </c>
      <c r="D191">
        <f t="shared" ca="1" si="387"/>
        <v>329701800</v>
      </c>
      <c r="E191" t="str">
        <f t="shared" ca="1" si="388"/>
        <v>3815d23h50m</v>
      </c>
      <c r="F191">
        <v>604800</v>
      </c>
      <c r="G191" t="str">
        <f t="shared" si="389"/>
        <v>168h</v>
      </c>
      <c r="H191">
        <v>400</v>
      </c>
      <c r="I191">
        <f t="shared" si="402"/>
        <v>881</v>
      </c>
      <c r="J191">
        <f t="shared" si="383"/>
        <v>0.14964140560361566</v>
      </c>
      <c r="K191">
        <f t="shared" si="390"/>
        <v>12929</v>
      </c>
      <c r="L191" t="str">
        <f t="shared" si="391"/>
        <v>3h35m29s</v>
      </c>
      <c r="M191">
        <v>16</v>
      </c>
      <c r="N191">
        <f t="shared" si="379"/>
        <v>4.9880468534538487E-2</v>
      </c>
      <c r="O191">
        <f t="shared" si="384"/>
        <v>4309</v>
      </c>
      <c r="P191" t="str">
        <f t="shared" si="385"/>
        <v>1h11m49s</v>
      </c>
      <c r="Q191">
        <f t="shared" si="380"/>
        <v>0.37410351400903902</v>
      </c>
      <c r="R191">
        <f t="shared" si="392"/>
        <v>32322</v>
      </c>
      <c r="S191" t="str">
        <f t="shared" si="393"/>
        <v>8h58m42s</v>
      </c>
      <c r="T191">
        <f t="shared" si="381"/>
        <v>0.59856562241446265</v>
      </c>
      <c r="U191">
        <f t="shared" si="394"/>
        <v>2154</v>
      </c>
      <c r="V191" t="str">
        <f t="shared" si="395"/>
        <v>35m54s</v>
      </c>
      <c r="W191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</v>
      </c>
      <c r="X191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</v>
      </c>
      <c r="Y191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</v>
      </c>
      <c r="Z191" t="str">
        <f t="shared" si="399"/>
        <v>"190":400</v>
      </c>
      <c r="AA191" t="str">
        <f t="shared" si="400"/>
        <v>"190":16</v>
      </c>
      <c r="AB191" t="str">
        <f t="shared" ca="1" si="401"/>
        <v>"190":329701800</v>
      </c>
    </row>
    <row r="192" spans="1:28" x14ac:dyDescent="0.3">
      <c r="A192">
        <v>191</v>
      </c>
      <c r="B192">
        <f t="shared" ca="1" si="382"/>
        <v>2268000</v>
      </c>
      <c r="C192" t="str">
        <f t="shared" ca="1" si="386"/>
        <v>26d6h</v>
      </c>
      <c r="D192">
        <f t="shared" ca="1" si="387"/>
        <v>331969800</v>
      </c>
      <c r="E192" t="str">
        <f t="shared" ca="1" si="388"/>
        <v>3842d5h50m</v>
      </c>
      <c r="F192">
        <v>604800</v>
      </c>
      <c r="G192" t="str">
        <f t="shared" si="389"/>
        <v>168h</v>
      </c>
      <c r="H192">
        <v>400</v>
      </c>
      <c r="I192">
        <f t="shared" si="402"/>
        <v>885</v>
      </c>
      <c r="J192">
        <f t="shared" si="383"/>
        <v>0.14814499154757951</v>
      </c>
      <c r="K192">
        <f t="shared" si="390"/>
        <v>12799</v>
      </c>
      <c r="L192" t="str">
        <f t="shared" si="391"/>
        <v>3h33m19s</v>
      </c>
      <c r="M192">
        <v>16</v>
      </c>
      <c r="N192">
        <f t="shared" si="379"/>
        <v>4.9381663849193104E-2</v>
      </c>
      <c r="O192">
        <f t="shared" si="384"/>
        <v>4266</v>
      </c>
      <c r="P192" t="str">
        <f t="shared" si="385"/>
        <v>1h11m6s</v>
      </c>
      <c r="Q192">
        <f t="shared" si="380"/>
        <v>0.37036247886894863</v>
      </c>
      <c r="R192">
        <f t="shared" si="392"/>
        <v>31999</v>
      </c>
      <c r="S192" t="str">
        <f t="shared" si="393"/>
        <v>8h53m19s</v>
      </c>
      <c r="T192">
        <f t="shared" si="381"/>
        <v>0.59257996619031805</v>
      </c>
      <c r="U192">
        <f t="shared" si="394"/>
        <v>2133</v>
      </c>
      <c r="V192" t="str">
        <f t="shared" si="395"/>
        <v>35m33s</v>
      </c>
      <c r="W192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</v>
      </c>
      <c r="X192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</v>
      </c>
      <c r="Y192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</v>
      </c>
      <c r="Z192" t="str">
        <f t="shared" si="399"/>
        <v>"191":400</v>
      </c>
      <c r="AA192" t="str">
        <f t="shared" si="400"/>
        <v>"191":16</v>
      </c>
      <c r="AB192" t="str">
        <f t="shared" ca="1" si="401"/>
        <v>"191":331969800</v>
      </c>
    </row>
    <row r="193" spans="1:28" x14ac:dyDescent="0.3">
      <c r="A193">
        <v>192</v>
      </c>
      <c r="B193">
        <f t="shared" ca="1" si="382"/>
        <v>2271600</v>
      </c>
      <c r="C193" t="str">
        <f t="shared" ca="1" si="386"/>
        <v>26d7h</v>
      </c>
      <c r="D193">
        <f t="shared" ca="1" si="387"/>
        <v>334241400</v>
      </c>
      <c r="E193" t="str">
        <f t="shared" ca="1" si="388"/>
        <v>3868d12h50m</v>
      </c>
      <c r="F193">
        <v>604800</v>
      </c>
      <c r="G193" t="str">
        <f t="shared" si="389"/>
        <v>168h</v>
      </c>
      <c r="H193">
        <v>400</v>
      </c>
      <c r="I193">
        <f t="shared" si="402"/>
        <v>889</v>
      </c>
      <c r="J193">
        <f t="shared" si="383"/>
        <v>0.14666354163210371</v>
      </c>
      <c r="K193">
        <f t="shared" si="390"/>
        <v>12671</v>
      </c>
      <c r="L193" t="str">
        <f t="shared" si="391"/>
        <v>3h31m11s</v>
      </c>
      <c r="M193">
        <v>16</v>
      </c>
      <c r="N193">
        <f t="shared" si="379"/>
        <v>4.888784721070117E-2</v>
      </c>
      <c r="O193">
        <f t="shared" si="384"/>
        <v>4223</v>
      </c>
      <c r="P193" t="str">
        <f t="shared" si="385"/>
        <v>1h10m23s</v>
      </c>
      <c r="Q193">
        <f t="shared" si="380"/>
        <v>0.36665885408025917</v>
      </c>
      <c r="R193">
        <f t="shared" si="392"/>
        <v>31679</v>
      </c>
      <c r="S193" t="str">
        <f t="shared" si="393"/>
        <v>8h47m59s</v>
      </c>
      <c r="T193">
        <f t="shared" si="381"/>
        <v>0.58665416652841484</v>
      </c>
      <c r="U193">
        <f t="shared" si="394"/>
        <v>2111</v>
      </c>
      <c r="V193" t="str">
        <f t="shared" si="395"/>
        <v>35m11s</v>
      </c>
      <c r="W193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</v>
      </c>
      <c r="X193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</v>
      </c>
      <c r="Y193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</v>
      </c>
      <c r="Z193" t="str">
        <f t="shared" si="399"/>
        <v>"192":400</v>
      </c>
      <c r="AA193" t="str">
        <f t="shared" si="400"/>
        <v>"192":16</v>
      </c>
      <c r="AB193" t="str">
        <f t="shared" ca="1" si="401"/>
        <v>"192":334241400</v>
      </c>
    </row>
    <row r="194" spans="1:28" x14ac:dyDescent="0.3">
      <c r="A194">
        <v>193</v>
      </c>
      <c r="B194">
        <f t="shared" ca="1" si="382"/>
        <v>2275200</v>
      </c>
      <c r="C194" t="str">
        <f t="shared" ca="1" si="386"/>
        <v>26d8h</v>
      </c>
      <c r="D194">
        <f t="shared" ca="1" si="387"/>
        <v>336516600</v>
      </c>
      <c r="E194" t="str">
        <f t="shared" ca="1" si="388"/>
        <v>3894d20h50m</v>
      </c>
      <c r="F194">
        <v>604800</v>
      </c>
      <c r="G194" t="str">
        <f t="shared" si="389"/>
        <v>168h</v>
      </c>
      <c r="H194">
        <v>400</v>
      </c>
      <c r="I194">
        <f t="shared" si="402"/>
        <v>893</v>
      </c>
      <c r="J194">
        <f t="shared" si="383"/>
        <v>0.14519690621578268</v>
      </c>
      <c r="K194">
        <f t="shared" si="390"/>
        <v>12545</v>
      </c>
      <c r="L194" t="str">
        <f t="shared" si="391"/>
        <v>3h29m5s</v>
      </c>
      <c r="M194">
        <v>16</v>
      </c>
      <c r="N194">
        <f t="shared" si="379"/>
        <v>4.8398968738594159E-2</v>
      </c>
      <c r="O194">
        <f t="shared" si="384"/>
        <v>4181</v>
      </c>
      <c r="P194" t="str">
        <f t="shared" si="385"/>
        <v>1h9m41s</v>
      </c>
      <c r="Q194">
        <f t="shared" si="380"/>
        <v>0.36299226553945657</v>
      </c>
      <c r="R194">
        <f t="shared" si="392"/>
        <v>31362</v>
      </c>
      <c r="S194" t="str">
        <f t="shared" si="393"/>
        <v>8h42m42s</v>
      </c>
      <c r="T194">
        <f t="shared" si="381"/>
        <v>0.58078762486313074</v>
      </c>
      <c r="U194">
        <f t="shared" si="394"/>
        <v>2090</v>
      </c>
      <c r="V194" t="str">
        <f t="shared" si="395"/>
        <v>34m50s</v>
      </c>
      <c r="W194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</v>
      </c>
      <c r="X194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</v>
      </c>
      <c r="Y194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</v>
      </c>
      <c r="Z194" t="str">
        <f t="shared" si="399"/>
        <v>"193":400</v>
      </c>
      <c r="AA194" t="str">
        <f t="shared" si="400"/>
        <v>"193":16</v>
      </c>
      <c r="AB194" t="str">
        <f t="shared" ca="1" si="401"/>
        <v>"193":336516600</v>
      </c>
    </row>
    <row r="195" spans="1:28" x14ac:dyDescent="0.3">
      <c r="A195">
        <v>194</v>
      </c>
      <c r="B195">
        <f t="shared" ca="1" si="382"/>
        <v>2278800</v>
      </c>
      <c r="C195" t="str">
        <f t="shared" ca="1" si="386"/>
        <v>26d9h</v>
      </c>
      <c r="D195">
        <f t="shared" ca="1" si="387"/>
        <v>338795400</v>
      </c>
      <c r="E195" t="str">
        <f t="shared" ca="1" si="388"/>
        <v>3921d5h50m</v>
      </c>
      <c r="F195">
        <v>604800</v>
      </c>
      <c r="G195" t="str">
        <f t="shared" si="389"/>
        <v>168h</v>
      </c>
      <c r="H195">
        <v>400</v>
      </c>
      <c r="I195">
        <f t="shared" si="402"/>
        <v>897</v>
      </c>
      <c r="J195">
        <f t="shared" si="383"/>
        <v>0.14374493715362485</v>
      </c>
      <c r="K195">
        <f t="shared" si="390"/>
        <v>12419</v>
      </c>
      <c r="L195" t="str">
        <f t="shared" si="391"/>
        <v>3h26m59s</v>
      </c>
      <c r="M195">
        <v>16</v>
      </c>
      <c r="N195">
        <f t="shared" si="379"/>
        <v>4.7914979051208215E-2</v>
      </c>
      <c r="O195">
        <f t="shared" si="384"/>
        <v>4139</v>
      </c>
      <c r="P195" t="str">
        <f t="shared" si="385"/>
        <v>1h8m59s</v>
      </c>
      <c r="Q195">
        <f t="shared" si="380"/>
        <v>0.35936234288406199</v>
      </c>
      <c r="R195">
        <f t="shared" si="392"/>
        <v>31048</v>
      </c>
      <c r="S195" t="str">
        <f t="shared" si="393"/>
        <v>8h37m28s</v>
      </c>
      <c r="T195">
        <f t="shared" si="381"/>
        <v>0.57497974861449941</v>
      </c>
      <c r="U195">
        <f t="shared" si="394"/>
        <v>2069</v>
      </c>
      <c r="V195" t="str">
        <f t="shared" si="395"/>
        <v>34m29s</v>
      </c>
      <c r="W195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,"194":400</v>
      </c>
      <c r="X195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,"194":16</v>
      </c>
      <c r="Y195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,"194":338795400</v>
      </c>
      <c r="Z195" t="str">
        <f t="shared" si="399"/>
        <v>"194":400</v>
      </c>
      <c r="AA195" t="str">
        <f t="shared" si="400"/>
        <v>"194":16</v>
      </c>
      <c r="AB195" t="str">
        <f t="shared" ca="1" si="401"/>
        <v>"194":338795400</v>
      </c>
    </row>
    <row r="196" spans="1:28" x14ac:dyDescent="0.3">
      <c r="A196">
        <v>195</v>
      </c>
      <c r="B196">
        <f t="shared" ca="1" si="382"/>
        <v>2282400</v>
      </c>
      <c r="C196" t="str">
        <f t="shared" ca="1" si="386"/>
        <v>26d10h</v>
      </c>
      <c r="D196">
        <f t="shared" ca="1" si="387"/>
        <v>341077800</v>
      </c>
      <c r="E196" t="str">
        <f t="shared" ca="1" si="388"/>
        <v>3947d15h50m</v>
      </c>
      <c r="F196">
        <v>604800</v>
      </c>
      <c r="G196" t="str">
        <f t="shared" si="389"/>
        <v>168h</v>
      </c>
      <c r="H196">
        <v>400</v>
      </c>
      <c r="I196">
        <f t="shared" si="402"/>
        <v>901</v>
      </c>
      <c r="J196">
        <f t="shared" si="383"/>
        <v>0.1423074877820886</v>
      </c>
      <c r="K196">
        <f t="shared" si="390"/>
        <v>12295</v>
      </c>
      <c r="L196" t="str">
        <f t="shared" si="391"/>
        <v>3h24m55s</v>
      </c>
      <c r="M196">
        <v>16</v>
      </c>
      <c r="N196">
        <f t="shared" ref="N196:N201" si="403">N195*0.99</f>
        <v>4.743582926069613E-2</v>
      </c>
      <c r="O196">
        <f t="shared" si="384"/>
        <v>4098</v>
      </c>
      <c r="P196" t="str">
        <f t="shared" si="385"/>
        <v>1h8m18s</v>
      </c>
      <c r="Q196">
        <f t="shared" ref="Q196:Q201" si="404">Q195*0.99</f>
        <v>0.35576871945522137</v>
      </c>
      <c r="R196">
        <f t="shared" si="392"/>
        <v>30738</v>
      </c>
      <c r="S196" t="str">
        <f t="shared" si="393"/>
        <v>8h32m18s</v>
      </c>
      <c r="T196">
        <f t="shared" si="381"/>
        <v>0.56922995112835439</v>
      </c>
      <c r="U196">
        <f t="shared" si="394"/>
        <v>2049</v>
      </c>
      <c r="V196" t="str">
        <f t="shared" si="395"/>
        <v>34m9s</v>
      </c>
      <c r="W196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,"194":400,"195":400</v>
      </c>
      <c r="X196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,"194":16,"195":16</v>
      </c>
      <c r="Y196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,"194":338795400,"195":341077800</v>
      </c>
      <c r="Z196" t="str">
        <f t="shared" si="399"/>
        <v>"195":400</v>
      </c>
      <c r="AA196" t="str">
        <f t="shared" si="400"/>
        <v>"195":16</v>
      </c>
      <c r="AB196" t="str">
        <f t="shared" ca="1" si="401"/>
        <v>"195":341077800</v>
      </c>
    </row>
    <row r="197" spans="1:28" x14ac:dyDescent="0.3">
      <c r="A197">
        <v>196</v>
      </c>
      <c r="B197">
        <f t="shared" ca="1" si="382"/>
        <v>2286000</v>
      </c>
      <c r="C197" t="str">
        <f t="shared" ca="1" si="386"/>
        <v>26d11h</v>
      </c>
      <c r="D197">
        <f t="shared" ca="1" si="387"/>
        <v>343363800</v>
      </c>
      <c r="E197" t="str">
        <f t="shared" ca="1" si="388"/>
        <v>3974d2h50m</v>
      </c>
      <c r="F197">
        <v>604800</v>
      </c>
      <c r="G197" t="str">
        <f t="shared" si="389"/>
        <v>168h</v>
      </c>
      <c r="H197">
        <v>400</v>
      </c>
      <c r="I197">
        <f t="shared" si="402"/>
        <v>905</v>
      </c>
      <c r="J197">
        <f t="shared" si="383"/>
        <v>0.1408844129042677</v>
      </c>
      <c r="K197">
        <f t="shared" si="390"/>
        <v>12172</v>
      </c>
      <c r="L197" t="str">
        <f t="shared" si="391"/>
        <v>3h22m52s</v>
      </c>
      <c r="M197">
        <v>16</v>
      </c>
      <c r="N197">
        <f t="shared" si="403"/>
        <v>4.696147096808917E-2</v>
      </c>
      <c r="O197">
        <f t="shared" si="384"/>
        <v>4057</v>
      </c>
      <c r="P197" t="str">
        <f t="shared" si="385"/>
        <v>1h7m37s</v>
      </c>
      <c r="Q197">
        <f t="shared" si="404"/>
        <v>0.35221103226066913</v>
      </c>
      <c r="R197">
        <f t="shared" si="392"/>
        <v>30431</v>
      </c>
      <c r="S197" t="str">
        <f t="shared" si="393"/>
        <v>8h27m11s</v>
      </c>
      <c r="T197">
        <f t="shared" si="381"/>
        <v>0.56353765161707081</v>
      </c>
      <c r="U197">
        <f t="shared" si="394"/>
        <v>2028</v>
      </c>
      <c r="V197" t="str">
        <f t="shared" si="395"/>
        <v>33m48s</v>
      </c>
      <c r="W197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,"194":400,"195":400,"196":400</v>
      </c>
      <c r="X197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,"194":16,"195":16,"196":16</v>
      </c>
      <c r="Y197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,"194":338795400,"195":341077800,"196":343363800</v>
      </c>
      <c r="Z197" t="str">
        <f t="shared" si="399"/>
        <v>"196":400</v>
      </c>
      <c r="AA197" t="str">
        <f t="shared" si="400"/>
        <v>"196":16</v>
      </c>
      <c r="AB197" t="str">
        <f t="shared" ca="1" si="401"/>
        <v>"196":343363800</v>
      </c>
    </row>
    <row r="198" spans="1:28" x14ac:dyDescent="0.3">
      <c r="A198">
        <v>197</v>
      </c>
      <c r="B198">
        <f t="shared" ca="1" si="382"/>
        <v>2289600</v>
      </c>
      <c r="C198" t="str">
        <f t="shared" ca="1" si="386"/>
        <v>26d12h</v>
      </c>
      <c r="D198">
        <f t="shared" ca="1" si="387"/>
        <v>345653400</v>
      </c>
      <c r="E198" t="str">
        <f t="shared" ca="1" si="388"/>
        <v>4000d14h50m</v>
      </c>
      <c r="F198">
        <v>604800</v>
      </c>
      <c r="G198" t="str">
        <f t="shared" si="389"/>
        <v>168h</v>
      </c>
      <c r="H198">
        <v>400</v>
      </c>
      <c r="I198">
        <f t="shared" si="402"/>
        <v>909</v>
      </c>
      <c r="J198">
        <f t="shared" si="383"/>
        <v>0.13947556877522502</v>
      </c>
      <c r="K198">
        <f t="shared" si="390"/>
        <v>12050</v>
      </c>
      <c r="L198" t="str">
        <f t="shared" si="391"/>
        <v>3h20m50s</v>
      </c>
      <c r="M198">
        <v>16</v>
      </c>
      <c r="N198">
        <f t="shared" si="403"/>
        <v>4.6491856258408279E-2</v>
      </c>
      <c r="O198">
        <f t="shared" si="384"/>
        <v>4016</v>
      </c>
      <c r="P198" t="str">
        <f t="shared" si="385"/>
        <v>1h6m56s</v>
      </c>
      <c r="Q198">
        <f t="shared" si="404"/>
        <v>0.34868892193806245</v>
      </c>
      <c r="R198">
        <f t="shared" si="392"/>
        <v>30126</v>
      </c>
      <c r="S198" t="str">
        <f t="shared" si="393"/>
        <v>8h22m6s</v>
      </c>
      <c r="T198">
        <f t="shared" si="381"/>
        <v>0.55790227510090007</v>
      </c>
      <c r="U198">
        <f t="shared" si="394"/>
        <v>2008</v>
      </c>
      <c r="V198" t="str">
        <f t="shared" si="395"/>
        <v>33m28s</v>
      </c>
      <c r="W198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,"194":400,"195":400,"196":400,"197":400</v>
      </c>
      <c r="X198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,"194":16,"195":16,"196":16,"197":16</v>
      </c>
      <c r="Y198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,"194":338795400,"195":341077800,"196":343363800,"197":345653400</v>
      </c>
      <c r="Z198" t="str">
        <f t="shared" si="399"/>
        <v>"197":400</v>
      </c>
      <c r="AA198" t="str">
        <f t="shared" si="400"/>
        <v>"197":16</v>
      </c>
      <c r="AB198" t="str">
        <f t="shared" ca="1" si="401"/>
        <v>"197":345653400</v>
      </c>
    </row>
    <row r="199" spans="1:28" x14ac:dyDescent="0.3">
      <c r="A199">
        <v>198</v>
      </c>
      <c r="B199">
        <f t="shared" ca="1" si="382"/>
        <v>2293200</v>
      </c>
      <c r="C199" t="str">
        <f t="shared" ca="1" si="386"/>
        <v>26d13h</v>
      </c>
      <c r="D199">
        <f t="shared" ca="1" si="387"/>
        <v>347946600</v>
      </c>
      <c r="E199" t="str">
        <f t="shared" ca="1" si="388"/>
        <v>4027d3h50m</v>
      </c>
      <c r="F199">
        <v>604800</v>
      </c>
      <c r="G199" t="str">
        <f t="shared" si="389"/>
        <v>168h</v>
      </c>
      <c r="H199">
        <v>400</v>
      </c>
      <c r="I199">
        <f t="shared" si="402"/>
        <v>913</v>
      </c>
      <c r="J199">
        <f t="shared" si="383"/>
        <v>0.13808081308747278</v>
      </c>
      <c r="K199">
        <f t="shared" si="390"/>
        <v>11930</v>
      </c>
      <c r="L199" t="str">
        <f t="shared" si="391"/>
        <v>3h18m50s</v>
      </c>
      <c r="M199">
        <v>16</v>
      </c>
      <c r="N199">
        <f t="shared" si="403"/>
        <v>4.6026937695824194E-2</v>
      </c>
      <c r="O199">
        <f t="shared" si="384"/>
        <v>3976</v>
      </c>
      <c r="P199" t="str">
        <f t="shared" si="385"/>
        <v>1h6m16s</v>
      </c>
      <c r="Q199">
        <f t="shared" si="404"/>
        <v>0.34520203271868183</v>
      </c>
      <c r="R199">
        <f t="shared" si="392"/>
        <v>29825</v>
      </c>
      <c r="S199" t="str">
        <f t="shared" si="393"/>
        <v>8h17m5s</v>
      </c>
      <c r="T199">
        <f t="shared" ref="T199:T201" si="405">T198*0.99</f>
        <v>0.5523232523498911</v>
      </c>
      <c r="U199">
        <f t="shared" si="394"/>
        <v>1988</v>
      </c>
      <c r="V199" t="str">
        <f t="shared" si="395"/>
        <v>33m8s</v>
      </c>
      <c r="W199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,"194":400,"195":400,"196":400,"197":400,"198":400</v>
      </c>
      <c r="X199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,"194":16,"195":16,"196":16,"197":16,"198":16</v>
      </c>
      <c r="Y199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,"194":338795400,"195":341077800,"196":343363800,"197":345653400,"198":347946600</v>
      </c>
      <c r="Z199" t="str">
        <f t="shared" si="399"/>
        <v>"198":400</v>
      </c>
      <c r="AA199" t="str">
        <f t="shared" si="400"/>
        <v>"198":16</v>
      </c>
      <c r="AB199" t="str">
        <f t="shared" ca="1" si="401"/>
        <v>"198":347946600</v>
      </c>
    </row>
    <row r="200" spans="1:28" x14ac:dyDescent="0.3">
      <c r="A200">
        <v>199</v>
      </c>
      <c r="B200">
        <f t="shared" ca="1" si="382"/>
        <v>2296800</v>
      </c>
      <c r="C200" t="str">
        <f t="shared" ca="1" si="386"/>
        <v>26d14h</v>
      </c>
      <c r="D200">
        <f t="shared" ca="1" si="387"/>
        <v>350243400</v>
      </c>
      <c r="E200" t="str">
        <f t="shared" ca="1" si="388"/>
        <v>4053d17h50m</v>
      </c>
      <c r="F200">
        <v>604800</v>
      </c>
      <c r="G200" t="str">
        <f t="shared" si="389"/>
        <v>168h</v>
      </c>
      <c r="H200">
        <v>400</v>
      </c>
      <c r="I200">
        <f t="shared" si="402"/>
        <v>917</v>
      </c>
      <c r="J200">
        <f t="shared" si="383"/>
        <v>0.13670000495659804</v>
      </c>
      <c r="K200">
        <f t="shared" si="390"/>
        <v>11810</v>
      </c>
      <c r="L200" t="str">
        <f t="shared" si="391"/>
        <v>3h16m50s</v>
      </c>
      <c r="M200">
        <v>16</v>
      </c>
      <c r="N200">
        <f t="shared" si="403"/>
        <v>4.5566668318865952E-2</v>
      </c>
      <c r="O200">
        <f t="shared" si="384"/>
        <v>3936</v>
      </c>
      <c r="P200" t="str">
        <f t="shared" si="385"/>
        <v>1h5m36s</v>
      </c>
      <c r="Q200">
        <f t="shared" si="404"/>
        <v>0.34175001239149499</v>
      </c>
      <c r="R200">
        <f t="shared" si="392"/>
        <v>29527</v>
      </c>
      <c r="S200" t="str">
        <f t="shared" si="393"/>
        <v>8h12m7s</v>
      </c>
      <c r="T200">
        <f t="shared" si="405"/>
        <v>0.54680001982639215</v>
      </c>
      <c r="U200">
        <f t="shared" si="394"/>
        <v>1968</v>
      </c>
      <c r="V200" t="str">
        <f t="shared" si="395"/>
        <v>32m48s</v>
      </c>
      <c r="W200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,"194":400,"195":400,"196":400,"197":400,"198":400,"199":400</v>
      </c>
      <c r="X200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,"194":16,"195":16,"196":16,"197":16,"198":16,"199":16</v>
      </c>
      <c r="Y200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,"194":338795400,"195":341077800,"196":343363800,"197":345653400,"198":347946600,"199":350243400</v>
      </c>
      <c r="Z200" t="str">
        <f t="shared" si="399"/>
        <v>"199":400</v>
      </c>
      <c r="AA200" t="str">
        <f t="shared" si="400"/>
        <v>"199":16</v>
      </c>
      <c r="AB200" t="str">
        <f t="shared" ca="1" si="401"/>
        <v>"199":350243400</v>
      </c>
    </row>
    <row r="201" spans="1:28" x14ac:dyDescent="0.3">
      <c r="A201">
        <v>200</v>
      </c>
      <c r="B201">
        <f ca="1">OFFSET(B201,-1,0)+2400*60*60</f>
        <v>10936800</v>
      </c>
      <c r="C201" t="str">
        <f t="shared" ca="1" si="386"/>
        <v>126d14h</v>
      </c>
      <c r="D201">
        <f t="shared" ca="1" si="387"/>
        <v>361180200</v>
      </c>
      <c r="E201" t="str">
        <f t="shared" ca="1" si="388"/>
        <v>4180d7h50m</v>
      </c>
      <c r="F201">
        <v>604800</v>
      </c>
      <c r="G201" t="str">
        <f t="shared" si="389"/>
        <v>168h</v>
      </c>
      <c r="H201">
        <v>2000</v>
      </c>
      <c r="I201">
        <f t="shared" si="402"/>
        <v>921</v>
      </c>
      <c r="J201">
        <f t="shared" si="383"/>
        <v>0.13533300490703207</v>
      </c>
      <c r="K201">
        <f t="shared" si="390"/>
        <v>11692</v>
      </c>
      <c r="L201" t="str">
        <f t="shared" si="391"/>
        <v>3h14m52s</v>
      </c>
      <c r="M201">
        <v>15</v>
      </c>
      <c r="N201">
        <f t="shared" si="403"/>
        <v>4.5111001635677293E-2</v>
      </c>
      <c r="O201">
        <f t="shared" si="384"/>
        <v>3897</v>
      </c>
      <c r="P201" t="str">
        <f t="shared" si="385"/>
        <v>1h4m57s</v>
      </c>
      <c r="Q201">
        <f t="shared" si="404"/>
        <v>0.33833251226758004</v>
      </c>
      <c r="R201">
        <f t="shared" si="392"/>
        <v>29231</v>
      </c>
      <c r="S201" t="str">
        <f t="shared" si="393"/>
        <v>8h7m11s</v>
      </c>
      <c r="T201">
        <f t="shared" si="405"/>
        <v>0.54133201962812827</v>
      </c>
      <c r="U201">
        <f t="shared" si="394"/>
        <v>1948</v>
      </c>
      <c r="V201" t="str">
        <f t="shared" si="395"/>
        <v>32m28s</v>
      </c>
      <c r="W201" t="str">
        <f t="shared" si="396"/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31,"72":33,"73":35,"74":38,"75":41,"76":44,"77":48,"78":52,"79":56,"80":60,"81":65,"82":70,"83":75,"84":80,"85":85,"86":91,"87":97,"88":103,"89":109,"90":115,"91":121,"92":128,"93":135,"94":142,"95":149,"96":156,"97":163,"98":170,"99":178,"100":500,"101":178,"102":186,"103":194,"104":200,"105":200,"106":200,"107":200,"108":200,"109":200,"110":200,"111":200,"112":200,"113":200,"114":200,"115":200,"116":200,"117":200,"118":200,"119":200,"120":200,"121":200,"122":200,"123":200,"124":200,"125":200,"126":200,"127":200,"128":200,"129":200,"130":200,"131":200,"132":200,"133":200,"134":200,"135":200,"136":200,"137":200,"138":200,"139":200,"140":200,"141":250,"142":250,"143":250,"144":250,"145":250,"146":250,"147":250,"148":250,"149":250,"150":1000,"151":300,"152":300,"153":300,"154":300,"155":300,"156":300,"157":300,"158":300,"159":300,"160":300,"161":300,"162":300,"163":300,"164":300,"165":300,"166":300,"167":300,"168":300,"169":300,"170":300,"171":300,"172":300,"173":300,"174":300,"175":300,"176":300,"177":300,"178":300,"179":300,"180":300,"181":400,"182":400,"183":400,"184":400,"185":400,"186":400,"187":400,"188":400,"189":400,"190":400,"191":400,"192":400,"193":400,"194":400,"195":400,"196":400,"197":400,"198":400,"199":400,"200":2000</v>
      </c>
      <c r="X201" t="str">
        <f t="shared" si="397"/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18,"81":18,"82":18,"83":18,"84":18,"85":18,"86":18,"87":18,"88":18,"89":18,"90":18,"91":18,"92":18,"93":18,"94":18,"95":18,"96":18,"97":18,"98":18,"99":18,"100":17,"101":17,"102":17,"103":17,"104":17,"105":17,"106":17,"107":17,"108":17,"109":17,"110":17,"111":17,"112":17,"113":17,"114":17,"115":17,"116":17,"117":17,"118":17,"119":17,"120":17,"121":17,"122":17,"123":17,"124":17,"125":17,"126":17,"127":17,"128":17,"129":17,"130":17,"131":17,"132":17,"133":17,"134":17,"135":17,"136":17,"137":17,"138":17,"139":17,"140":17,"141":17,"142":17,"143":17,"144":17,"145":17,"146":17,"147":17,"148":17,"149":17,"150":16,"151":16,"152":16,"153":16,"154":16,"155":16,"156":16,"157":16,"158":16,"159":16,"160":16,"161":16,"162":16,"163":16,"164":16,"165":16,"166":16,"167":16,"168":16,"169":16,"170":16,"171":16,"172":16,"173":16,"174":16,"175":16,"176":16,"177":16,"178":16,"179":16,"180":16,"181":16,"182":16,"183":16,"184":16,"185":16,"186":16,"187":16,"188":16,"189":16,"190":16,"191":16,"192":16,"193":16,"194":16,"195":16,"196":16,"197":16,"198":16,"199":16,"200":15</v>
      </c>
      <c r="Y201" t="str">
        <f t="shared" ca="1" si="398"/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67463400,"72":69317400,"73":71175000,"74":73036200,"75":74901000,"76":76769400,"77":78641400,"78":80517000,"79":82396200,"80":84279000,"81":86165400,"82":88055400,"83":89949000,"84":91846200,"85":93747000,"86":95651400,"87":97559400,"88":99471000,"89":101386200,"90":103305000,"91":105227400,"92":107153400,"93":109083000,"94":111016200,"95":112953000,"96":114893400,"97":116837400,"98":118785000,"99":120736200,"100":131327400,"101":133278600,"102":135233400,"103":137191800,"104":139153800,"105":141119400,"106":143088600,"107":145061400,"108":147037800,"109":149017800,"110":151001400,"111":152988600,"112":154979400,"113":156973800,"114":158971800,"115":160973400,"116":162978600,"117":164987400,"118":166999800,"119":169015800,"120":171035400,"121":173058600,"122":175085400,"123":177115800,"124":179149800,"125":181187400,"126":183228600,"127":185273400,"128":187321800,"129":189373800,"130":191429400,"131":193488600,"132":195551400,"133":197617800,"134":199687800,"135":201761400,"136":203838600,"137":205919400,"138":208003800,"139":210091800,"140":212183400,"141":214278600,"142":216377400,"143":218479800,"144":220585800,"145":222695400,"146":224808600,"147":226925400,"148":229045800,"149":231169800,"150":241933800,"151":244057800,"152":246185400,"153":248316600,"154":250451400,"155":252589800,"156":254731800,"157":256877400,"158":259026600,"159":261179400,"160":263335800,"161":265495800,"162":267659400,"163":269826600,"164":271997400,"165":274171800,"166":276349800,"167":278531400,"168":280716600,"169":282905400,"170":285097800,"171":287293800,"172":289493400,"173":291696600,"174":293903400,"175":296113800,"176":298327800,"177":300545400,"178":302766600,"179":304991400,"180":307219800,"181":309451800,"182":311687400,"183":313926600,"184":316169400,"185":318415800,"186":320665800,"187":322919400,"188":325176600,"189":327437400,"190":329701800,"191":331969800,"192":334241400,"193":336516600,"194":338795400,"195":341077800,"196":343363800,"197":345653400,"198":347946600,"199":350243400,"200":361180200</v>
      </c>
      <c r="Z201" t="str">
        <f t="shared" si="399"/>
        <v>"200":2000</v>
      </c>
      <c r="AA201" t="str">
        <f t="shared" si="400"/>
        <v>"200":15</v>
      </c>
      <c r="AB201" t="str">
        <f t="shared" ca="1" si="401"/>
        <v>"200":361180200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E0F5-1A37-4D85-82C9-18EC6A5D8BD5}">
  <dimension ref="A1:G152"/>
  <sheetViews>
    <sheetView workbookViewId="0"/>
  </sheetViews>
  <sheetFormatPr defaultRowHeight="16.5" outlineLevelCol="1" x14ac:dyDescent="0.3"/>
  <cols>
    <col min="1" max="1" width="15.375" customWidth="1"/>
    <col min="3" max="3" width="9" customWidth="1" outlineLevel="1"/>
    <col min="5" max="7" width="9" customWidth="1" outlineLevel="1"/>
  </cols>
  <sheetData>
    <row r="1" spans="1:7" ht="27" customHeight="1" x14ac:dyDescent="0.3">
      <c r="A1" t="s">
        <v>252</v>
      </c>
      <c r="B1" s="3" t="s">
        <v>253</v>
      </c>
      <c r="C1" s="3" t="s">
        <v>254</v>
      </c>
    </row>
    <row r="2" spans="1:7" x14ac:dyDescent="0.3">
      <c r="A2">
        <v>150</v>
      </c>
      <c r="B2">
        <v>1</v>
      </c>
      <c r="C2">
        <v>1</v>
      </c>
      <c r="E2" t="s">
        <v>255</v>
      </c>
      <c r="F2">
        <v>1.1000000000000001</v>
      </c>
      <c r="G2" t="s">
        <v>256</v>
      </c>
    </row>
    <row r="3" spans="1:7" x14ac:dyDescent="0.3">
      <c r="A3">
        <v>149</v>
      </c>
      <c r="B3">
        <f>ROUND(C3,4)</f>
        <v>0.99050000000000005</v>
      </c>
      <c r="C3">
        <f t="shared" ref="C3:C34" si="0">C2/1.1^(1/10)</f>
        <v>0.99051425821452177</v>
      </c>
      <c r="E3" t="s">
        <v>257</v>
      </c>
    </row>
    <row r="4" spans="1:7" x14ac:dyDescent="0.3">
      <c r="A4">
        <v>148</v>
      </c>
      <c r="B4">
        <f t="shared" ref="B4:B147" si="1">ROUND(C4,4)</f>
        <v>0.98109999999999997</v>
      </c>
      <c r="C4">
        <f t="shared" si="0"/>
        <v>0.98111849572626431</v>
      </c>
      <c r="F4">
        <v>11</v>
      </c>
      <c r="G4" t="s">
        <v>256</v>
      </c>
    </row>
    <row r="5" spans="1:7" x14ac:dyDescent="0.3">
      <c r="A5">
        <v>147</v>
      </c>
      <c r="B5">
        <f t="shared" si="1"/>
        <v>0.9718</v>
      </c>
      <c r="C5">
        <f t="shared" si="0"/>
        <v>0.97181185901484812</v>
      </c>
    </row>
    <row r="6" spans="1:7" x14ac:dyDescent="0.3">
      <c r="A6">
        <v>146</v>
      </c>
      <c r="B6">
        <f t="shared" si="1"/>
        <v>0.96260000000000001</v>
      </c>
      <c r="C6">
        <f t="shared" si="0"/>
        <v>0.96259350265616772</v>
      </c>
      <c r="E6" t="s">
        <v>258</v>
      </c>
      <c r="F6">
        <v>77</v>
      </c>
      <c r="G6" t="s">
        <v>256</v>
      </c>
    </row>
    <row r="7" spans="1:7" x14ac:dyDescent="0.3">
      <c r="A7">
        <v>145</v>
      </c>
      <c r="B7">
        <f t="shared" si="1"/>
        <v>0.95350000000000001</v>
      </c>
      <c r="C7">
        <f t="shared" si="0"/>
        <v>0.95346258924559235</v>
      </c>
      <c r="E7" t="s">
        <v>259</v>
      </c>
      <c r="F7">
        <v>150</v>
      </c>
      <c r="G7" t="s">
        <v>256</v>
      </c>
    </row>
    <row r="8" spans="1:7" x14ac:dyDescent="0.3">
      <c r="A8">
        <v>144</v>
      </c>
      <c r="B8">
        <f t="shared" si="1"/>
        <v>0.94440000000000002</v>
      </c>
      <c r="C8">
        <f t="shared" si="0"/>
        <v>0.9444182893218952</v>
      </c>
      <c r="E8" t="s">
        <v>260</v>
      </c>
      <c r="F8">
        <v>30</v>
      </c>
      <c r="G8" t="s">
        <v>256</v>
      </c>
    </row>
    <row r="9" spans="1:7" x14ac:dyDescent="0.3">
      <c r="A9">
        <v>143</v>
      </c>
      <c r="B9">
        <f t="shared" si="1"/>
        <v>0.9355</v>
      </c>
      <c r="C9">
        <f t="shared" si="0"/>
        <v>0.93545978129190466</v>
      </c>
    </row>
    <row r="10" spans="1:7" x14ac:dyDescent="0.3">
      <c r="A10">
        <v>142</v>
      </c>
      <c r="B10">
        <f t="shared" si="1"/>
        <v>0.92659999999999998</v>
      </c>
      <c r="C10">
        <f t="shared" si="0"/>
        <v>0.92658625135586969</v>
      </c>
    </row>
    <row r="11" spans="1:7" x14ac:dyDescent="0.3">
      <c r="A11">
        <v>141</v>
      </c>
      <c r="B11">
        <f t="shared" si="1"/>
        <v>0.91779999999999995</v>
      </c>
      <c r="C11">
        <f t="shared" si="0"/>
        <v>0.91779689343353377</v>
      </c>
    </row>
    <row r="12" spans="1:7" x14ac:dyDescent="0.3">
      <c r="A12">
        <v>140</v>
      </c>
      <c r="B12">
        <f t="shared" si="1"/>
        <v>0.90910000000000002</v>
      </c>
      <c r="C12">
        <f t="shared" si="0"/>
        <v>0.90909090909090917</v>
      </c>
    </row>
    <row r="13" spans="1:7" x14ac:dyDescent="0.3">
      <c r="A13">
        <v>139</v>
      </c>
      <c r="B13">
        <f t="shared" si="1"/>
        <v>0.90049999999999997</v>
      </c>
      <c r="C13">
        <f t="shared" si="0"/>
        <v>0.90046750746774717</v>
      </c>
    </row>
    <row r="14" spans="1:7" x14ac:dyDescent="0.3">
      <c r="A14">
        <v>138</v>
      </c>
      <c r="B14">
        <f t="shared" si="1"/>
        <v>0.89190000000000003</v>
      </c>
      <c r="C14">
        <f t="shared" si="0"/>
        <v>0.89192590520569492</v>
      </c>
    </row>
    <row r="15" spans="1:7" x14ac:dyDescent="0.3">
      <c r="A15">
        <v>137</v>
      </c>
      <c r="B15">
        <f t="shared" si="1"/>
        <v>0.88349999999999995</v>
      </c>
      <c r="C15">
        <f t="shared" si="0"/>
        <v>0.88346532637713482</v>
      </c>
    </row>
    <row r="16" spans="1:7" x14ac:dyDescent="0.3">
      <c r="A16">
        <v>136</v>
      </c>
      <c r="B16">
        <f t="shared" si="1"/>
        <v>0.87509999999999999</v>
      </c>
      <c r="C16">
        <f t="shared" si="0"/>
        <v>0.87508500241469811</v>
      </c>
    </row>
    <row r="17" spans="1:3" x14ac:dyDescent="0.3">
      <c r="A17">
        <v>135</v>
      </c>
      <c r="B17">
        <f t="shared" si="1"/>
        <v>0.86680000000000001</v>
      </c>
      <c r="C17">
        <f t="shared" si="0"/>
        <v>0.86678417204144775</v>
      </c>
    </row>
    <row r="18" spans="1:3" x14ac:dyDescent="0.3">
      <c r="A18">
        <v>134</v>
      </c>
      <c r="B18">
        <f t="shared" si="1"/>
        <v>0.85860000000000003</v>
      </c>
      <c r="C18">
        <f t="shared" si="0"/>
        <v>0.85856208120172306</v>
      </c>
    </row>
    <row r="19" spans="1:3" x14ac:dyDescent="0.3">
      <c r="A19">
        <v>133</v>
      </c>
      <c r="B19">
        <f t="shared" si="1"/>
        <v>0.85040000000000004</v>
      </c>
      <c r="C19">
        <f t="shared" si="0"/>
        <v>0.85041798299264071</v>
      </c>
    </row>
    <row r="20" spans="1:3" x14ac:dyDescent="0.3">
      <c r="A20">
        <v>132</v>
      </c>
      <c r="B20">
        <f t="shared" si="1"/>
        <v>0.84240000000000004</v>
      </c>
      <c r="C20">
        <f t="shared" si="0"/>
        <v>0.84235113759624536</v>
      </c>
    </row>
    <row r="21" spans="1:3" x14ac:dyDescent="0.3">
      <c r="A21">
        <v>131</v>
      </c>
      <c r="B21">
        <f t="shared" si="1"/>
        <v>0.83440000000000003</v>
      </c>
      <c r="C21">
        <f t="shared" si="0"/>
        <v>0.83436081221230352</v>
      </c>
    </row>
    <row r="22" spans="1:3" x14ac:dyDescent="0.3">
      <c r="A22">
        <v>130</v>
      </c>
      <c r="B22">
        <f t="shared" si="1"/>
        <v>0.82640000000000002</v>
      </c>
      <c r="C22">
        <f t="shared" si="0"/>
        <v>0.82644628099173578</v>
      </c>
    </row>
    <row r="23" spans="1:3" x14ac:dyDescent="0.3">
      <c r="A23">
        <v>129</v>
      </c>
      <c r="B23">
        <f t="shared" si="1"/>
        <v>0.81859999999999999</v>
      </c>
      <c r="C23">
        <f t="shared" si="0"/>
        <v>0.81860682497067938</v>
      </c>
    </row>
    <row r="24" spans="1:3" x14ac:dyDescent="0.3">
      <c r="A24">
        <v>128</v>
      </c>
      <c r="B24">
        <f t="shared" si="1"/>
        <v>0.81079999999999997</v>
      </c>
      <c r="C24">
        <f t="shared" si="0"/>
        <v>0.8108417320051774</v>
      </c>
    </row>
    <row r="25" spans="1:3" x14ac:dyDescent="0.3">
      <c r="A25">
        <v>127</v>
      </c>
      <c r="B25">
        <f t="shared" si="1"/>
        <v>0.80320000000000003</v>
      </c>
      <c r="C25">
        <f t="shared" si="0"/>
        <v>0.80315029670648641</v>
      </c>
    </row>
    <row r="26" spans="1:3" x14ac:dyDescent="0.3">
      <c r="A26">
        <v>126</v>
      </c>
      <c r="B26">
        <f t="shared" si="1"/>
        <v>0.79549999999999998</v>
      </c>
      <c r="C26">
        <f t="shared" si="0"/>
        <v>0.79553182037699843</v>
      </c>
    </row>
    <row r="27" spans="1:3" x14ac:dyDescent="0.3">
      <c r="A27">
        <v>125</v>
      </c>
      <c r="B27">
        <f t="shared" si="1"/>
        <v>0.78800000000000003</v>
      </c>
      <c r="C27">
        <f t="shared" si="0"/>
        <v>0.78798561094677078</v>
      </c>
    </row>
    <row r="28" spans="1:3" x14ac:dyDescent="0.3">
      <c r="A28">
        <v>124</v>
      </c>
      <c r="B28">
        <f t="shared" si="1"/>
        <v>0.78049999999999997</v>
      </c>
      <c r="C28">
        <f t="shared" si="0"/>
        <v>0.78051098291065746</v>
      </c>
    </row>
    <row r="29" spans="1:3" x14ac:dyDescent="0.3">
      <c r="A29">
        <v>123</v>
      </c>
      <c r="B29">
        <f t="shared" si="1"/>
        <v>0.77310000000000001</v>
      </c>
      <c r="C29">
        <f t="shared" si="0"/>
        <v>0.77310725726603713</v>
      </c>
    </row>
    <row r="30" spans="1:3" x14ac:dyDescent="0.3">
      <c r="A30">
        <v>122</v>
      </c>
      <c r="B30">
        <f t="shared" si="1"/>
        <v>0.76580000000000004</v>
      </c>
      <c r="C30">
        <f t="shared" si="0"/>
        <v>0.7657737614511323</v>
      </c>
    </row>
    <row r="31" spans="1:3" x14ac:dyDescent="0.3">
      <c r="A31">
        <v>121</v>
      </c>
      <c r="B31">
        <f t="shared" si="1"/>
        <v>0.75849999999999995</v>
      </c>
      <c r="C31">
        <f t="shared" si="0"/>
        <v>0.75850982928391253</v>
      </c>
    </row>
    <row r="32" spans="1:3" x14ac:dyDescent="0.3">
      <c r="A32">
        <v>120</v>
      </c>
      <c r="B32">
        <f t="shared" si="1"/>
        <v>0.75129999999999997</v>
      </c>
      <c r="C32">
        <f t="shared" si="0"/>
        <v>0.75131480090157821</v>
      </c>
    </row>
    <row r="33" spans="1:3" x14ac:dyDescent="0.3">
      <c r="A33">
        <v>119</v>
      </c>
      <c r="B33">
        <f t="shared" si="1"/>
        <v>0.74419999999999997</v>
      </c>
      <c r="C33">
        <f t="shared" si="0"/>
        <v>0.7441880227006179</v>
      </c>
    </row>
    <row r="34" spans="1:3" x14ac:dyDescent="0.3">
      <c r="A34">
        <v>118</v>
      </c>
      <c r="B34">
        <f t="shared" si="1"/>
        <v>0.73709999999999998</v>
      </c>
      <c r="C34">
        <f t="shared" si="0"/>
        <v>0.73712884727743422</v>
      </c>
    </row>
    <row r="35" spans="1:3" x14ac:dyDescent="0.3">
      <c r="A35">
        <v>117</v>
      </c>
      <c r="B35">
        <f t="shared" si="1"/>
        <v>0.73009999999999997</v>
      </c>
      <c r="C35">
        <f t="shared" ref="C35:C66" si="2">C34/1.1^(1/10)</f>
        <v>0.73013663336953327</v>
      </c>
    </row>
    <row r="36" spans="1:3" x14ac:dyDescent="0.3">
      <c r="A36">
        <v>116</v>
      </c>
      <c r="B36">
        <f t="shared" si="1"/>
        <v>0.72319999999999995</v>
      </c>
      <c r="C36">
        <f t="shared" si="2"/>
        <v>0.72321074579727151</v>
      </c>
    </row>
    <row r="37" spans="1:3" x14ac:dyDescent="0.3">
      <c r="A37">
        <v>115</v>
      </c>
      <c r="B37">
        <f t="shared" si="1"/>
        <v>0.71640000000000004</v>
      </c>
      <c r="C37">
        <f t="shared" si="2"/>
        <v>0.71635055540615544</v>
      </c>
    </row>
    <row r="38" spans="1:3" x14ac:dyDescent="0.3">
      <c r="A38">
        <v>114</v>
      </c>
      <c r="B38">
        <f t="shared" si="1"/>
        <v>0.70960000000000001</v>
      </c>
      <c r="C38">
        <f t="shared" si="2"/>
        <v>0.70955543900968876</v>
      </c>
    </row>
    <row r="39" spans="1:3" x14ac:dyDescent="0.3">
      <c r="A39">
        <v>113</v>
      </c>
      <c r="B39">
        <f t="shared" si="1"/>
        <v>0.70279999999999998</v>
      </c>
      <c r="C39">
        <f t="shared" si="2"/>
        <v>0.70282477933276122</v>
      </c>
    </row>
    <row r="40" spans="1:3" x14ac:dyDescent="0.3">
      <c r="A40">
        <v>112</v>
      </c>
      <c r="B40">
        <f t="shared" si="1"/>
        <v>0.69620000000000004</v>
      </c>
      <c r="C40">
        <f t="shared" si="2"/>
        <v>0.69615796495557491</v>
      </c>
    </row>
    <row r="41" spans="1:3" x14ac:dyDescent="0.3">
      <c r="A41">
        <v>111</v>
      </c>
      <c r="B41">
        <f t="shared" si="1"/>
        <v>0.68959999999999999</v>
      </c>
      <c r="C41">
        <f t="shared" si="2"/>
        <v>0.68955439025810239</v>
      </c>
    </row>
    <row r="42" spans="1:3" x14ac:dyDescent="0.3">
      <c r="A42">
        <v>110</v>
      </c>
      <c r="B42">
        <f t="shared" si="1"/>
        <v>0.68300000000000005</v>
      </c>
      <c r="C42">
        <f t="shared" si="2"/>
        <v>0.68301345536507119</v>
      </c>
    </row>
    <row r="43" spans="1:3" x14ac:dyDescent="0.3">
      <c r="A43">
        <v>109</v>
      </c>
      <c r="B43">
        <f t="shared" si="1"/>
        <v>0.67649999999999999</v>
      </c>
      <c r="C43">
        <f t="shared" si="2"/>
        <v>0.67653456609147089</v>
      </c>
    </row>
    <row r="44" spans="1:3" x14ac:dyDescent="0.3">
      <c r="A44">
        <v>108</v>
      </c>
      <c r="B44">
        <f t="shared" si="1"/>
        <v>0.67010000000000003</v>
      </c>
      <c r="C44">
        <f t="shared" si="2"/>
        <v>0.67011713388857663</v>
      </c>
    </row>
    <row r="45" spans="1:3" x14ac:dyDescent="0.3">
      <c r="A45">
        <v>107</v>
      </c>
      <c r="B45">
        <f t="shared" si="1"/>
        <v>0.66379999999999995</v>
      </c>
      <c r="C45">
        <f t="shared" si="2"/>
        <v>0.66376057579048486</v>
      </c>
    </row>
    <row r="46" spans="1:3" x14ac:dyDescent="0.3">
      <c r="A46">
        <v>106</v>
      </c>
      <c r="B46">
        <f t="shared" si="1"/>
        <v>0.65749999999999997</v>
      </c>
      <c r="C46">
        <f t="shared" si="2"/>
        <v>0.65746431436115604</v>
      </c>
    </row>
    <row r="47" spans="1:3" x14ac:dyDescent="0.3">
      <c r="A47">
        <v>105</v>
      </c>
      <c r="B47">
        <f t="shared" si="1"/>
        <v>0.6512</v>
      </c>
      <c r="C47">
        <f t="shared" si="2"/>
        <v>0.6512277776419596</v>
      </c>
    </row>
    <row r="48" spans="1:3" x14ac:dyDescent="0.3">
      <c r="A48">
        <v>104</v>
      </c>
      <c r="B48">
        <f t="shared" si="1"/>
        <v>0.64510000000000001</v>
      </c>
      <c r="C48">
        <f t="shared" si="2"/>
        <v>0.64505039909971718</v>
      </c>
    </row>
    <row r="49" spans="1:3" x14ac:dyDescent="0.3">
      <c r="A49">
        <v>103</v>
      </c>
      <c r="B49">
        <f t="shared" si="1"/>
        <v>0.63890000000000002</v>
      </c>
      <c r="C49">
        <f t="shared" si="2"/>
        <v>0.63893161757523764</v>
      </c>
    </row>
    <row r="50" spans="1:3" x14ac:dyDescent="0.3">
      <c r="A50">
        <v>102</v>
      </c>
      <c r="B50">
        <f t="shared" si="1"/>
        <v>0.63290000000000002</v>
      </c>
      <c r="C50">
        <f t="shared" si="2"/>
        <v>0.63287087723234103</v>
      </c>
    </row>
    <row r="51" spans="1:3" x14ac:dyDescent="0.3">
      <c r="A51">
        <v>101</v>
      </c>
      <c r="B51">
        <f t="shared" si="1"/>
        <v>0.62690000000000001</v>
      </c>
      <c r="C51">
        <f t="shared" si="2"/>
        <v>0.62686762750736602</v>
      </c>
    </row>
    <row r="52" spans="1:3" x14ac:dyDescent="0.3">
      <c r="A52">
        <v>100</v>
      </c>
      <c r="B52">
        <f t="shared" si="1"/>
        <v>0.62090000000000001</v>
      </c>
      <c r="C52">
        <f t="shared" si="2"/>
        <v>0.62092132305915582</v>
      </c>
    </row>
    <row r="53" spans="1:3" x14ac:dyDescent="0.3">
      <c r="A53">
        <v>99</v>
      </c>
      <c r="B53">
        <f t="shared" si="1"/>
        <v>0.61499999999999999</v>
      </c>
      <c r="C53">
        <f t="shared" si="2"/>
        <v>0.61503142371951913</v>
      </c>
    </row>
    <row r="54" spans="1:3" x14ac:dyDescent="0.3">
      <c r="A54">
        <v>98</v>
      </c>
      <c r="B54">
        <f t="shared" si="1"/>
        <v>0.60919999999999996</v>
      </c>
      <c r="C54">
        <f t="shared" si="2"/>
        <v>0.60919739444416077</v>
      </c>
    </row>
    <row r="55" spans="1:3" x14ac:dyDescent="0.3">
      <c r="A55">
        <v>97</v>
      </c>
      <c r="B55">
        <f t="shared" si="1"/>
        <v>0.60340000000000005</v>
      </c>
      <c r="C55">
        <f t="shared" si="2"/>
        <v>0.60341870526407737</v>
      </c>
    </row>
    <row r="56" spans="1:3" x14ac:dyDescent="0.3">
      <c r="A56">
        <v>96</v>
      </c>
      <c r="B56">
        <f t="shared" si="1"/>
        <v>0.59770000000000001</v>
      </c>
      <c r="C56">
        <f t="shared" si="2"/>
        <v>0.59769483123741474</v>
      </c>
    </row>
    <row r="57" spans="1:3" x14ac:dyDescent="0.3">
      <c r="A57">
        <v>95</v>
      </c>
      <c r="B57">
        <f t="shared" si="1"/>
        <v>0.59199999999999997</v>
      </c>
      <c r="C57">
        <f t="shared" si="2"/>
        <v>0.59202525240178161</v>
      </c>
    </row>
    <row r="58" spans="1:3" x14ac:dyDescent="0.3">
      <c r="A58">
        <v>94</v>
      </c>
      <c r="B58">
        <f t="shared" si="1"/>
        <v>0.58640000000000003</v>
      </c>
      <c r="C58">
        <f t="shared" si="2"/>
        <v>0.58640945372701581</v>
      </c>
    </row>
    <row r="59" spans="1:3" x14ac:dyDescent="0.3">
      <c r="A59">
        <v>93</v>
      </c>
      <c r="B59">
        <f t="shared" si="1"/>
        <v>0.58079999999999998</v>
      </c>
      <c r="C59">
        <f t="shared" si="2"/>
        <v>0.58084692506839797</v>
      </c>
    </row>
    <row r="60" spans="1:3" x14ac:dyDescent="0.3">
      <c r="A60">
        <v>92</v>
      </c>
      <c r="B60">
        <f t="shared" si="1"/>
        <v>0.57530000000000003</v>
      </c>
      <c r="C60">
        <f t="shared" si="2"/>
        <v>0.57533716112031019</v>
      </c>
    </row>
    <row r="61" spans="1:3" x14ac:dyDescent="0.3">
      <c r="A61">
        <v>91</v>
      </c>
      <c r="B61">
        <f t="shared" si="1"/>
        <v>0.56989999999999996</v>
      </c>
      <c r="C61">
        <f t="shared" si="2"/>
        <v>0.56987966137033286</v>
      </c>
    </row>
    <row r="62" spans="1:3" x14ac:dyDescent="0.3">
      <c r="A62">
        <v>90</v>
      </c>
      <c r="B62">
        <f t="shared" si="1"/>
        <v>0.5645</v>
      </c>
      <c r="C62">
        <f t="shared" si="2"/>
        <v>0.56447393005377811</v>
      </c>
    </row>
    <row r="63" spans="1:3" x14ac:dyDescent="0.3">
      <c r="A63">
        <v>89</v>
      </c>
      <c r="B63">
        <f t="shared" si="1"/>
        <v>0.55910000000000004</v>
      </c>
      <c r="C63">
        <f t="shared" si="2"/>
        <v>0.55911947610865387</v>
      </c>
    </row>
    <row r="64" spans="1:3" x14ac:dyDescent="0.3">
      <c r="A64">
        <v>88</v>
      </c>
      <c r="B64">
        <f t="shared" si="1"/>
        <v>0.55379999999999996</v>
      </c>
      <c r="C64">
        <f t="shared" si="2"/>
        <v>0.55381581313105532</v>
      </c>
    </row>
    <row r="65" spans="1:3" x14ac:dyDescent="0.3">
      <c r="A65">
        <v>87</v>
      </c>
      <c r="B65">
        <f t="shared" si="1"/>
        <v>0.54859999999999998</v>
      </c>
      <c r="C65">
        <f t="shared" si="2"/>
        <v>0.54856245933097947</v>
      </c>
    </row>
    <row r="66" spans="1:3" x14ac:dyDescent="0.3">
      <c r="A66">
        <v>86</v>
      </c>
      <c r="B66">
        <f t="shared" si="1"/>
        <v>0.54339999999999999</v>
      </c>
      <c r="C66">
        <f t="shared" si="2"/>
        <v>0.5433589374885589</v>
      </c>
    </row>
    <row r="67" spans="1:3" x14ac:dyDescent="0.3">
      <c r="A67">
        <v>85</v>
      </c>
      <c r="B67">
        <f t="shared" si="1"/>
        <v>0.53820000000000001</v>
      </c>
      <c r="C67">
        <f t="shared" ref="C67:C98" si="3">C66/1.1^(1/10)</f>
        <v>0.53820477491071061</v>
      </c>
    </row>
    <row r="68" spans="1:3" x14ac:dyDescent="0.3">
      <c r="A68">
        <v>84</v>
      </c>
      <c r="B68">
        <f t="shared" si="1"/>
        <v>0.53310000000000002</v>
      </c>
      <c r="C68">
        <f t="shared" si="3"/>
        <v>0.53309950338819623</v>
      </c>
    </row>
    <row r="69" spans="1:3" x14ac:dyDescent="0.3">
      <c r="A69">
        <v>83</v>
      </c>
      <c r="B69">
        <f t="shared" si="1"/>
        <v>0.52800000000000002</v>
      </c>
      <c r="C69">
        <f t="shared" si="3"/>
        <v>0.52804265915308912</v>
      </c>
    </row>
    <row r="70" spans="1:3" x14ac:dyDescent="0.3">
      <c r="A70">
        <v>82</v>
      </c>
      <c r="B70">
        <f t="shared" si="1"/>
        <v>0.52300000000000002</v>
      </c>
      <c r="C70">
        <f t="shared" si="3"/>
        <v>0.5230337828366457</v>
      </c>
    </row>
    <row r="71" spans="1:3" x14ac:dyDescent="0.3">
      <c r="A71">
        <v>81</v>
      </c>
      <c r="B71">
        <f t="shared" si="1"/>
        <v>0.5181</v>
      </c>
      <c r="C71">
        <f t="shared" si="3"/>
        <v>0.51807241942757543</v>
      </c>
    </row>
    <row r="72" spans="1:3" x14ac:dyDescent="0.3">
      <c r="A72">
        <v>80</v>
      </c>
      <c r="B72">
        <f t="shared" si="1"/>
        <v>0.51319999999999999</v>
      </c>
      <c r="C72">
        <f t="shared" si="3"/>
        <v>0.51315811823070745</v>
      </c>
    </row>
    <row r="73" spans="1:3" x14ac:dyDescent="0.3">
      <c r="A73">
        <v>79</v>
      </c>
      <c r="B73">
        <f t="shared" si="1"/>
        <v>0.50829999999999997</v>
      </c>
      <c r="C73">
        <f t="shared" si="3"/>
        <v>0.50829043282604902</v>
      </c>
    </row>
    <row r="74" spans="1:3" x14ac:dyDescent="0.3">
      <c r="A74">
        <v>78</v>
      </c>
      <c r="B74">
        <f t="shared" si="1"/>
        <v>0.50349999999999995</v>
      </c>
      <c r="C74">
        <f t="shared" si="3"/>
        <v>0.50346892102823215</v>
      </c>
    </row>
    <row r="75" spans="1:3" x14ac:dyDescent="0.3">
      <c r="A75">
        <v>77</v>
      </c>
      <c r="B75">
        <f t="shared" si="1"/>
        <v>0.49869999999999998</v>
      </c>
      <c r="C75">
        <f t="shared" si="3"/>
        <v>0.49869314484634503</v>
      </c>
    </row>
    <row r="76" spans="1:3" x14ac:dyDescent="0.3">
      <c r="A76">
        <v>76</v>
      </c>
      <c r="B76">
        <f t="shared" si="1"/>
        <v>0.49399999999999999</v>
      </c>
      <c r="C76">
        <f t="shared" si="3"/>
        <v>0.49396267044414455</v>
      </c>
    </row>
    <row r="77" spans="1:3" x14ac:dyDescent="0.3">
      <c r="A77">
        <v>75</v>
      </c>
      <c r="B77">
        <f t="shared" si="1"/>
        <v>0.48930000000000001</v>
      </c>
      <c r="C77">
        <f t="shared" si="3"/>
        <v>0.48927706810064614</v>
      </c>
    </row>
    <row r="78" spans="1:3" x14ac:dyDescent="0.3">
      <c r="A78">
        <v>74</v>
      </c>
      <c r="B78">
        <f t="shared" si="1"/>
        <v>0.48459999999999998</v>
      </c>
      <c r="C78">
        <f t="shared" si="3"/>
        <v>0.48463591217108759</v>
      </c>
    </row>
    <row r="79" spans="1:3" x14ac:dyDescent="0.3">
      <c r="A79">
        <v>73</v>
      </c>
      <c r="B79">
        <f t="shared" si="1"/>
        <v>0.48</v>
      </c>
      <c r="C79">
        <f t="shared" si="3"/>
        <v>0.48003878104826297</v>
      </c>
    </row>
    <row r="80" spans="1:3" x14ac:dyDescent="0.3">
      <c r="A80">
        <v>72</v>
      </c>
      <c r="B80">
        <f t="shared" si="1"/>
        <v>0.47549999999999998</v>
      </c>
      <c r="C80">
        <f t="shared" si="3"/>
        <v>0.47548525712422346</v>
      </c>
    </row>
    <row r="81" spans="1:3" x14ac:dyDescent="0.3">
      <c r="A81">
        <v>71</v>
      </c>
      <c r="B81">
        <f t="shared" si="1"/>
        <v>0.47099999999999997</v>
      </c>
      <c r="C81">
        <f t="shared" si="3"/>
        <v>0.47097492675234137</v>
      </c>
    </row>
    <row r="82" spans="1:3" x14ac:dyDescent="0.3">
      <c r="A82">
        <v>70</v>
      </c>
      <c r="B82">
        <f t="shared" si="1"/>
        <v>0.46650000000000003</v>
      </c>
      <c r="C82">
        <f t="shared" si="3"/>
        <v>0.46650738020973415</v>
      </c>
    </row>
    <row r="83" spans="1:3" x14ac:dyDescent="0.3">
      <c r="A83">
        <v>69</v>
      </c>
      <c r="B83">
        <f t="shared" si="1"/>
        <v>0.46210000000000001</v>
      </c>
      <c r="C83">
        <f t="shared" si="3"/>
        <v>0.46208221166004471</v>
      </c>
    </row>
    <row r="84" spans="1:3" x14ac:dyDescent="0.3">
      <c r="A84">
        <v>68</v>
      </c>
      <c r="B84">
        <f t="shared" si="1"/>
        <v>0.4577</v>
      </c>
      <c r="C84">
        <f t="shared" si="3"/>
        <v>0.45769901911657485</v>
      </c>
    </row>
    <row r="85" spans="1:3" x14ac:dyDescent="0.3">
      <c r="A85">
        <v>67</v>
      </c>
      <c r="B85">
        <f t="shared" si="1"/>
        <v>0.45340000000000003</v>
      </c>
      <c r="C85">
        <f t="shared" si="3"/>
        <v>0.45335740440576838</v>
      </c>
    </row>
    <row r="86" spans="1:3" x14ac:dyDescent="0.3">
      <c r="A86">
        <v>66</v>
      </c>
      <c r="B86">
        <f t="shared" si="1"/>
        <v>0.4491</v>
      </c>
      <c r="C86">
        <f t="shared" si="3"/>
        <v>0.44905697313104065</v>
      </c>
    </row>
    <row r="87" spans="1:3" x14ac:dyDescent="0.3">
      <c r="A87">
        <v>65</v>
      </c>
      <c r="B87">
        <f t="shared" si="1"/>
        <v>0.44479999999999997</v>
      </c>
      <c r="C87">
        <f t="shared" si="3"/>
        <v>0.4447973346369512</v>
      </c>
    </row>
    <row r="88" spans="1:3" x14ac:dyDescent="0.3">
      <c r="A88">
        <v>64</v>
      </c>
      <c r="B88">
        <f t="shared" si="1"/>
        <v>0.44059999999999999</v>
      </c>
      <c r="C88">
        <f t="shared" si="3"/>
        <v>0.44057810197371616</v>
      </c>
    </row>
    <row r="89" spans="1:3" x14ac:dyDescent="0.3">
      <c r="A89">
        <v>63</v>
      </c>
      <c r="B89">
        <f t="shared" si="1"/>
        <v>0.43640000000000001</v>
      </c>
      <c r="C89">
        <f t="shared" si="3"/>
        <v>0.43639889186205744</v>
      </c>
    </row>
    <row r="90" spans="1:3" x14ac:dyDescent="0.3">
      <c r="A90">
        <v>62</v>
      </c>
      <c r="B90">
        <f t="shared" si="1"/>
        <v>0.43230000000000002</v>
      </c>
      <c r="C90">
        <f t="shared" si="3"/>
        <v>0.43225932465838512</v>
      </c>
    </row>
    <row r="91" spans="1:3" x14ac:dyDescent="0.3">
      <c r="A91">
        <v>61</v>
      </c>
      <c r="B91">
        <f t="shared" si="1"/>
        <v>0.42820000000000003</v>
      </c>
      <c r="C91">
        <f t="shared" si="3"/>
        <v>0.4281590243203105</v>
      </c>
    </row>
    <row r="92" spans="1:3" x14ac:dyDescent="0.3">
      <c r="A92">
        <v>60</v>
      </c>
      <c r="B92">
        <f t="shared" si="1"/>
        <v>0.42409999999999998</v>
      </c>
      <c r="C92">
        <f t="shared" si="3"/>
        <v>0.42409761837248577</v>
      </c>
    </row>
    <row r="93" spans="1:3" x14ac:dyDescent="0.3">
      <c r="A93">
        <v>59</v>
      </c>
      <c r="B93">
        <f t="shared" si="1"/>
        <v>0.42009999999999997</v>
      </c>
      <c r="C93">
        <f t="shared" si="3"/>
        <v>0.42007473787276811</v>
      </c>
    </row>
    <row r="94" spans="1:3" x14ac:dyDescent="0.3">
      <c r="A94">
        <v>58</v>
      </c>
      <c r="B94">
        <f t="shared" si="1"/>
        <v>0.41610000000000003</v>
      </c>
      <c r="C94">
        <f t="shared" si="3"/>
        <v>0.4160900173787046</v>
      </c>
    </row>
    <row r="95" spans="1:3" x14ac:dyDescent="0.3">
      <c r="A95">
        <v>57</v>
      </c>
      <c r="B95">
        <f t="shared" si="1"/>
        <v>0.41210000000000002</v>
      </c>
      <c r="C95">
        <f t="shared" si="3"/>
        <v>0.4121430949143351</v>
      </c>
    </row>
    <row r="96" spans="1:3" x14ac:dyDescent="0.3">
      <c r="A96">
        <v>56</v>
      </c>
      <c r="B96">
        <f t="shared" si="1"/>
        <v>0.40820000000000001</v>
      </c>
      <c r="C96">
        <f t="shared" si="3"/>
        <v>0.40823361193730989</v>
      </c>
    </row>
    <row r="97" spans="1:3" x14ac:dyDescent="0.3">
      <c r="A97">
        <v>55</v>
      </c>
      <c r="B97">
        <f t="shared" si="1"/>
        <v>0.40439999999999998</v>
      </c>
      <c r="C97">
        <f t="shared" si="3"/>
        <v>0.40436121330631947</v>
      </c>
    </row>
    <row r="98" spans="1:3" x14ac:dyDescent="0.3">
      <c r="A98">
        <v>54</v>
      </c>
      <c r="B98">
        <f t="shared" si="1"/>
        <v>0.40050000000000002</v>
      </c>
      <c r="C98">
        <f t="shared" si="3"/>
        <v>0.40052554724883305</v>
      </c>
    </row>
    <row r="99" spans="1:3" x14ac:dyDescent="0.3">
      <c r="A99">
        <v>53</v>
      </c>
      <c r="B99">
        <f t="shared" si="1"/>
        <v>0.3967</v>
      </c>
      <c r="C99">
        <f t="shared" ref="C99:C122" si="4">C98/1.1^(1/10)</f>
        <v>0.39672626532914329</v>
      </c>
    </row>
    <row r="100" spans="1:3" x14ac:dyDescent="0.3">
      <c r="A100">
        <v>52</v>
      </c>
      <c r="B100">
        <f t="shared" si="1"/>
        <v>0.39300000000000002</v>
      </c>
      <c r="C100">
        <f t="shared" si="4"/>
        <v>0.39296302241671394</v>
      </c>
    </row>
    <row r="101" spans="1:3" x14ac:dyDescent="0.3">
      <c r="A101">
        <v>51</v>
      </c>
      <c r="B101">
        <f t="shared" si="1"/>
        <v>0.38919999999999999</v>
      </c>
      <c r="C101">
        <f t="shared" si="4"/>
        <v>0.38923547665482788</v>
      </c>
    </row>
    <row r="102" spans="1:3" x14ac:dyDescent="0.3">
      <c r="A102">
        <v>50</v>
      </c>
      <c r="B102">
        <f t="shared" si="1"/>
        <v>0.38550000000000001</v>
      </c>
      <c r="C102">
        <f t="shared" si="4"/>
        <v>0.38554328942953264</v>
      </c>
    </row>
    <row r="103" spans="1:3" x14ac:dyDescent="0.3">
      <c r="A103">
        <v>49</v>
      </c>
      <c r="B103">
        <f t="shared" si="1"/>
        <v>0.38190000000000002</v>
      </c>
      <c r="C103">
        <f t="shared" si="4"/>
        <v>0.38188612533888022</v>
      </c>
    </row>
    <row r="104" spans="1:3" x14ac:dyDescent="0.3">
      <c r="A104">
        <v>48</v>
      </c>
      <c r="B104">
        <f t="shared" si="1"/>
        <v>0.37830000000000003</v>
      </c>
      <c r="C104">
        <f t="shared" si="4"/>
        <v>0.37826365216245883</v>
      </c>
    </row>
    <row r="105" spans="1:3" x14ac:dyDescent="0.3">
      <c r="A105">
        <v>47</v>
      </c>
      <c r="B105">
        <f t="shared" si="1"/>
        <v>0.37469999999999998</v>
      </c>
      <c r="C105">
        <f t="shared" si="4"/>
        <v>0.37467554083121379</v>
      </c>
    </row>
    <row r="106" spans="1:3" x14ac:dyDescent="0.3">
      <c r="A106">
        <v>46</v>
      </c>
      <c r="B106">
        <f t="shared" si="1"/>
        <v>0.37109999999999999</v>
      </c>
      <c r="C106">
        <f t="shared" si="4"/>
        <v>0.37112146539755453</v>
      </c>
    </row>
    <row r="107" spans="1:3" x14ac:dyDescent="0.3">
      <c r="A107">
        <v>45</v>
      </c>
      <c r="B107">
        <f t="shared" si="1"/>
        <v>0.36759999999999998</v>
      </c>
      <c r="C107">
        <f t="shared" si="4"/>
        <v>0.36760110300574506</v>
      </c>
    </row>
    <row r="108" spans="1:3" x14ac:dyDescent="0.3">
      <c r="A108">
        <v>44</v>
      </c>
      <c r="B108">
        <f t="shared" si="1"/>
        <v>0.36409999999999998</v>
      </c>
      <c r="C108">
        <f t="shared" si="4"/>
        <v>0.36411413386257557</v>
      </c>
    </row>
    <row r="109" spans="1:3" x14ac:dyDescent="0.3">
      <c r="A109">
        <v>43</v>
      </c>
      <c r="B109">
        <f t="shared" si="1"/>
        <v>0.36070000000000002</v>
      </c>
      <c r="C109">
        <f t="shared" si="4"/>
        <v>0.36066024120831214</v>
      </c>
    </row>
    <row r="110" spans="1:3" x14ac:dyDescent="0.3">
      <c r="A110">
        <v>42</v>
      </c>
      <c r="B110">
        <f t="shared" si="1"/>
        <v>0.35720000000000002</v>
      </c>
      <c r="C110">
        <f t="shared" si="4"/>
        <v>0.3572391112879218</v>
      </c>
    </row>
    <row r="111" spans="1:3" x14ac:dyDescent="0.3">
      <c r="A111">
        <v>41</v>
      </c>
      <c r="B111">
        <f t="shared" si="1"/>
        <v>0.35389999999999999</v>
      </c>
      <c r="C111">
        <f t="shared" si="4"/>
        <v>0.35385043332257088</v>
      </c>
    </row>
    <row r="112" spans="1:3" x14ac:dyDescent="0.3">
      <c r="A112">
        <v>40</v>
      </c>
      <c r="B112">
        <f t="shared" si="1"/>
        <v>0.35049999999999998</v>
      </c>
      <c r="C112">
        <f t="shared" si="4"/>
        <v>0.35049389948139342</v>
      </c>
    </row>
    <row r="113" spans="1:3" x14ac:dyDescent="0.3">
      <c r="A113">
        <v>39</v>
      </c>
      <c r="B113">
        <f t="shared" si="1"/>
        <v>0.34720000000000001</v>
      </c>
      <c r="C113">
        <f t="shared" si="4"/>
        <v>0.34716920485352759</v>
      </c>
    </row>
    <row r="114" spans="1:3" x14ac:dyDescent="0.3">
      <c r="A114">
        <v>38</v>
      </c>
      <c r="B114">
        <f t="shared" si="1"/>
        <v>0.34389999999999998</v>
      </c>
      <c r="C114">
        <f t="shared" si="4"/>
        <v>0.34387604742041722</v>
      </c>
    </row>
    <row r="115" spans="1:3" x14ac:dyDescent="0.3">
      <c r="A115">
        <v>37</v>
      </c>
      <c r="B115">
        <f t="shared" si="1"/>
        <v>0.34060000000000001</v>
      </c>
      <c r="C115">
        <f t="shared" si="4"/>
        <v>0.34061412802837626</v>
      </c>
    </row>
    <row r="116" spans="1:3" x14ac:dyDescent="0.3">
      <c r="A116">
        <v>36</v>
      </c>
      <c r="B116">
        <f t="shared" si="1"/>
        <v>0.33739999999999998</v>
      </c>
      <c r="C116">
        <f t="shared" si="4"/>
        <v>0.33738315036141325</v>
      </c>
    </row>
    <row r="117" spans="1:3" x14ac:dyDescent="0.3">
      <c r="A117">
        <v>35</v>
      </c>
      <c r="B117">
        <f t="shared" si="1"/>
        <v>0.3342</v>
      </c>
      <c r="C117">
        <f t="shared" si="4"/>
        <v>0.33418282091431373</v>
      </c>
    </row>
    <row r="118" spans="1:3" x14ac:dyDescent="0.3">
      <c r="A118">
        <v>34</v>
      </c>
      <c r="B118">
        <f t="shared" si="1"/>
        <v>0.33100000000000002</v>
      </c>
      <c r="C118">
        <f t="shared" si="4"/>
        <v>0.33101284896597782</v>
      </c>
    </row>
    <row r="119" spans="1:3" x14ac:dyDescent="0.3">
      <c r="A119">
        <v>33</v>
      </c>
      <c r="B119">
        <f t="shared" si="1"/>
        <v>0.32790000000000002</v>
      </c>
      <c r="C119">
        <f t="shared" si="4"/>
        <v>0.32787294655301108</v>
      </c>
    </row>
    <row r="120" spans="1:3" x14ac:dyDescent="0.3">
      <c r="A120">
        <v>32</v>
      </c>
      <c r="B120">
        <f t="shared" si="1"/>
        <v>0.32479999999999998</v>
      </c>
      <c r="C120">
        <f t="shared" si="4"/>
        <v>0.3247628284435653</v>
      </c>
    </row>
    <row r="121" spans="1:3" x14ac:dyDescent="0.3">
      <c r="A121">
        <v>31</v>
      </c>
      <c r="B121">
        <f t="shared" si="1"/>
        <v>0.32169999999999999</v>
      </c>
      <c r="C121">
        <f t="shared" si="4"/>
        <v>0.32168221211142811</v>
      </c>
    </row>
    <row r="122" spans="1:3" x14ac:dyDescent="0.3">
      <c r="A122">
        <v>30</v>
      </c>
      <c r="B122">
        <f t="shared" si="1"/>
        <v>0.31859999999999999</v>
      </c>
      <c r="C122">
        <f t="shared" si="4"/>
        <v>0.31863081771035767</v>
      </c>
    </row>
    <row r="123" spans="1:3" x14ac:dyDescent="0.3">
      <c r="A123">
        <v>29</v>
      </c>
      <c r="B123">
        <f t="shared" si="1"/>
        <v>0</v>
      </c>
      <c r="C123">
        <v>0</v>
      </c>
    </row>
    <row r="124" spans="1:3" x14ac:dyDescent="0.3">
      <c r="A124">
        <v>28</v>
      </c>
      <c r="B124">
        <f t="shared" si="1"/>
        <v>0</v>
      </c>
      <c r="C124">
        <v>0</v>
      </c>
    </row>
    <row r="125" spans="1:3" x14ac:dyDescent="0.3">
      <c r="A125">
        <v>27</v>
      </c>
      <c r="B125">
        <f t="shared" si="1"/>
        <v>0</v>
      </c>
      <c r="C125">
        <v>0</v>
      </c>
    </row>
    <row r="126" spans="1:3" x14ac:dyDescent="0.3">
      <c r="A126">
        <v>26</v>
      </c>
      <c r="B126">
        <f t="shared" si="1"/>
        <v>0</v>
      </c>
      <c r="C126">
        <v>0</v>
      </c>
    </row>
    <row r="127" spans="1:3" x14ac:dyDescent="0.3">
      <c r="A127">
        <v>25</v>
      </c>
      <c r="B127">
        <f t="shared" si="1"/>
        <v>0</v>
      </c>
      <c r="C127">
        <v>0</v>
      </c>
    </row>
    <row r="128" spans="1:3" x14ac:dyDescent="0.3">
      <c r="A128">
        <v>24</v>
      </c>
      <c r="B128">
        <f t="shared" si="1"/>
        <v>0</v>
      </c>
      <c r="C128">
        <v>0</v>
      </c>
    </row>
    <row r="129" spans="1:3" x14ac:dyDescent="0.3">
      <c r="A129">
        <v>23</v>
      </c>
      <c r="B129">
        <f t="shared" si="1"/>
        <v>0</v>
      </c>
      <c r="C129">
        <v>0</v>
      </c>
    </row>
    <row r="130" spans="1:3" x14ac:dyDescent="0.3">
      <c r="A130">
        <v>22</v>
      </c>
      <c r="B130">
        <f t="shared" si="1"/>
        <v>0</v>
      </c>
      <c r="C130">
        <v>0</v>
      </c>
    </row>
    <row r="131" spans="1:3" x14ac:dyDescent="0.3">
      <c r="A131">
        <v>21</v>
      </c>
      <c r="B131">
        <f t="shared" si="1"/>
        <v>0</v>
      </c>
      <c r="C131">
        <v>0</v>
      </c>
    </row>
    <row r="132" spans="1:3" x14ac:dyDescent="0.3">
      <c r="A132">
        <v>20</v>
      </c>
      <c r="B132">
        <f t="shared" si="1"/>
        <v>0</v>
      </c>
      <c r="C132">
        <v>0</v>
      </c>
    </row>
    <row r="133" spans="1:3" x14ac:dyDescent="0.3">
      <c r="A133">
        <v>19</v>
      </c>
      <c r="B133">
        <f t="shared" si="1"/>
        <v>0</v>
      </c>
      <c r="C133">
        <v>0</v>
      </c>
    </row>
    <row r="134" spans="1:3" x14ac:dyDescent="0.3">
      <c r="A134">
        <v>18</v>
      </c>
      <c r="B134">
        <f t="shared" si="1"/>
        <v>0</v>
      </c>
      <c r="C134">
        <v>0</v>
      </c>
    </row>
    <row r="135" spans="1:3" x14ac:dyDescent="0.3">
      <c r="A135">
        <v>17</v>
      </c>
      <c r="B135">
        <f t="shared" si="1"/>
        <v>0</v>
      </c>
      <c r="C135">
        <v>0</v>
      </c>
    </row>
    <row r="136" spans="1:3" x14ac:dyDescent="0.3">
      <c r="A136">
        <v>16</v>
      </c>
      <c r="B136">
        <f t="shared" si="1"/>
        <v>0</v>
      </c>
      <c r="C136">
        <v>0</v>
      </c>
    </row>
    <row r="137" spans="1:3" x14ac:dyDescent="0.3">
      <c r="A137">
        <v>15</v>
      </c>
      <c r="B137">
        <f t="shared" si="1"/>
        <v>0</v>
      </c>
      <c r="C137">
        <v>0</v>
      </c>
    </row>
    <row r="138" spans="1:3" x14ac:dyDescent="0.3">
      <c r="A138">
        <v>14</v>
      </c>
      <c r="B138">
        <f t="shared" si="1"/>
        <v>0</v>
      </c>
      <c r="C138">
        <v>0</v>
      </c>
    </row>
    <row r="139" spans="1:3" x14ac:dyDescent="0.3">
      <c r="A139">
        <v>13</v>
      </c>
      <c r="B139">
        <f t="shared" si="1"/>
        <v>0</v>
      </c>
      <c r="C139">
        <v>0</v>
      </c>
    </row>
    <row r="140" spans="1:3" x14ac:dyDescent="0.3">
      <c r="A140">
        <v>12</v>
      </c>
      <c r="B140">
        <f t="shared" si="1"/>
        <v>0</v>
      </c>
      <c r="C140">
        <v>0</v>
      </c>
    </row>
    <row r="141" spans="1:3" x14ac:dyDescent="0.3">
      <c r="A141">
        <v>11</v>
      </c>
      <c r="B141">
        <f t="shared" si="1"/>
        <v>0</v>
      </c>
      <c r="C141">
        <v>0</v>
      </c>
    </row>
    <row r="142" spans="1:3" x14ac:dyDescent="0.3">
      <c r="A142">
        <v>10</v>
      </c>
      <c r="B142">
        <f t="shared" si="1"/>
        <v>0</v>
      </c>
      <c r="C142">
        <v>0</v>
      </c>
    </row>
    <row r="143" spans="1:3" x14ac:dyDescent="0.3">
      <c r="A143">
        <v>9</v>
      </c>
      <c r="B143">
        <f t="shared" si="1"/>
        <v>0</v>
      </c>
      <c r="C143">
        <v>0</v>
      </c>
    </row>
    <row r="144" spans="1:3" x14ac:dyDescent="0.3">
      <c r="A144">
        <v>8</v>
      </c>
      <c r="B144">
        <f t="shared" si="1"/>
        <v>0</v>
      </c>
      <c r="C144">
        <v>0</v>
      </c>
    </row>
    <row r="145" spans="1:3" x14ac:dyDescent="0.3">
      <c r="A145">
        <v>7</v>
      </c>
      <c r="B145">
        <f t="shared" si="1"/>
        <v>0</v>
      </c>
      <c r="C145">
        <v>0</v>
      </c>
    </row>
    <row r="146" spans="1:3" x14ac:dyDescent="0.3">
      <c r="A146">
        <v>6</v>
      </c>
      <c r="B146">
        <f t="shared" si="1"/>
        <v>0</v>
      </c>
      <c r="C146">
        <v>0</v>
      </c>
    </row>
    <row r="147" spans="1:3" x14ac:dyDescent="0.3">
      <c r="A147">
        <v>5</v>
      </c>
      <c r="B147">
        <f t="shared" si="1"/>
        <v>0</v>
      </c>
      <c r="C147">
        <v>0</v>
      </c>
    </row>
    <row r="148" spans="1:3" x14ac:dyDescent="0.3">
      <c r="A148">
        <v>4</v>
      </c>
      <c r="B148">
        <f t="shared" ref="B148:B152" si="5">ROUND(C148,4)</f>
        <v>0</v>
      </c>
      <c r="C148">
        <v>0</v>
      </c>
    </row>
    <row r="149" spans="1:3" x14ac:dyDescent="0.3">
      <c r="A149">
        <v>3</v>
      </c>
      <c r="B149">
        <f t="shared" si="5"/>
        <v>0</v>
      </c>
      <c r="C149">
        <v>0</v>
      </c>
    </row>
    <row r="150" spans="1:3" x14ac:dyDescent="0.3">
      <c r="A150">
        <v>2</v>
      </c>
      <c r="B150">
        <f t="shared" si="5"/>
        <v>0</v>
      </c>
      <c r="C150">
        <v>0</v>
      </c>
    </row>
    <row r="151" spans="1:3" x14ac:dyDescent="0.3">
      <c r="A151">
        <v>1</v>
      </c>
      <c r="B151">
        <f t="shared" si="5"/>
        <v>0</v>
      </c>
      <c r="C151">
        <v>0</v>
      </c>
    </row>
    <row r="152" spans="1:3" x14ac:dyDescent="0.3">
      <c r="A152">
        <v>0</v>
      </c>
      <c r="B152">
        <f t="shared" si="5"/>
        <v>0</v>
      </c>
      <c r="C152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ResearchTable</vt:lpstr>
      <vt:lpstr>AnalysisTable</vt:lpstr>
      <vt:lpstr>AnalysisKeyTable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2022-07-26T06:33:48Z</dcterms:modified>
</cp:coreProperties>
</file>