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0F893DA-240C-4BAF-97B2-1841E2412B4D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8" i="5" l="1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64" i="5" l="1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S621" i="5" l="1"/>
  <c r="O621" i="5"/>
  <c r="J621" i="5"/>
  <c r="H621" i="5"/>
  <c r="E621" i="5"/>
  <c r="C621" i="5"/>
  <c r="A621" i="5"/>
  <c r="S620" i="5"/>
  <c r="O620" i="5"/>
  <c r="J620" i="5"/>
  <c r="H620" i="5"/>
  <c r="E620" i="5"/>
  <c r="C620" i="5"/>
  <c r="A620" i="5"/>
  <c r="O603" i="5"/>
  <c r="H603" i="5"/>
  <c r="E603" i="5"/>
  <c r="C603" i="5"/>
  <c r="A603" i="5"/>
  <c r="O602" i="5"/>
  <c r="H602" i="5"/>
  <c r="E602" i="5"/>
  <c r="C602" i="5"/>
  <c r="A602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J622" i="5" l="1"/>
  <c r="J623" i="5"/>
  <c r="J624" i="5"/>
  <c r="J617" i="5"/>
  <c r="J618" i="5"/>
  <c r="J619" i="5"/>
  <c r="J543" i="5"/>
  <c r="J544" i="5"/>
  <c r="J545" i="5"/>
  <c r="J546" i="5"/>
  <c r="J547" i="5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C245" i="1"/>
  <c r="C244" i="1"/>
  <c r="C246" i="1"/>
  <c r="S547" i="5" l="1"/>
  <c r="H547" i="5"/>
  <c r="E547" i="5"/>
  <c r="C547" i="5"/>
  <c r="A547" i="5"/>
  <c r="S546" i="5"/>
  <c r="H546" i="5"/>
  <c r="E546" i="5"/>
  <c r="C546" i="5"/>
  <c r="A546" i="5"/>
  <c r="S545" i="5"/>
  <c r="H545" i="5"/>
  <c r="E545" i="5"/>
  <c r="C545" i="5"/>
  <c r="A545" i="5"/>
  <c r="S544" i="5"/>
  <c r="H544" i="5"/>
  <c r="E544" i="5"/>
  <c r="C544" i="5"/>
  <c r="A544" i="5"/>
  <c r="S543" i="5"/>
  <c r="H543" i="5"/>
  <c r="E543" i="5"/>
  <c r="C543" i="5"/>
  <c r="A543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S476" i="5"/>
  <c r="O476" i="5"/>
  <c r="H476" i="5"/>
  <c r="S475" i="5"/>
  <c r="O475" i="5"/>
  <c r="H475" i="5"/>
  <c r="S474" i="5"/>
  <c r="O474" i="5"/>
  <c r="H474" i="5"/>
  <c r="S473" i="5"/>
  <c r="O473" i="5"/>
  <c r="H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O544" i="5"/>
  <c r="C215" i="1"/>
  <c r="C214" i="1"/>
  <c r="O543" i="5"/>
  <c r="C225" i="1"/>
  <c r="O546" i="5"/>
  <c r="C213" i="1"/>
  <c r="O545" i="5"/>
  <c r="C212" i="1"/>
  <c r="O547" i="5"/>
  <c r="J388" i="5" l="1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C198" i="1"/>
  <c r="C199" i="1"/>
  <c r="J244" i="5" l="1"/>
  <c r="J245" i="5"/>
  <c r="J246" i="5"/>
  <c r="J247" i="5"/>
  <c r="J248" i="5"/>
  <c r="S248" i="5"/>
  <c r="H248" i="5"/>
  <c r="E248" i="5"/>
  <c r="C248" i="5"/>
  <c r="A248" i="5"/>
  <c r="S247" i="5"/>
  <c r="H247" i="5"/>
  <c r="E247" i="5"/>
  <c r="C247" i="5"/>
  <c r="A247" i="5"/>
  <c r="S246" i="5"/>
  <c r="H246" i="5"/>
  <c r="E246" i="5"/>
  <c r="C246" i="5"/>
  <c r="A246" i="5"/>
  <c r="S245" i="5"/>
  <c r="H245" i="5"/>
  <c r="E245" i="5"/>
  <c r="C245" i="5"/>
  <c r="A245" i="5"/>
  <c r="S244" i="5"/>
  <c r="H244" i="5"/>
  <c r="E244" i="5"/>
  <c r="C244" i="5"/>
  <c r="A244" i="5"/>
  <c r="O246" i="5"/>
  <c r="O245" i="5"/>
  <c r="O244" i="5"/>
  <c r="O248" i="5"/>
  <c r="O247" i="5"/>
  <c r="L303" i="5" l="1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J330" i="5"/>
  <c r="J331" i="5"/>
  <c r="J332" i="5"/>
  <c r="C171" i="1"/>
  <c r="K336" i="5" l="1"/>
  <c r="K337" i="5"/>
  <c r="K338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O145" i="5"/>
  <c r="C144" i="1"/>
  <c r="C143" i="1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51" i="1"/>
  <c r="C16" i="1"/>
  <c r="C17" i="1"/>
  <c r="C152" i="1"/>
  <c r="C142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07" i="5" l="1"/>
  <c r="O607" i="5"/>
  <c r="H607" i="5"/>
  <c r="E607" i="5"/>
  <c r="C607" i="5"/>
  <c r="A607" i="5"/>
  <c r="S463" i="5"/>
  <c r="O463" i="5"/>
  <c r="H463" i="5"/>
  <c r="E463" i="5"/>
  <c r="C463" i="5"/>
  <c r="A463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214" i="5"/>
  <c r="O218" i="5"/>
  <c r="O176" i="5"/>
  <c r="O172" i="5"/>
  <c r="C136" i="1"/>
  <c r="O199" i="5"/>
  <c r="O195" i="5"/>
  <c r="C137" i="1"/>
  <c r="O243" i="5"/>
  <c r="O237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3" i="5" l="1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C247" i="1"/>
  <c r="C248" i="1"/>
  <c r="C135" i="1"/>
  <c r="C249" i="1"/>
  <c r="C250" i="1"/>
  <c r="C134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3" i="1"/>
  <c r="C132" i="1"/>
  <c r="S641" i="5" l="1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8" i="1"/>
  <c r="C258" i="1"/>
  <c r="C256" i="1"/>
  <c r="C255" i="1"/>
  <c r="C257" i="1"/>
  <c r="C9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9" i="5"/>
  <c r="S338" i="5"/>
  <c r="S337" i="5"/>
  <c r="S336" i="5"/>
  <c r="S335" i="5"/>
  <c r="S334" i="5"/>
  <c r="S333" i="5"/>
  <c r="S332" i="5"/>
  <c r="O128" i="5"/>
  <c r="H128" i="5"/>
  <c r="E128" i="5"/>
  <c r="C128" i="5"/>
  <c r="A128" i="5"/>
  <c r="C129" i="1"/>
  <c r="C130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4" i="1"/>
  <c r="C87" i="1"/>
  <c r="C55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2" i="1"/>
  <c r="C19" i="1"/>
  <c r="C20" i="1"/>
  <c r="C21" i="1"/>
  <c r="C23" i="1"/>
  <c r="C18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47" i="1"/>
  <c r="C124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42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09" i="1"/>
  <c r="O111" i="5"/>
  <c r="C110" i="1"/>
  <c r="S33" i="5" l="1"/>
  <c r="O33" i="5"/>
  <c r="H33" i="5"/>
  <c r="E33" i="5"/>
  <c r="C33" i="5"/>
  <c r="A33" i="5"/>
  <c r="J249" i="5" l="1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05" i="5"/>
  <c r="O212" i="5"/>
  <c r="O207" i="5"/>
  <c r="O208" i="5"/>
  <c r="O213" i="5"/>
  <c r="O206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412" i="5" l="1"/>
  <c r="J413" i="5"/>
  <c r="J414" i="5"/>
  <c r="J415" i="5"/>
  <c r="J416" i="5"/>
  <c r="J406" i="5"/>
  <c r="J405" i="5"/>
  <c r="J404" i="5"/>
  <c r="J403" i="5"/>
  <c r="J402" i="5"/>
  <c r="J401" i="5"/>
  <c r="J400" i="5"/>
  <c r="J399" i="5"/>
  <c r="J398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4" i="1"/>
  <c r="C8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4" i="5" l="1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C106" i="1"/>
  <c r="O588" i="5" l="1"/>
  <c r="A583" i="5" l="1"/>
  <c r="C583" i="5"/>
  <c r="E583" i="5"/>
  <c r="H583" i="5"/>
  <c r="O583" i="5"/>
  <c r="S583" i="5"/>
  <c r="J571" i="5" l="1"/>
  <c r="J572" i="5"/>
  <c r="J573" i="5"/>
  <c r="J574" i="5"/>
  <c r="J575" i="5"/>
  <c r="L343" i="5" l="1"/>
  <c r="L344" i="5"/>
  <c r="S499" i="5"/>
  <c r="O499" i="5"/>
  <c r="H499" i="5"/>
  <c r="E499" i="5"/>
  <c r="C499" i="5"/>
  <c r="A499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8" i="5"/>
  <c r="O498" i="5"/>
  <c r="H498" i="5"/>
  <c r="E498" i="5"/>
  <c r="C498" i="5"/>
  <c r="A498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39" i="5"/>
  <c r="J438" i="5" s="1"/>
  <c r="J437" i="5" s="1"/>
  <c r="J436" i="5" s="1"/>
  <c r="C6" i="1"/>
  <c r="C13" i="1"/>
  <c r="C7" i="1"/>
  <c r="C104" i="1"/>
  <c r="C5" i="1"/>
  <c r="C12" i="1"/>
  <c r="C11" i="1"/>
  <c r="L417" i="5" l="1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K361" i="5" l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612" i="5" l="1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606" i="5" l="1"/>
  <c r="O606" i="5"/>
  <c r="H606" i="5"/>
  <c r="E606" i="5"/>
  <c r="C606" i="5"/>
  <c r="A606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S601" i="5"/>
  <c r="O601" i="5"/>
  <c r="H601" i="5"/>
  <c r="E601" i="5"/>
  <c r="C601" i="5"/>
  <c r="A601" i="5"/>
  <c r="S600" i="5"/>
  <c r="O600" i="5"/>
  <c r="H600" i="5"/>
  <c r="E600" i="5"/>
  <c r="C600" i="5"/>
  <c r="A600" i="5"/>
  <c r="S599" i="5"/>
  <c r="O599" i="5"/>
  <c r="H599" i="5"/>
  <c r="E599" i="5"/>
  <c r="C599" i="5"/>
  <c r="A599" i="5"/>
  <c r="C242" i="1"/>
  <c r="C241" i="1"/>
  <c r="C243" i="1"/>
  <c r="S575" i="5" l="1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59" i="5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O556" i="5"/>
  <c r="H556" i="5"/>
  <c r="E556" i="5"/>
  <c r="C556" i="5"/>
  <c r="A556" i="5"/>
  <c r="O555" i="5"/>
  <c r="H555" i="5"/>
  <c r="E555" i="5"/>
  <c r="C555" i="5"/>
  <c r="A555" i="5"/>
  <c r="O554" i="5"/>
  <c r="H554" i="5"/>
  <c r="E554" i="5"/>
  <c r="C554" i="5"/>
  <c r="A554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S348" i="5"/>
  <c r="O342" i="5"/>
  <c r="H342" i="5"/>
  <c r="E342" i="5"/>
  <c r="C342" i="5"/>
  <c r="A342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42" i="5"/>
  <c r="O336" i="5"/>
  <c r="H336" i="5"/>
  <c r="E336" i="5"/>
  <c r="C336" i="5"/>
  <c r="A33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C233" i="1"/>
  <c r="O558" i="5"/>
  <c r="C229" i="1"/>
  <c r="C228" i="1"/>
  <c r="O559" i="5"/>
  <c r="O557" i="5"/>
  <c r="C183" i="1"/>
  <c r="S554" i="5"/>
  <c r="S556" i="5"/>
  <c r="C185" i="1"/>
  <c r="S555" i="5"/>
  <c r="C187" i="1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C166" i="1"/>
  <c r="C177" i="1"/>
  <c r="C179" i="1"/>
  <c r="C163" i="1"/>
  <c r="C162" i="1"/>
  <c r="C180" i="1"/>
  <c r="C164" i="1"/>
  <c r="C165" i="1"/>
  <c r="C178" i="1"/>
  <c r="C175" i="1"/>
  <c r="C181" i="1"/>
  <c r="C173" i="1"/>
  <c r="C174" i="1"/>
  <c r="C167" i="1"/>
  <c r="A635" i="5" l="1"/>
  <c r="C635" i="5"/>
  <c r="E635" i="5"/>
  <c r="H635" i="5"/>
  <c r="O635" i="5"/>
  <c r="S635" i="5"/>
  <c r="S581" i="5"/>
  <c r="O581" i="5"/>
  <c r="H581" i="5"/>
  <c r="E581" i="5"/>
  <c r="C581" i="5"/>
  <c r="A581" i="5"/>
  <c r="O335" i="5" l="1"/>
  <c r="H335" i="5"/>
  <c r="E335" i="5"/>
  <c r="C335" i="5"/>
  <c r="A335" i="5"/>
  <c r="O334" i="5"/>
  <c r="H334" i="5"/>
  <c r="E334" i="5"/>
  <c r="C334" i="5"/>
  <c r="A334" i="5"/>
  <c r="O329" i="5"/>
  <c r="H329" i="5"/>
  <c r="E329" i="5"/>
  <c r="C329" i="5"/>
  <c r="A329" i="5"/>
  <c r="O328" i="5"/>
  <c r="H328" i="5"/>
  <c r="E328" i="5"/>
  <c r="C328" i="5"/>
  <c r="A328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76" i="1"/>
  <c r="C57" i="1"/>
  <c r="C69" i="1"/>
  <c r="C72" i="1"/>
  <c r="C58" i="1"/>
  <c r="C81" i="1"/>
  <c r="C90" i="1"/>
  <c r="C64" i="1"/>
  <c r="C67" i="1"/>
  <c r="C56" i="1"/>
  <c r="C71" i="1"/>
  <c r="C93" i="1"/>
  <c r="C88" i="1"/>
  <c r="C61" i="1"/>
  <c r="C62" i="1"/>
  <c r="C59" i="1"/>
  <c r="C85" i="1"/>
  <c r="C73" i="1"/>
  <c r="C94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3" i="1"/>
  <c r="C52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7" i="1"/>
  <c r="C44" i="1"/>
  <c r="C36" i="1"/>
  <c r="C35" i="1"/>
  <c r="C41" i="1"/>
  <c r="C49" i="1"/>
  <c r="S35" i="5" l="1"/>
  <c r="O35" i="5"/>
  <c r="H35" i="5"/>
  <c r="E35" i="5"/>
  <c r="C35" i="5"/>
  <c r="A35" i="5"/>
  <c r="C34" i="1"/>
  <c r="I436" i="5" l="1"/>
  <c r="I437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S363" i="5"/>
  <c r="S374" i="5"/>
  <c r="S365" i="5"/>
  <c r="S372" i="5"/>
  <c r="S364" i="5"/>
  <c r="S373" i="5"/>
  <c r="I438" i="5" l="1"/>
  <c r="I439" i="5" l="1"/>
  <c r="I440" i="5" l="1"/>
  <c r="O341" i="5" l="1"/>
  <c r="H341" i="5"/>
  <c r="E341" i="5"/>
  <c r="C341" i="5"/>
  <c r="A341" i="5"/>
  <c r="O340" i="5"/>
  <c r="H340" i="5"/>
  <c r="E340" i="5"/>
  <c r="C340" i="5"/>
  <c r="A34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" i="1"/>
  <c r="C28" i="1"/>
  <c r="C27" i="1"/>
  <c r="C26" i="1"/>
  <c r="C24" i="1"/>
  <c r="S25" i="5" l="1"/>
  <c r="O25" i="5"/>
  <c r="H25" i="5"/>
  <c r="E25" i="5"/>
  <c r="C25" i="5"/>
  <c r="A25" i="5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H634" i="5" l="1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2" i="5"/>
  <c r="H580" i="5"/>
  <c r="H579" i="5"/>
  <c r="H578" i="5"/>
  <c r="H577" i="5"/>
  <c r="H576" i="5"/>
  <c r="H570" i="5"/>
  <c r="H569" i="5"/>
  <c r="H568" i="5"/>
  <c r="H567" i="5"/>
  <c r="H566" i="5"/>
  <c r="H565" i="5"/>
  <c r="H564" i="5"/>
  <c r="H563" i="5"/>
  <c r="H562" i="5"/>
  <c r="H561" i="5"/>
  <c r="H560" i="5"/>
  <c r="H553" i="5"/>
  <c r="H552" i="5"/>
  <c r="H551" i="5"/>
  <c r="H550" i="5"/>
  <c r="H549" i="5"/>
  <c r="H548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7" i="5"/>
  <c r="H494" i="5"/>
  <c r="H493" i="5"/>
  <c r="H492" i="5"/>
  <c r="H460" i="5"/>
  <c r="H459" i="5"/>
  <c r="H458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71" i="5"/>
  <c r="H370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39" i="5"/>
  <c r="H333" i="5"/>
  <c r="H327" i="5"/>
  <c r="H293" i="5"/>
  <c r="H292" i="5"/>
  <c r="H291" i="5"/>
  <c r="H290" i="5"/>
  <c r="H289" i="5"/>
  <c r="H288" i="5"/>
  <c r="H287" i="5"/>
  <c r="H286" i="5"/>
  <c r="H285" i="5"/>
  <c r="H257" i="5"/>
  <c r="H256" i="5"/>
  <c r="H255" i="5"/>
  <c r="H254" i="5"/>
  <c r="H253" i="5"/>
  <c r="H252" i="5"/>
  <c r="H251" i="5"/>
  <c r="H250" i="5"/>
  <c r="H249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4" i="5"/>
  <c r="O634" i="5"/>
  <c r="E634" i="5"/>
  <c r="C634" i="5"/>
  <c r="A634" i="5"/>
  <c r="E4" i="6"/>
  <c r="E5" i="6"/>
  <c r="E3" i="6"/>
  <c r="C2" i="6"/>
  <c r="C253" i="1"/>
  <c r="C4" i="6"/>
  <c r="C254" i="1"/>
  <c r="C3" i="6"/>
  <c r="E2" i="6"/>
  <c r="C5" i="6"/>
  <c r="S598" i="5" l="1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95" i="5"/>
  <c r="O595" i="5"/>
  <c r="E595" i="5"/>
  <c r="C595" i="5"/>
  <c r="A595" i="5"/>
  <c r="S594" i="5"/>
  <c r="O594" i="5"/>
  <c r="E594" i="5"/>
  <c r="C594" i="5"/>
  <c r="A594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S562" i="5"/>
  <c r="O562" i="5"/>
  <c r="E562" i="5"/>
  <c r="C562" i="5"/>
  <c r="A562" i="5"/>
  <c r="S561" i="5"/>
  <c r="O561" i="5"/>
  <c r="E561" i="5"/>
  <c r="C561" i="5"/>
  <c r="A561" i="5"/>
  <c r="S560" i="5"/>
  <c r="O560" i="5"/>
  <c r="E560" i="5"/>
  <c r="C560" i="5"/>
  <c r="A560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S553" i="5"/>
  <c r="E553" i="5"/>
  <c r="C553" i="5"/>
  <c r="A553" i="5"/>
  <c r="S552" i="5"/>
  <c r="E552" i="5"/>
  <c r="C552" i="5"/>
  <c r="A552" i="5"/>
  <c r="S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S538" i="5"/>
  <c r="S539" i="5"/>
  <c r="S540" i="5"/>
  <c r="S542" i="5"/>
  <c r="S541" i="5"/>
  <c r="S549" i="5"/>
  <c r="S548" i="5"/>
  <c r="C230" i="1"/>
  <c r="C224" i="1"/>
  <c r="O551" i="5"/>
  <c r="C251" i="1"/>
  <c r="O552" i="5"/>
  <c r="C240" i="1"/>
  <c r="S550" i="5"/>
  <c r="C223" i="1"/>
  <c r="C231" i="1"/>
  <c r="C222" i="1"/>
  <c r="O553" i="5"/>
  <c r="C252" i="1"/>
  <c r="S27" i="5" l="1"/>
  <c r="O27" i="5"/>
  <c r="H27" i="5"/>
  <c r="E27" i="5"/>
  <c r="C27" i="5"/>
  <c r="A27" i="5"/>
  <c r="S593" i="5"/>
  <c r="S592" i="5"/>
  <c r="S591" i="5"/>
  <c r="S590" i="5"/>
  <c r="S589" i="5"/>
  <c r="S588" i="5"/>
  <c r="S587" i="5"/>
  <c r="S586" i="5"/>
  <c r="S585" i="5"/>
  <c r="S584" i="5"/>
  <c r="S582" i="5"/>
  <c r="S580" i="5"/>
  <c r="S579" i="5"/>
  <c r="S578" i="5"/>
  <c r="S577" i="5"/>
  <c r="S576" i="5"/>
  <c r="S570" i="5"/>
  <c r="S569" i="5"/>
  <c r="S568" i="5"/>
  <c r="S567" i="5"/>
  <c r="S566" i="5"/>
  <c r="S537" i="5"/>
  <c r="S536" i="5"/>
  <c r="S535" i="5"/>
  <c r="S534" i="5"/>
  <c r="S533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7" i="5"/>
  <c r="S494" i="5"/>
  <c r="S493" i="5"/>
  <c r="S492" i="5"/>
  <c r="S460" i="5"/>
  <c r="S459" i="5"/>
  <c r="S458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60" i="5"/>
  <c r="S359" i="5"/>
  <c r="S358" i="5"/>
  <c r="S357" i="5"/>
  <c r="S356" i="5"/>
  <c r="S355" i="5"/>
  <c r="S354" i="5"/>
  <c r="S353" i="5"/>
  <c r="S352" i="5"/>
  <c r="S351" i="5"/>
  <c r="S347" i="5"/>
  <c r="S346" i="5"/>
  <c r="S345" i="5"/>
  <c r="S341" i="5"/>
  <c r="S340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E588" i="5"/>
  <c r="C588" i="5"/>
  <c r="A588" i="5"/>
  <c r="S370" i="5"/>
  <c r="S428" i="5"/>
  <c r="S429" i="5"/>
  <c r="S421" i="5"/>
  <c r="S430" i="5"/>
  <c r="S426" i="5"/>
  <c r="S361" i="5"/>
  <c r="S362" i="5"/>
  <c r="S419" i="5"/>
  <c r="S427" i="5"/>
  <c r="S371" i="5"/>
  <c r="S417" i="5"/>
  <c r="S418" i="5"/>
  <c r="S420" i="5"/>
  <c r="S431" i="5"/>
  <c r="S411" i="5"/>
  <c r="S409" i="5"/>
  <c r="S530" i="5"/>
  <c r="S103" i="5"/>
  <c r="S529" i="5"/>
  <c r="S389" i="5"/>
  <c r="S394" i="5"/>
  <c r="S396" i="5"/>
  <c r="S408" i="5"/>
  <c r="S391" i="5"/>
  <c r="S410" i="5"/>
  <c r="S432" i="5"/>
  <c r="S407" i="5"/>
  <c r="S397" i="5"/>
  <c r="S435" i="5"/>
  <c r="S392" i="5"/>
  <c r="S433" i="5"/>
  <c r="S390" i="5"/>
  <c r="S531" i="5"/>
  <c r="S528" i="5"/>
  <c r="S395" i="5"/>
  <c r="S100" i="5"/>
  <c r="S393" i="5"/>
  <c r="S532" i="5"/>
  <c r="S434" i="5"/>
  <c r="O587" i="5" l="1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2" i="5"/>
  <c r="E582" i="5"/>
  <c r="C582" i="5"/>
  <c r="A582" i="5"/>
  <c r="C234" i="1"/>
  <c r="C238" i="1"/>
  <c r="C235" i="1"/>
  <c r="C239" i="1"/>
  <c r="O527" i="5" l="1"/>
  <c r="E527" i="5"/>
  <c r="C527" i="5"/>
  <c r="A527" i="5"/>
  <c r="O526" i="5"/>
  <c r="E526" i="5"/>
  <c r="C526" i="5"/>
  <c r="A526" i="5"/>
  <c r="O525" i="5"/>
  <c r="E525" i="5"/>
  <c r="C525" i="5"/>
  <c r="A525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494" i="5"/>
  <c r="E494" i="5"/>
  <c r="C494" i="5"/>
  <c r="A49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E570" i="5" l="1"/>
  <c r="C570" i="5"/>
  <c r="A570" i="5"/>
  <c r="E569" i="5"/>
  <c r="C569" i="5"/>
  <c r="A569" i="5"/>
  <c r="E568" i="5"/>
  <c r="C568" i="5"/>
  <c r="A568" i="5"/>
  <c r="E567" i="5"/>
  <c r="C567" i="5"/>
  <c r="A567" i="5"/>
  <c r="E566" i="5"/>
  <c r="C566" i="5"/>
  <c r="A566" i="5"/>
  <c r="E537" i="5"/>
  <c r="C537" i="5"/>
  <c r="A537" i="5"/>
  <c r="E536" i="5"/>
  <c r="C536" i="5"/>
  <c r="A536" i="5"/>
  <c r="E535" i="5"/>
  <c r="C535" i="5"/>
  <c r="A535" i="5"/>
  <c r="E534" i="5"/>
  <c r="C534" i="5"/>
  <c r="A534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4" i="5"/>
  <c r="E524" i="5"/>
  <c r="C524" i="5"/>
  <c r="A524" i="5"/>
  <c r="O523" i="5"/>
  <c r="E523" i="5"/>
  <c r="C523" i="5"/>
  <c r="A523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7" i="5"/>
  <c r="E497" i="5"/>
  <c r="C497" i="5"/>
  <c r="A497" i="5"/>
  <c r="O493" i="5"/>
  <c r="E493" i="5"/>
  <c r="C493" i="5"/>
  <c r="A493" i="5"/>
  <c r="O492" i="5"/>
  <c r="E492" i="5"/>
  <c r="C492" i="5"/>
  <c r="A492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570" i="5"/>
  <c r="O568" i="5"/>
  <c r="O566" i="5"/>
  <c r="O569" i="5"/>
  <c r="O567" i="5"/>
  <c r="O537" i="5"/>
  <c r="O535" i="5"/>
  <c r="O533" i="5"/>
  <c r="O534" i="5"/>
  <c r="O536" i="5"/>
  <c r="C210" i="1"/>
  <c r="C227" i="1"/>
  <c r="C218" i="1"/>
  <c r="C236" i="1"/>
  <c r="C219" i="1"/>
  <c r="C220" i="1"/>
  <c r="C208" i="1"/>
  <c r="C209" i="1"/>
  <c r="C226" i="1"/>
  <c r="C217" i="1"/>
  <c r="C221" i="1"/>
  <c r="C232" i="1"/>
  <c r="C237" i="1"/>
  <c r="C216" i="1"/>
  <c r="C211" i="1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71" i="5"/>
  <c r="C370" i="5"/>
  <c r="C362" i="5"/>
  <c r="C361" i="5"/>
  <c r="C207" i="1"/>
  <c r="C206" i="1"/>
  <c r="C205" i="1"/>
  <c r="E421" i="5" l="1"/>
  <c r="A421" i="5"/>
  <c r="E420" i="5"/>
  <c r="A420" i="5"/>
  <c r="E419" i="5"/>
  <c r="A419" i="5"/>
  <c r="E418" i="5"/>
  <c r="A418" i="5"/>
  <c r="E417" i="5"/>
  <c r="A417" i="5"/>
  <c r="A416" i="5"/>
  <c r="E416" i="5"/>
  <c r="O421" i="5"/>
  <c r="O419" i="5"/>
  <c r="O417" i="5"/>
  <c r="O418" i="5"/>
  <c r="O420" i="5"/>
  <c r="E415" i="5"/>
  <c r="A415" i="5"/>
  <c r="E414" i="5"/>
  <c r="A414" i="5"/>
  <c r="O411" i="5"/>
  <c r="E411" i="5"/>
  <c r="A411" i="5"/>
  <c r="O410" i="5"/>
  <c r="E410" i="5"/>
  <c r="A410" i="5"/>
  <c r="O409" i="5"/>
  <c r="E409" i="5"/>
  <c r="A409" i="5"/>
  <c r="E406" i="5"/>
  <c r="A406" i="5"/>
  <c r="E405" i="5"/>
  <c r="A405" i="5"/>
  <c r="E404" i="5"/>
  <c r="A404" i="5"/>
  <c r="E403" i="5"/>
  <c r="A403" i="5"/>
  <c r="E402" i="5"/>
  <c r="A402" i="5"/>
  <c r="E401" i="5"/>
  <c r="A401" i="5"/>
  <c r="E400" i="5"/>
  <c r="A400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393" i="5"/>
  <c r="E393" i="5"/>
  <c r="A393" i="5"/>
  <c r="O392" i="5"/>
  <c r="E392" i="5"/>
  <c r="A392" i="5"/>
  <c r="O391" i="5"/>
  <c r="E391" i="5"/>
  <c r="A391" i="5"/>
  <c r="O293" i="5"/>
  <c r="O292" i="5"/>
  <c r="O291" i="5"/>
  <c r="O290" i="5"/>
  <c r="O289" i="5"/>
  <c r="O288" i="5"/>
  <c r="O287" i="5"/>
  <c r="O286" i="5"/>
  <c r="O285" i="5"/>
  <c r="O257" i="5"/>
  <c r="O256" i="5"/>
  <c r="O255" i="5"/>
  <c r="O254" i="5"/>
  <c r="O253" i="5"/>
  <c r="O252" i="5"/>
  <c r="O251" i="5"/>
  <c r="O250" i="5"/>
  <c r="O249" i="5"/>
  <c r="O408" i="5"/>
  <c r="O407" i="5"/>
  <c r="O390" i="5"/>
  <c r="O389" i="5"/>
  <c r="O371" i="5"/>
  <c r="O370" i="5"/>
  <c r="O362" i="5"/>
  <c r="E413" i="5"/>
  <c r="A413" i="5"/>
  <c r="E412" i="5"/>
  <c r="A412" i="5"/>
  <c r="E408" i="5"/>
  <c r="A408" i="5"/>
  <c r="E407" i="5"/>
  <c r="A407" i="5"/>
  <c r="E399" i="5"/>
  <c r="A399" i="5"/>
  <c r="E398" i="5"/>
  <c r="A398" i="5"/>
  <c r="E390" i="5"/>
  <c r="A390" i="5"/>
  <c r="E389" i="5"/>
  <c r="A389" i="5"/>
  <c r="O414" i="5"/>
  <c r="O403" i="5"/>
  <c r="C204" i="1"/>
  <c r="O400" i="5"/>
  <c r="O406" i="5"/>
  <c r="O398" i="5"/>
  <c r="O416" i="5"/>
  <c r="O405" i="5"/>
  <c r="O404" i="5"/>
  <c r="O413" i="5"/>
  <c r="O415" i="5"/>
  <c r="O401" i="5"/>
  <c r="O402" i="5"/>
  <c r="O399" i="5"/>
  <c r="O412" i="5"/>
  <c r="E371" i="5" l="1"/>
  <c r="A371" i="5"/>
  <c r="E370" i="5"/>
  <c r="A370" i="5"/>
  <c r="E362" i="5"/>
  <c r="A362" i="5"/>
  <c r="O361" i="5"/>
  <c r="O360" i="5"/>
  <c r="E361" i="5"/>
  <c r="C360" i="5"/>
  <c r="A361" i="5"/>
  <c r="C202" i="1"/>
  <c r="C203" i="1"/>
  <c r="C201" i="1"/>
  <c r="C200" i="1"/>
  <c r="C197" i="1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88" i="5"/>
  <c r="E287" i="5"/>
  <c r="E286" i="5"/>
  <c r="E285" i="5"/>
  <c r="E252" i="5"/>
  <c r="E251" i="5"/>
  <c r="E250" i="5"/>
  <c r="E249" i="5"/>
  <c r="C288" i="5"/>
  <c r="C287" i="5"/>
  <c r="C286" i="5"/>
  <c r="C285" i="5"/>
  <c r="C252" i="5"/>
  <c r="C251" i="5"/>
  <c r="C250" i="5"/>
  <c r="C249" i="5"/>
  <c r="A251" i="5"/>
  <c r="A252" i="5"/>
  <c r="A286" i="5"/>
  <c r="A288" i="5"/>
  <c r="A287" i="5"/>
  <c r="A285" i="5"/>
  <c r="A250" i="5"/>
  <c r="A249" i="5"/>
  <c r="E175" i="5"/>
  <c r="C175" i="5"/>
  <c r="A175" i="5"/>
  <c r="E174" i="5"/>
  <c r="C174" i="5"/>
  <c r="A174" i="5"/>
  <c r="C172" i="1"/>
  <c r="C196" i="1"/>
  <c r="O175" i="5"/>
  <c r="C176" i="1"/>
  <c r="O174" i="5"/>
  <c r="S28" i="5" l="1"/>
  <c r="S3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39" i="5"/>
  <c r="O333" i="5"/>
  <c r="O327" i="5"/>
  <c r="O104" i="5"/>
  <c r="O103" i="5"/>
  <c r="O102" i="5"/>
  <c r="O101" i="5"/>
  <c r="O100" i="5"/>
  <c r="O34" i="5"/>
  <c r="O32" i="5"/>
  <c r="O28" i="5"/>
  <c r="O3" i="5"/>
  <c r="O200" i="5"/>
  <c r="O226" i="5"/>
  <c r="C192" i="1"/>
  <c r="O155" i="5"/>
  <c r="O230" i="5"/>
  <c r="O167" i="5"/>
  <c r="O165" i="5"/>
  <c r="O171" i="5"/>
  <c r="O210" i="5"/>
  <c r="O170" i="5"/>
  <c r="C170" i="1"/>
  <c r="O154" i="5"/>
  <c r="O224" i="5"/>
  <c r="O178" i="5"/>
  <c r="O227" i="5"/>
  <c r="O222" i="5"/>
  <c r="O179" i="5"/>
  <c r="O242" i="5"/>
  <c r="C103" i="1"/>
  <c r="O163" i="5"/>
  <c r="C160" i="1"/>
  <c r="O173" i="5"/>
  <c r="C182" i="1"/>
  <c r="O201" i="5"/>
  <c r="O241" i="5"/>
  <c r="O192" i="5"/>
  <c r="O187" i="5"/>
  <c r="O238" i="5"/>
  <c r="O209" i="5"/>
  <c r="C194" i="1"/>
  <c r="O221" i="5"/>
  <c r="O181" i="5"/>
  <c r="O156" i="5"/>
  <c r="C102" i="1"/>
  <c r="C33" i="1"/>
  <c r="O190" i="5"/>
  <c r="O204" i="5"/>
  <c r="O180" i="5"/>
  <c r="O231" i="5"/>
  <c r="O191" i="5"/>
  <c r="O202" i="5"/>
  <c r="O235" i="5"/>
  <c r="O185" i="5"/>
  <c r="O196" i="5"/>
  <c r="C161" i="1"/>
  <c r="O219" i="5"/>
  <c r="C153" i="1"/>
  <c r="C156" i="1"/>
  <c r="O160" i="5"/>
  <c r="C190" i="1"/>
  <c r="O233" i="5"/>
  <c r="O159" i="5"/>
  <c r="O234" i="5"/>
  <c r="O189" i="5"/>
  <c r="C189" i="1"/>
  <c r="C186" i="1"/>
  <c r="O193" i="5"/>
  <c r="C99" i="1"/>
  <c r="O182" i="5"/>
  <c r="C100" i="1"/>
  <c r="C31" i="1"/>
  <c r="C169" i="1"/>
  <c r="O161" i="5"/>
  <c r="O166" i="5"/>
  <c r="O168" i="5"/>
  <c r="O228" i="5"/>
  <c r="O240" i="5"/>
  <c r="O220" i="5"/>
  <c r="O183" i="5"/>
  <c r="O164" i="5"/>
  <c r="O162" i="5"/>
  <c r="O225" i="5"/>
  <c r="O177" i="5"/>
  <c r="O203" i="5"/>
  <c r="O223" i="5"/>
  <c r="C159" i="1"/>
  <c r="O232" i="5"/>
  <c r="C191" i="1"/>
  <c r="O186" i="5"/>
  <c r="O157" i="5"/>
  <c r="C168" i="1"/>
  <c r="C184" i="1"/>
  <c r="O188" i="5"/>
  <c r="O184" i="5"/>
  <c r="O236" i="5"/>
  <c r="C101" i="1"/>
  <c r="C188" i="1"/>
  <c r="C158" i="1"/>
  <c r="C154" i="1"/>
  <c r="O215" i="5"/>
  <c r="O194" i="5"/>
  <c r="O229" i="5"/>
  <c r="O239" i="5"/>
  <c r="C195" i="1"/>
  <c r="O169" i="5"/>
  <c r="C193" i="1"/>
  <c r="C155" i="1"/>
  <c r="C157" i="1"/>
  <c r="O211" i="5"/>
  <c r="Q2" i="5" l="1"/>
  <c r="M2" i="5"/>
  <c r="E6" i="6"/>
  <c r="C6" i="6"/>
  <c r="O158" i="5"/>
  <c r="E360" i="5" l="1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39" i="5"/>
  <c r="C339" i="5"/>
  <c r="A339" i="5"/>
  <c r="E333" i="5"/>
  <c r="C333" i="5"/>
  <c r="A333" i="5"/>
  <c r="E327" i="5"/>
  <c r="C327" i="5"/>
  <c r="A327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  <c r="A473" i="5" l="1"/>
  <c r="C473" i="5"/>
  <c r="E473" i="5"/>
  <c r="A474" i="5"/>
  <c r="C474" i="5"/>
  <c r="E474" i="5"/>
  <c r="A475" i="5"/>
  <c r="C475" i="5"/>
  <c r="E475" i="5"/>
  <c r="A476" i="5"/>
  <c r="C476" i="5"/>
  <c r="E476" i="5"/>
  <c r="A477" i="5"/>
  <c r="C477" i="5"/>
  <c r="E47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<sst xmlns="http://schemas.openxmlformats.org/spreadsheetml/2006/main" count="2108" uniqueCount="953">
  <si>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</si>
  <si>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</si>
  <si>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</si>
  <si>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</si>
  <si>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</si>
  <si>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</si>
  <si>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</si>
  <si>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</si>
  <si>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</si>
  <si>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</si>
  <si>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</si>
  <si>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</si>
  <si>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</si>
  <si>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</si>
  <si>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</si>
  <si>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</si>
  <si>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</si>
  <si>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</si>
  <si>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</si>
  <si>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</si>
  <si>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</si>
  <si>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</si>
  <si>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</si>
  <si>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</si>
  <si>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</si>
  <si>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</si>
  <si>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</si>
  <si>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</si>
  <si>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</si>
  <si>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</si>
  <si>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</si>
  <si>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</si>
  <si>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</si>
  <si>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</si>
  <si>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</si>
  <si>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</si>
  <si>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</si>
  <si>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</si>
  <si>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</si>
  <si>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</si>
  <si>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</si>
  <si>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</si>
  <si>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</si>
  <si>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</si>
  <si>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</si>
  <si>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</si>
  <si>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</si>
  <si>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</si>
  <si>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</si>
  <si>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</si>
  <si>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</si>
  <si>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</si>
  <si>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</si>
  <si>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</si>
  <si>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</si>
  <si>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</si>
  <si>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</si>
  <si>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</si>
  <si>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</si>
  <si>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</si>
  <si>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</si>
  <si>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</si>
  <si>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</si>
  <si>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</si>
  <si>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</si>
  <si>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</si>
  <si>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</si>
  <si>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</si>
  <si>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</si>
  <si>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</si>
  <si>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</si>
  <si>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</si>
  <si>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</si>
  <si>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</si>
  <si>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</si>
  <si>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</si>
  <si>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</si>
  <si>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</si>
  <si>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</si>
  <si>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</si>
  <si>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</si>
  <si>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</si>
  <si>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</si>
  <si>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</si>
  <si>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</si>
  <si>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</si>
  <si>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</si>
  <si>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</si>
  <si>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</si>
  <si>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</si>
  <si>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</si>
  <si>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</si>
  <si>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</si>
  <si>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</si>
  <si>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</si>
  <si>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</si>
  <si>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</si>
  <si>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</si>
  <si>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</si>
  <si>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</si>
  <si>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</si>
  <si>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</si>
  <si>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</si>
  <si>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</si>
  <si>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</si>
  <si>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</si>
  <si>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</si>
  <si>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</si>
  <si>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</si>
  <si>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</si>
  <si>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</si>
  <si>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</si>
  <si>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</si>
  <si>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</si>
  <si>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</si>
  <si>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</si>
  <si>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</si>
  <si>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</si>
  <si>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</si>
  <si>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</si>
  <si>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</si>
  <si>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</si>
  <si>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</si>
  <si>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</si>
  <si>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</si>
  <si>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</si>
  <si>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</si>
  <si>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</si>
  <si>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</si>
  <si>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</si>
  <si>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</si>
  <si>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</si>
  <si>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</si>
  <si>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</si>
  <si>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</si>
  <si>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</si>
  <si>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</si>
  <si>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</si>
  <si>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</si>
  <si>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</si>
  <si>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</si>
  <si>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</si>
  <si>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</si>
  <si>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</si>
  <si>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</si>
  <si>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</si>
  <si>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</si>
  <si>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</si>
  <si>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</si>
  <si>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</si>
  <si>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</si>
  <si>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</si>
  <si>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</si>
  <si>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</si>
  <si>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</si>
  <si>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</si>
  <si>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</si>
  <si>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</si>
  <si>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</si>
  <si>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</si>
  <si>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</si>
  <si>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</si>
  <si>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</si>
  <si>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</si>
  <si>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</si>
  <si>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</si>
  <si>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</si>
  <si>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</si>
  <si>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</si>
  <si>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</si>
  <si>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</si>
  <si>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</si>
  <si>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</si>
  <si>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</si>
  <si>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</si>
  <si>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</si>
  <si>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</si>
  <si>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</si>
  <si>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</si>
  <si>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</si>
  <si>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</si>
  <si>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</si>
  <si>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</si>
  <si>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</si>
  <si>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</si>
  <si>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</si>
  <si>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</si>
  <si>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</si>
  <si>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</si>
  <si>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</si>
  <si>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</si>
  <si>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</si>
  <si>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</si>
  <si>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</si>
  <si>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</si>
  <si>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</si>
  <si>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</si>
  <si>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</si>
  <si>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</si>
  <si>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</si>
  <si>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</si>
  <si>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</si>
  <si>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</si>
  <si>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</si>
  <si>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</si>
  <si>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</si>
  <si>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</si>
  <si>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</si>
  <si>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</si>
  <si>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</si>
  <si>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</si>
  <si>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</si>
  <si>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</si>
  <si>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</si>
  <si>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</si>
  <si>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</si>
  <si>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</si>
  <si>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</si>
  <si>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</si>
  <si>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</si>
  <si>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</si>
  <si>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</si>
  <si>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</si>
  <si>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</si>
  <si>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</si>
  <si>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</si>
  <si>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</si>
  <si>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</si>
  <si>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</si>
  <si>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</si>
  <si>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</si>
  <si>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</si>
  <si>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</si>
  <si>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</si>
  <si>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</si>
  <si>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</si>
  <si>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</si>
  <si>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</si>
  <si>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</si>
  <si>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</si>
  <si>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</si>
  <si>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</si>
  <si>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</si>
  <si>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</si>
  <si>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</si>
  <si>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</si>
  <si>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</si>
  <si>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</si>
  <si>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</si>
  <si>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</si>
  <si>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</si>
  <si>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</si>
  <si>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</si>
  <si>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</si>
  <si>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</si>
  <si>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</si>
  <si>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</si>
  <si>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</si>
  <si>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</si>
  <si>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</si>
  <si>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</si>
  <si>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</si>
  <si>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</si>
  <si>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</si>
  <si>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</si>
  <si>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</si>
  <si>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</si>
  <si>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</si>
  <si>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</si>
  <si>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</si>
  <si>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</si>
  <si>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</si>
  <si>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</si>
  <si>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</si>
  <si>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</si>
  <si>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</si>
  <si>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</si>
  <si>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</si>
  <si>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</si>
  <si>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</si>
  <si>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</si>
  <si>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</si>
  <si>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</si>
  <si>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</si>
  <si>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</si>
  <si>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</si>
  <si>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</si>
  <si>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</si>
  <si>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</si>
  <si>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</si>
  <si>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</si>
  <si>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</si>
  <si>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</si>
  <si>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</si>
  <si>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</si>
  <si>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</si>
  <si>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</si>
  <si>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</si>
  <si>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</si>
  <si>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</si>
  <si>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</si>
  <si>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</si>
  <si>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</si>
  <si>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</si>
  <si>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</si>
  <si>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</si>
  <si>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</si>
  <si>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</si>
  <si>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</si>
  <si>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</si>
  <si>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</si>
  <si>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</si>
  <si>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</si>
  <si>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</si>
  <si>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</si>
  <si>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</si>
  <si>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</si>
  <si>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</si>
  <si>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</si>
  <si>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</si>
  <si>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</si>
  <si>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</si>
  <si>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</si>
  <si>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</si>
  <si>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</si>
  <si>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</si>
  <si>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</si>
  <si>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</si>
  <si>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</si>
  <si>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</si>
  <si>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</si>
  <si>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</si>
  <si>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</si>
  <si>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</si>
  <si>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</si>
  <si>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</si>
  <si>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</si>
  <si>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</si>
  <si>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</si>
  <si>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</si>
  <si>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</si>
  <si>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</si>
  <si>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</si>
  <si>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</si>
  <si>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</si>
  <si>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</si>
  <si>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</si>
  <si>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</si>
  <si>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</si>
  <si>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</si>
  <si>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</si>
  <si>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</si>
  <si>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</si>
  <si>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</si>
  <si>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</si>
  <si>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</si>
  <si>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</si>
  <si>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</si>
  <si>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</si>
  <si>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</si>
  <si>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</si>
  <si>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</si>
  <si>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</si>
  <si>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</si>
  <si>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</si>
  <si>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</si>
  <si>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</si>
  <si>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</si>
  <si>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</si>
  <si>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</si>
  <si>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</si>
  <si>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</si>
  <si>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</si>
  <si>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</si>
  <si>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</si>
  <si>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</si>
  <si>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</si>
  <si>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</si>
  <si>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</si>
  <si>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</si>
  <si>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</si>
  <si>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</si>
  <si>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</si>
  <si>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</si>
  <si>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</si>
  <si>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</si>
  <si>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</si>
  <si>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</si>
  <si>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</si>
  <si>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</si>
  <si>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</si>
  <si>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</si>
  <si>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</si>
  <si>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</si>
  <si>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</si>
  <si>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</si>
  <si>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</si>
  <si>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</si>
  <si>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</si>
  <si>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</si>
  <si>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</si>
  <si>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</si>
  <si>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</si>
  <si>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</si>
  <si>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</si>
  <si>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</si>
  <si>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</si>
  <si>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</si>
  <si>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</si>
  <si>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</si>
  <si>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</si>
  <si>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</si>
  <si>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</si>
  <si>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</si>
  <si>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</si>
  <si>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</si>
  <si>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</si>
  <si>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</si>
  <si>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</si>
  <si>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</si>
  <si>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</si>
  <si>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</si>
  <si>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</si>
  <si>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</si>
  <si>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</si>
  <si>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</si>
  <si>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</si>
  <si>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</si>
  <si>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</si>
  <si>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</si>
  <si>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</si>
  <si>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</si>
  <si>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</si>
  <si>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</si>
  <si>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</si>
  <si>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</si>
  <si>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</si>
  <si>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</si>
  <si>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</si>
  <si>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</si>
  <si>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</si>
  <si>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</si>
  <si>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</si>
  <si>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</si>
  <si>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</si>
  <si>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</si>
  <si>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</si>
  <si>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</si>
  <si>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</si>
  <si>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</si>
  <si>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</si>
  <si>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</si>
  <si>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</si>
  <si>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</si>
  <si>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</si>
  <si>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</si>
  <si>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</si>
  <si>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</si>
  <si>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</si>
  <si>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</si>
  <si>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</si>
  <si>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</si>
  <si>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</si>
  <si>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</si>
  <si>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</si>
  <si>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</si>
  <si>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</si>
  <si>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</si>
  <si>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</si>
  <si>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</si>
  <si>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</si>
  <si>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</si>
  <si>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</si>
  <si>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</si>
  <si>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</si>
  <si>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</si>
  <si>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</si>
  <si>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</si>
  <si>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</si>
  <si>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</si>
  <si>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</si>
  <si>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</si>
  <si>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</si>
  <si>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</si>
  <si>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</si>
  <si>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</si>
  <si>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</si>
  <si>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</si>
  <si>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</si>
  <si>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</si>
  <si>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</si>
  <si>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</si>
  <si>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</si>
  <si>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</si>
  <si>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</si>
  <si>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</si>
  <si>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</si>
  <si>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</si>
  <si>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</si>
  <si>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</si>
  <si>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</si>
  <si>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</si>
  <si>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</si>
  <si>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</si>
  <si>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</si>
  <si>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</si>
  <si>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</si>
  <si>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</si>
  <si>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</si>
  <si>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</si>
  <si>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</si>
  <si>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</si>
  <si>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</si>
  <si>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</si>
  <si>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</si>
  <si>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</si>
  <si>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</si>
  <si>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</si>
  <si>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</si>
  <si>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</si>
  <si>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</si>
  <si>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</si>
  <si>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</si>
  <si>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</si>
  <si>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</si>
  <si>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</si>
  <si>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</si>
  <si>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</si>
  <si>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</si>
  <si>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</si>
  <si>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</si>
  <si>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</si>
  <si>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</si>
  <si>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</si>
  <si>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</si>
  <si>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</si>
  <si>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</si>
  <si>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</si>
  <si>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</si>
  <si>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</si>
  <si>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</si>
  <si>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</si>
  <si>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</si>
  <si>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</si>
  <si>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</si>
  <si>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</si>
  <si>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</si>
  <si>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</si>
  <si>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</si>
  <si>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</si>
  <si>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</si>
  <si>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</si>
  <si>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</si>
  <si>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</si>
  <si>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</si>
  <si>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</si>
  <si>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</si>
  <si>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</si>
  <si>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</si>
  <si>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</si>
  <si>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</si>
  <si>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</si>
  <si>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</si>
  <si>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</si>
  <si>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</si>
  <si>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</si>
  <si>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</si>
  <si>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</si>
  <si>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</si>
  <si>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</si>
  <si>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</si>
  <si>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</si>
  <si>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</si>
  <si>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</si>
  <si>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</si>
  <si>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</si>
  <si>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</si>
  <si>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</si>
  <si>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</si>
  <si>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</si>
  <si>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</si>
  <si>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</si>
  <si>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</si>
  <si>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</si>
  <si>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</si>
  <si>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</si>
  <si>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</si>
  <si>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</si>
  <si>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</si>
  <si>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</si>
  <si>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</si>
  <si>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</si>
  <si>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</si>
  <si>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</si>
  <si>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</si>
  <si>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</si>
  <si>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</si>
  <si>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</si>
  <si>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</si>
  <si>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</si>
  <si>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</si>
  <si>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</si>
  <si>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</si>
  <si>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</si>
  <si>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</si>
  <si>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</si>
  <si>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</si>
  <si>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</si>
  <si>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</si>
  <si>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</si>
  <si>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</si>
  <si>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</si>
  <si>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</si>
  <si>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</si>
  <si>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</si>
  <si>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</si>
  <si>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</si>
  <si>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</si>
  <si>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</si>
  <si>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</si>
  <si>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</si>
  <si>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</si>
  <si>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</si>
  <si>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</si>
  <si>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</si>
  <si>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</si>
  <si>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</si>
  <si>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</si>
  <si>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</si>
  <si>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</si>
  <si>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</si>
  <si>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</si>
  <si>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</si>
  <si>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</si>
  <si>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</si>
  <si>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</si>
  <si>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</si>
  <si>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</si>
  <si>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</si>
  <si>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</si>
  <si>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</si>
  <si>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</si>
  <si>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</si>
  <si>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</si>
  <si>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</si>
  <si>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</si>
  <si>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</si>
  <si>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</si>
  <si>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</si>
  <si>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</si>
  <si>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</si>
  <si>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</si>
  <si>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</si>
  <si>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</si>
  <si>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</si>
  <si>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</si>
  <si>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</si>
  <si>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</si>
  <si>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</si>
  <si>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</si>
  <si>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</si>
  <si>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</si>
  <si>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</si>
  <si>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</si>
  <si>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</si>
  <si>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</si>
  <si>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</si>
  <si>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</si>
  <si>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</si>
  <si>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</si>
  <si>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</si>
  <si>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</si>
  <si>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</si>
  <si>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</si>
  <si>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</si>
  <si>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</si>
  <si>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</si>
  <si>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</si>
  <si>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</si>
  <si>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</si>
  <si>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</si>
  <si>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</si>
  <si>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</si>
  <si>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</si>
  <si>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</si>
  <si>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</si>
  <si>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</si>
  <si>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</si>
  <si>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</si>
  <si>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</si>
  <si>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</si>
  <si>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</si>
  <si>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</si>
  <si>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</si>
  <si>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</si>
  <si>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</si>
  <si>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</si>
  <si>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</si>
  <si>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</si>
  <si>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</si>
  <si>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</si>
  <si>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</si>
  <si>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</si>
  <si>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</si>
  <si>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</si>
  <si>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</si>
  <si>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</si>
  <si>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</si>
  <si>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</si>
  <si>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</si>
  <si>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</si>
  <si>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</si>
  <si>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</si>
  <si>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</si>
  <si>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</si>
  <si>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</si>
  <si>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</si>
  <si>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</si>
  <si>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</si>
  <si>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</si>
  <si>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</si>
  <si>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</si>
  <si>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</si>
  <si>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</si>
  <si>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</si>
  <si>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</si>
  <si>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</si>
  <si>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</si>
  <si>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</si>
  <si>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</si>
  <si>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</si>
  <si>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</si>
  <si>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</si>
  <si>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</si>
  <si>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</si>
  <si>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</si>
  <si>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</si>
  <si>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</si>
  <si>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</si>
  <si>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</si>
  <si>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</si>
  <si>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</si>
  <si>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</si>
  <si>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</si>
  <si>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</si>
  <si>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</si>
  <si>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</si>
  <si>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</si>
  <si>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</si>
  <si>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</si>
  <si>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</si>
  <si>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</si>
  <si>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</si>
  <si>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</si>
  <si>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</si>
  <si>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</si>
  <si>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</si>
  <si>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</si>
  <si>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</si>
  <si>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</si>
  <si>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</si>
  <si>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</si>
  <si>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</si>
  <si>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</si>
  <si>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</si>
  <si>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</si>
  <si>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</si>
  <si>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</si>
  <si>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</si>
  <si>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</si>
  <si>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</si>
  <si>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</si>
  <si>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</si>
  <si>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</si>
  <si>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</si>
  <si>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</si>
  <si>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</si>
  <si>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</si>
  <si>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</si>
  <si>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</si>
  <si>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</si>
  <si>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</si>
  <si>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</si>
  <si>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</si>
  <si>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</si>
  <si>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</si>
  <si>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</si>
  <si>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</si>
  <si>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</si>
  <si>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</si>
  <si>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</si>
  <si>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</si>
  <si>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</si>
  <si>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</si>
  <si>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</si>
  <si>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</si>
  <si>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</si>
  <si>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</si>
  <si>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</si>
  <si>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</si>
  <si>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</si>
  <si>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</si>
  <si>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</si>
  <si>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</si>
  <si>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</si>
  <si>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</si>
  <si>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</si>
  <si>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</si>
  <si>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</si>
  <si>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</si>
  <si>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</si>
  <si>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</si>
  <si>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</si>
  <si>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</si>
  <si>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</si>
  <si>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</si>
  <si>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</si>
  <si>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</si>
  <si>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</si>
  <si>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</si>
  <si>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</si>
  <si>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</si>
  <si>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</si>
  <si>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</si>
  <si>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</si>
  <si>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</si>
  <si>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</si>
  <si>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</si>
  <si>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</si>
  <si>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</si>
  <si>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</si>
  <si>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</si>
  <si>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</si>
  <si>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</si>
  <si>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</si>
  <si>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</si>
  <si>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</si>
  <si>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</si>
  <si>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</si>
  <si>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</si>
  <si>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</si>
  <si>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</si>
  <si>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</si>
  <si>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</si>
  <si>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</si>
  <si>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</si>
  <si>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</si>
  <si>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</si>
  <si>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</si>
  <si>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</si>
  <si>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</si>
  <si>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</si>
  <si>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</si>
  <si>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</si>
  <si>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</si>
  <si>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</si>
  <si>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</si>
  <si>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</si>
  <si>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</si>
  <si>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</si>
  <si>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</si>
  <si>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</si>
  <si>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</si>
  <si>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</si>
  <si>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</si>
  <si>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</si>
  <si>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</si>
  <si>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</si>
  <si>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</si>
  <si>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</si>
  <si>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</si>
  <si>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</si>
  <si>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</si>
  <si>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</si>
  <si>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</si>
  <si>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</si>
  <si>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</si>
  <si>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</si>
  <si>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</si>
  <si>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</si>
  <si>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</si>
  <si>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</si>
  <si>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</si>
  <si>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</si>
  <si>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</si>
  <si>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</si>
  <si>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</si>
  <si>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</si>
  <si>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</si>
  <si>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</si>
  <si>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</si>
  <si>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</si>
  <si>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</si>
  <si>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</si>
  <si>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</si>
  <si>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</si>
  <si>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</si>
  <si>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</si>
  <si>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</si>
  <si>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</si>
  <si>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</si>
  <si>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</si>
  <si>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</si>
  <si>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</si>
  <si>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</si>
  <si>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</si>
  <si>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</si>
  <si>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</si>
  <si>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</si>
  <si>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</si>
  <si>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</si>
  <si>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</si>
  <si>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</si>
  <si>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</si>
  <si>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</si>
  <si>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</si>
  <si>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</si>
  <si>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</si>
  <si>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</si>
  <si>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</si>
  <si>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</si>
  <si>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</si>
  <si>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</si>
  <si>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</si>
  <si>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</si>
  <si>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</si>
  <si>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</si>
  <si>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</si>
  <si>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</si>
  <si>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</si>
  <si>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</si>
  <si>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</si>
  <si>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</si>
  <si>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</si>
  <si>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</si>
  <si>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</si>
  <si>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</si>
  <si>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</si>
  <si>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</si>
  <si>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</si>
  <si>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</si>
  <si>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</si>
  <si>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</si>
  <si>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</si>
  <si>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</si>
  <si>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</si>
  <si>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</si>
  <si>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</si>
  <si>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</si>
  <si>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</si>
  <si>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</si>
  <si>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</si>
  <si>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AddAttackByContinuousKill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</si>
</sst>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58"/>
  <sheetViews>
    <sheetView workbookViewId="0">
      <pane ySplit="1" topLeftCell="A230" activePane="bottomLeft" state="frozen"/>
      <selection pane="bottomLeft" activeCell="A244" sqref="A24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5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622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626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628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868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878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879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486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489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487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490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488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491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s="10" t="s">
        <v>924</v>
      </c>
      <c r="B171" s="10" t="s">
        <v>21</v>
      </c>
      <c r="C171" s="6">
        <f t="shared" ref="C171" ca="1" si="71">VLOOKUP(B171,OFFSET(INDIRECT("$A:$B"),0,MATCH(B$1&amp;"_Verify",INDIRECT("$1:$1"),0)-1),2,0)</f>
        <v>7</v>
      </c>
      <c r="D171" s="10"/>
    </row>
    <row r="172" spans="1:4" x14ac:dyDescent="0.3">
      <c r="A172" t="s">
        <v>266</v>
      </c>
      <c r="B172" t="s">
        <v>268</v>
      </c>
      <c r="C172" s="6">
        <f t="shared" ca="1" si="11"/>
        <v>14</v>
      </c>
    </row>
    <row r="173" spans="1:4" x14ac:dyDescent="0.3">
      <c r="A173" s="10" t="s">
        <v>492</v>
      </c>
      <c r="B173" s="10" t="s">
        <v>268</v>
      </c>
      <c r="C173" s="6">
        <f t="shared" ref="C173:C174" ca="1" si="72">VLOOKUP(B173,OFFSET(INDIRECT("$A:$B"),0,MATCH(B$1&amp;"_Verify",INDIRECT("$1:$1"),0)-1),2,0)</f>
        <v>14</v>
      </c>
      <c r="D173" s="10"/>
    </row>
    <row r="174" spans="1:4" x14ac:dyDescent="0.3">
      <c r="A174" s="10" t="s">
        <v>494</v>
      </c>
      <c r="B174" s="10" t="s">
        <v>268</v>
      </c>
      <c r="C174" s="6">
        <f t="shared" ca="1" si="72"/>
        <v>14</v>
      </c>
      <c r="D174" s="10"/>
    </row>
    <row r="175" spans="1:4" x14ac:dyDescent="0.3">
      <c r="A175" s="10" t="s">
        <v>496</v>
      </c>
      <c r="B175" s="10" t="s">
        <v>268</v>
      </c>
      <c r="C175" s="6">
        <f t="shared" ref="C175" ca="1" si="73">VLOOKUP(B175,OFFSET(INDIRECT("$A:$B"),0,MATCH(B$1&amp;"_Verify",INDIRECT("$1:$1"),0)-1),2,0)</f>
        <v>14</v>
      </c>
      <c r="D175" s="10"/>
    </row>
    <row r="176" spans="1:4" x14ac:dyDescent="0.3">
      <c r="A176" t="s">
        <v>267</v>
      </c>
      <c r="B176" t="s">
        <v>268</v>
      </c>
      <c r="C176" s="6">
        <f t="shared" ca="1" si="11"/>
        <v>14</v>
      </c>
    </row>
    <row r="177" spans="1:4" x14ac:dyDescent="0.3">
      <c r="A177" s="10" t="s">
        <v>497</v>
      </c>
      <c r="B177" s="10" t="s">
        <v>268</v>
      </c>
      <c r="C177" s="6">
        <f t="shared" ref="C177:C178" ca="1" si="74">VLOOKUP(B177,OFFSET(INDIRECT("$A:$B"),0,MATCH(B$1&amp;"_Verify",INDIRECT("$1:$1"),0)-1),2,0)</f>
        <v>14</v>
      </c>
      <c r="D177" s="10"/>
    </row>
    <row r="178" spans="1:4" x14ac:dyDescent="0.3">
      <c r="A178" s="10" t="s">
        <v>498</v>
      </c>
      <c r="B178" s="10" t="s">
        <v>268</v>
      </c>
      <c r="C178" s="6">
        <f t="shared" ca="1" si="74"/>
        <v>14</v>
      </c>
      <c r="D178" s="10"/>
    </row>
    <row r="179" spans="1:4" x14ac:dyDescent="0.3">
      <c r="A179" s="10" t="s">
        <v>499</v>
      </c>
      <c r="B179" s="10" t="s">
        <v>268</v>
      </c>
      <c r="C179" s="6">
        <f t="shared" ref="C179" ca="1" si="75">VLOOKUP(B179,OFFSET(INDIRECT("$A:$B"),0,MATCH(B$1&amp;"_Verify",INDIRECT("$1:$1"),0)-1),2,0)</f>
        <v>14</v>
      </c>
      <c r="D179" s="10"/>
    </row>
    <row r="180" spans="1:4" x14ac:dyDescent="0.3">
      <c r="A180" s="10" t="s">
        <v>500</v>
      </c>
      <c r="B180" s="10" t="s">
        <v>477</v>
      </c>
      <c r="C180" s="6">
        <f t="shared" ref="C180:C181" ca="1" si="76">VLOOKUP(B180,OFFSET(INDIRECT("$A:$B"),0,MATCH(B$1&amp;"_Verify",INDIRECT("$1:$1"),0)-1),2,0)</f>
        <v>64</v>
      </c>
      <c r="D180" s="10"/>
    </row>
    <row r="181" spans="1:4" x14ac:dyDescent="0.3">
      <c r="A181" s="10" t="s">
        <v>501</v>
      </c>
      <c r="B181" s="10" t="s">
        <v>479</v>
      </c>
      <c r="C181" s="6">
        <f t="shared" ca="1" si="76"/>
        <v>65</v>
      </c>
      <c r="D181" s="10"/>
    </row>
    <row r="182" spans="1:4" x14ac:dyDescent="0.3">
      <c r="A182" t="s">
        <v>171</v>
      </c>
      <c r="B182" t="s">
        <v>165</v>
      </c>
      <c r="C182" s="6">
        <f t="shared" ca="1" si="11"/>
        <v>57</v>
      </c>
    </row>
    <row r="183" spans="1:4" x14ac:dyDescent="0.3">
      <c r="A183" s="10" t="s">
        <v>504</v>
      </c>
      <c r="B183" s="10" t="s">
        <v>165</v>
      </c>
      <c r="C183" s="6">
        <f t="shared" ref="C183" ca="1" si="77">VLOOKUP(B183,OFFSET(INDIRECT("$A:$B"),0,MATCH(B$1&amp;"_Verify",INDIRECT("$1:$1"),0)-1),2,0)</f>
        <v>57</v>
      </c>
      <c r="D183" s="10"/>
    </row>
    <row r="184" spans="1:4" x14ac:dyDescent="0.3">
      <c r="A184" t="s">
        <v>172</v>
      </c>
      <c r="B184" t="s">
        <v>165</v>
      </c>
      <c r="C184" s="6">
        <f t="shared" ca="1" si="11"/>
        <v>57</v>
      </c>
    </row>
    <row r="185" spans="1:4" x14ac:dyDescent="0.3">
      <c r="A185" s="10" t="s">
        <v>505</v>
      </c>
      <c r="B185" s="10" t="s">
        <v>165</v>
      </c>
      <c r="C185" s="6">
        <f t="shared" ref="C185" ca="1" si="78">VLOOKUP(B185,OFFSET(INDIRECT("$A:$B"),0,MATCH(B$1&amp;"_Verify",INDIRECT("$1:$1"),0)-1),2,0)</f>
        <v>57</v>
      </c>
      <c r="D185" s="10"/>
    </row>
    <row r="186" spans="1:4" x14ac:dyDescent="0.3">
      <c r="A186" t="s">
        <v>173</v>
      </c>
      <c r="B186" t="s">
        <v>165</v>
      </c>
      <c r="C186" s="6">
        <f t="shared" ca="1" si="11"/>
        <v>57</v>
      </c>
    </row>
    <row r="187" spans="1:4" x14ac:dyDescent="0.3">
      <c r="A187" s="10" t="s">
        <v>506</v>
      </c>
      <c r="B187" s="10" t="s">
        <v>165</v>
      </c>
      <c r="C187" s="6">
        <f t="shared" ref="C187" ca="1" si="79">VLOOKUP(B187,OFFSET(INDIRECT("$A:$B"),0,MATCH(B$1&amp;"_Verify",INDIRECT("$1:$1"),0)-1),2,0)</f>
        <v>57</v>
      </c>
      <c r="D187" s="10"/>
    </row>
    <row r="188" spans="1:4" x14ac:dyDescent="0.3">
      <c r="A188" t="s">
        <v>174</v>
      </c>
      <c r="B188" t="s">
        <v>184</v>
      </c>
      <c r="C188" s="6">
        <f t="shared" ca="1" si="11"/>
        <v>31</v>
      </c>
    </row>
    <row r="189" spans="1:4" x14ac:dyDescent="0.3">
      <c r="A189" t="s">
        <v>175</v>
      </c>
      <c r="B189" t="s">
        <v>182</v>
      </c>
      <c r="C189" s="6">
        <f t="shared" ca="1" si="11"/>
        <v>33</v>
      </c>
    </row>
    <row r="190" spans="1:4" x14ac:dyDescent="0.3">
      <c r="A190" t="s">
        <v>176</v>
      </c>
      <c r="B190" t="s">
        <v>185</v>
      </c>
      <c r="C190" s="6">
        <f t="shared" ca="1" si="11"/>
        <v>34</v>
      </c>
    </row>
    <row r="191" spans="1:4" x14ac:dyDescent="0.3">
      <c r="A191" t="s">
        <v>177</v>
      </c>
      <c r="B191" t="s">
        <v>186</v>
      </c>
      <c r="C191" s="6">
        <f t="shared" ca="1" si="11"/>
        <v>35</v>
      </c>
    </row>
    <row r="192" spans="1:4" x14ac:dyDescent="0.3">
      <c r="A192" t="s">
        <v>178</v>
      </c>
      <c r="B192" t="s">
        <v>187</v>
      </c>
      <c r="C192" s="6">
        <f t="shared" ca="1" si="11"/>
        <v>36</v>
      </c>
    </row>
    <row r="193" spans="1:4" x14ac:dyDescent="0.3">
      <c r="A193" t="s">
        <v>179</v>
      </c>
      <c r="B193" t="s">
        <v>188</v>
      </c>
      <c r="C193" s="6">
        <f t="shared" ca="1" si="11"/>
        <v>37</v>
      </c>
    </row>
    <row r="194" spans="1:4" x14ac:dyDescent="0.3">
      <c r="A194" t="s">
        <v>180</v>
      </c>
      <c r="B194" t="s">
        <v>189</v>
      </c>
      <c r="C194" s="6">
        <f t="shared" ca="1" si="11"/>
        <v>38</v>
      </c>
    </row>
    <row r="195" spans="1:4" x14ac:dyDescent="0.3">
      <c r="A195" t="s">
        <v>181</v>
      </c>
      <c r="B195" t="s">
        <v>190</v>
      </c>
      <c r="C195" s="6">
        <f t="shared" ca="1" si="11"/>
        <v>39</v>
      </c>
    </row>
    <row r="196" spans="1:4" x14ac:dyDescent="0.3">
      <c r="A196" t="s">
        <v>269</v>
      </c>
      <c r="B196" t="s">
        <v>528</v>
      </c>
      <c r="C196" s="6">
        <f t="shared" ref="C196" ca="1" si="80">VLOOKUP(B196,OFFSET(INDIRECT("$A:$B"),0,MATCH(B$1&amp;"_Verify",INDIRECT("$1:$1"),0)-1),2,0)</f>
        <v>68</v>
      </c>
    </row>
    <row r="197" spans="1:4" x14ac:dyDescent="0.3">
      <c r="A197" t="s">
        <v>270</v>
      </c>
      <c r="B197" t="s">
        <v>528</v>
      </c>
      <c r="C197" s="6">
        <f t="shared" ref="C197:C198" ca="1" si="81">VLOOKUP(B197,OFFSET(INDIRECT("$A:$B"),0,MATCH(B$1&amp;"_Verify",INDIRECT("$1:$1"),0)-1),2,0)</f>
        <v>68</v>
      </c>
    </row>
    <row r="198" spans="1:4" x14ac:dyDescent="0.3">
      <c r="A198" s="10" t="s">
        <v>941</v>
      </c>
      <c r="B198" s="10" t="s">
        <v>528</v>
      </c>
      <c r="C198" s="6">
        <f t="shared" ca="1" si="81"/>
        <v>68</v>
      </c>
      <c r="D198" s="10"/>
    </row>
    <row r="199" spans="1:4" x14ac:dyDescent="0.3">
      <c r="A199" s="10" t="s">
        <v>942</v>
      </c>
      <c r="B199" s="10" t="s">
        <v>528</v>
      </c>
      <c r="C199" s="6">
        <f t="shared" ref="C199" ca="1" si="82">VLOOKUP(B199,OFFSET(INDIRECT("$A:$B"),0,MATCH(B$1&amp;"_Verify",INDIRECT("$1:$1"),0)-1),2,0)</f>
        <v>68</v>
      </c>
      <c r="D199" s="10"/>
    </row>
    <row r="200" spans="1:4" x14ac:dyDescent="0.3">
      <c r="A200" t="s">
        <v>290</v>
      </c>
      <c r="B200" t="s">
        <v>93</v>
      </c>
      <c r="C200" s="6">
        <f t="shared" ref="C200:C203" ca="1" si="83">VLOOKUP(B200,OFFSET(INDIRECT("$A:$B"),0,MATCH(B$1&amp;"_Verify",INDIRECT("$1:$1"),0)-1),2,0)</f>
        <v>13</v>
      </c>
    </row>
    <row r="201" spans="1:4" x14ac:dyDescent="0.3">
      <c r="A201" t="s">
        <v>292</v>
      </c>
      <c r="B201" t="s">
        <v>21</v>
      </c>
      <c r="C201" s="6">
        <f t="shared" ca="1" si="83"/>
        <v>7</v>
      </c>
    </row>
    <row r="202" spans="1:4" x14ac:dyDescent="0.3">
      <c r="A202" t="s">
        <v>291</v>
      </c>
      <c r="B202" t="s">
        <v>93</v>
      </c>
      <c r="C202" s="6">
        <f t="shared" ca="1" si="83"/>
        <v>13</v>
      </c>
    </row>
    <row r="203" spans="1:4" x14ac:dyDescent="0.3">
      <c r="A203" t="s">
        <v>294</v>
      </c>
      <c r="B203" t="s">
        <v>21</v>
      </c>
      <c r="C203" s="6">
        <f t="shared" ca="1" si="83"/>
        <v>7</v>
      </c>
    </row>
    <row r="204" spans="1:4" x14ac:dyDescent="0.3">
      <c r="A204" t="s">
        <v>298</v>
      </c>
      <c r="B204" s="10" t="s">
        <v>528</v>
      </c>
      <c r="C204" s="6">
        <f t="shared" ref="C204" ca="1" si="84">VLOOKUP(B204,OFFSET(INDIRECT("$A:$B"),0,MATCH(B$1&amp;"_Verify",INDIRECT("$1:$1"),0)-1),2,0)</f>
        <v>68</v>
      </c>
    </row>
    <row r="205" spans="1:4" x14ac:dyDescent="0.3">
      <c r="A205" t="s">
        <v>299</v>
      </c>
      <c r="B205" s="10" t="s">
        <v>528</v>
      </c>
      <c r="C205" s="6">
        <f t="shared" ref="C205:C207" ca="1" si="85">VLOOKUP(B205,OFFSET(INDIRECT("$A:$B"),0,MATCH(B$1&amp;"_Verify",INDIRECT("$1:$1"),0)-1),2,0)</f>
        <v>68</v>
      </c>
    </row>
    <row r="206" spans="1:4" x14ac:dyDescent="0.3">
      <c r="A206" t="s">
        <v>300</v>
      </c>
      <c r="B206" t="s">
        <v>93</v>
      </c>
      <c r="C206" s="6">
        <f t="shared" ca="1" si="85"/>
        <v>13</v>
      </c>
    </row>
    <row r="207" spans="1:4" x14ac:dyDescent="0.3">
      <c r="A207" t="s">
        <v>301</v>
      </c>
      <c r="B207" t="s">
        <v>225</v>
      </c>
      <c r="C207" s="6">
        <f t="shared" ca="1" si="85"/>
        <v>15</v>
      </c>
    </row>
    <row r="208" spans="1:4" x14ac:dyDescent="0.3">
      <c r="A208" t="s">
        <v>302</v>
      </c>
      <c r="B208" t="s">
        <v>228</v>
      </c>
      <c r="C208" s="6">
        <f t="shared" ref="C208" ca="1" si="86">VLOOKUP(B208,OFFSET(INDIRECT("$A:$B"),0,MATCH(B$1&amp;"_Verify",INDIRECT("$1:$1"),0)-1),2,0)</f>
        <v>16</v>
      </c>
    </row>
    <row r="209" spans="1:4" x14ac:dyDescent="0.3">
      <c r="A209" t="s">
        <v>303</v>
      </c>
      <c r="B209" t="s">
        <v>228</v>
      </c>
      <c r="C209" s="6">
        <f t="shared" ref="C209" ca="1" si="87">VLOOKUP(B209,OFFSET(INDIRECT("$A:$B"),0,MATCH(B$1&amp;"_Verify",INDIRECT("$1:$1"),0)-1),2,0)</f>
        <v>16</v>
      </c>
    </row>
    <row r="210" spans="1:4" x14ac:dyDescent="0.3">
      <c r="A210" t="s">
        <v>306</v>
      </c>
      <c r="B210" t="s">
        <v>229</v>
      </c>
      <c r="C210" s="6">
        <f t="shared" ref="C210" ca="1" si="88">VLOOKUP(B210,OFFSET(INDIRECT("$A:$B"),0,MATCH(B$1&amp;"_Verify",INDIRECT("$1:$1"),0)-1),2,0)</f>
        <v>17</v>
      </c>
    </row>
    <row r="211" spans="1:4" x14ac:dyDescent="0.3">
      <c r="A211" t="s">
        <v>307</v>
      </c>
      <c r="B211" t="s">
        <v>229</v>
      </c>
      <c r="C211" s="6">
        <f t="shared" ref="C211" ca="1" si="89">VLOOKUP(B211,OFFSET(INDIRECT("$A:$B"),0,MATCH(B$1&amp;"_Verify",INDIRECT("$1:$1"),0)-1),2,0)</f>
        <v>17</v>
      </c>
    </row>
    <row r="212" spans="1:4" x14ac:dyDescent="0.3">
      <c r="A212" s="10" t="s">
        <v>943</v>
      </c>
      <c r="B212" s="10" t="s">
        <v>229</v>
      </c>
      <c r="C212" s="6">
        <f t="shared" ref="C212:C213" ca="1" si="90">VLOOKUP(B212,OFFSET(INDIRECT("$A:$B"),0,MATCH(B$1&amp;"_Verify",INDIRECT("$1:$1"),0)-1),2,0)</f>
        <v>17</v>
      </c>
      <c r="D212" s="10"/>
    </row>
    <row r="213" spans="1:4" x14ac:dyDescent="0.3">
      <c r="A213" s="10" t="s">
        <v>944</v>
      </c>
      <c r="B213" s="10" t="s">
        <v>229</v>
      </c>
      <c r="C213" s="6">
        <f t="shared" ca="1" si="90"/>
        <v>17</v>
      </c>
      <c r="D213" s="10"/>
    </row>
    <row r="214" spans="1:4" x14ac:dyDescent="0.3">
      <c r="A214" s="10" t="s">
        <v>945</v>
      </c>
      <c r="B214" s="10" t="s">
        <v>933</v>
      </c>
      <c r="C214" s="6">
        <f t="shared" ref="C214:C215" ca="1" si="91">VLOOKUP(B214,OFFSET(INDIRECT("$A:$B"),0,MATCH(B$1&amp;"_Verify",INDIRECT("$1:$1"),0)-1),2,0)</f>
        <v>84</v>
      </c>
      <c r="D214" s="10"/>
    </row>
    <row r="215" spans="1:4" x14ac:dyDescent="0.3">
      <c r="A215" s="10" t="s">
        <v>946</v>
      </c>
      <c r="B215" s="10" t="s">
        <v>933</v>
      </c>
      <c r="C215" s="6">
        <f t="shared" ca="1" si="91"/>
        <v>84</v>
      </c>
      <c r="D215" s="10"/>
    </row>
    <row r="216" spans="1:4" x14ac:dyDescent="0.3">
      <c r="A216" t="s">
        <v>308</v>
      </c>
      <c r="B216" t="s">
        <v>230</v>
      </c>
      <c r="C216" s="6">
        <f t="shared" ref="C216" ca="1" si="92">VLOOKUP(B216,OFFSET(INDIRECT("$A:$B"),0,MATCH(B$1&amp;"_Verify",INDIRECT("$1:$1"),0)-1),2,0)</f>
        <v>18</v>
      </c>
    </row>
    <row r="217" spans="1:4" x14ac:dyDescent="0.3">
      <c r="A217" t="s">
        <v>309</v>
      </c>
      <c r="B217" t="s">
        <v>230</v>
      </c>
      <c r="C217" s="6">
        <f t="shared" ref="C217" ca="1" si="93">VLOOKUP(B217,OFFSET(INDIRECT("$A:$B"),0,MATCH(B$1&amp;"_Verify",INDIRECT("$1:$1"),0)-1),2,0)</f>
        <v>18</v>
      </c>
    </row>
    <row r="218" spans="1:4" x14ac:dyDescent="0.3">
      <c r="A218" t="s">
        <v>310</v>
      </c>
      <c r="B218" t="s">
        <v>231</v>
      </c>
      <c r="C218" s="6">
        <f t="shared" ref="C218" ca="1" si="94">VLOOKUP(B218,OFFSET(INDIRECT("$A:$B"),0,MATCH(B$1&amp;"_Verify",INDIRECT("$1:$1"),0)-1),2,0)</f>
        <v>19</v>
      </c>
    </row>
    <row r="219" spans="1:4" x14ac:dyDescent="0.3">
      <c r="A219" t="s">
        <v>311</v>
      </c>
      <c r="B219" t="s">
        <v>231</v>
      </c>
      <c r="C219" s="6">
        <f t="shared" ref="C219" ca="1" si="95">VLOOKUP(B219,OFFSET(INDIRECT("$A:$B"),0,MATCH(B$1&amp;"_Verify",INDIRECT("$1:$1"),0)-1),2,0)</f>
        <v>19</v>
      </c>
    </row>
    <row r="220" spans="1:4" x14ac:dyDescent="0.3">
      <c r="A220" t="s">
        <v>313</v>
      </c>
      <c r="B220" t="s">
        <v>239</v>
      </c>
      <c r="C220" s="6">
        <f t="shared" ref="C220:C231" ca="1" si="96">VLOOKUP(B220,OFFSET(INDIRECT("$A:$B"),0,MATCH(B$1&amp;"_Verify",INDIRECT("$1:$1"),0)-1),2,0)</f>
        <v>20</v>
      </c>
    </row>
    <row r="221" spans="1:4" x14ac:dyDescent="0.3">
      <c r="A221" t="s">
        <v>314</v>
      </c>
      <c r="B221" t="s">
        <v>239</v>
      </c>
      <c r="C221" s="6">
        <f t="shared" ca="1" si="96"/>
        <v>20</v>
      </c>
    </row>
    <row r="222" spans="1:4" x14ac:dyDescent="0.3">
      <c r="A222" t="s">
        <v>365</v>
      </c>
      <c r="B222" t="s">
        <v>93</v>
      </c>
      <c r="C222" s="6">
        <f t="shared" ref="C222:C225" ca="1" si="97">VLOOKUP(B222,OFFSET(INDIRECT("$A:$B"),0,MATCH(B$1&amp;"_Verify",INDIRECT("$1:$1"),0)-1),2,0)</f>
        <v>13</v>
      </c>
      <c r="D222" s="6"/>
    </row>
    <row r="223" spans="1:4" x14ac:dyDescent="0.3">
      <c r="A223" t="s">
        <v>367</v>
      </c>
      <c r="B223" t="s">
        <v>338</v>
      </c>
      <c r="C223" s="6">
        <f t="shared" ca="1" si="97"/>
        <v>21</v>
      </c>
    </row>
    <row r="224" spans="1:4" x14ac:dyDescent="0.3">
      <c r="A224" t="s">
        <v>371</v>
      </c>
      <c r="B224" t="s">
        <v>57</v>
      </c>
      <c r="C224" s="6">
        <f t="shared" ca="1" si="97"/>
        <v>11</v>
      </c>
    </row>
    <row r="225" spans="1:4" x14ac:dyDescent="0.3">
      <c r="A225" s="10" t="s">
        <v>947</v>
      </c>
      <c r="B225" s="10" t="s">
        <v>21</v>
      </c>
      <c r="C225" s="6">
        <f t="shared" ca="1" si="97"/>
        <v>7</v>
      </c>
      <c r="D225" s="10"/>
    </row>
    <row r="226" spans="1:4" s="10" customFormat="1" x14ac:dyDescent="0.3">
      <c r="A226" t="s">
        <v>315</v>
      </c>
      <c r="B226" t="s">
        <v>93</v>
      </c>
      <c r="C226" s="6">
        <f t="shared" ca="1" si="96"/>
        <v>13</v>
      </c>
      <c r="D226"/>
    </row>
    <row r="227" spans="1:4" s="10" customFormat="1" x14ac:dyDescent="0.3">
      <c r="A227" t="s">
        <v>317</v>
      </c>
      <c r="B227" t="s">
        <v>21</v>
      </c>
      <c r="C227" s="6">
        <f t="shared" ca="1" si="96"/>
        <v>7</v>
      </c>
      <c r="D227"/>
    </row>
    <row r="228" spans="1:4" s="10" customFormat="1" x14ac:dyDescent="0.3">
      <c r="A228" s="10" t="s">
        <v>508</v>
      </c>
      <c r="B228" s="10" t="s">
        <v>93</v>
      </c>
      <c r="C228" s="6">
        <f t="shared" ca="1" si="96"/>
        <v>13</v>
      </c>
    </row>
    <row r="229" spans="1:4" s="10" customFormat="1" x14ac:dyDescent="0.3">
      <c r="A229" s="10" t="s">
        <v>510</v>
      </c>
      <c r="B229" s="10" t="s">
        <v>21</v>
      </c>
      <c r="C229" s="6">
        <f t="shared" ca="1" si="96"/>
        <v>7</v>
      </c>
    </row>
    <row r="230" spans="1:4" x14ac:dyDescent="0.3">
      <c r="A230" t="s">
        <v>372</v>
      </c>
      <c r="B230" t="s">
        <v>342</v>
      </c>
      <c r="C230" s="6">
        <f t="shared" ca="1" si="96"/>
        <v>61</v>
      </c>
    </row>
    <row r="231" spans="1:4" x14ac:dyDescent="0.3">
      <c r="A231" t="s">
        <v>373</v>
      </c>
      <c r="B231" t="s">
        <v>346</v>
      </c>
      <c r="C231" s="6">
        <f t="shared" ca="1" si="96"/>
        <v>59</v>
      </c>
    </row>
    <row r="232" spans="1:4" x14ac:dyDescent="0.3">
      <c r="A232" t="s">
        <v>318</v>
      </c>
      <c r="B232" t="s">
        <v>240</v>
      </c>
      <c r="C232" s="6">
        <f t="shared" ref="C232:C235" ca="1" si="98">VLOOKUP(B232,OFFSET(INDIRECT("$A:$B"),0,MATCH(B$1&amp;"_Verify",INDIRECT("$1:$1"),0)-1),2,0)</f>
        <v>58</v>
      </c>
    </row>
    <row r="233" spans="1:4" x14ac:dyDescent="0.3">
      <c r="A233" s="10" t="s">
        <v>512</v>
      </c>
      <c r="B233" s="10" t="s">
        <v>240</v>
      </c>
      <c r="C233" s="6">
        <f t="shared" ref="C233" ca="1" si="99">VLOOKUP(B233,OFFSET(INDIRECT("$A:$B"),0,MATCH(B$1&amp;"_Verify",INDIRECT("$1:$1"),0)-1),2,0)</f>
        <v>58</v>
      </c>
      <c r="D233" s="10"/>
    </row>
    <row r="234" spans="1:4" x14ac:dyDescent="0.3">
      <c r="A234" t="s">
        <v>329</v>
      </c>
      <c r="B234" t="s">
        <v>273</v>
      </c>
      <c r="C234" s="6">
        <f t="shared" ca="1" si="98"/>
        <v>41</v>
      </c>
    </row>
    <row r="235" spans="1:4" x14ac:dyDescent="0.3">
      <c r="A235" t="s">
        <v>331</v>
      </c>
      <c r="B235" t="s">
        <v>54</v>
      </c>
      <c r="C235" s="6">
        <f t="shared" ca="1" si="98"/>
        <v>8</v>
      </c>
    </row>
    <row r="236" spans="1:4" x14ac:dyDescent="0.3">
      <c r="A236" t="s">
        <v>320</v>
      </c>
      <c r="B236" t="s">
        <v>274</v>
      </c>
      <c r="C236" s="6">
        <f t="shared" ref="C236" ca="1" si="100">VLOOKUP(B236,OFFSET(INDIRECT("$A:$B"),0,MATCH(B$1&amp;"_Verify",INDIRECT("$1:$1"),0)-1),2,0)</f>
        <v>40</v>
      </c>
    </row>
    <row r="237" spans="1:4" x14ac:dyDescent="0.3">
      <c r="A237" t="s">
        <v>322</v>
      </c>
      <c r="B237" t="s">
        <v>55</v>
      </c>
      <c r="C237" s="6">
        <f t="shared" ref="C237" ca="1" si="101">VLOOKUP(B237,OFFSET(INDIRECT("$A:$B"),0,MATCH(B$1&amp;"_Verify",INDIRECT("$1:$1"),0)-1),2,0)</f>
        <v>9</v>
      </c>
    </row>
    <row r="238" spans="1:4" x14ac:dyDescent="0.3">
      <c r="A238" t="s">
        <v>352</v>
      </c>
      <c r="B238" t="s">
        <v>345</v>
      </c>
      <c r="C238" s="6">
        <f t="shared" ref="C238" ca="1" si="102">VLOOKUP(B238,OFFSET(INDIRECT("$A:$B"),0,MATCH(B$1&amp;"_Verify",INDIRECT("$1:$1"),0)-1),2,0)</f>
        <v>42</v>
      </c>
    </row>
    <row r="239" spans="1:4" x14ac:dyDescent="0.3">
      <c r="A239" t="s">
        <v>353</v>
      </c>
      <c r="B239" t="s">
        <v>284</v>
      </c>
      <c r="C239" s="6">
        <f t="shared" ref="C239" ca="1" si="103">VLOOKUP(B239,OFFSET(INDIRECT("$A:$B"),0,MATCH(B$1&amp;"_Verify",INDIRECT("$1:$1"),0)-1),2,0)</f>
        <v>60</v>
      </c>
    </row>
    <row r="240" spans="1:4" x14ac:dyDescent="0.3">
      <c r="A240" t="s">
        <v>377</v>
      </c>
      <c r="B240" t="s">
        <v>378</v>
      </c>
      <c r="C240" s="6">
        <f t="shared" ref="C240:C242" ca="1" si="104">VLOOKUP(B240,OFFSET(INDIRECT("$A:$B"),0,MATCH(B$1&amp;"_Verify",INDIRECT("$1:$1"),0)-1),2,0)</f>
        <v>62</v>
      </c>
    </row>
    <row r="241" spans="1:4" x14ac:dyDescent="0.3">
      <c r="A241" s="10" t="s">
        <v>518</v>
      </c>
      <c r="B241" s="10" t="s">
        <v>521</v>
      </c>
      <c r="C241" s="6">
        <f t="shared" ca="1" si="104"/>
        <v>66</v>
      </c>
      <c r="D241" s="10"/>
    </row>
    <row r="242" spans="1:4" x14ac:dyDescent="0.3">
      <c r="A242" s="10" t="s">
        <v>520</v>
      </c>
      <c r="B242" s="10" t="s">
        <v>521</v>
      </c>
      <c r="C242" s="6">
        <f t="shared" ca="1" si="104"/>
        <v>66</v>
      </c>
      <c r="D242" s="10"/>
    </row>
    <row r="243" spans="1:4" x14ac:dyDescent="0.3">
      <c r="A243" s="10" t="s">
        <v>534</v>
      </c>
      <c r="B243" s="10" t="s">
        <v>524</v>
      </c>
      <c r="C243" s="6">
        <f t="shared" ref="C243:C250" ca="1" si="105">VLOOKUP(B243,OFFSET(INDIRECT("$A:$B"),0,MATCH(B$1&amp;"_Verify",INDIRECT("$1:$1"),0)-1),2,0)</f>
        <v>67</v>
      </c>
      <c r="D243" s="10"/>
    </row>
    <row r="244" spans="1:4" x14ac:dyDescent="0.3">
      <c r="A244" s="10" t="s">
        <v>950</v>
      </c>
      <c r="B244" s="10" t="s">
        <v>948</v>
      </c>
      <c r="C244" s="6">
        <f t="shared" ref="C244:C246" ca="1" si="106">VLOOKUP(B244,OFFSET(INDIRECT("$A:$B"),0,MATCH(B$1&amp;"_Verify",INDIRECT("$1:$1"),0)-1),2,0)</f>
        <v>82</v>
      </c>
      <c r="D244" s="10"/>
    </row>
    <row r="245" spans="1:4" x14ac:dyDescent="0.3">
      <c r="A245" s="10" t="s">
        <v>951</v>
      </c>
      <c r="B245" s="10" t="s">
        <v>948</v>
      </c>
      <c r="C245" s="6">
        <f t="shared" ca="1" si="106"/>
        <v>82</v>
      </c>
      <c r="D245" s="10"/>
    </row>
    <row r="246" spans="1:4" x14ac:dyDescent="0.3">
      <c r="A246" s="10" t="s">
        <v>949</v>
      </c>
      <c r="B246" s="10" t="s">
        <v>929</v>
      </c>
      <c r="C246" s="6">
        <f t="shared" ca="1" si="106"/>
        <v>83</v>
      </c>
      <c r="D246" s="10"/>
    </row>
    <row r="247" spans="1:4" x14ac:dyDescent="0.3">
      <c r="A247" s="10" t="s">
        <v>817</v>
      </c>
      <c r="B247" s="10" t="s">
        <v>383</v>
      </c>
      <c r="C247" s="6">
        <f t="shared" ca="1" si="105"/>
        <v>22</v>
      </c>
      <c r="D247" s="10"/>
    </row>
    <row r="248" spans="1:4" x14ac:dyDescent="0.3">
      <c r="A248" s="10" t="s">
        <v>818</v>
      </c>
      <c r="B248" s="10" t="s">
        <v>383</v>
      </c>
      <c r="C248" s="6">
        <f t="shared" ca="1" si="105"/>
        <v>22</v>
      </c>
      <c r="D248" s="10"/>
    </row>
    <row r="249" spans="1:4" x14ac:dyDescent="0.3">
      <c r="A249" s="10" t="s">
        <v>820</v>
      </c>
      <c r="B249" s="10" t="s">
        <v>383</v>
      </c>
      <c r="C249" s="6">
        <f t="shared" ca="1" si="105"/>
        <v>22</v>
      </c>
      <c r="D249" s="10"/>
    </row>
    <row r="250" spans="1:4" x14ac:dyDescent="0.3">
      <c r="A250" s="10" t="s">
        <v>822</v>
      </c>
      <c r="B250" s="10" t="s">
        <v>383</v>
      </c>
      <c r="C250" s="6">
        <f t="shared" ca="1" si="105"/>
        <v>22</v>
      </c>
      <c r="D250" s="10"/>
    </row>
    <row r="251" spans="1:4" x14ac:dyDescent="0.3">
      <c r="A251" t="s">
        <v>386</v>
      </c>
      <c r="B251" t="s">
        <v>383</v>
      </c>
      <c r="C251" s="6">
        <f t="shared" ref="C251" ca="1" si="107">VLOOKUP(B251,OFFSET(INDIRECT("$A:$B"),0,MATCH(B$1&amp;"_Verify",INDIRECT("$1:$1"),0)-1),2,0)</f>
        <v>22</v>
      </c>
    </row>
    <row r="252" spans="1:4" x14ac:dyDescent="0.3">
      <c r="A252" t="s">
        <v>400</v>
      </c>
      <c r="B252" t="s">
        <v>383</v>
      </c>
      <c r="C252" s="6">
        <f t="shared" ref="C252" ca="1" si="108">VLOOKUP(B252,OFFSET(INDIRECT("$A:$B"),0,MATCH(B$1&amp;"_Verify",INDIRECT("$1:$1"),0)-1),2,0)</f>
        <v>22</v>
      </c>
    </row>
    <row r="253" spans="1:4" x14ac:dyDescent="0.3">
      <c r="A253" t="s">
        <v>388</v>
      </c>
      <c r="B253" t="s">
        <v>383</v>
      </c>
      <c r="C253" s="6">
        <f t="shared" ref="C253:C256" ca="1" si="109">VLOOKUP(B253,OFFSET(INDIRECT("$A:$B"),0,MATCH(B$1&amp;"_Verify",INDIRECT("$1:$1"),0)-1),2,0)</f>
        <v>22</v>
      </c>
    </row>
    <row r="254" spans="1:4" x14ac:dyDescent="0.3">
      <c r="A254" t="s">
        <v>401</v>
      </c>
      <c r="B254" t="s">
        <v>383</v>
      </c>
      <c r="C254" s="6">
        <f t="shared" ca="1" si="109"/>
        <v>22</v>
      </c>
    </row>
    <row r="255" spans="1:4" x14ac:dyDescent="0.3">
      <c r="A255" s="10" t="s">
        <v>770</v>
      </c>
      <c r="B255" s="10" t="s">
        <v>383</v>
      </c>
      <c r="C255" s="6">
        <f t="shared" ca="1" si="109"/>
        <v>22</v>
      </c>
      <c r="D255" s="10"/>
    </row>
    <row r="256" spans="1:4" x14ac:dyDescent="0.3">
      <c r="A256" s="10" t="s">
        <v>771</v>
      </c>
      <c r="B256" s="10" t="s">
        <v>383</v>
      </c>
      <c r="C256" s="6">
        <f t="shared" ca="1" si="109"/>
        <v>22</v>
      </c>
      <c r="D256" s="10"/>
    </row>
    <row r="257" spans="1:4" x14ac:dyDescent="0.3">
      <c r="A257" s="10" t="s">
        <v>772</v>
      </c>
      <c r="B257" s="10" t="s">
        <v>383</v>
      </c>
      <c r="C257" s="6">
        <f t="shared" ref="C257:C258" ca="1" si="110">VLOOKUP(B257,OFFSET(INDIRECT("$A:$B"),0,MATCH(B$1&amp;"_Verify",INDIRECT("$1:$1"),0)-1),2,0)</f>
        <v>22</v>
      </c>
      <c r="D257" s="10"/>
    </row>
    <row r="258" spans="1:4" x14ac:dyDescent="0.3">
      <c r="A258" s="10" t="s">
        <v>773</v>
      </c>
      <c r="B258" s="10" t="s">
        <v>383</v>
      </c>
      <c r="C258" s="6">
        <f t="shared" ca="1" si="110"/>
        <v>22</v>
      </c>
      <c r="D258" s="10"/>
    </row>
  </sheetData>
  <phoneticPr fontId="1" type="noConversion"/>
  <dataValidations count="1">
    <dataValidation type="list" allowBlank="1" showInputMessage="1" showErrorMessage="1" sqref="B2:B25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1"/>
  <sheetViews>
    <sheetView tabSelected="1" workbookViewId="0">
      <pane xSplit="2" ySplit="2" topLeftCell="D595" activePane="bottomRight" state="frozen"/>
      <selection pane="topRight" activeCell="C1" sqref="C1"/>
      <selection pane="bottomLeft" activeCell="A3" sqref="A3"/>
      <selection pane="bottomRight" activeCell="J611" sqref="J61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952</v>
      </c>
      <c r="F2" s="4" t="str">
        <f>IF(ISBLANK(VLOOKUP($E2,어펙터인자!$1:$1048576,MATCH(F$1,어펙터인자!$1:$1,0),0)),"",VLOOKUP($E2,어펙터인자!$1:$1048576,MATCH(F$1,어펙터인자!$1:$1,0),0))</f>
        <v>연속 킬 시 적용
히트 시 초기화된다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킬카운트에 곱할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si="170"/>
        <v>AddForceCommon_01</v>
      </c>
      <c r="B148" s="10" t="s">
        <v>621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629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867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536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536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536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536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536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536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536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536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536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536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536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536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536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536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840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536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536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7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536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840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62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8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:A248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:O248" ca="1" si="240">IF(NOT(ISBLANK(N243)),N243,
IF(ISBLANK(M243),"",
VLOOKUP(M243,OFFSET(INDIRECT("$A:$B"),0,MATCH(M$1&amp;"_Verify",INDIRECT("$1:$1"),0)-1),2,0)
))</f>
        <v>18</v>
      </c>
      <c r="S243" s="7" t="str">
        <f t="shared" ref="S243:S248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9"/>
        <v>LP_MaxHpPowerSource_01</v>
      </c>
      <c r="B244" s="1" t="s">
        <v>924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ref="J244:J248" si="242">J154*2.5/8</f>
        <v>4.6875E-2</v>
      </c>
      <c r="M244" s="1" t="s">
        <v>162</v>
      </c>
      <c r="O244" s="7">
        <f t="shared" ca="1" si="240"/>
        <v>18</v>
      </c>
      <c r="S244" s="7" t="str">
        <f t="shared" ca="1" si="241"/>
        <v/>
      </c>
    </row>
    <row r="245" spans="1:19" x14ac:dyDescent="0.3">
      <c r="A245" s="1" t="str">
        <f t="shared" si="239"/>
        <v>LP_MaxHpPowerSource_02</v>
      </c>
      <c r="B245" s="1" t="s">
        <v>924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9.8437499999999997E-2</v>
      </c>
      <c r="M245" s="1" t="s">
        <v>162</v>
      </c>
      <c r="O245" s="7">
        <f t="shared" ca="1" si="240"/>
        <v>18</v>
      </c>
      <c r="S245" s="7" t="str">
        <f t="shared" ca="1" si="241"/>
        <v/>
      </c>
    </row>
    <row r="246" spans="1:19" x14ac:dyDescent="0.3">
      <c r="A246" s="1" t="str">
        <f t="shared" si="239"/>
        <v>LP_MaxHpPowerSource_03</v>
      </c>
      <c r="B246" s="1" t="s">
        <v>924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0.15468750000000001</v>
      </c>
      <c r="M246" s="1" t="s">
        <v>162</v>
      </c>
      <c r="O246" s="7">
        <f t="shared" ca="1" si="240"/>
        <v>18</v>
      </c>
      <c r="S246" s="7" t="str">
        <f t="shared" ca="1" si="241"/>
        <v/>
      </c>
    </row>
    <row r="247" spans="1:19" x14ac:dyDescent="0.3">
      <c r="A247" s="1" t="str">
        <f t="shared" si="239"/>
        <v>LP_MaxHpPowerSource_04</v>
      </c>
      <c r="B247" s="1" t="s">
        <v>924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0.21562499999999998</v>
      </c>
      <c r="M247" s="1" t="s">
        <v>162</v>
      </c>
      <c r="O247" s="7">
        <f t="shared" ca="1" si="240"/>
        <v>18</v>
      </c>
      <c r="S247" s="7" t="str">
        <f t="shared" ca="1" si="241"/>
        <v/>
      </c>
    </row>
    <row r="248" spans="1:19" x14ac:dyDescent="0.3">
      <c r="A248" s="1" t="str">
        <f t="shared" si="239"/>
        <v>LP_MaxHpPowerSource_05</v>
      </c>
      <c r="B248" s="1" t="s">
        <v>924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0.28125</v>
      </c>
      <c r="M248" s="1" t="s">
        <v>162</v>
      </c>
      <c r="O248" s="7">
        <f t="shared" ca="1" si="240"/>
        <v>18</v>
      </c>
      <c r="S248" s="7" t="str">
        <f t="shared" ca="1" si="241"/>
        <v/>
      </c>
    </row>
    <row r="249" spans="1:19" x14ac:dyDescent="0.3">
      <c r="A249" s="1" t="str">
        <f t="shared" si="238"/>
        <v>LP_ReduceDmgProjectile_01</v>
      </c>
      <c r="B249" s="1" t="s">
        <v>266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66" si="243">J154*4/6</f>
        <v>9.9999999999999992E-2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38"/>
        <v>LP_ReduceDmgProjectile_02</v>
      </c>
      <c r="B250" s="1" t="s">
        <v>266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3"/>
        <v>0.21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38"/>
        <v>LP_ReduceDmgProjectile_03</v>
      </c>
      <c r="B251" s="1" t="s">
        <v>266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3"/>
        <v>0.33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si="238"/>
        <v>LP_ReduceDmgProjectile_04</v>
      </c>
      <c r="B252" s="1" t="s">
        <v>266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3"/>
        <v>0.45999999999999996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ref="A253:A256" si="244">B253&amp;"_"&amp;TEXT(D253,"00")</f>
        <v>LP_ReduceDmgProjectile_05</v>
      </c>
      <c r="B253" s="1" t="s">
        <v>266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3"/>
        <v>0.6</v>
      </c>
      <c r="O253" s="7" t="str">
        <f t="shared" ca="1" si="234"/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LP_ReduceDmgProjectile_06</v>
      </c>
      <c r="B254" s="1" t="s">
        <v>266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3"/>
        <v>0.75</v>
      </c>
      <c r="O254" s="7" t="str">
        <f t="shared" ca="1" si="234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LP_ReduceDmgProjectile_07</v>
      </c>
      <c r="B255" s="1" t="s">
        <v>266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3"/>
        <v>0.91000000000000014</v>
      </c>
      <c r="O255" s="7" t="str">
        <f t="shared" ca="1" si="234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LP_ReduceDmgProjectile_08</v>
      </c>
      <c r="B256" s="1" t="s">
        <v>266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3"/>
        <v>1.08</v>
      </c>
      <c r="O256" s="7" t="str">
        <f t="shared" ca="1" si="234"/>
        <v/>
      </c>
      <c r="S256" s="7" t="str">
        <f t="shared" ca="1" si="228"/>
        <v/>
      </c>
    </row>
    <row r="257" spans="1:19" x14ac:dyDescent="0.3">
      <c r="A257" s="1" t="str">
        <f t="shared" ref="A257:A279" si="245">B257&amp;"_"&amp;TEXT(D257,"00")</f>
        <v>LP_ReduceDmgProjectile_09</v>
      </c>
      <c r="B257" s="1" t="s">
        <v>266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3"/>
        <v>1.26</v>
      </c>
      <c r="O257" s="7" t="str">
        <f t="shared" ca="1" si="234"/>
        <v/>
      </c>
      <c r="S257" s="7" t="str">
        <f t="shared" ca="1" si="228"/>
        <v/>
      </c>
    </row>
    <row r="258" spans="1:19" x14ac:dyDescent="0.3">
      <c r="A258" s="1" t="str">
        <f t="shared" si="245"/>
        <v>LP_ReduceDmgProjectileBetter_01</v>
      </c>
      <c r="B258" s="1" t="s">
        <v>492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3"/>
        <v>0.16666666666666666</v>
      </c>
      <c r="O258" s="7" t="str">
        <f t="shared" ref="O258:O279" ca="1" si="246">IF(NOT(ISBLANK(N258)),N258,
IF(ISBLANK(M258),"",
VLOOKUP(M258,OFFSET(INDIRECT("$A:$B"),0,MATCH(M$1&amp;"_Verify",INDIRECT("$1:$1"),0)-1),2,0)
))</f>
        <v/>
      </c>
      <c r="S258" s="7" t="str">
        <f t="shared" ca="1" si="228"/>
        <v/>
      </c>
    </row>
    <row r="259" spans="1:19" x14ac:dyDescent="0.3">
      <c r="A259" s="1" t="str">
        <f t="shared" si="245"/>
        <v>LP_ReduceDmgProjectileBetter_02</v>
      </c>
      <c r="B259" s="1" t="s">
        <v>492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3"/>
        <v>0.35000000000000003</v>
      </c>
      <c r="O259" s="7" t="str">
        <f t="shared" ca="1" si="246"/>
        <v/>
      </c>
      <c r="S259" s="7" t="str">
        <f t="shared" ca="1" si="228"/>
        <v/>
      </c>
    </row>
    <row r="260" spans="1:19" x14ac:dyDescent="0.3">
      <c r="A260" s="1" t="str">
        <f t="shared" si="245"/>
        <v>LP_ReduceDmgProjectileBetter_03</v>
      </c>
      <c r="B260" s="1" t="s">
        <v>492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3"/>
        <v>0.55000000000000004</v>
      </c>
      <c r="O260" s="7" t="str">
        <f t="shared" ca="1" si="246"/>
        <v/>
      </c>
      <c r="S260" s="7" t="str">
        <f t="shared" ca="1" si="228"/>
        <v/>
      </c>
    </row>
    <row r="261" spans="1:19" x14ac:dyDescent="0.3">
      <c r="A261" s="1" t="str">
        <f t="shared" si="245"/>
        <v>LP_ReduceDmgProjectileBetter_04</v>
      </c>
      <c r="B261" s="1" t="s">
        <v>492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3"/>
        <v>0.76666666666666661</v>
      </c>
      <c r="O261" s="7" t="str">
        <f t="shared" ca="1" si="246"/>
        <v/>
      </c>
      <c r="S261" s="7" t="str">
        <f t="shared" ca="1" si="228"/>
        <v/>
      </c>
    </row>
    <row r="262" spans="1:19" x14ac:dyDescent="0.3">
      <c r="A262" s="1" t="str">
        <f t="shared" ref="A262:A266" si="247">B262&amp;"_"&amp;TEXT(D262,"00")</f>
        <v>LP_ReduceDmgProjectileBetter_05</v>
      </c>
      <c r="B262" s="1" t="s">
        <v>492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3"/>
        <v>1</v>
      </c>
      <c r="O262" s="7" t="str">
        <f t="shared" ref="O262:O266" ca="1" si="248">IF(NOT(ISBLANK(N262)),N262,
IF(ISBLANK(M262),"",
VLOOKUP(M262,OFFSET(INDIRECT("$A:$B"),0,MATCH(M$1&amp;"_Verify",INDIRECT("$1:$1"),0)-1),2,0)
))</f>
        <v/>
      </c>
      <c r="S262" s="7" t="str">
        <f t="shared" ca="1" si="228"/>
        <v/>
      </c>
    </row>
    <row r="263" spans="1:19" x14ac:dyDescent="0.3">
      <c r="A263" s="1" t="str">
        <f t="shared" si="247"/>
        <v>LP_ReduceDmgProjectileBetter_06</v>
      </c>
      <c r="B263" s="1" t="s">
        <v>492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3"/>
        <v>1.25</v>
      </c>
      <c r="O263" s="7" t="str">
        <f t="shared" ca="1" si="248"/>
        <v/>
      </c>
      <c r="S263" s="7" t="str">
        <f t="shared" ca="1" si="228"/>
        <v/>
      </c>
    </row>
    <row r="264" spans="1:19" x14ac:dyDescent="0.3">
      <c r="A264" s="1" t="str">
        <f t="shared" si="247"/>
        <v>LP_ReduceDmgProjectileBetter_07</v>
      </c>
      <c r="B264" s="1" t="s">
        <v>492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3"/>
        <v>1.5166666666666666</v>
      </c>
      <c r="O264" s="7" t="str">
        <f t="shared" ca="1" si="248"/>
        <v/>
      </c>
      <c r="S264" s="7" t="str">
        <f t="shared" ca="1" si="228"/>
        <v/>
      </c>
    </row>
    <row r="265" spans="1:19" x14ac:dyDescent="0.3">
      <c r="A265" s="1" t="str">
        <f t="shared" si="247"/>
        <v>LP_ReduceDmgProjectileBetter_08</v>
      </c>
      <c r="B265" s="1" t="s">
        <v>492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3"/>
        <v>1.8</v>
      </c>
      <c r="O265" s="7" t="str">
        <f t="shared" ca="1" si="248"/>
        <v/>
      </c>
      <c r="S265" s="7" t="str">
        <f t="shared" ca="1" si="228"/>
        <v/>
      </c>
    </row>
    <row r="266" spans="1:19" x14ac:dyDescent="0.3">
      <c r="A266" s="1" t="str">
        <f t="shared" si="247"/>
        <v>LP_ReduceDmgProjectileBetter_09</v>
      </c>
      <c r="B266" s="1" t="s">
        <v>492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3"/>
        <v>2.1</v>
      </c>
      <c r="O266" s="7" t="str">
        <f t="shared" ca="1" si="248"/>
        <v/>
      </c>
      <c r="S266" s="7" t="str">
        <f t="shared" ca="1" si="228"/>
        <v/>
      </c>
    </row>
    <row r="267" spans="1:19" x14ac:dyDescent="0.3">
      <c r="A267" s="1" t="str">
        <f t="shared" si="245"/>
        <v>LP_ReduceDmgMelee_01</v>
      </c>
      <c r="B267" s="1" t="s">
        <v>493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ref="I267:I284" si="249">J154*4/6*1.5</f>
        <v>0.15</v>
      </c>
      <c r="O267" s="7" t="str">
        <f t="shared" ca="1" si="246"/>
        <v/>
      </c>
      <c r="S267" s="7" t="str">
        <f t="shared" ca="1" si="228"/>
        <v/>
      </c>
    </row>
    <row r="268" spans="1:19" x14ac:dyDescent="0.3">
      <c r="A268" s="1" t="str">
        <f t="shared" si="245"/>
        <v>LP_ReduceDmgMelee_02</v>
      </c>
      <c r="B268" s="1" t="s">
        <v>493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9"/>
        <v>0.315</v>
      </c>
      <c r="O268" s="7" t="str">
        <f t="shared" ca="1" si="246"/>
        <v/>
      </c>
      <c r="S268" s="7" t="str">
        <f t="shared" ca="1" si="228"/>
        <v/>
      </c>
    </row>
    <row r="269" spans="1:19" x14ac:dyDescent="0.3">
      <c r="A269" s="1" t="str">
        <f t="shared" si="245"/>
        <v>LP_ReduceDmgMelee_03</v>
      </c>
      <c r="B269" s="1" t="s">
        <v>493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9"/>
        <v>0.495</v>
      </c>
      <c r="O269" s="7" t="str">
        <f t="shared" ca="1" si="246"/>
        <v/>
      </c>
      <c r="S269" s="7" t="str">
        <f t="shared" ca="1" si="228"/>
        <v/>
      </c>
    </row>
    <row r="270" spans="1:19" x14ac:dyDescent="0.3">
      <c r="A270" s="1" t="str">
        <f t="shared" si="245"/>
        <v>LP_ReduceDmgMelee_04</v>
      </c>
      <c r="B270" s="1" t="s">
        <v>493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9"/>
        <v>0.69</v>
      </c>
      <c r="O270" s="7" t="str">
        <f t="shared" ca="1" si="246"/>
        <v/>
      </c>
      <c r="S270" s="7" t="str">
        <f t="shared" ca="1" si="228"/>
        <v/>
      </c>
    </row>
    <row r="271" spans="1:19" x14ac:dyDescent="0.3">
      <c r="A271" s="1" t="str">
        <f t="shared" si="245"/>
        <v>LP_ReduceDmgMelee_05</v>
      </c>
      <c r="B271" s="1" t="s">
        <v>493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9"/>
        <v>0.89999999999999991</v>
      </c>
      <c r="O271" s="7" t="str">
        <f t="shared" ca="1" si="246"/>
        <v/>
      </c>
      <c r="S271" s="7" t="str">
        <f t="shared" ca="1" si="228"/>
        <v/>
      </c>
    </row>
    <row r="272" spans="1:19" x14ac:dyDescent="0.3">
      <c r="A272" s="1" t="str">
        <f t="shared" si="245"/>
        <v>LP_ReduceDmgMelee_06</v>
      </c>
      <c r="B272" s="1" t="s">
        <v>493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9"/>
        <v>1.125</v>
      </c>
      <c r="O272" s="7" t="str">
        <f t="shared" ca="1" si="246"/>
        <v/>
      </c>
      <c r="S272" s="7" t="str">
        <f t="shared" ca="1" si="228"/>
        <v/>
      </c>
    </row>
    <row r="273" spans="1:19" x14ac:dyDescent="0.3">
      <c r="A273" s="1" t="str">
        <f t="shared" si="245"/>
        <v>LP_ReduceDmgMelee_07</v>
      </c>
      <c r="B273" s="1" t="s">
        <v>493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9"/>
        <v>1.3650000000000002</v>
      </c>
      <c r="O273" s="7" t="str">
        <f t="shared" ca="1" si="246"/>
        <v/>
      </c>
      <c r="S273" s="7" t="str">
        <f t="shared" ca="1" si="228"/>
        <v/>
      </c>
    </row>
    <row r="274" spans="1:19" x14ac:dyDescent="0.3">
      <c r="A274" s="1" t="str">
        <f t="shared" si="245"/>
        <v>LP_ReduceDmgMelee_08</v>
      </c>
      <c r="B274" s="1" t="s">
        <v>493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9"/>
        <v>1.62</v>
      </c>
      <c r="O274" s="7" t="str">
        <f t="shared" ca="1" si="246"/>
        <v/>
      </c>
      <c r="S274" s="7" t="str">
        <f t="shared" ca="1" si="228"/>
        <v/>
      </c>
    </row>
    <row r="275" spans="1:19" x14ac:dyDescent="0.3">
      <c r="A275" s="1" t="str">
        <f t="shared" si="245"/>
        <v>LP_ReduceDmgMelee_09</v>
      </c>
      <c r="B275" s="1" t="s">
        <v>493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9"/>
        <v>1.8900000000000001</v>
      </c>
      <c r="O275" s="7" t="str">
        <f t="shared" ca="1" si="246"/>
        <v/>
      </c>
      <c r="S275" s="7" t="str">
        <f t="shared" ca="1" si="228"/>
        <v/>
      </c>
    </row>
    <row r="276" spans="1:19" x14ac:dyDescent="0.3">
      <c r="A276" s="1" t="str">
        <f t="shared" si="245"/>
        <v>LP_ReduceDmgMeleeBetter_01</v>
      </c>
      <c r="B276" s="1" t="s">
        <v>495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9"/>
        <v>0.25</v>
      </c>
      <c r="O276" s="7" t="str">
        <f t="shared" ca="1" si="246"/>
        <v/>
      </c>
      <c r="S276" s="7" t="str">
        <f t="shared" ca="1" si="228"/>
        <v/>
      </c>
    </row>
    <row r="277" spans="1:19" x14ac:dyDescent="0.3">
      <c r="A277" s="1" t="str">
        <f t="shared" si="245"/>
        <v>LP_ReduceDmgMeleeBetter_02</v>
      </c>
      <c r="B277" s="1" t="s">
        <v>495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9"/>
        <v>0.52500000000000002</v>
      </c>
      <c r="O277" s="7" t="str">
        <f t="shared" ca="1" si="246"/>
        <v/>
      </c>
      <c r="S277" s="7" t="str">
        <f t="shared" ca="1" si="228"/>
        <v/>
      </c>
    </row>
    <row r="278" spans="1:19" x14ac:dyDescent="0.3">
      <c r="A278" s="1" t="str">
        <f t="shared" si="245"/>
        <v>LP_ReduceDmgMeleeBetter_03</v>
      </c>
      <c r="B278" s="1" t="s">
        <v>495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9"/>
        <v>0.82500000000000007</v>
      </c>
      <c r="O278" s="7" t="str">
        <f t="shared" ca="1" si="246"/>
        <v/>
      </c>
      <c r="S278" s="7" t="str">
        <f t="shared" ca="1" si="228"/>
        <v/>
      </c>
    </row>
    <row r="279" spans="1:19" x14ac:dyDescent="0.3">
      <c r="A279" s="1" t="str">
        <f t="shared" si="245"/>
        <v>LP_ReduceDmgMeleeBetter_04</v>
      </c>
      <c r="B279" s="1" t="s">
        <v>495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9"/>
        <v>1.1499999999999999</v>
      </c>
      <c r="O279" s="7" t="str">
        <f t="shared" ca="1" si="246"/>
        <v/>
      </c>
      <c r="S279" s="7" t="str">
        <f t="shared" ca="1" si="228"/>
        <v/>
      </c>
    </row>
    <row r="280" spans="1:19" x14ac:dyDescent="0.3">
      <c r="A280" s="1" t="str">
        <f t="shared" ref="A280:A284" si="250">B280&amp;"_"&amp;TEXT(D280,"00")</f>
        <v>LP_ReduceDmgMeleeBetter_05</v>
      </c>
      <c r="B280" s="1" t="s">
        <v>495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49"/>
        <v>1.5</v>
      </c>
      <c r="O280" s="7" t="str">
        <f t="shared" ref="O280:O284" ca="1" si="251">IF(NOT(ISBLANK(N280)),N280,
IF(ISBLANK(M280),"",
VLOOKUP(M280,OFFSET(INDIRECT("$A:$B"),0,MATCH(M$1&amp;"_Verify",INDIRECT("$1:$1"),0)-1),2,0)
))</f>
        <v/>
      </c>
      <c r="S280" s="7" t="str">
        <f t="shared" ca="1" si="228"/>
        <v/>
      </c>
    </row>
    <row r="281" spans="1:19" x14ac:dyDescent="0.3">
      <c r="A281" s="1" t="str">
        <f t="shared" si="250"/>
        <v>LP_ReduceDmgMeleeBetter_06</v>
      </c>
      <c r="B281" s="1" t="s">
        <v>495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49"/>
        <v>1.875</v>
      </c>
      <c r="O281" s="7" t="str">
        <f t="shared" ca="1" si="251"/>
        <v/>
      </c>
      <c r="S281" s="7" t="str">
        <f t="shared" ca="1" si="228"/>
        <v/>
      </c>
    </row>
    <row r="282" spans="1:19" x14ac:dyDescent="0.3">
      <c r="A282" s="1" t="str">
        <f t="shared" si="250"/>
        <v>LP_ReduceDmgMeleeBetter_07</v>
      </c>
      <c r="B282" s="1" t="s">
        <v>495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49"/>
        <v>2.2749999999999999</v>
      </c>
      <c r="O282" s="7" t="str">
        <f t="shared" ca="1" si="251"/>
        <v/>
      </c>
      <c r="S282" s="7" t="str">
        <f t="shared" ca="1" si="228"/>
        <v/>
      </c>
    </row>
    <row r="283" spans="1:19" x14ac:dyDescent="0.3">
      <c r="A283" s="1" t="str">
        <f t="shared" si="250"/>
        <v>LP_ReduceDmgMeleeBetter_08</v>
      </c>
      <c r="B283" s="1" t="s">
        <v>495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49"/>
        <v>2.7</v>
      </c>
      <c r="O283" s="7" t="str">
        <f t="shared" ca="1" si="251"/>
        <v/>
      </c>
      <c r="S283" s="7" t="str">
        <f t="shared" ca="1" si="228"/>
        <v/>
      </c>
    </row>
    <row r="284" spans="1:19" x14ac:dyDescent="0.3">
      <c r="A284" s="1" t="str">
        <f t="shared" si="250"/>
        <v>LP_ReduceDmgMeleeBetter_09</v>
      </c>
      <c r="B284" s="1" t="s">
        <v>495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49"/>
        <v>3.1500000000000004</v>
      </c>
      <c r="O284" s="7" t="str">
        <f t="shared" ca="1" si="251"/>
        <v/>
      </c>
      <c r="S284" s="7" t="str">
        <f t="shared" ca="1" si="228"/>
        <v/>
      </c>
    </row>
    <row r="285" spans="1:19" x14ac:dyDescent="0.3">
      <c r="A285" s="1" t="str">
        <f t="shared" si="238"/>
        <v>LP_ReduceDmgClose_01</v>
      </c>
      <c r="B285" s="1" t="s">
        <v>267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ref="K285:K302" si="252">J154*4/6*3</f>
        <v>0.3</v>
      </c>
      <c r="O285" s="7" t="str">
        <f t="shared" ca="1" si="234"/>
        <v/>
      </c>
      <c r="S285" s="7" t="str">
        <f t="shared" ca="1" si="228"/>
        <v/>
      </c>
    </row>
    <row r="286" spans="1:19" x14ac:dyDescent="0.3">
      <c r="A286" s="1" t="str">
        <f t="shared" si="238"/>
        <v>LP_ReduceDmgClose_02</v>
      </c>
      <c r="B286" s="1" t="s">
        <v>267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2"/>
        <v>0.63</v>
      </c>
      <c r="O286" s="7" t="str">
        <f t="shared" ca="1" si="234"/>
        <v/>
      </c>
      <c r="S286" s="7" t="str">
        <f t="shared" ca="1" si="228"/>
        <v/>
      </c>
    </row>
    <row r="287" spans="1:19" x14ac:dyDescent="0.3">
      <c r="A287" s="1" t="str">
        <f t="shared" si="238"/>
        <v>LP_ReduceDmgClose_03</v>
      </c>
      <c r="B287" s="1" t="s">
        <v>267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2"/>
        <v>0.99</v>
      </c>
      <c r="O287" s="7" t="str">
        <f t="shared" ca="1" si="234"/>
        <v/>
      </c>
      <c r="S287" s="7" t="str">
        <f t="shared" ca="1" si="228"/>
        <v/>
      </c>
    </row>
    <row r="288" spans="1:19" x14ac:dyDescent="0.3">
      <c r="A288" s="1" t="str">
        <f t="shared" si="238"/>
        <v>LP_ReduceDmgClose_04</v>
      </c>
      <c r="B288" s="1" t="s">
        <v>267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2"/>
        <v>1.38</v>
      </c>
      <c r="O288" s="7" t="str">
        <f t="shared" ca="1" si="234"/>
        <v/>
      </c>
      <c r="S288" s="7" t="str">
        <f t="shared" ref="S288:S331" ca="1" si="253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6" si="254">B289&amp;"_"&amp;TEXT(D289,"00")</f>
        <v>LP_ReduceDmgClose_05</v>
      </c>
      <c r="B289" s="1" t="s">
        <v>267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2"/>
        <v>1.7999999999999998</v>
      </c>
      <c r="O289" s="7" t="str">
        <f t="shared" ca="1" si="234"/>
        <v/>
      </c>
      <c r="S289" s="7" t="str">
        <f t="shared" ca="1" si="253"/>
        <v/>
      </c>
    </row>
    <row r="290" spans="1:19" x14ac:dyDescent="0.3">
      <c r="A290" s="1" t="str">
        <f t="shared" si="254"/>
        <v>LP_ReduceDmgClose_06</v>
      </c>
      <c r="B290" s="1" t="s">
        <v>267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2"/>
        <v>2.25</v>
      </c>
      <c r="O290" s="7" t="str">
        <f t="shared" ca="1" si="234"/>
        <v/>
      </c>
      <c r="S290" s="7" t="str">
        <f t="shared" ca="1" si="253"/>
        <v/>
      </c>
    </row>
    <row r="291" spans="1:19" x14ac:dyDescent="0.3">
      <c r="A291" s="1" t="str">
        <f t="shared" si="254"/>
        <v>LP_ReduceDmgClose_07</v>
      </c>
      <c r="B291" s="1" t="s">
        <v>267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2"/>
        <v>2.7300000000000004</v>
      </c>
      <c r="O291" s="7" t="str">
        <f t="shared" ca="1" si="234"/>
        <v/>
      </c>
      <c r="S291" s="7" t="str">
        <f t="shared" ca="1" si="253"/>
        <v/>
      </c>
    </row>
    <row r="292" spans="1:19" x14ac:dyDescent="0.3">
      <c r="A292" s="1" t="str">
        <f t="shared" si="254"/>
        <v>LP_ReduceDmgClose_08</v>
      </c>
      <c r="B292" s="1" t="s">
        <v>267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2"/>
        <v>3.24</v>
      </c>
      <c r="O292" s="7" t="str">
        <f t="shared" ca="1" si="234"/>
        <v/>
      </c>
      <c r="S292" s="7" t="str">
        <f t="shared" ca="1" si="253"/>
        <v/>
      </c>
    </row>
    <row r="293" spans="1:19" x14ac:dyDescent="0.3">
      <c r="A293" s="1" t="str">
        <f t="shared" si="254"/>
        <v>LP_ReduceDmgClose_09</v>
      </c>
      <c r="B293" s="1" t="s">
        <v>267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2"/>
        <v>3.7800000000000002</v>
      </c>
      <c r="O293" s="7" t="str">
        <f t="shared" ca="1" si="234"/>
        <v/>
      </c>
      <c r="S293" s="7" t="str">
        <f t="shared" ca="1" si="253"/>
        <v/>
      </c>
    </row>
    <row r="294" spans="1:19" x14ac:dyDescent="0.3">
      <c r="A294" s="1" t="str">
        <f t="shared" si="254"/>
        <v>LP_ReduceDmgCloseBetter_01</v>
      </c>
      <c r="B294" s="1" t="s">
        <v>497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2"/>
        <v>0.5</v>
      </c>
      <c r="O294" s="7" t="str">
        <f t="shared" ref="O294:O311" ca="1" si="255">IF(NOT(ISBLANK(N294)),N294,
IF(ISBLANK(M294),"",
VLOOKUP(M294,OFFSET(INDIRECT("$A:$B"),0,MATCH(M$1&amp;"_Verify",INDIRECT("$1:$1"),0)-1),2,0)
))</f>
        <v/>
      </c>
      <c r="S294" s="7" t="str">
        <f t="shared" ca="1" si="253"/>
        <v/>
      </c>
    </row>
    <row r="295" spans="1:19" x14ac:dyDescent="0.3">
      <c r="A295" s="1" t="str">
        <f t="shared" si="254"/>
        <v>LP_ReduceDmgCloseBetter_02</v>
      </c>
      <c r="B295" s="1" t="s">
        <v>497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2"/>
        <v>1.05</v>
      </c>
      <c r="O295" s="7" t="str">
        <f t="shared" ca="1" si="255"/>
        <v/>
      </c>
      <c r="S295" s="7" t="str">
        <f t="shared" ca="1" si="253"/>
        <v/>
      </c>
    </row>
    <row r="296" spans="1:19" x14ac:dyDescent="0.3">
      <c r="A296" s="1" t="str">
        <f t="shared" si="254"/>
        <v>LP_ReduceDmgCloseBetter_03</v>
      </c>
      <c r="B296" s="1" t="s">
        <v>497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2"/>
        <v>1.6500000000000001</v>
      </c>
      <c r="O296" s="7" t="str">
        <f t="shared" ca="1" si="255"/>
        <v/>
      </c>
      <c r="S296" s="7" t="str">
        <f t="shared" ca="1" si="253"/>
        <v/>
      </c>
    </row>
    <row r="297" spans="1:19" x14ac:dyDescent="0.3">
      <c r="A297" s="1" t="str">
        <f t="shared" si="254"/>
        <v>LP_ReduceDmgCloseBetter_04</v>
      </c>
      <c r="B297" s="1" t="s">
        <v>497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2"/>
        <v>2.2999999999999998</v>
      </c>
      <c r="O297" s="7" t="str">
        <f t="shared" ca="1" si="255"/>
        <v/>
      </c>
      <c r="S297" s="7" t="str">
        <f t="shared" ca="1" si="253"/>
        <v/>
      </c>
    </row>
    <row r="298" spans="1:19" x14ac:dyDescent="0.3">
      <c r="A298" s="1" t="str">
        <f t="shared" ref="A298:A302" si="256">B298&amp;"_"&amp;TEXT(D298,"00")</f>
        <v>LP_ReduceDmgCloseBetter_05</v>
      </c>
      <c r="B298" s="1" t="s">
        <v>497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2"/>
        <v>3</v>
      </c>
      <c r="O298" s="7" t="str">
        <f t="shared" ref="O298:O302" ca="1" si="257">IF(NOT(ISBLANK(N298)),N298,
IF(ISBLANK(M298),"",
VLOOKUP(M298,OFFSET(INDIRECT("$A:$B"),0,MATCH(M$1&amp;"_Verify",INDIRECT("$1:$1"),0)-1),2,0)
))</f>
        <v/>
      </c>
      <c r="S298" s="7" t="str">
        <f t="shared" ca="1" si="253"/>
        <v/>
      </c>
    </row>
    <row r="299" spans="1:19" x14ac:dyDescent="0.3">
      <c r="A299" s="1" t="str">
        <f t="shared" si="256"/>
        <v>LP_ReduceDmgCloseBetter_06</v>
      </c>
      <c r="B299" s="1" t="s">
        <v>497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2"/>
        <v>3.75</v>
      </c>
      <c r="O299" s="7" t="str">
        <f t="shared" ca="1" si="257"/>
        <v/>
      </c>
      <c r="S299" s="7" t="str">
        <f t="shared" ca="1" si="253"/>
        <v/>
      </c>
    </row>
    <row r="300" spans="1:19" x14ac:dyDescent="0.3">
      <c r="A300" s="1" t="str">
        <f t="shared" si="256"/>
        <v>LP_ReduceDmgCloseBetter_07</v>
      </c>
      <c r="B300" s="1" t="s">
        <v>497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2"/>
        <v>4.55</v>
      </c>
      <c r="O300" s="7" t="str">
        <f t="shared" ca="1" si="257"/>
        <v/>
      </c>
      <c r="S300" s="7" t="str">
        <f t="shared" ca="1" si="253"/>
        <v/>
      </c>
    </row>
    <row r="301" spans="1:19" x14ac:dyDescent="0.3">
      <c r="A301" s="1" t="str">
        <f t="shared" si="256"/>
        <v>LP_ReduceDmgCloseBetter_08</v>
      </c>
      <c r="B301" s="1" t="s">
        <v>497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2"/>
        <v>5.4</v>
      </c>
      <c r="O301" s="7" t="str">
        <f t="shared" ca="1" si="257"/>
        <v/>
      </c>
      <c r="S301" s="7" t="str">
        <f t="shared" ca="1" si="253"/>
        <v/>
      </c>
    </row>
    <row r="302" spans="1:19" x14ac:dyDescent="0.3">
      <c r="A302" s="1" t="str">
        <f t="shared" si="256"/>
        <v>LP_ReduceDmgCloseBetter_09</v>
      </c>
      <c r="B302" s="1" t="s">
        <v>497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2"/>
        <v>6.3000000000000007</v>
      </c>
      <c r="O302" s="7" t="str">
        <f t="shared" ca="1" si="257"/>
        <v/>
      </c>
      <c r="S302" s="7" t="str">
        <f t="shared" ca="1" si="253"/>
        <v/>
      </c>
    </row>
    <row r="303" spans="1:19" x14ac:dyDescent="0.3">
      <c r="A303" s="1" t="str">
        <f t="shared" si="254"/>
        <v>LP_ReduceDmgTrap_01</v>
      </c>
      <c r="B303" s="1" t="s">
        <v>498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ref="L303:L320" si="258">J154*4/6*3</f>
        <v>0.3</v>
      </c>
      <c r="O303" s="7" t="str">
        <f t="shared" ca="1" si="255"/>
        <v/>
      </c>
      <c r="S303" s="7" t="str">
        <f t="shared" ca="1" si="253"/>
        <v/>
      </c>
    </row>
    <row r="304" spans="1:19" x14ac:dyDescent="0.3">
      <c r="A304" s="1" t="str">
        <f t="shared" si="254"/>
        <v>LP_ReduceDmgTrap_02</v>
      </c>
      <c r="B304" s="1" t="s">
        <v>498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8"/>
        <v>0.63</v>
      </c>
      <c r="O304" s="7" t="str">
        <f t="shared" ca="1" si="255"/>
        <v/>
      </c>
      <c r="S304" s="7" t="str">
        <f t="shared" ca="1" si="253"/>
        <v/>
      </c>
    </row>
    <row r="305" spans="1:19" x14ac:dyDescent="0.3">
      <c r="A305" s="1" t="str">
        <f t="shared" si="254"/>
        <v>LP_ReduceDmgTrap_03</v>
      </c>
      <c r="B305" s="1" t="s">
        <v>498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8"/>
        <v>0.99</v>
      </c>
      <c r="O305" s="7" t="str">
        <f t="shared" ca="1" si="255"/>
        <v/>
      </c>
      <c r="S305" s="7" t="str">
        <f t="shared" ca="1" si="253"/>
        <v/>
      </c>
    </row>
    <row r="306" spans="1:19" x14ac:dyDescent="0.3">
      <c r="A306" s="1" t="str">
        <f t="shared" si="254"/>
        <v>LP_ReduceDmgTrap_04</v>
      </c>
      <c r="B306" s="1" t="s">
        <v>498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8"/>
        <v>1.38</v>
      </c>
      <c r="O306" s="7" t="str">
        <f t="shared" ca="1" si="255"/>
        <v/>
      </c>
      <c r="S306" s="7" t="str">
        <f t="shared" ca="1" si="253"/>
        <v/>
      </c>
    </row>
    <row r="307" spans="1:19" x14ac:dyDescent="0.3">
      <c r="A307" s="1" t="str">
        <f t="shared" ref="A307:A323" si="259">B307&amp;"_"&amp;TEXT(D307,"00")</f>
        <v>LP_ReduceDmgTrap_05</v>
      </c>
      <c r="B307" s="1" t="s">
        <v>498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8"/>
        <v>1.7999999999999998</v>
      </c>
      <c r="O307" s="7" t="str">
        <f t="shared" ca="1" si="255"/>
        <v/>
      </c>
      <c r="S307" s="7" t="str">
        <f t="shared" ca="1" si="253"/>
        <v/>
      </c>
    </row>
    <row r="308" spans="1:19" x14ac:dyDescent="0.3">
      <c r="A308" s="1" t="str">
        <f t="shared" si="259"/>
        <v>LP_ReduceDmgTrap_06</v>
      </c>
      <c r="B308" s="1" t="s">
        <v>498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8"/>
        <v>2.25</v>
      </c>
      <c r="O308" s="7" t="str">
        <f t="shared" ca="1" si="255"/>
        <v/>
      </c>
      <c r="S308" s="7" t="str">
        <f t="shared" ca="1" si="253"/>
        <v/>
      </c>
    </row>
    <row r="309" spans="1:19" x14ac:dyDescent="0.3">
      <c r="A309" s="1" t="str">
        <f t="shared" si="259"/>
        <v>LP_ReduceDmgTrap_07</v>
      </c>
      <c r="B309" s="1" t="s">
        <v>498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8"/>
        <v>2.7300000000000004</v>
      </c>
      <c r="O309" s="7" t="str">
        <f t="shared" ca="1" si="255"/>
        <v/>
      </c>
      <c r="S309" s="7" t="str">
        <f t="shared" ca="1" si="253"/>
        <v/>
      </c>
    </row>
    <row r="310" spans="1:19" x14ac:dyDescent="0.3">
      <c r="A310" s="1" t="str">
        <f t="shared" si="259"/>
        <v>LP_ReduceDmgTrap_08</v>
      </c>
      <c r="B310" s="1" t="s">
        <v>498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8"/>
        <v>3.24</v>
      </c>
      <c r="O310" s="7" t="str">
        <f t="shared" ca="1" si="255"/>
        <v/>
      </c>
      <c r="S310" s="7" t="str">
        <f t="shared" ca="1" si="253"/>
        <v/>
      </c>
    </row>
    <row r="311" spans="1:19" x14ac:dyDescent="0.3">
      <c r="A311" s="1" t="str">
        <f t="shared" si="259"/>
        <v>LP_ReduceDmgTrap_09</v>
      </c>
      <c r="B311" s="1" t="s">
        <v>498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8"/>
        <v>3.7800000000000002</v>
      </c>
      <c r="O311" s="7" t="str">
        <f t="shared" ca="1" si="255"/>
        <v/>
      </c>
      <c r="S311" s="7" t="str">
        <f t="shared" ca="1" si="253"/>
        <v/>
      </c>
    </row>
    <row r="312" spans="1:19" x14ac:dyDescent="0.3">
      <c r="A312" s="1" t="str">
        <f t="shared" si="259"/>
        <v>LP_ReduceDmgTrapBetter_01</v>
      </c>
      <c r="B312" s="1" t="s">
        <v>499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8"/>
        <v>0.5</v>
      </c>
      <c r="O312" s="7" t="str">
        <f t="shared" ref="O312:O326" ca="1" si="260">IF(NOT(ISBLANK(N312)),N312,
IF(ISBLANK(M312),"",
VLOOKUP(M312,OFFSET(INDIRECT("$A:$B"),0,MATCH(M$1&amp;"_Verify",INDIRECT("$1:$1"),0)-1),2,0)
))</f>
        <v/>
      </c>
      <c r="S312" s="7" t="str">
        <f t="shared" ca="1" si="253"/>
        <v/>
      </c>
    </row>
    <row r="313" spans="1:19" x14ac:dyDescent="0.3">
      <c r="A313" s="1" t="str">
        <f t="shared" si="259"/>
        <v>LP_ReduceDmgTrapBetter_02</v>
      </c>
      <c r="B313" s="1" t="s">
        <v>499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8"/>
        <v>1.05</v>
      </c>
      <c r="O313" s="7" t="str">
        <f t="shared" ca="1" si="260"/>
        <v/>
      </c>
      <c r="S313" s="7" t="str">
        <f t="shared" ca="1" si="253"/>
        <v/>
      </c>
    </row>
    <row r="314" spans="1:19" x14ac:dyDescent="0.3">
      <c r="A314" s="1" t="str">
        <f t="shared" si="259"/>
        <v>LP_ReduceDmgTrapBetter_03</v>
      </c>
      <c r="B314" s="1" t="s">
        <v>499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8"/>
        <v>1.6500000000000001</v>
      </c>
      <c r="O314" s="7" t="str">
        <f t="shared" ca="1" si="260"/>
        <v/>
      </c>
      <c r="S314" s="7" t="str">
        <f t="shared" ca="1" si="253"/>
        <v/>
      </c>
    </row>
    <row r="315" spans="1:19" x14ac:dyDescent="0.3">
      <c r="A315" s="1" t="str">
        <f t="shared" si="259"/>
        <v>LP_ReduceDmgTrapBetter_04</v>
      </c>
      <c r="B315" s="1" t="s">
        <v>499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8"/>
        <v>2.2999999999999998</v>
      </c>
      <c r="O315" s="7" t="str">
        <f t="shared" ca="1" si="260"/>
        <v/>
      </c>
      <c r="S315" s="7" t="str">
        <f t="shared" ca="1" si="253"/>
        <v/>
      </c>
    </row>
    <row r="316" spans="1:19" x14ac:dyDescent="0.3">
      <c r="A316" s="1" t="str">
        <f t="shared" ref="A316:A320" si="261">B316&amp;"_"&amp;TEXT(D316,"00")</f>
        <v>LP_ReduceDmgTrapBetter_05</v>
      </c>
      <c r="B316" s="1" t="s">
        <v>499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8"/>
        <v>3</v>
      </c>
      <c r="O316" s="7" t="str">
        <f t="shared" ref="O316:O320" ca="1" si="262">IF(NOT(ISBLANK(N316)),N316,
IF(ISBLANK(M316),"",
VLOOKUP(M316,OFFSET(INDIRECT("$A:$B"),0,MATCH(M$1&amp;"_Verify",INDIRECT("$1:$1"),0)-1),2,0)
))</f>
        <v/>
      </c>
      <c r="S316" s="7" t="str">
        <f t="shared" ca="1" si="253"/>
        <v/>
      </c>
    </row>
    <row r="317" spans="1:19" x14ac:dyDescent="0.3">
      <c r="A317" s="1" t="str">
        <f t="shared" si="261"/>
        <v>LP_ReduceDmgTrapBetter_06</v>
      </c>
      <c r="B317" s="1" t="s">
        <v>499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8"/>
        <v>3.75</v>
      </c>
      <c r="O317" s="7" t="str">
        <f t="shared" ca="1" si="262"/>
        <v/>
      </c>
      <c r="S317" s="7" t="str">
        <f t="shared" ca="1" si="253"/>
        <v/>
      </c>
    </row>
    <row r="318" spans="1:19" x14ac:dyDescent="0.3">
      <c r="A318" s="1" t="str">
        <f t="shared" si="261"/>
        <v>LP_ReduceDmgTrapBetter_07</v>
      </c>
      <c r="B318" s="1" t="s">
        <v>499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8"/>
        <v>4.55</v>
      </c>
      <c r="O318" s="7" t="str">
        <f t="shared" ca="1" si="262"/>
        <v/>
      </c>
      <c r="S318" s="7" t="str">
        <f t="shared" ca="1" si="253"/>
        <v/>
      </c>
    </row>
    <row r="319" spans="1:19" x14ac:dyDescent="0.3">
      <c r="A319" s="1" t="str">
        <f t="shared" si="261"/>
        <v>LP_ReduceDmgTrapBetter_08</v>
      </c>
      <c r="B319" s="1" t="s">
        <v>499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8"/>
        <v>5.4</v>
      </c>
      <c r="O319" s="7" t="str">
        <f t="shared" ca="1" si="262"/>
        <v/>
      </c>
      <c r="S319" s="7" t="str">
        <f t="shared" ca="1" si="253"/>
        <v/>
      </c>
    </row>
    <row r="320" spans="1:19" x14ac:dyDescent="0.3">
      <c r="A320" s="1" t="str">
        <f t="shared" si="261"/>
        <v>LP_ReduceDmgTrapBetter_09</v>
      </c>
      <c r="B320" s="1" t="s">
        <v>499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8"/>
        <v>6.3000000000000007</v>
      </c>
      <c r="O320" s="7" t="str">
        <f t="shared" ca="1" si="262"/>
        <v/>
      </c>
      <c r="S320" s="7" t="str">
        <f t="shared" ca="1" si="253"/>
        <v/>
      </c>
    </row>
    <row r="321" spans="1:19" x14ac:dyDescent="0.3">
      <c r="A321" s="1" t="str">
        <f t="shared" si="259"/>
        <v>LP_ReduceContinuousDmg_01</v>
      </c>
      <c r="B321" s="1" t="s">
        <v>502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ReduceContinuousDamage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</v>
      </c>
      <c r="K321" s="1">
        <v>0.5</v>
      </c>
      <c r="O321" s="7" t="str">
        <f t="shared" ca="1" si="260"/>
        <v/>
      </c>
      <c r="S321" s="7" t="str">
        <f t="shared" ca="1" si="253"/>
        <v/>
      </c>
    </row>
    <row r="322" spans="1:19" x14ac:dyDescent="0.3">
      <c r="A322" s="1" t="str">
        <f t="shared" si="259"/>
        <v>LP_ReduceContinuousDmg_02</v>
      </c>
      <c r="B322" s="1" t="s">
        <v>502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ReduceContinuousDamage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4.1900000000000004</v>
      </c>
      <c r="K322" s="1">
        <v>0.5</v>
      </c>
      <c r="O322" s="7" t="str">
        <f t="shared" ca="1" si="260"/>
        <v/>
      </c>
      <c r="S322" s="7" t="str">
        <f t="shared" ca="1" si="253"/>
        <v/>
      </c>
    </row>
    <row r="323" spans="1:19" x14ac:dyDescent="0.3">
      <c r="A323" s="1" t="str">
        <f t="shared" si="259"/>
        <v>LP_ReduceContinuousDmg_03</v>
      </c>
      <c r="B323" s="1" t="s">
        <v>502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ReduceContinuousDamage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9.57</v>
      </c>
      <c r="K323" s="1">
        <v>0.5</v>
      </c>
      <c r="O323" s="7" t="str">
        <f t="shared" ca="1" si="260"/>
        <v/>
      </c>
      <c r="S323" s="7" t="str">
        <f t="shared" ca="1" si="253"/>
        <v/>
      </c>
    </row>
    <row r="324" spans="1:19" x14ac:dyDescent="0.3">
      <c r="A324" s="1" t="str">
        <f t="shared" ref="A324:A326" si="263">B324&amp;"_"&amp;TEXT(D324,"00")</f>
        <v>LP_DefenseStrongDmg_01</v>
      </c>
      <c r="B324" s="1" t="s">
        <v>503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DefenseStrongDamage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0.24</v>
      </c>
      <c r="O324" s="7" t="str">
        <f t="shared" ca="1" si="260"/>
        <v/>
      </c>
      <c r="S324" s="7" t="str">
        <f t="shared" ca="1" si="253"/>
        <v/>
      </c>
    </row>
    <row r="325" spans="1:19" x14ac:dyDescent="0.3">
      <c r="A325" s="1" t="str">
        <f t="shared" si="263"/>
        <v>LP_DefenseStrongDmg_02</v>
      </c>
      <c r="B325" s="1" t="s">
        <v>503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DefenseStrongDamage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0.20869565217391306</v>
      </c>
      <c r="O325" s="7" t="str">
        <f t="shared" ca="1" si="260"/>
        <v/>
      </c>
      <c r="S325" s="7" t="str">
        <f t="shared" ca="1" si="253"/>
        <v/>
      </c>
    </row>
    <row r="326" spans="1:19" x14ac:dyDescent="0.3">
      <c r="A326" s="1" t="str">
        <f t="shared" si="263"/>
        <v>LP_DefenseStrongDmg_03</v>
      </c>
      <c r="B326" s="1" t="s">
        <v>503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DefenseStrongDamage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0.18147448015122877</v>
      </c>
      <c r="O326" s="7" t="str">
        <f t="shared" ca="1" si="260"/>
        <v/>
      </c>
      <c r="S326" s="7" t="str">
        <f t="shared" ca="1" si="253"/>
        <v/>
      </c>
    </row>
    <row r="327" spans="1:19" x14ac:dyDescent="0.3">
      <c r="A327" s="1" t="str">
        <f t="shared" ref="A327:A362" si="264">B327&amp;"_"&amp;TEXT(D327,"00")</f>
        <v>LP_ExtraGold_01</v>
      </c>
      <c r="B327" s="1" t="s">
        <v>171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v>0.15000000000000002</v>
      </c>
      <c r="O327" s="7" t="str">
        <f t="shared" ca="1" si="234"/>
        <v/>
      </c>
      <c r="S327" s="7" t="str">
        <f t="shared" ca="1" si="253"/>
        <v/>
      </c>
    </row>
    <row r="328" spans="1:19" x14ac:dyDescent="0.3">
      <c r="A328" s="1" t="str">
        <f t="shared" ref="A328:A330" si="265">B328&amp;"_"&amp;TEXT(D328,"00")</f>
        <v>LP_ExtraGold_02</v>
      </c>
      <c r="B328" s="1" t="s">
        <v>171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0.31500000000000006</v>
      </c>
      <c r="O328" s="7" t="str">
        <f t="shared" ref="O328:O330" ca="1" si="266">IF(NOT(ISBLANK(N328)),N328,
IF(ISBLANK(M328),"",
VLOOKUP(M328,OFFSET(INDIRECT("$A:$B"),0,MATCH(M$1&amp;"_Verify",INDIRECT("$1:$1"),0)-1),2,0)
))</f>
        <v/>
      </c>
      <c r="S328" s="7" t="str">
        <f t="shared" ca="1" si="253"/>
        <v/>
      </c>
    </row>
    <row r="329" spans="1:19" x14ac:dyDescent="0.3">
      <c r="A329" s="1" t="str">
        <f t="shared" si="265"/>
        <v>LP_ExtraGold_03</v>
      </c>
      <c r="B329" s="1" t="s">
        <v>171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0.49500000000000011</v>
      </c>
      <c r="O329" s="7" t="str">
        <f t="shared" ca="1" si="266"/>
        <v/>
      </c>
      <c r="S329" s="7" t="str">
        <f t="shared" ca="1" si="253"/>
        <v/>
      </c>
    </row>
    <row r="330" spans="1:19" x14ac:dyDescent="0.3">
      <c r="A330" s="1" t="str">
        <f t="shared" si="265"/>
        <v>LP_ExtraGoldBetter_01</v>
      </c>
      <c r="B330" s="1" t="s">
        <v>504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ref="J330:J332" si="267">J327*5/3</f>
        <v>0.25000000000000006</v>
      </c>
      <c r="O330" s="7" t="str">
        <f t="shared" ca="1" si="266"/>
        <v/>
      </c>
      <c r="S330" s="7" t="str">
        <f t="shared" ca="1" si="253"/>
        <v/>
      </c>
    </row>
    <row r="331" spans="1:19" x14ac:dyDescent="0.3">
      <c r="A331" s="1" t="str">
        <f t="shared" ref="A331:A332" si="268">B331&amp;"_"&amp;TEXT(D331,"00")</f>
        <v>LP_ExtraGoldBetter_02</v>
      </c>
      <c r="B331" s="1" t="s">
        <v>504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67"/>
        <v>0.52500000000000002</v>
      </c>
      <c r="O331" s="7" t="str">
        <f t="shared" ref="O331:O332" ca="1" si="269">IF(NOT(ISBLANK(N331)),N331,
IF(ISBLANK(M331),"",
VLOOKUP(M331,OFFSET(INDIRECT("$A:$B"),0,MATCH(M$1&amp;"_Verify",INDIRECT("$1:$1"),0)-1),2,0)
))</f>
        <v/>
      </c>
      <c r="S331" s="7" t="str">
        <f t="shared" ca="1" si="253"/>
        <v/>
      </c>
    </row>
    <row r="332" spans="1:19" x14ac:dyDescent="0.3">
      <c r="A332" s="1" t="str">
        <f t="shared" si="268"/>
        <v>LP_ExtraGoldBetter_03</v>
      </c>
      <c r="B332" s="1" t="s">
        <v>504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67"/>
        <v>0.82500000000000018</v>
      </c>
      <c r="O332" s="7" t="str">
        <f t="shared" ca="1" si="269"/>
        <v/>
      </c>
      <c r="S332" s="7" t="str">
        <f t="shared" ref="S332:S371" ca="1" si="27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64"/>
        <v>LP_ItemChanceBoost_01</v>
      </c>
      <c r="B333" s="1" t="s">
        <v>172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v>0.1125</v>
      </c>
      <c r="O333" s="7" t="str">
        <f t="shared" ca="1" si="234"/>
        <v/>
      </c>
      <c r="S333" s="7" t="str">
        <f t="shared" ca="1" si="270"/>
        <v/>
      </c>
    </row>
    <row r="334" spans="1:19" x14ac:dyDescent="0.3">
      <c r="A334" s="1" t="str">
        <f t="shared" ref="A334:A336" si="271">B334&amp;"_"&amp;TEXT(D334,"00")</f>
        <v>LP_ItemChanceBoost_02</v>
      </c>
      <c r="B334" s="1" t="s">
        <v>172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v>0.23625000000000002</v>
      </c>
      <c r="O334" s="7" t="str">
        <f t="shared" ref="O334:O336" ca="1" si="272">IF(NOT(ISBLANK(N334)),N334,
IF(ISBLANK(M334),"",
VLOOKUP(M334,OFFSET(INDIRECT("$A:$B"),0,MATCH(M$1&amp;"_Verify",INDIRECT("$1:$1"),0)-1),2,0)
))</f>
        <v/>
      </c>
      <c r="S334" s="7" t="str">
        <f t="shared" ca="1" si="270"/>
        <v/>
      </c>
    </row>
    <row r="335" spans="1:19" x14ac:dyDescent="0.3">
      <c r="A335" s="1" t="str">
        <f t="shared" si="271"/>
        <v>LP_ItemChanceBoost_03</v>
      </c>
      <c r="B335" s="1" t="s">
        <v>172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v>0.37125000000000008</v>
      </c>
      <c r="O335" s="7" t="str">
        <f t="shared" ca="1" si="272"/>
        <v/>
      </c>
      <c r="S335" s="7" t="str">
        <f t="shared" ca="1" si="270"/>
        <v/>
      </c>
    </row>
    <row r="336" spans="1:19" x14ac:dyDescent="0.3">
      <c r="A336" s="1" t="str">
        <f t="shared" si="271"/>
        <v>LP_ItemChanceBoostBetter_01</v>
      </c>
      <c r="B336" s="1" t="s">
        <v>505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ref="K336:K338" si="273">K333*5/3</f>
        <v>0.1875</v>
      </c>
      <c r="O336" s="7" t="str">
        <f t="shared" ca="1" si="272"/>
        <v/>
      </c>
      <c r="S336" s="7" t="str">
        <f t="shared" ca="1" si="270"/>
        <v/>
      </c>
    </row>
    <row r="337" spans="1:19" x14ac:dyDescent="0.3">
      <c r="A337" s="1" t="str">
        <f t="shared" ref="A337:A338" si="274">B337&amp;"_"&amp;TEXT(D337,"00")</f>
        <v>LP_ItemChanceBoostBetter_02</v>
      </c>
      <c r="B337" s="1" t="s">
        <v>505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3"/>
        <v>0.39375000000000004</v>
      </c>
      <c r="O337" s="7" t="str">
        <f t="shared" ref="O337:O338" ca="1" si="275">IF(NOT(ISBLANK(N337)),N337,
IF(ISBLANK(M337),"",
VLOOKUP(M337,OFFSET(INDIRECT("$A:$B"),0,MATCH(M$1&amp;"_Verify",INDIRECT("$1:$1"),0)-1),2,0)
))</f>
        <v/>
      </c>
      <c r="S337" s="7" t="str">
        <f t="shared" ca="1" si="270"/>
        <v/>
      </c>
    </row>
    <row r="338" spans="1:19" x14ac:dyDescent="0.3">
      <c r="A338" s="1" t="str">
        <f t="shared" si="274"/>
        <v>LP_ItemChanceBoostBetter_03</v>
      </c>
      <c r="B338" s="1" t="s">
        <v>505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3"/>
        <v>0.61875000000000013</v>
      </c>
      <c r="O338" s="7" t="str">
        <f t="shared" ca="1" si="275"/>
        <v/>
      </c>
      <c r="S338" s="7" t="str">
        <f t="shared" ca="1" si="270"/>
        <v/>
      </c>
    </row>
    <row r="339" spans="1:19" x14ac:dyDescent="0.3">
      <c r="A339" s="1" t="str">
        <f t="shared" si="264"/>
        <v>LP_HealChanceBoost_01</v>
      </c>
      <c r="B339" s="1" t="s">
        <v>173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v>0.16666666699999999</v>
      </c>
      <c r="O339" s="7" t="str">
        <f t="shared" ca="1" si="234"/>
        <v/>
      </c>
      <c r="S339" s="7" t="str">
        <f t="shared" ca="1" si="270"/>
        <v/>
      </c>
    </row>
    <row r="340" spans="1:19" x14ac:dyDescent="0.3">
      <c r="A340" s="1" t="str">
        <f t="shared" ref="A340:A342" si="276">B340&amp;"_"&amp;TEXT(D340,"00")</f>
        <v>LP_HealChanceBoost_02</v>
      </c>
      <c r="B340" s="1" t="s">
        <v>173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v>0.35</v>
      </c>
      <c r="O340" s="7" t="str">
        <f t="shared" ref="O340:O342" ca="1" si="277">IF(NOT(ISBLANK(N340)),N340,
IF(ISBLANK(M340),"",
VLOOKUP(M340,OFFSET(INDIRECT("$A:$B"),0,MATCH(M$1&amp;"_Verify",INDIRECT("$1:$1"),0)-1),2,0)
))</f>
        <v/>
      </c>
      <c r="S340" s="7" t="str">
        <f t="shared" ca="1" si="270"/>
        <v/>
      </c>
    </row>
    <row r="341" spans="1:19" x14ac:dyDescent="0.3">
      <c r="A341" s="1" t="str">
        <f t="shared" si="276"/>
        <v>LP_HealChanceBoost_03</v>
      </c>
      <c r="B341" s="1" t="s">
        <v>173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v>0.55000000000000004</v>
      </c>
      <c r="O341" s="7" t="str">
        <f t="shared" ca="1" si="277"/>
        <v/>
      </c>
      <c r="S341" s="7" t="str">
        <f t="shared" ca="1" si="270"/>
        <v/>
      </c>
    </row>
    <row r="342" spans="1:19" x14ac:dyDescent="0.3">
      <c r="A342" s="1" t="str">
        <f t="shared" si="276"/>
        <v>LP_HealChanceBoostBetter_01</v>
      </c>
      <c r="B342" s="1" t="s">
        <v>506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ref="L342:L344" si="278">L339*5/3</f>
        <v>0.27777777833333334</v>
      </c>
      <c r="O342" s="7" t="str">
        <f t="shared" ca="1" si="277"/>
        <v/>
      </c>
      <c r="S342" s="7" t="str">
        <f t="shared" ref="S342:S344" ca="1" si="279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44" si="280">B343&amp;"_"&amp;TEXT(D343,"00")</f>
        <v>LP_HealChanceBoostBetter_02</v>
      </c>
      <c r="B343" s="1" t="s">
        <v>506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8"/>
        <v>0.58333333333333337</v>
      </c>
      <c r="O343" s="7" t="str">
        <f t="shared" ref="O343:O344" ca="1" si="281">IF(NOT(ISBLANK(N343)),N343,
IF(ISBLANK(M343),"",
VLOOKUP(M343,OFFSET(INDIRECT("$A:$B"),0,MATCH(M$1&amp;"_Verify",INDIRECT("$1:$1"),0)-1),2,0)
))</f>
        <v/>
      </c>
      <c r="S343" s="7" t="str">
        <f t="shared" ca="1" si="279"/>
        <v/>
      </c>
    </row>
    <row r="344" spans="1:19" x14ac:dyDescent="0.3">
      <c r="A344" s="1" t="str">
        <f t="shared" si="280"/>
        <v>LP_HealChanceBoostBetter_03</v>
      </c>
      <c r="B344" s="1" t="s">
        <v>506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8"/>
        <v>0.91666666666666663</v>
      </c>
      <c r="O344" s="7" t="str">
        <f t="shared" ca="1" si="281"/>
        <v/>
      </c>
      <c r="S344" s="7" t="str">
        <f t="shared" ca="1" si="279"/>
        <v/>
      </c>
    </row>
    <row r="345" spans="1:19" x14ac:dyDescent="0.3">
      <c r="A345" s="1" t="str">
        <f t="shared" si="264"/>
        <v>LP_MonsterThrough_01</v>
      </c>
      <c r="B345" s="1" t="s">
        <v>174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MonsterThroughHitObject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34"/>
        <v>1</v>
      </c>
      <c r="S345" s="7" t="str">
        <f t="shared" ca="1" si="270"/>
        <v/>
      </c>
    </row>
    <row r="346" spans="1:19" x14ac:dyDescent="0.3">
      <c r="A346" s="1" t="str">
        <f t="shared" si="264"/>
        <v>LP_MonsterThrough_02</v>
      </c>
      <c r="B346" s="1" t="s">
        <v>174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MonsterThroughHitObject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34"/>
        <v>2</v>
      </c>
      <c r="S346" s="7" t="str">
        <f t="shared" ca="1" si="270"/>
        <v/>
      </c>
    </row>
    <row r="347" spans="1:19" x14ac:dyDescent="0.3">
      <c r="A347" s="1" t="str">
        <f t="shared" si="264"/>
        <v>LP_Ricochet_01</v>
      </c>
      <c r="B347" s="1" t="s">
        <v>175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RicochetHitObject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34"/>
        <v>1</v>
      </c>
      <c r="S347" s="7" t="str">
        <f t="shared" ca="1" si="270"/>
        <v/>
      </c>
    </row>
    <row r="348" spans="1:19" x14ac:dyDescent="0.3">
      <c r="A348" s="1" t="str">
        <f t="shared" si="264"/>
        <v>LP_Ricochet_02</v>
      </c>
      <c r="B348" s="1" t="s">
        <v>175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RicochetHitObject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34"/>
        <v>2</v>
      </c>
      <c r="S348" s="7" t="str">
        <f t="shared" ref="S348:S350" ca="1" si="282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64"/>
        <v>LP_BounceWallQuad_01</v>
      </c>
      <c r="B349" s="1" t="s">
        <v>176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BounceWallQuadHitObject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4"/>
        <v>1</v>
      </c>
      <c r="S349" s="7" t="str">
        <f t="shared" ca="1" si="282"/>
        <v/>
      </c>
    </row>
    <row r="350" spans="1:19" x14ac:dyDescent="0.3">
      <c r="A350" s="1" t="str">
        <f t="shared" si="264"/>
        <v>LP_BounceWallQuad_02</v>
      </c>
      <c r="B350" s="1" t="s">
        <v>176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BounceWallQuadHitObject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4"/>
        <v>2</v>
      </c>
      <c r="S350" s="7" t="str">
        <f t="shared" ca="1" si="282"/>
        <v/>
      </c>
    </row>
    <row r="351" spans="1:19" x14ac:dyDescent="0.3">
      <c r="A351" s="1" t="str">
        <f t="shared" si="264"/>
        <v>LP_Parallel_01</v>
      </c>
      <c r="B351" s="1" t="s">
        <v>177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ParallelHitObject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0.6</v>
      </c>
      <c r="N351" s="1">
        <v>1</v>
      </c>
      <c r="O351" s="7">
        <f t="shared" ca="1" si="234"/>
        <v>1</v>
      </c>
      <c r="S351" s="7" t="str">
        <f t="shared" ca="1" si="270"/>
        <v/>
      </c>
    </row>
    <row r="352" spans="1:19" x14ac:dyDescent="0.3">
      <c r="A352" s="1" t="str">
        <f t="shared" si="264"/>
        <v>LP_Parallel_02</v>
      </c>
      <c r="B352" s="1" t="s">
        <v>177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ParallelHitObject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0.6</v>
      </c>
      <c r="N352" s="1">
        <v>2</v>
      </c>
      <c r="O352" s="7">
        <f t="shared" ca="1" si="234"/>
        <v>2</v>
      </c>
      <c r="S352" s="7" t="str">
        <f t="shared" ca="1" si="270"/>
        <v/>
      </c>
    </row>
    <row r="353" spans="1:19" x14ac:dyDescent="0.3">
      <c r="A353" s="1" t="str">
        <f t="shared" si="264"/>
        <v>LP_DiagonalNwayGenerator_01</v>
      </c>
      <c r="B353" s="1" t="s">
        <v>178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DiagonalNwayGenerator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1</v>
      </c>
      <c r="O353" s="7">
        <f t="shared" ca="1" si="234"/>
        <v>1</v>
      </c>
      <c r="S353" s="7" t="str">
        <f t="shared" ca="1" si="270"/>
        <v/>
      </c>
    </row>
    <row r="354" spans="1:19" x14ac:dyDescent="0.3">
      <c r="A354" s="1" t="str">
        <f t="shared" si="264"/>
        <v>LP_DiagonalNwayGenerator_02</v>
      </c>
      <c r="B354" s="1" t="s">
        <v>178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DiagonalNwayGenerator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2</v>
      </c>
      <c r="O354" s="7">
        <f t="shared" ca="1" si="234"/>
        <v>2</v>
      </c>
      <c r="S354" s="7" t="str">
        <f t="shared" ca="1" si="270"/>
        <v/>
      </c>
    </row>
    <row r="355" spans="1:19" x14ac:dyDescent="0.3">
      <c r="A355" s="1" t="str">
        <f t="shared" si="264"/>
        <v>LP_LeftRightNwayGenerator_01</v>
      </c>
      <c r="B355" s="1" t="s">
        <v>179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LeftRightNwayGenerator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4"/>
        <v>1</v>
      </c>
      <c r="S355" s="7" t="str">
        <f t="shared" ca="1" si="270"/>
        <v/>
      </c>
    </row>
    <row r="356" spans="1:19" x14ac:dyDescent="0.3">
      <c r="A356" s="1" t="str">
        <f t="shared" si="264"/>
        <v>LP_LeftRightNwayGenerator_02</v>
      </c>
      <c r="B356" s="1" t="s">
        <v>179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LeftRightNwayGenerator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4"/>
        <v>2</v>
      </c>
      <c r="S356" s="7" t="str">
        <f t="shared" ca="1" si="270"/>
        <v/>
      </c>
    </row>
    <row r="357" spans="1:19" x14ac:dyDescent="0.3">
      <c r="A357" s="1" t="str">
        <f t="shared" si="264"/>
        <v>LP_BackNwayGenerator_01</v>
      </c>
      <c r="B357" s="1" t="s">
        <v>180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BackNwayGenerator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4"/>
        <v>1</v>
      </c>
      <c r="S357" s="7" t="str">
        <f t="shared" ca="1" si="270"/>
        <v/>
      </c>
    </row>
    <row r="358" spans="1:19" x14ac:dyDescent="0.3">
      <c r="A358" s="1" t="str">
        <f t="shared" si="264"/>
        <v>LP_BackNwayGenerator_02</v>
      </c>
      <c r="B358" s="1" t="s">
        <v>180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BackNwayGenerator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4"/>
        <v>2</v>
      </c>
      <c r="S358" s="7" t="str">
        <f t="shared" ca="1" si="270"/>
        <v/>
      </c>
    </row>
    <row r="359" spans="1:19" x14ac:dyDescent="0.3">
      <c r="A359" s="1" t="str">
        <f t="shared" si="264"/>
        <v>LP_Repeat_01</v>
      </c>
      <c r="B359" s="1" t="s">
        <v>181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RepeatHitObject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0.3</v>
      </c>
      <c r="N359" s="1">
        <v>1</v>
      </c>
      <c r="O359" s="7">
        <f t="shared" ca="1" si="234"/>
        <v>1</v>
      </c>
      <c r="S359" s="7" t="str">
        <f t="shared" ca="1" si="270"/>
        <v/>
      </c>
    </row>
    <row r="360" spans="1:19" x14ac:dyDescent="0.3">
      <c r="A360" s="1" t="str">
        <f t="shared" si="264"/>
        <v>LP_Repeat_02</v>
      </c>
      <c r="B360" s="1" t="s">
        <v>181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RepeatHitObject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0.3</v>
      </c>
      <c r="N360" s="1">
        <v>2</v>
      </c>
      <c r="O360" s="7">
        <f t="shared" ca="1" si="234"/>
        <v>2</v>
      </c>
      <c r="S360" s="7" t="str">
        <f t="shared" ca="1" si="270"/>
        <v/>
      </c>
    </row>
    <row r="361" spans="1:19" x14ac:dyDescent="0.3">
      <c r="A361" s="1" t="str">
        <f t="shared" si="264"/>
        <v>LP_HealOnKill_01</v>
      </c>
      <c r="B361" s="1" t="s">
        <v>269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ref="K361:K374" si="283">J154</f>
        <v>0.15</v>
      </c>
      <c r="O361" s="7" t="str">
        <f t="shared" ref="O361" ca="1" si="284">IF(NOT(ISBLANK(N361)),N361,
IF(ISBLANK(M361),"",
VLOOKUP(M361,OFFSET(INDIRECT("$A:$B"),0,MATCH(M$1&amp;"_Verify",INDIRECT("$1:$1"),0)-1),2,0)
))</f>
        <v/>
      </c>
      <c r="S361" s="7" t="str">
        <f t="shared" ca="1" si="270"/>
        <v/>
      </c>
    </row>
    <row r="362" spans="1:19" x14ac:dyDescent="0.3">
      <c r="A362" s="1" t="str">
        <f t="shared" si="264"/>
        <v>LP_HealOnKill_02</v>
      </c>
      <c r="B362" s="1" t="s">
        <v>269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3"/>
        <v>0.315</v>
      </c>
      <c r="O362" s="7" t="str">
        <f t="shared" ca="1" si="234"/>
        <v/>
      </c>
      <c r="S362" s="7" t="str">
        <f t="shared" ca="1" si="270"/>
        <v/>
      </c>
    </row>
    <row r="363" spans="1:19" x14ac:dyDescent="0.3">
      <c r="A363" s="1" t="str">
        <f t="shared" ref="A363:A365" si="285">B363&amp;"_"&amp;TEXT(D363,"00")</f>
        <v>LP_HealOnKill_03</v>
      </c>
      <c r="B363" s="1" t="s">
        <v>269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3"/>
        <v>0.49500000000000005</v>
      </c>
      <c r="O363" s="7" t="str">
        <f t="shared" ref="O363:O365" ca="1" si="286">IF(NOT(ISBLANK(N363)),N363,
IF(ISBLANK(M363),"",
VLOOKUP(M363,OFFSET(INDIRECT("$A:$B"),0,MATCH(M$1&amp;"_Verify",INDIRECT("$1:$1"),0)-1),2,0)
))</f>
        <v/>
      </c>
      <c r="S363" s="7" t="str">
        <f t="shared" ref="S363:S365" ca="1" si="287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85"/>
        <v>LP_HealOnKill_04</v>
      </c>
      <c r="B364" s="1" t="s">
        <v>269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3"/>
        <v>0.69</v>
      </c>
      <c r="O364" s="7" t="str">
        <f t="shared" ca="1" si="286"/>
        <v/>
      </c>
      <c r="S364" s="7" t="str">
        <f t="shared" ca="1" si="287"/>
        <v/>
      </c>
    </row>
    <row r="365" spans="1:19" x14ac:dyDescent="0.3">
      <c r="A365" s="1" t="str">
        <f t="shared" si="285"/>
        <v>LP_HealOnKill_05</v>
      </c>
      <c r="B365" s="1" t="s">
        <v>269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3"/>
        <v>0.89999999999999991</v>
      </c>
      <c r="O365" s="7" t="str">
        <f t="shared" ca="1" si="286"/>
        <v/>
      </c>
      <c r="S365" s="7" t="str">
        <f t="shared" ca="1" si="287"/>
        <v/>
      </c>
    </row>
    <row r="366" spans="1:19" x14ac:dyDescent="0.3">
      <c r="A366" s="1" t="str">
        <f t="shared" ref="A366:A369" si="288">B366&amp;"_"&amp;TEXT(D366,"00")</f>
        <v>LP_HealOnKill_06</v>
      </c>
      <c r="B366" s="1" t="s">
        <v>269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3"/>
        <v>1.125</v>
      </c>
      <c r="O366" s="7" t="str">
        <f t="shared" ref="O366:O369" ca="1" si="289">IF(NOT(ISBLANK(N366)),N366,
IF(ISBLANK(M366),"",
VLOOKUP(M366,OFFSET(INDIRECT("$A:$B"),0,MATCH(M$1&amp;"_Verify",INDIRECT("$1:$1"),0)-1),2,0)
))</f>
        <v/>
      </c>
      <c r="S366" s="7" t="str">
        <f t="shared" ref="S366:S369" ca="1" si="29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8"/>
        <v>LP_HealOnKill_07</v>
      </c>
      <c r="B367" s="1" t="s">
        <v>269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3"/>
        <v>1.3650000000000002</v>
      </c>
      <c r="O367" s="7" t="str">
        <f t="shared" ca="1" si="289"/>
        <v/>
      </c>
      <c r="S367" s="7" t="str">
        <f t="shared" ca="1" si="290"/>
        <v/>
      </c>
    </row>
    <row r="368" spans="1:19" x14ac:dyDescent="0.3">
      <c r="A368" s="1" t="str">
        <f t="shared" si="288"/>
        <v>LP_HealOnKill_08</v>
      </c>
      <c r="B368" s="1" t="s">
        <v>269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3"/>
        <v>1.62</v>
      </c>
      <c r="O368" s="7" t="str">
        <f t="shared" ca="1" si="289"/>
        <v/>
      </c>
      <c r="S368" s="7" t="str">
        <f t="shared" ca="1" si="290"/>
        <v/>
      </c>
    </row>
    <row r="369" spans="1:19" x14ac:dyDescent="0.3">
      <c r="A369" s="1" t="str">
        <f t="shared" si="288"/>
        <v>LP_HealOnKill_09</v>
      </c>
      <c r="B369" s="1" t="s">
        <v>269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3"/>
        <v>1.89</v>
      </c>
      <c r="O369" s="7" t="str">
        <f t="shared" ca="1" si="289"/>
        <v/>
      </c>
      <c r="S369" s="7" t="str">
        <f t="shared" ca="1" si="290"/>
        <v/>
      </c>
    </row>
    <row r="370" spans="1:19" x14ac:dyDescent="0.3">
      <c r="A370" s="1" t="str">
        <f t="shared" ref="A370:A399" si="291">B370&amp;"_"&amp;TEXT(D370,"00")</f>
        <v>LP_HealOnKillBetter_01</v>
      </c>
      <c r="B370" s="1" t="s">
        <v>270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3"/>
        <v>0.25</v>
      </c>
      <c r="O370" s="7" t="str">
        <f t="shared" ref="O370:O413" ca="1" si="292">IF(NOT(ISBLANK(N370)),N370,
IF(ISBLANK(M370),"",
VLOOKUP(M370,OFFSET(INDIRECT("$A:$B"),0,MATCH(M$1&amp;"_Verify",INDIRECT("$1:$1"),0)-1),2,0)
))</f>
        <v/>
      </c>
      <c r="S370" s="7" t="str">
        <f t="shared" ca="1" si="270"/>
        <v/>
      </c>
    </row>
    <row r="371" spans="1:19" x14ac:dyDescent="0.3">
      <c r="A371" s="1" t="str">
        <f t="shared" si="291"/>
        <v>LP_HealOnKillBetter_02</v>
      </c>
      <c r="B371" s="1" t="s">
        <v>270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3"/>
        <v>0.52500000000000002</v>
      </c>
      <c r="O371" s="7" t="str">
        <f t="shared" ca="1" si="292"/>
        <v/>
      </c>
      <c r="S371" s="7" t="str">
        <f t="shared" ca="1" si="270"/>
        <v/>
      </c>
    </row>
    <row r="372" spans="1:19" x14ac:dyDescent="0.3">
      <c r="A372" s="1" t="str">
        <f t="shared" ref="A372:A385" si="293">B372&amp;"_"&amp;TEXT(D372,"00")</f>
        <v>LP_HealOnKillBetter_03</v>
      </c>
      <c r="B372" s="1" t="s">
        <v>270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3"/>
        <v>0.82500000000000007</v>
      </c>
      <c r="O372" s="7" t="str">
        <f t="shared" ref="O372:O385" ca="1" si="294">IF(NOT(ISBLANK(N372)),N372,
IF(ISBLANK(M372),"",
VLOOKUP(M372,OFFSET(INDIRECT("$A:$B"),0,MATCH(M$1&amp;"_Verify",INDIRECT("$1:$1"),0)-1),2,0)
))</f>
        <v/>
      </c>
      <c r="S372" s="7" t="str">
        <f t="shared" ref="S372:S385" ca="1" si="295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93"/>
        <v>LP_HealOnKillBetter_04</v>
      </c>
      <c r="B373" s="1" t="s">
        <v>270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3"/>
        <v>1.1499999999999999</v>
      </c>
      <c r="O373" s="7" t="str">
        <f t="shared" ca="1" si="294"/>
        <v/>
      </c>
      <c r="S373" s="7" t="str">
        <f t="shared" ca="1" si="295"/>
        <v/>
      </c>
    </row>
    <row r="374" spans="1:19" x14ac:dyDescent="0.3">
      <c r="A374" s="1" t="str">
        <f t="shared" si="293"/>
        <v>LP_HealOnKillBetter_05</v>
      </c>
      <c r="B374" s="1" t="s">
        <v>270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3"/>
        <v>1.5</v>
      </c>
      <c r="O374" s="7" t="str">
        <f t="shared" ca="1" si="294"/>
        <v/>
      </c>
      <c r="S374" s="7" t="str">
        <f t="shared" ca="1" si="295"/>
        <v/>
      </c>
    </row>
    <row r="375" spans="1:19" x14ac:dyDescent="0.3">
      <c r="A375" s="1" t="str">
        <f t="shared" si="293"/>
        <v>LP_HealOnCrit_01</v>
      </c>
      <c r="B375" s="1" t="s">
        <v>941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>J154</f>
        <v>0.15</v>
      </c>
      <c r="O375" s="7" t="str">
        <f t="shared" ca="1" si="294"/>
        <v/>
      </c>
      <c r="S375" s="7" t="str">
        <f t="shared" ca="1" si="295"/>
        <v/>
      </c>
    </row>
    <row r="376" spans="1:19" x14ac:dyDescent="0.3">
      <c r="A376" s="1" t="str">
        <f t="shared" si="293"/>
        <v>LP_HealOnCrit_02</v>
      </c>
      <c r="B376" s="1" t="s">
        <v>941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ref="J376:J388" si="296">J155</f>
        <v>0.315</v>
      </c>
      <c r="O376" s="7" t="str">
        <f t="shared" ca="1" si="294"/>
        <v/>
      </c>
      <c r="S376" s="7" t="str">
        <f t="shared" ca="1" si="295"/>
        <v/>
      </c>
    </row>
    <row r="377" spans="1:19" x14ac:dyDescent="0.3">
      <c r="A377" s="1" t="str">
        <f t="shared" si="293"/>
        <v>LP_HealOnCrit_03</v>
      </c>
      <c r="B377" s="1" t="s">
        <v>941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96"/>
        <v>0.49500000000000005</v>
      </c>
      <c r="O377" s="7" t="str">
        <f t="shared" ca="1" si="294"/>
        <v/>
      </c>
      <c r="S377" s="7" t="str">
        <f t="shared" ca="1" si="295"/>
        <v/>
      </c>
    </row>
    <row r="378" spans="1:19" x14ac:dyDescent="0.3">
      <c r="A378" s="1" t="str">
        <f t="shared" si="293"/>
        <v>LP_HealOnCrit_04</v>
      </c>
      <c r="B378" s="1" t="s">
        <v>941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96"/>
        <v>0.69</v>
      </c>
      <c r="O378" s="7" t="str">
        <f t="shared" ca="1" si="294"/>
        <v/>
      </c>
      <c r="S378" s="7" t="str">
        <f t="shared" ca="1" si="295"/>
        <v/>
      </c>
    </row>
    <row r="379" spans="1:19" x14ac:dyDescent="0.3">
      <c r="A379" s="1" t="str">
        <f t="shared" si="293"/>
        <v>LP_HealOnCrit_05</v>
      </c>
      <c r="B379" s="1" t="s">
        <v>941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96"/>
        <v>0.89999999999999991</v>
      </c>
      <c r="O379" s="7" t="str">
        <f t="shared" ca="1" si="294"/>
        <v/>
      </c>
      <c r="S379" s="7" t="str">
        <f t="shared" ca="1" si="295"/>
        <v/>
      </c>
    </row>
    <row r="380" spans="1:19" x14ac:dyDescent="0.3">
      <c r="A380" s="1" t="str">
        <f t="shared" si="293"/>
        <v>LP_HealOnCrit_06</v>
      </c>
      <c r="B380" s="1" t="s">
        <v>941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6"/>
        <v>1.125</v>
      </c>
      <c r="O380" s="7" t="str">
        <f t="shared" ca="1" si="294"/>
        <v/>
      </c>
      <c r="S380" s="7" t="str">
        <f t="shared" ca="1" si="295"/>
        <v/>
      </c>
    </row>
    <row r="381" spans="1:19" x14ac:dyDescent="0.3">
      <c r="A381" s="1" t="str">
        <f t="shared" si="293"/>
        <v>LP_HealOnCrit_07</v>
      </c>
      <c r="B381" s="1" t="s">
        <v>941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6"/>
        <v>1.3650000000000002</v>
      </c>
      <c r="O381" s="7" t="str">
        <f t="shared" ca="1" si="294"/>
        <v/>
      </c>
      <c r="S381" s="7" t="str">
        <f t="shared" ca="1" si="295"/>
        <v/>
      </c>
    </row>
    <row r="382" spans="1:19" x14ac:dyDescent="0.3">
      <c r="A382" s="1" t="str">
        <f t="shared" si="293"/>
        <v>LP_HealOnCrit_08</v>
      </c>
      <c r="B382" s="1" t="s">
        <v>941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6"/>
        <v>1.62</v>
      </c>
      <c r="O382" s="7" t="str">
        <f t="shared" ca="1" si="294"/>
        <v/>
      </c>
      <c r="S382" s="7" t="str">
        <f t="shared" ca="1" si="295"/>
        <v/>
      </c>
    </row>
    <row r="383" spans="1:19" x14ac:dyDescent="0.3">
      <c r="A383" s="1" t="str">
        <f t="shared" si="293"/>
        <v>LP_HealOnCrit_09</v>
      </c>
      <c r="B383" s="1" t="s">
        <v>941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6"/>
        <v>1.89</v>
      </c>
      <c r="O383" s="7" t="str">
        <f t="shared" ca="1" si="294"/>
        <v/>
      </c>
      <c r="S383" s="7" t="str">
        <f t="shared" ca="1" si="295"/>
        <v/>
      </c>
    </row>
    <row r="384" spans="1:19" x14ac:dyDescent="0.3">
      <c r="A384" s="1" t="str">
        <f t="shared" si="293"/>
        <v>LP_HealOnCritBetter_01</v>
      </c>
      <c r="B384" s="1" t="s">
        <v>942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6"/>
        <v>0.25</v>
      </c>
      <c r="O384" s="7" t="str">
        <f t="shared" ca="1" si="294"/>
        <v/>
      </c>
      <c r="S384" s="7" t="str">
        <f t="shared" ca="1" si="295"/>
        <v/>
      </c>
    </row>
    <row r="385" spans="1:23" x14ac:dyDescent="0.3">
      <c r="A385" s="1" t="str">
        <f t="shared" si="293"/>
        <v>LP_HealOnCritBetter_02</v>
      </c>
      <c r="B385" s="1" t="s">
        <v>942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6"/>
        <v>0.52500000000000002</v>
      </c>
      <c r="O385" s="7" t="str">
        <f t="shared" ca="1" si="294"/>
        <v/>
      </c>
      <c r="S385" s="7" t="str">
        <f t="shared" ca="1" si="295"/>
        <v/>
      </c>
    </row>
    <row r="386" spans="1:23" x14ac:dyDescent="0.3">
      <c r="A386" s="1" t="str">
        <f t="shared" ref="A386:A388" si="297">B386&amp;"_"&amp;TEXT(D386,"00")</f>
        <v>LP_HealOnCritBetter_03</v>
      </c>
      <c r="B386" s="1" t="s">
        <v>942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6"/>
        <v>0.82500000000000007</v>
      </c>
      <c r="O386" s="7" t="str">
        <f t="shared" ref="O386:O388" ca="1" si="298">IF(NOT(ISBLANK(N386)),N386,
IF(ISBLANK(M386),"",
VLOOKUP(M386,OFFSET(INDIRECT("$A:$B"),0,MATCH(M$1&amp;"_Verify",INDIRECT("$1:$1"),0)-1),2,0)
))</f>
        <v/>
      </c>
      <c r="S386" s="7" t="str">
        <f t="shared" ref="S386:S388" ca="1" si="299">IF(NOT(ISBLANK(R386)),R386,
IF(ISBLANK(Q386),"",
VLOOKUP(Q386,OFFSET(INDIRECT("$A:$B"),0,MATCH(Q$1&amp;"_Verify",INDIRECT("$1:$1"),0)-1),2,0)
))</f>
        <v/>
      </c>
    </row>
    <row r="387" spans="1:23" x14ac:dyDescent="0.3">
      <c r="A387" s="1" t="str">
        <f t="shared" si="297"/>
        <v>LP_HealOnCritBetter_04</v>
      </c>
      <c r="B387" s="1" t="s">
        <v>942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6"/>
        <v>1.1499999999999999</v>
      </c>
      <c r="O387" s="7" t="str">
        <f t="shared" ca="1" si="298"/>
        <v/>
      </c>
      <c r="S387" s="7" t="str">
        <f t="shared" ca="1" si="299"/>
        <v/>
      </c>
    </row>
    <row r="388" spans="1:23" x14ac:dyDescent="0.3">
      <c r="A388" s="1" t="str">
        <f t="shared" si="297"/>
        <v>LP_HealOnCritBetter_05</v>
      </c>
      <c r="B388" s="1" t="s">
        <v>942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6"/>
        <v>1.5</v>
      </c>
      <c r="O388" s="7" t="str">
        <f t="shared" ca="1" si="298"/>
        <v/>
      </c>
      <c r="S388" s="7" t="str">
        <f t="shared" ca="1" si="299"/>
        <v/>
      </c>
    </row>
    <row r="389" spans="1:23" x14ac:dyDescent="0.3">
      <c r="A389" s="1" t="str">
        <f t="shared" si="291"/>
        <v>LP_AtkSpeedUpOnEncounter_01</v>
      </c>
      <c r="B389" s="1" t="s">
        <v>295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2"/>
        <v/>
      </c>
      <c r="Q389" s="1" t="s">
        <v>296</v>
      </c>
      <c r="S389" s="7">
        <f t="shared" ref="S389:S440" ca="1" si="300">IF(NOT(ISBLANK(R389)),R389,
IF(ISBLANK(Q389),"",
VLOOKUP(Q389,OFFSET(INDIRECT("$A:$B"),0,MATCH(Q$1&amp;"_Verify",INDIRECT("$1:$1"),0)-1),2,0)
))</f>
        <v>1</v>
      </c>
      <c r="U389" s="1" t="s">
        <v>297</v>
      </c>
    </row>
    <row r="390" spans="1:23" x14ac:dyDescent="0.3">
      <c r="A390" s="1" t="str">
        <f t="shared" si="291"/>
        <v>LP_AtkSpeedUpOnEncounter_02</v>
      </c>
      <c r="B390" s="1" t="s">
        <v>295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92"/>
        <v/>
      </c>
      <c r="Q390" s="1" t="s">
        <v>296</v>
      </c>
      <c r="S390" s="7">
        <f t="shared" ca="1" si="300"/>
        <v>1</v>
      </c>
      <c r="U390" s="1" t="s">
        <v>297</v>
      </c>
    </row>
    <row r="391" spans="1:23" x14ac:dyDescent="0.3">
      <c r="A391" s="1" t="str">
        <f t="shared" ref="A391:A397" si="301">B391&amp;"_"&amp;TEXT(D391,"00")</f>
        <v>LP_AtkSpeedUpOnEncounter_03</v>
      </c>
      <c r="B391" s="1" t="s">
        <v>295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ref="O391:O397" ca="1" si="302">IF(NOT(ISBLANK(N391)),N391,
IF(ISBLANK(M391),"",
VLOOKUP(M391,OFFSET(INDIRECT("$A:$B"),0,MATCH(M$1&amp;"_Verify",INDIRECT("$1:$1"),0)-1),2,0)
))</f>
        <v/>
      </c>
      <c r="Q391" s="1" t="s">
        <v>296</v>
      </c>
      <c r="S391" s="7">
        <f t="shared" ca="1" si="300"/>
        <v>1</v>
      </c>
      <c r="U391" s="1" t="s">
        <v>297</v>
      </c>
    </row>
    <row r="392" spans="1:23" x14ac:dyDescent="0.3">
      <c r="A392" s="1" t="str">
        <f t="shared" si="301"/>
        <v>LP_AtkSpeedUpOnEncounter_04</v>
      </c>
      <c r="B392" s="1" t="s">
        <v>295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2"/>
        <v/>
      </c>
      <c r="Q392" s="1" t="s">
        <v>296</v>
      </c>
      <c r="S392" s="7">
        <f t="shared" ca="1" si="300"/>
        <v>1</v>
      </c>
      <c r="U392" s="1" t="s">
        <v>297</v>
      </c>
    </row>
    <row r="393" spans="1:23" x14ac:dyDescent="0.3">
      <c r="A393" s="1" t="str">
        <f t="shared" si="301"/>
        <v>LP_AtkSpeedUpOnEncounter_05</v>
      </c>
      <c r="B393" s="1" t="s">
        <v>295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302"/>
        <v/>
      </c>
      <c r="Q393" s="1" t="s">
        <v>296</v>
      </c>
      <c r="S393" s="7">
        <f t="shared" ca="1" si="300"/>
        <v>1</v>
      </c>
      <c r="U393" s="1" t="s">
        <v>297</v>
      </c>
    </row>
    <row r="394" spans="1:23" x14ac:dyDescent="0.3">
      <c r="A394" s="1" t="str">
        <f t="shared" si="301"/>
        <v>LP_AtkSpeedUpOnEncounter_06</v>
      </c>
      <c r="B394" s="1" t="s">
        <v>295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302"/>
        <v/>
      </c>
      <c r="Q394" s="1" t="s">
        <v>296</v>
      </c>
      <c r="S394" s="7">
        <f t="shared" ca="1" si="300"/>
        <v>1</v>
      </c>
      <c r="U394" s="1" t="s">
        <v>297</v>
      </c>
    </row>
    <row r="395" spans="1:23" x14ac:dyDescent="0.3">
      <c r="A395" s="1" t="str">
        <f t="shared" si="301"/>
        <v>LP_AtkSpeedUpOnEncounter_07</v>
      </c>
      <c r="B395" s="1" t="s">
        <v>295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2"/>
        <v/>
      </c>
      <c r="Q395" s="1" t="s">
        <v>296</v>
      </c>
      <c r="S395" s="7">
        <f t="shared" ca="1" si="300"/>
        <v>1</v>
      </c>
      <c r="U395" s="1" t="s">
        <v>297</v>
      </c>
    </row>
    <row r="396" spans="1:23" x14ac:dyDescent="0.3">
      <c r="A396" s="1" t="str">
        <f t="shared" si="301"/>
        <v>LP_AtkSpeedUpOnEncounter_08</v>
      </c>
      <c r="B396" s="1" t="s">
        <v>295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2"/>
        <v/>
      </c>
      <c r="Q396" s="1" t="s">
        <v>296</v>
      </c>
      <c r="S396" s="7">
        <f t="shared" ca="1" si="300"/>
        <v>1</v>
      </c>
      <c r="U396" s="1" t="s">
        <v>297</v>
      </c>
    </row>
    <row r="397" spans="1:23" x14ac:dyDescent="0.3">
      <c r="A397" s="1" t="str">
        <f t="shared" si="301"/>
        <v>LP_AtkSpeedUpOnEncounter_09</v>
      </c>
      <c r="B397" s="1" t="s">
        <v>295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2"/>
        <v/>
      </c>
      <c r="Q397" s="1" t="s">
        <v>296</v>
      </c>
      <c r="S397" s="7">
        <f t="shared" ca="1" si="300"/>
        <v>1</v>
      </c>
      <c r="U397" s="1" t="s">
        <v>297</v>
      </c>
    </row>
    <row r="398" spans="1:23" x14ac:dyDescent="0.3">
      <c r="A398" s="1" t="str">
        <f t="shared" si="291"/>
        <v>LP_AtkSpeedUpOnEncounter_Spd_01</v>
      </c>
      <c r="B398" s="1" t="s">
        <v>292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4.5</v>
      </c>
      <c r="J398" s="1">
        <f t="shared" ref="J398:J406" si="303">J154*4.5/6*2.5</f>
        <v>0.28125</v>
      </c>
      <c r="M398" s="1" t="s">
        <v>148</v>
      </c>
      <c r="O398" s="7">
        <f t="shared" ca="1" si="292"/>
        <v>3</v>
      </c>
      <c r="R398" s="1">
        <v>1</v>
      </c>
      <c r="S398" s="7">
        <f t="shared" ca="1" si="300"/>
        <v>1</v>
      </c>
      <c r="W398" s="1" t="s">
        <v>364</v>
      </c>
    </row>
    <row r="399" spans="1:23" x14ac:dyDescent="0.3">
      <c r="A399" s="1" t="str">
        <f t="shared" si="291"/>
        <v>LP_AtkSpeedUpOnEncounter_Spd_02</v>
      </c>
      <c r="B399" s="1" t="s">
        <v>292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</v>
      </c>
      <c r="J399" s="1">
        <f t="shared" si="303"/>
        <v>0.59062499999999996</v>
      </c>
      <c r="M399" s="1" t="s">
        <v>148</v>
      </c>
      <c r="O399" s="7">
        <f t="shared" ca="1" si="292"/>
        <v>3</v>
      </c>
      <c r="R399" s="1">
        <v>1</v>
      </c>
      <c r="S399" s="7">
        <f t="shared" ca="1" si="300"/>
        <v>1</v>
      </c>
      <c r="W399" s="1" t="s">
        <v>364</v>
      </c>
    </row>
    <row r="400" spans="1:23" x14ac:dyDescent="0.3">
      <c r="A400" s="1" t="str">
        <f t="shared" ref="A400:A406" si="304">B400&amp;"_"&amp;TEXT(D400,"00")</f>
        <v>LP_AtkSpeedUpOnEncounter_Spd_03</v>
      </c>
      <c r="B400" s="1" t="s">
        <v>292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ChangeActorStatus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5.5</v>
      </c>
      <c r="J400" s="1">
        <f t="shared" si="303"/>
        <v>0.92812500000000009</v>
      </c>
      <c r="M400" s="1" t="s">
        <v>148</v>
      </c>
      <c r="O400" s="7">
        <f t="shared" ref="O400:O406" ca="1" si="305">IF(NOT(ISBLANK(N400)),N400,
IF(ISBLANK(M400),"",
VLOOKUP(M400,OFFSET(INDIRECT("$A:$B"),0,MATCH(M$1&amp;"_Verify",INDIRECT("$1:$1"),0)-1),2,0)
))</f>
        <v>3</v>
      </c>
      <c r="R400" s="1">
        <v>1</v>
      </c>
      <c r="S400" s="7">
        <f t="shared" ca="1" si="300"/>
        <v>1</v>
      </c>
      <c r="W400" s="1" t="s">
        <v>364</v>
      </c>
    </row>
    <row r="401" spans="1:23" x14ac:dyDescent="0.3">
      <c r="A401" s="1" t="str">
        <f t="shared" si="304"/>
        <v>LP_AtkSpeedUpOnEncounter_Spd_04</v>
      </c>
      <c r="B401" s="1" t="s">
        <v>292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6</v>
      </c>
      <c r="J401" s="1">
        <f t="shared" si="303"/>
        <v>1.29375</v>
      </c>
      <c r="M401" s="1" t="s">
        <v>148</v>
      </c>
      <c r="O401" s="7">
        <f t="shared" ca="1" si="305"/>
        <v>3</v>
      </c>
      <c r="R401" s="1">
        <v>1</v>
      </c>
      <c r="S401" s="7">
        <f t="shared" ca="1" si="300"/>
        <v>1</v>
      </c>
      <c r="W401" s="1" t="s">
        <v>364</v>
      </c>
    </row>
    <row r="402" spans="1:23" x14ac:dyDescent="0.3">
      <c r="A402" s="1" t="str">
        <f t="shared" si="304"/>
        <v>LP_AtkSpeedUpOnEncounter_Spd_05</v>
      </c>
      <c r="B402" s="1" t="s">
        <v>292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6.5</v>
      </c>
      <c r="J402" s="1">
        <f t="shared" si="303"/>
        <v>1.6874999999999998</v>
      </c>
      <c r="M402" s="1" t="s">
        <v>148</v>
      </c>
      <c r="O402" s="7">
        <f t="shared" ca="1" si="305"/>
        <v>3</v>
      </c>
      <c r="R402" s="1">
        <v>1</v>
      </c>
      <c r="S402" s="7">
        <f t="shared" ca="1" si="300"/>
        <v>1</v>
      </c>
      <c r="W402" s="1" t="s">
        <v>364</v>
      </c>
    </row>
    <row r="403" spans="1:23" x14ac:dyDescent="0.3">
      <c r="A403" s="1" t="str">
        <f t="shared" si="304"/>
        <v>LP_AtkSpeedUpOnEncounter_Spd_06</v>
      </c>
      <c r="B403" s="1" t="s">
        <v>292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7</v>
      </c>
      <c r="J403" s="1">
        <f t="shared" si="303"/>
        <v>2.109375</v>
      </c>
      <c r="M403" s="1" t="s">
        <v>148</v>
      </c>
      <c r="O403" s="7">
        <f t="shared" ca="1" si="305"/>
        <v>3</v>
      </c>
      <c r="R403" s="1">
        <v>1</v>
      </c>
      <c r="S403" s="7">
        <f t="shared" ca="1" si="300"/>
        <v>1</v>
      </c>
      <c r="W403" s="1" t="s">
        <v>364</v>
      </c>
    </row>
    <row r="404" spans="1:23" x14ac:dyDescent="0.3">
      <c r="A404" s="1" t="str">
        <f t="shared" si="304"/>
        <v>LP_AtkSpeedUpOnEncounter_Spd_07</v>
      </c>
      <c r="B404" s="1" t="s">
        <v>292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7.5</v>
      </c>
      <c r="J404" s="1">
        <f t="shared" si="303"/>
        <v>2.5593750000000002</v>
      </c>
      <c r="M404" s="1" t="s">
        <v>148</v>
      </c>
      <c r="O404" s="7">
        <f t="shared" ca="1" si="305"/>
        <v>3</v>
      </c>
      <c r="R404" s="1">
        <v>1</v>
      </c>
      <c r="S404" s="7">
        <f t="shared" ca="1" si="300"/>
        <v>1</v>
      </c>
      <c r="W404" s="1" t="s">
        <v>364</v>
      </c>
    </row>
    <row r="405" spans="1:23" x14ac:dyDescent="0.3">
      <c r="A405" s="1" t="str">
        <f t="shared" si="304"/>
        <v>LP_AtkSpeedUpOnEncounter_Spd_08</v>
      </c>
      <c r="B405" s="1" t="s">
        <v>292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8</v>
      </c>
      <c r="J405" s="1">
        <f t="shared" si="303"/>
        <v>3.0375000000000001</v>
      </c>
      <c r="M405" s="1" t="s">
        <v>148</v>
      </c>
      <c r="O405" s="7">
        <f t="shared" ca="1" si="305"/>
        <v>3</v>
      </c>
      <c r="R405" s="1">
        <v>1</v>
      </c>
      <c r="S405" s="7">
        <f t="shared" ca="1" si="300"/>
        <v>1</v>
      </c>
      <c r="W405" s="1" t="s">
        <v>364</v>
      </c>
    </row>
    <row r="406" spans="1:23" x14ac:dyDescent="0.3">
      <c r="A406" s="1" t="str">
        <f t="shared" si="304"/>
        <v>LP_AtkSpeedUpOnEncounter_Spd_09</v>
      </c>
      <c r="B406" s="1" t="s">
        <v>292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8.5</v>
      </c>
      <c r="J406" s="1">
        <f t="shared" si="303"/>
        <v>3.5437499999999993</v>
      </c>
      <c r="M406" s="1" t="s">
        <v>148</v>
      </c>
      <c r="O406" s="7">
        <f t="shared" ca="1" si="305"/>
        <v>3</v>
      </c>
      <c r="R406" s="1">
        <v>1</v>
      </c>
      <c r="S406" s="7">
        <f t="shared" ca="1" si="300"/>
        <v>1</v>
      </c>
      <c r="W406" s="1" t="s">
        <v>364</v>
      </c>
    </row>
    <row r="407" spans="1:23" x14ac:dyDescent="0.3">
      <c r="A407" s="1" t="str">
        <f t="shared" ref="A407:A413" si="306">B407&amp;"_"&amp;TEXT(D407,"00")</f>
        <v>LP_AtkSpeedUpOnEncounterBetter_01</v>
      </c>
      <c r="B407" s="1" t="s">
        <v>291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2"/>
        <v/>
      </c>
      <c r="Q407" s="1" t="s">
        <v>296</v>
      </c>
      <c r="S407" s="7">
        <f t="shared" ca="1" si="300"/>
        <v>1</v>
      </c>
      <c r="U407" s="1" t="s">
        <v>293</v>
      </c>
    </row>
    <row r="408" spans="1:23" x14ac:dyDescent="0.3">
      <c r="A408" s="1" t="str">
        <f t="shared" si="306"/>
        <v>LP_AtkSpeedUpOnEncounterBetter_02</v>
      </c>
      <c r="B408" s="1" t="s">
        <v>291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2"/>
        <v/>
      </c>
      <c r="Q408" s="1" t="s">
        <v>296</v>
      </c>
      <c r="S408" s="7">
        <f t="shared" ca="1" si="300"/>
        <v>1</v>
      </c>
      <c r="U408" s="1" t="s">
        <v>293</v>
      </c>
    </row>
    <row r="409" spans="1:23" x14ac:dyDescent="0.3">
      <c r="A409" s="1" t="str">
        <f t="shared" ref="A409:A411" si="307">B409&amp;"_"&amp;TEXT(D409,"00")</f>
        <v>LP_AtkSpeedUpOnEncounterBetter_03</v>
      </c>
      <c r="B409" s="1" t="s">
        <v>291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1" ca="1" si="308">IF(NOT(ISBLANK(N409)),N409,
IF(ISBLANK(M409),"",
VLOOKUP(M409,OFFSET(INDIRECT("$A:$B"),0,MATCH(M$1&amp;"_Verify",INDIRECT("$1:$1"),0)-1),2,0)
))</f>
        <v/>
      </c>
      <c r="Q409" s="1" t="s">
        <v>296</v>
      </c>
      <c r="S409" s="7">
        <f t="shared" ca="1" si="300"/>
        <v>1</v>
      </c>
      <c r="U409" s="1" t="s">
        <v>293</v>
      </c>
    </row>
    <row r="410" spans="1:23" x14ac:dyDescent="0.3">
      <c r="A410" s="1" t="str">
        <f t="shared" si="307"/>
        <v>LP_AtkSpeedUpOnEncounterBetter_04</v>
      </c>
      <c r="B410" s="1" t="s">
        <v>291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8"/>
        <v/>
      </c>
      <c r="Q410" s="1" t="s">
        <v>296</v>
      </c>
      <c r="S410" s="7">
        <f t="shared" ca="1" si="300"/>
        <v>1</v>
      </c>
      <c r="U410" s="1" t="s">
        <v>293</v>
      </c>
    </row>
    <row r="411" spans="1:23" x14ac:dyDescent="0.3">
      <c r="A411" s="1" t="str">
        <f t="shared" si="307"/>
        <v>LP_AtkSpeedUpOnEncounterBetter_05</v>
      </c>
      <c r="B411" s="1" t="s">
        <v>291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8"/>
        <v/>
      </c>
      <c r="Q411" s="1" t="s">
        <v>296</v>
      </c>
      <c r="S411" s="7">
        <f t="shared" ca="1" si="300"/>
        <v>1</v>
      </c>
      <c r="U411" s="1" t="s">
        <v>293</v>
      </c>
    </row>
    <row r="412" spans="1:23" x14ac:dyDescent="0.3">
      <c r="A412" s="1" t="str">
        <f t="shared" si="306"/>
        <v>LP_AtkSpeedUpOnEncounterBetter_Spd_01</v>
      </c>
      <c r="B412" s="1" t="s">
        <v>294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4.5</v>
      </c>
      <c r="J412" s="1">
        <f>J163*4.5/6*2.5</f>
        <v>0.46875</v>
      </c>
      <c r="M412" s="1" t="s">
        <v>148</v>
      </c>
      <c r="O412" s="7">
        <f t="shared" ca="1" si="292"/>
        <v>3</v>
      </c>
      <c r="R412" s="1">
        <v>1</v>
      </c>
      <c r="S412" s="7">
        <f t="shared" ca="1" si="300"/>
        <v>1</v>
      </c>
      <c r="W412" s="1" t="s">
        <v>364</v>
      </c>
    </row>
    <row r="413" spans="1:23" x14ac:dyDescent="0.3">
      <c r="A413" s="1" t="str">
        <f t="shared" si="306"/>
        <v>LP_AtkSpeedUpOnEncounterBetter_Spd_02</v>
      </c>
      <c r="B413" s="1" t="s">
        <v>294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f>J164*4.5/6*2.5</f>
        <v>0.98437500000000011</v>
      </c>
      <c r="M413" s="1" t="s">
        <v>148</v>
      </c>
      <c r="O413" s="7">
        <f t="shared" ca="1" si="292"/>
        <v>3</v>
      </c>
      <c r="R413" s="1">
        <v>1</v>
      </c>
      <c r="S413" s="7">
        <f t="shared" ca="1" si="300"/>
        <v>1</v>
      </c>
      <c r="W413" s="1" t="s">
        <v>364</v>
      </c>
    </row>
    <row r="414" spans="1:23" x14ac:dyDescent="0.3">
      <c r="A414" s="1" t="str">
        <f t="shared" ref="A414:A416" si="309">B414&amp;"_"&amp;TEXT(D414,"00")</f>
        <v>LP_AtkSpeedUpOnEncounterBetter_Spd_03</v>
      </c>
      <c r="B414" s="1" t="s">
        <v>294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6.5</v>
      </c>
      <c r="J414" s="1">
        <f>J165*4.5/6*2.5</f>
        <v>1.546875</v>
      </c>
      <c r="M414" s="1" t="s">
        <v>148</v>
      </c>
      <c r="O414" s="7">
        <f t="shared" ref="O414:O416" ca="1" si="310">IF(NOT(ISBLANK(N414)),N414,
IF(ISBLANK(M414),"",
VLOOKUP(M414,OFFSET(INDIRECT("$A:$B"),0,MATCH(M$1&amp;"_Verify",INDIRECT("$1:$1"),0)-1),2,0)
))</f>
        <v>3</v>
      </c>
      <c r="R414" s="1">
        <v>1</v>
      </c>
      <c r="S414" s="7">
        <f t="shared" ca="1" si="300"/>
        <v>1</v>
      </c>
      <c r="W414" s="1" t="s">
        <v>364</v>
      </c>
    </row>
    <row r="415" spans="1:23" x14ac:dyDescent="0.3">
      <c r="A415" s="1" t="str">
        <f t="shared" si="309"/>
        <v>LP_AtkSpeedUpOnEncounterBetter_Spd_04</v>
      </c>
      <c r="B415" s="1" t="s">
        <v>294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7.5</v>
      </c>
      <c r="J415" s="1">
        <f>J166*4.5/6*2.5</f>
        <v>2.15625</v>
      </c>
      <c r="M415" s="1" t="s">
        <v>148</v>
      </c>
      <c r="O415" s="7">
        <f t="shared" ca="1" si="310"/>
        <v>3</v>
      </c>
      <c r="R415" s="1">
        <v>1</v>
      </c>
      <c r="S415" s="7">
        <f t="shared" ca="1" si="300"/>
        <v>1</v>
      </c>
      <c r="W415" s="1" t="s">
        <v>364</v>
      </c>
    </row>
    <row r="416" spans="1:23" x14ac:dyDescent="0.3">
      <c r="A416" s="1" t="str">
        <f t="shared" si="309"/>
        <v>LP_AtkSpeedUpOnEncounterBetter_Spd_05</v>
      </c>
      <c r="B416" s="1" t="s">
        <v>294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8.5</v>
      </c>
      <c r="J416" s="1">
        <f>J167*4.5/6*2.5</f>
        <v>2.8125</v>
      </c>
      <c r="M416" s="1" t="s">
        <v>148</v>
      </c>
      <c r="O416" s="7">
        <f t="shared" ca="1" si="310"/>
        <v>3</v>
      </c>
      <c r="R416" s="1">
        <v>1</v>
      </c>
      <c r="S416" s="7">
        <f t="shared" ca="1" si="300"/>
        <v>1</v>
      </c>
      <c r="W416" s="1" t="s">
        <v>364</v>
      </c>
    </row>
    <row r="417" spans="1:21" x14ac:dyDescent="0.3">
      <c r="A417" s="1" t="str">
        <f t="shared" ref="A417:A421" si="311">B417&amp;"_"&amp;TEXT(D417,"00")</f>
        <v>LP_VampireOnAttack_01</v>
      </c>
      <c r="B417" s="1" t="s">
        <v>298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L417" s="1">
        <f t="shared" ref="L417:L430" si="312">J154</f>
        <v>0.15</v>
      </c>
      <c r="O417" s="7" t="str">
        <f t="shared" ref="O417:O421" ca="1" si="313">IF(NOT(ISBLANK(N417)),N417,
IF(ISBLANK(M417),"",
VLOOKUP(M417,OFFSET(INDIRECT("$A:$B"),0,MATCH(M$1&amp;"_Verify",INDIRECT("$1:$1"),0)-1),2,0)
))</f>
        <v/>
      </c>
      <c r="S417" s="7" t="str">
        <f t="shared" ca="1" si="300"/>
        <v/>
      </c>
    </row>
    <row r="418" spans="1:21" x14ac:dyDescent="0.3">
      <c r="A418" s="1" t="str">
        <f t="shared" si="311"/>
        <v>LP_VampireOnAttack_02</v>
      </c>
      <c r="B418" s="1" t="s">
        <v>298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L418" s="1">
        <f t="shared" si="312"/>
        <v>0.315</v>
      </c>
      <c r="O418" s="7" t="str">
        <f t="shared" ca="1" si="313"/>
        <v/>
      </c>
      <c r="S418" s="7" t="str">
        <f t="shared" ca="1" si="300"/>
        <v/>
      </c>
    </row>
    <row r="419" spans="1:21" x14ac:dyDescent="0.3">
      <c r="A419" s="1" t="str">
        <f t="shared" si="311"/>
        <v>LP_VampireOnAttack_03</v>
      </c>
      <c r="B419" s="1" t="s">
        <v>298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L419" s="1">
        <f t="shared" si="312"/>
        <v>0.49500000000000005</v>
      </c>
      <c r="O419" s="7" t="str">
        <f t="shared" ca="1" si="313"/>
        <v/>
      </c>
      <c r="S419" s="7" t="str">
        <f t="shared" ca="1" si="300"/>
        <v/>
      </c>
    </row>
    <row r="420" spans="1:21" x14ac:dyDescent="0.3">
      <c r="A420" s="1" t="str">
        <f t="shared" si="311"/>
        <v>LP_VampireOnAttack_04</v>
      </c>
      <c r="B420" s="1" t="s">
        <v>298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si="312"/>
        <v>0.69</v>
      </c>
      <c r="O420" s="7" t="str">
        <f t="shared" ca="1" si="313"/>
        <v/>
      </c>
      <c r="S420" s="7" t="str">
        <f t="shared" ca="1" si="300"/>
        <v/>
      </c>
    </row>
    <row r="421" spans="1:21" x14ac:dyDescent="0.3">
      <c r="A421" s="1" t="str">
        <f t="shared" si="311"/>
        <v>LP_VampireOnAttack_05</v>
      </c>
      <c r="B421" s="1" t="s">
        <v>298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2"/>
        <v>0.89999999999999991</v>
      </c>
      <c r="O421" s="7" t="str">
        <f t="shared" ca="1" si="313"/>
        <v/>
      </c>
      <c r="S421" s="7" t="str">
        <f t="shared" ca="1" si="300"/>
        <v/>
      </c>
    </row>
    <row r="422" spans="1:21" x14ac:dyDescent="0.3">
      <c r="A422" s="1" t="str">
        <f t="shared" ref="A422:A425" si="314">B422&amp;"_"&amp;TEXT(D422,"00")</f>
        <v>LP_VampireOnAttack_06</v>
      </c>
      <c r="B422" s="1" t="s">
        <v>298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2"/>
        <v>1.125</v>
      </c>
      <c r="O422" s="7" t="str">
        <f t="shared" ref="O422:O425" ca="1" si="315">IF(NOT(ISBLANK(N422)),N422,
IF(ISBLANK(M422),"",
VLOOKUP(M422,OFFSET(INDIRECT("$A:$B"),0,MATCH(M$1&amp;"_Verify",INDIRECT("$1:$1"),0)-1),2,0)
))</f>
        <v/>
      </c>
      <c r="S422" s="7" t="str">
        <f t="shared" ref="S422:S425" ca="1" si="316">IF(NOT(ISBLANK(R422)),R422,
IF(ISBLANK(Q422),"",
VLOOKUP(Q422,OFFSET(INDIRECT("$A:$B"),0,MATCH(Q$1&amp;"_Verify",INDIRECT("$1:$1"),0)-1),2,0)
))</f>
        <v/>
      </c>
    </row>
    <row r="423" spans="1:21" x14ac:dyDescent="0.3">
      <c r="A423" s="1" t="str">
        <f t="shared" si="314"/>
        <v>LP_VampireOnAttack_07</v>
      </c>
      <c r="B423" s="1" t="s">
        <v>298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2"/>
        <v>1.3650000000000002</v>
      </c>
      <c r="O423" s="7" t="str">
        <f t="shared" ca="1" si="315"/>
        <v/>
      </c>
      <c r="S423" s="7" t="str">
        <f t="shared" ca="1" si="316"/>
        <v/>
      </c>
    </row>
    <row r="424" spans="1:21" x14ac:dyDescent="0.3">
      <c r="A424" s="1" t="str">
        <f t="shared" si="314"/>
        <v>LP_VampireOnAttack_08</v>
      </c>
      <c r="B424" s="1" t="s">
        <v>298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2"/>
        <v>1.62</v>
      </c>
      <c r="O424" s="7" t="str">
        <f t="shared" ca="1" si="315"/>
        <v/>
      </c>
      <c r="S424" s="7" t="str">
        <f t="shared" ca="1" si="316"/>
        <v/>
      </c>
    </row>
    <row r="425" spans="1:21" x14ac:dyDescent="0.3">
      <c r="A425" s="1" t="str">
        <f t="shared" si="314"/>
        <v>LP_VampireOnAttack_09</v>
      </c>
      <c r="B425" s="1" t="s">
        <v>298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2"/>
        <v>1.89</v>
      </c>
      <c r="O425" s="7" t="str">
        <f t="shared" ca="1" si="315"/>
        <v/>
      </c>
      <c r="S425" s="7" t="str">
        <f t="shared" ca="1" si="316"/>
        <v/>
      </c>
    </row>
    <row r="426" spans="1:21" x14ac:dyDescent="0.3">
      <c r="A426" s="1" t="str">
        <f t="shared" ref="A426:A430" si="317">B426&amp;"_"&amp;TEXT(D426,"00")</f>
        <v>LP_VampireOnAttackBetter_01</v>
      </c>
      <c r="B426" s="1" t="s">
        <v>299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2"/>
        <v>0.25</v>
      </c>
      <c r="O426" s="7" t="str">
        <f t="shared" ref="O426:O430" ca="1" si="318">IF(NOT(ISBLANK(N426)),N426,
IF(ISBLANK(M426),"",
VLOOKUP(M426,OFFSET(INDIRECT("$A:$B"),0,MATCH(M$1&amp;"_Verify",INDIRECT("$1:$1"),0)-1),2,0)
))</f>
        <v/>
      </c>
      <c r="S426" s="7" t="str">
        <f t="shared" ca="1" si="300"/>
        <v/>
      </c>
    </row>
    <row r="427" spans="1:21" x14ac:dyDescent="0.3">
      <c r="A427" s="1" t="str">
        <f t="shared" si="317"/>
        <v>LP_VampireOnAttackBetter_02</v>
      </c>
      <c r="B427" s="1" t="s">
        <v>299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2"/>
        <v>0.52500000000000002</v>
      </c>
      <c r="O427" s="7" t="str">
        <f t="shared" ca="1" si="318"/>
        <v/>
      </c>
      <c r="S427" s="7" t="str">
        <f t="shared" ca="1" si="300"/>
        <v/>
      </c>
    </row>
    <row r="428" spans="1:21" x14ac:dyDescent="0.3">
      <c r="A428" s="1" t="str">
        <f t="shared" si="317"/>
        <v>LP_VampireOnAttackBetter_03</v>
      </c>
      <c r="B428" s="1" t="s">
        <v>299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2"/>
        <v>0.82500000000000007</v>
      </c>
      <c r="O428" s="7" t="str">
        <f t="shared" ca="1" si="318"/>
        <v/>
      </c>
      <c r="S428" s="7" t="str">
        <f t="shared" ca="1" si="300"/>
        <v/>
      </c>
    </row>
    <row r="429" spans="1:21" x14ac:dyDescent="0.3">
      <c r="A429" s="1" t="str">
        <f t="shared" si="317"/>
        <v>LP_VampireOnAttackBetter_04</v>
      </c>
      <c r="B429" s="1" t="s">
        <v>299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2"/>
        <v>1.1499999999999999</v>
      </c>
      <c r="O429" s="7" t="str">
        <f t="shared" ca="1" si="318"/>
        <v/>
      </c>
      <c r="S429" s="7" t="str">
        <f t="shared" ca="1" si="300"/>
        <v/>
      </c>
    </row>
    <row r="430" spans="1:21" x14ac:dyDescent="0.3">
      <c r="A430" s="1" t="str">
        <f t="shared" si="317"/>
        <v>LP_VampireOnAttackBetter_05</v>
      </c>
      <c r="B430" s="1" t="s">
        <v>299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2"/>
        <v>1.5</v>
      </c>
      <c r="O430" s="7" t="str">
        <f t="shared" ca="1" si="318"/>
        <v/>
      </c>
      <c r="S430" s="7" t="str">
        <f t="shared" ca="1" si="300"/>
        <v/>
      </c>
    </row>
    <row r="431" spans="1:21" x14ac:dyDescent="0.3">
      <c r="A431" s="1" t="str">
        <f t="shared" ref="A431:A435" si="319">B431&amp;"_"&amp;TEXT(D431,"00")</f>
        <v>LP_RecoverOnAttacked_01</v>
      </c>
      <c r="B431" s="1" t="s">
        <v>300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5" ca="1" si="320">IF(NOT(ISBLANK(N431)),N431,
IF(ISBLANK(M431),"",
VLOOKUP(M431,OFFSET(INDIRECT("$A:$B"),0,MATCH(M$1&amp;"_Verify",INDIRECT("$1:$1"),0)-1),2,0)
))</f>
        <v/>
      </c>
      <c r="Q431" s="1" t="s">
        <v>224</v>
      </c>
      <c r="S431" s="7">
        <f t="shared" ca="1" si="300"/>
        <v>4</v>
      </c>
      <c r="U431" s="1" t="s">
        <v>301</v>
      </c>
    </row>
    <row r="432" spans="1:21" x14ac:dyDescent="0.3">
      <c r="A432" s="1" t="str">
        <f t="shared" si="319"/>
        <v>LP_RecoverOnAttacked_02</v>
      </c>
      <c r="B432" s="1" t="s">
        <v>300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0"/>
        <v/>
      </c>
      <c r="Q432" s="1" t="s">
        <v>224</v>
      </c>
      <c r="S432" s="7">
        <f t="shared" ca="1" si="300"/>
        <v>4</v>
      </c>
      <c r="U432" s="1" t="s">
        <v>301</v>
      </c>
    </row>
    <row r="433" spans="1:21" x14ac:dyDescent="0.3">
      <c r="A433" s="1" t="str">
        <f t="shared" si="319"/>
        <v>LP_RecoverOnAttacked_03</v>
      </c>
      <c r="B433" s="1" t="s">
        <v>300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0"/>
        <v/>
      </c>
      <c r="Q433" s="1" t="s">
        <v>224</v>
      </c>
      <c r="S433" s="7">
        <f t="shared" ca="1" si="300"/>
        <v>4</v>
      </c>
      <c r="U433" s="1" t="s">
        <v>301</v>
      </c>
    </row>
    <row r="434" spans="1:21" x14ac:dyDescent="0.3">
      <c r="A434" s="1" t="str">
        <f t="shared" si="319"/>
        <v>LP_RecoverOnAttacked_04</v>
      </c>
      <c r="B434" s="1" t="s">
        <v>300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224</v>
      </c>
      <c r="S434" s="7">
        <f t="shared" ca="1" si="300"/>
        <v>4</v>
      </c>
      <c r="U434" s="1" t="s">
        <v>301</v>
      </c>
    </row>
    <row r="435" spans="1:21" x14ac:dyDescent="0.3">
      <c r="A435" s="1" t="str">
        <f t="shared" si="319"/>
        <v>LP_RecoverOnAttacked_05</v>
      </c>
      <c r="B435" s="1" t="s">
        <v>300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224</v>
      </c>
      <c r="S435" s="7">
        <f t="shared" ca="1" si="300"/>
        <v>4</v>
      </c>
      <c r="U435" s="1" t="s">
        <v>301</v>
      </c>
    </row>
    <row r="436" spans="1:21" x14ac:dyDescent="0.3">
      <c r="A436" s="1" t="str">
        <f t="shared" ref="A436:A440" si="321">B436&amp;"_"&amp;TEXT(D436,"00")</f>
        <v>LP_RecoverOnAttacked_Heal_01</v>
      </c>
      <c r="B436" s="1" t="s">
        <v>301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HealOverTime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f t="shared" ref="I436:I440" si="322">J436*5+0.1</f>
        <v>4.6999999999999984</v>
      </c>
      <c r="J436" s="1">
        <f t="shared" ref="J436:J439" si="323">J437+0.08</f>
        <v>0.91999999999999982</v>
      </c>
      <c r="L436" s="1">
        <v>8.8888888888888892E-2</v>
      </c>
      <c r="O436" s="7" t="str">
        <f t="shared" ref="O436:O440" ca="1" si="324">IF(NOT(ISBLANK(N436)),N436,
IF(ISBLANK(M436),"",
VLOOKUP(M436,OFFSET(INDIRECT("$A:$B"),0,MATCH(M$1&amp;"_Verify",INDIRECT("$1:$1"),0)-1),2,0)
))</f>
        <v/>
      </c>
      <c r="S436" s="7" t="str">
        <f t="shared" ca="1" si="300"/>
        <v/>
      </c>
    </row>
    <row r="437" spans="1:21" x14ac:dyDescent="0.3">
      <c r="A437" s="1" t="str">
        <f t="shared" si="321"/>
        <v>LP_RecoverOnAttacked_Heal_02</v>
      </c>
      <c r="B437" s="1" t="s">
        <v>301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HealOverTime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f t="shared" si="322"/>
        <v>4.2999999999999989</v>
      </c>
      <c r="J437" s="1">
        <f t="shared" si="323"/>
        <v>0.83999999999999986</v>
      </c>
      <c r="L437" s="1">
        <v>0.12537313432835823</v>
      </c>
      <c r="O437" s="7" t="str">
        <f t="shared" ca="1" si="324"/>
        <v/>
      </c>
      <c r="S437" s="7" t="str">
        <f t="shared" ca="1" si="300"/>
        <v/>
      </c>
    </row>
    <row r="438" spans="1:21" x14ac:dyDescent="0.3">
      <c r="A438" s="1" t="str">
        <f t="shared" si="321"/>
        <v>LP_RecoverOnAttacked_Heal_03</v>
      </c>
      <c r="B438" s="1" t="s">
        <v>301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HealOverTime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si="322"/>
        <v>3.8999999999999995</v>
      </c>
      <c r="J438" s="1">
        <f t="shared" si="323"/>
        <v>0.7599999999999999</v>
      </c>
      <c r="L438" s="1">
        <v>0.14505494505494507</v>
      </c>
      <c r="O438" s="7" t="str">
        <f t="shared" ca="1" si="324"/>
        <v/>
      </c>
      <c r="S438" s="7" t="str">
        <f t="shared" ca="1" si="300"/>
        <v/>
      </c>
    </row>
    <row r="439" spans="1:21" x14ac:dyDescent="0.3">
      <c r="A439" s="1" t="str">
        <f t="shared" si="321"/>
        <v>LP_RecoverOnAttacked_Heal_04</v>
      </c>
      <c r="B439" s="1" t="s">
        <v>301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322"/>
        <v>3.4999999999999996</v>
      </c>
      <c r="J439" s="1">
        <f t="shared" si="323"/>
        <v>0.67999999999999994</v>
      </c>
      <c r="L439" s="1">
        <v>0.15726495726495726</v>
      </c>
      <c r="O439" s="7" t="str">
        <f t="shared" ca="1" si="324"/>
        <v/>
      </c>
      <c r="S439" s="7" t="str">
        <f t="shared" ca="1" si="300"/>
        <v/>
      </c>
    </row>
    <row r="440" spans="1:21" x14ac:dyDescent="0.3">
      <c r="A440" s="1" t="str">
        <f t="shared" si="321"/>
        <v>LP_RecoverOnAttacked_Heal_05</v>
      </c>
      <c r="B440" s="1" t="s">
        <v>301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2"/>
        <v>3.1</v>
      </c>
      <c r="J440" s="1">
        <v>0.6</v>
      </c>
      <c r="L440" s="1">
        <v>0.16551724137931034</v>
      </c>
      <c r="O440" s="7" t="str">
        <f t="shared" ca="1" si="324"/>
        <v/>
      </c>
      <c r="S440" s="7" t="str">
        <f t="shared" ca="1" si="300"/>
        <v/>
      </c>
    </row>
    <row r="441" spans="1:21" x14ac:dyDescent="0.3">
      <c r="A441" s="1" t="str">
        <f t="shared" ref="A441:A445" si="325">B441&amp;"_"&amp;TEXT(D441,"00")</f>
        <v>LP_ReflectOnAttacked_01</v>
      </c>
      <c r="B441" s="1" t="s">
        <v>304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ReflectDamage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0.93377528089887663</v>
      </c>
      <c r="O441" s="7" t="str">
        <f t="shared" ref="O441:O445" ca="1" si="326">IF(NOT(ISBLANK(N441)),N441,
IF(ISBLANK(M441),"",
VLOOKUP(M441,OFFSET(INDIRECT("$A:$B"),0,MATCH(M$1&amp;"_Verify",INDIRECT("$1:$1"),0)-1),2,0)
))</f>
        <v/>
      </c>
      <c r="S441" s="7" t="str">
        <f t="shared" ref="S441:S537" ca="1" si="327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25"/>
        <v>LP_ReflectOnAttacked_02</v>
      </c>
      <c r="B442" s="1" t="s">
        <v>304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ReflectDamage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2.2014964610717898</v>
      </c>
      <c r="O442" s="7" t="str">
        <f t="shared" ca="1" si="326"/>
        <v/>
      </c>
      <c r="S442" s="7" t="str">
        <f t="shared" ca="1" si="327"/>
        <v/>
      </c>
    </row>
    <row r="443" spans="1:21" x14ac:dyDescent="0.3">
      <c r="A443" s="1" t="str">
        <f t="shared" si="325"/>
        <v>LP_ReflectOnAttacked_03</v>
      </c>
      <c r="B443" s="1" t="s">
        <v>304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ReflectDamage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3.8477338195077495</v>
      </c>
      <c r="O443" s="7" t="str">
        <f t="shared" ca="1" si="326"/>
        <v/>
      </c>
      <c r="S443" s="7" t="str">
        <f t="shared" ca="1" si="327"/>
        <v/>
      </c>
    </row>
    <row r="444" spans="1:21" x14ac:dyDescent="0.3">
      <c r="A444" s="1" t="str">
        <f t="shared" si="325"/>
        <v>LP_ReflectOnAttacked_04</v>
      </c>
      <c r="B444" s="1" t="s">
        <v>304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5.9275139063862792</v>
      </c>
      <c r="O444" s="7" t="str">
        <f t="shared" ca="1" si="326"/>
        <v/>
      </c>
      <c r="S444" s="7" t="str">
        <f t="shared" ca="1" si="327"/>
        <v/>
      </c>
    </row>
    <row r="445" spans="1:21" x14ac:dyDescent="0.3">
      <c r="A445" s="1" t="str">
        <f t="shared" si="325"/>
        <v>LP_ReflectOnAttacked_05</v>
      </c>
      <c r="B445" s="1" t="s">
        <v>304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8.5104402985074614</v>
      </c>
      <c r="O445" s="7" t="str">
        <f t="shared" ca="1" si="326"/>
        <v/>
      </c>
      <c r="S445" s="7" t="str">
        <f t="shared" ca="1" si="327"/>
        <v/>
      </c>
    </row>
    <row r="446" spans="1:21" x14ac:dyDescent="0.3">
      <c r="A446" s="1" t="str">
        <f t="shared" ref="A446:A453" si="328">B446&amp;"_"&amp;TEXT(D446,"00")</f>
        <v>LP_ReflectOnAttackedBetter_01</v>
      </c>
      <c r="B446" s="1" t="s">
        <v>305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1.6960408163265315</v>
      </c>
      <c r="O446" s="7" t="str">
        <f t="shared" ref="O446:O453" ca="1" si="329">IF(NOT(ISBLANK(N446)),N446,
IF(ISBLANK(M446),"",
VLOOKUP(M446,OFFSET(INDIRECT("$A:$B"),0,MATCH(M$1&amp;"_Verify",INDIRECT("$1:$1"),0)-1),2,0)
))</f>
        <v/>
      </c>
      <c r="S446" s="7" t="str">
        <f t="shared" ca="1" si="327"/>
        <v/>
      </c>
    </row>
    <row r="447" spans="1:21" x14ac:dyDescent="0.3">
      <c r="A447" s="1" t="str">
        <f t="shared" si="328"/>
        <v>LP_ReflectOnAttackedBetter_02</v>
      </c>
      <c r="B447" s="1" t="s">
        <v>305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4.5603870967741944</v>
      </c>
      <c r="O447" s="7" t="str">
        <f t="shared" ca="1" si="329"/>
        <v/>
      </c>
      <c r="S447" s="7" t="str">
        <f t="shared" ca="1" si="327"/>
        <v/>
      </c>
    </row>
    <row r="448" spans="1:21" x14ac:dyDescent="0.3">
      <c r="A448" s="1" t="str">
        <f t="shared" si="328"/>
        <v>LP_ReflectOnAttackedBetter_03</v>
      </c>
      <c r="B448" s="1" t="s">
        <v>305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8.9988443328550947</v>
      </c>
      <c r="O448" s="7" t="str">
        <f t="shared" ca="1" si="329"/>
        <v/>
      </c>
      <c r="S448" s="7" t="str">
        <f t="shared" ca="1" si="327"/>
        <v/>
      </c>
    </row>
    <row r="449" spans="1:19" x14ac:dyDescent="0.3">
      <c r="A449" s="1" t="str">
        <f t="shared" si="328"/>
        <v>LP_AtkUpOnLowerHp_01</v>
      </c>
      <c r="B449" s="1" t="s">
        <v>306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AddAttackByHp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0.35</v>
      </c>
      <c r="N449" s="1">
        <v>0</v>
      </c>
      <c r="O449" s="7">
        <f t="shared" ca="1" si="329"/>
        <v>0</v>
      </c>
      <c r="S449" s="7" t="str">
        <f t="shared" ca="1" si="327"/>
        <v/>
      </c>
    </row>
    <row r="450" spans="1:19" x14ac:dyDescent="0.3">
      <c r="A450" s="1" t="str">
        <f t="shared" si="328"/>
        <v>LP_AtkUpOnLowerHp_02</v>
      </c>
      <c r="B450" s="1" t="s">
        <v>306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AddAttackByHp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0.73499999999999999</v>
      </c>
      <c r="N450" s="1">
        <v>0</v>
      </c>
      <c r="O450" s="7">
        <f t="shared" ca="1" si="329"/>
        <v>0</v>
      </c>
      <c r="S450" s="7" t="str">
        <f t="shared" ca="1" si="327"/>
        <v/>
      </c>
    </row>
    <row r="451" spans="1:19" x14ac:dyDescent="0.3">
      <c r="A451" s="1" t="str">
        <f t="shared" si="328"/>
        <v>LP_AtkUpOnLowerHp_03</v>
      </c>
      <c r="B451" s="1" t="s">
        <v>306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AddAttackByHp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1.1549999999999998</v>
      </c>
      <c r="N451" s="1">
        <v>0</v>
      </c>
      <c r="O451" s="7">
        <f t="shared" ca="1" si="329"/>
        <v>0</v>
      </c>
      <c r="S451" s="7" t="str">
        <f t="shared" ca="1" si="327"/>
        <v/>
      </c>
    </row>
    <row r="452" spans="1:19" x14ac:dyDescent="0.3">
      <c r="A452" s="1" t="str">
        <f t="shared" si="328"/>
        <v>LP_AtkUpOnLowerHp_04</v>
      </c>
      <c r="B452" s="1" t="s">
        <v>306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1.6099999999999999</v>
      </c>
      <c r="N452" s="1">
        <v>0</v>
      </c>
      <c r="O452" s="7">
        <f t="shared" ca="1" si="329"/>
        <v>0</v>
      </c>
      <c r="S452" s="7" t="str">
        <f t="shared" ca="1" si="327"/>
        <v/>
      </c>
    </row>
    <row r="453" spans="1:19" x14ac:dyDescent="0.3">
      <c r="A453" s="1" t="str">
        <f t="shared" si="328"/>
        <v>LP_AtkUpOnLowerHp_05</v>
      </c>
      <c r="B453" s="1" t="s">
        <v>306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2.1</v>
      </c>
      <c r="N453" s="1">
        <v>0</v>
      </c>
      <c r="O453" s="7">
        <f t="shared" ca="1" si="329"/>
        <v>0</v>
      </c>
      <c r="S453" s="7" t="str">
        <f t="shared" ca="1" si="327"/>
        <v/>
      </c>
    </row>
    <row r="454" spans="1:19" x14ac:dyDescent="0.3">
      <c r="A454" s="1" t="str">
        <f t="shared" ref="A454:A457" si="330">B454&amp;"_"&amp;TEXT(D454,"00")</f>
        <v>LP_AtkUpOnLowerHp_06</v>
      </c>
      <c r="B454" s="1" t="s">
        <v>306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2.625</v>
      </c>
      <c r="N454" s="1">
        <v>0</v>
      </c>
      <c r="O454" s="7">
        <f t="shared" ref="O454:O457" ca="1" si="331">IF(NOT(ISBLANK(N454)),N454,
IF(ISBLANK(M454),"",
VLOOKUP(M454,OFFSET(INDIRECT("$A:$B"),0,MATCH(M$1&amp;"_Verify",INDIRECT("$1:$1"),0)-1),2,0)
))</f>
        <v>0</v>
      </c>
      <c r="S454" s="7" t="str">
        <f t="shared" ref="S454:S457" ca="1" si="33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30"/>
        <v>LP_AtkUpOnLowerHp_07</v>
      </c>
      <c r="B455" s="1" t="s">
        <v>306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3.1850000000000005</v>
      </c>
      <c r="N455" s="1">
        <v>0</v>
      </c>
      <c r="O455" s="7">
        <f t="shared" ca="1" si="331"/>
        <v>0</v>
      </c>
      <c r="S455" s="7" t="str">
        <f t="shared" ca="1" si="332"/>
        <v/>
      </c>
    </row>
    <row r="456" spans="1:19" x14ac:dyDescent="0.3">
      <c r="A456" s="1" t="str">
        <f t="shared" si="330"/>
        <v>LP_AtkUpOnLowerHp_08</v>
      </c>
      <c r="B456" s="1" t="s">
        <v>306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3.7800000000000007</v>
      </c>
      <c r="N456" s="1">
        <v>0</v>
      </c>
      <c r="O456" s="7">
        <f t="shared" ca="1" si="331"/>
        <v>0</v>
      </c>
      <c r="S456" s="7" t="str">
        <f t="shared" ca="1" si="332"/>
        <v/>
      </c>
    </row>
    <row r="457" spans="1:19" x14ac:dyDescent="0.3">
      <c r="A457" s="1" t="str">
        <f t="shared" si="330"/>
        <v>LP_AtkUpOnLowerHp_09</v>
      </c>
      <c r="B457" s="1" t="s">
        <v>306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4.41</v>
      </c>
      <c r="N457" s="1">
        <v>0</v>
      </c>
      <c r="O457" s="7">
        <f t="shared" ca="1" si="331"/>
        <v>0</v>
      </c>
      <c r="S457" s="7" t="str">
        <f t="shared" ca="1" si="332"/>
        <v/>
      </c>
    </row>
    <row r="458" spans="1:19" x14ac:dyDescent="0.3">
      <c r="A458" s="1" t="str">
        <f t="shared" ref="A458:A493" si="333">B458&amp;"_"&amp;TEXT(D458,"00")</f>
        <v>LP_AtkUpOnLowerHpBetter_01</v>
      </c>
      <c r="B458" s="1" t="s">
        <v>307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0.58333333333333337</v>
      </c>
      <c r="N458" s="1">
        <v>0</v>
      </c>
      <c r="O458" s="7">
        <f t="shared" ref="O458:O493" ca="1" si="334">IF(NOT(ISBLANK(N458)),N458,
IF(ISBLANK(M458),"",
VLOOKUP(M458,OFFSET(INDIRECT("$A:$B"),0,MATCH(M$1&amp;"_Verify",INDIRECT("$1:$1"),0)-1),2,0)
))</f>
        <v>0</v>
      </c>
      <c r="S458" s="7" t="str">
        <f t="shared" ca="1" si="327"/>
        <v/>
      </c>
    </row>
    <row r="459" spans="1:19" x14ac:dyDescent="0.3">
      <c r="A459" s="1" t="str">
        <f t="shared" si="333"/>
        <v>LP_AtkUpOnLowerHpBetter_02</v>
      </c>
      <c r="B459" s="1" t="s">
        <v>307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1.2250000000000001</v>
      </c>
      <c r="N459" s="1">
        <v>0</v>
      </c>
      <c r="O459" s="7">
        <f t="shared" ca="1" si="334"/>
        <v>0</v>
      </c>
      <c r="S459" s="7" t="str">
        <f t="shared" ca="1" si="327"/>
        <v/>
      </c>
    </row>
    <row r="460" spans="1:19" x14ac:dyDescent="0.3">
      <c r="A460" s="1" t="str">
        <f t="shared" si="333"/>
        <v>LP_AtkUpOnLowerHpBetter_03</v>
      </c>
      <c r="B460" s="1" t="s">
        <v>307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1.9250000000000003</v>
      </c>
      <c r="N460" s="1">
        <v>0</v>
      </c>
      <c r="O460" s="7">
        <f t="shared" ca="1" si="334"/>
        <v>0</v>
      </c>
      <c r="S460" s="7" t="str">
        <f t="shared" ca="1" si="327"/>
        <v/>
      </c>
    </row>
    <row r="461" spans="1:19" x14ac:dyDescent="0.3">
      <c r="A461" s="1" t="str">
        <f t="shared" ref="A461:A462" si="335">B461&amp;"_"&amp;TEXT(D461,"00")</f>
        <v>LP_AtkUpOnLowerHpBetter_04</v>
      </c>
      <c r="B461" s="1" t="s">
        <v>307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2.6833333333333331</v>
      </c>
      <c r="N461" s="1">
        <v>0</v>
      </c>
      <c r="O461" s="7">
        <f t="shared" ref="O461:O462" ca="1" si="336">IF(NOT(ISBLANK(N461)),N461,
IF(ISBLANK(M461),"",
VLOOKUP(M461,OFFSET(INDIRECT("$A:$B"),0,MATCH(M$1&amp;"_Verify",INDIRECT("$1:$1"),0)-1),2,0)
))</f>
        <v>0</v>
      </c>
      <c r="S461" s="7" t="str">
        <f t="shared" ref="S461:S462" ca="1" si="337">IF(NOT(ISBLANK(R461)),R461,
IF(ISBLANK(Q461),"",
VLOOKUP(Q461,OFFSET(INDIRECT("$A:$B"),0,MATCH(Q$1&amp;"_Verify",INDIRECT("$1:$1"),0)-1),2,0)
))</f>
        <v/>
      </c>
    </row>
    <row r="462" spans="1:19" x14ac:dyDescent="0.3">
      <c r="A462" s="1" t="str">
        <f t="shared" si="335"/>
        <v>LP_AtkUpOnLowerHpBetter_05</v>
      </c>
      <c r="B462" s="1" t="s">
        <v>307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3.5000000000000004</v>
      </c>
      <c r="N462" s="1">
        <v>0</v>
      </c>
      <c r="O462" s="7">
        <f t="shared" ca="1" si="336"/>
        <v>0</v>
      </c>
      <c r="S462" s="7" t="str">
        <f t="shared" ca="1" si="337"/>
        <v/>
      </c>
    </row>
    <row r="463" spans="1:19" x14ac:dyDescent="0.3">
      <c r="A463" s="1" t="str">
        <f t="shared" ref="A463:A477" si="338">B463&amp;"_"&amp;TEXT(D463,"00")</f>
        <v>LP_AtkUpOnLowerHpBetter_06</v>
      </c>
      <c r="B463" s="1" t="s">
        <v>307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3.5000000000000004</v>
      </c>
      <c r="N463" s="1">
        <v>0</v>
      </c>
      <c r="O463" s="7">
        <f t="shared" ref="O463:O477" ca="1" si="339">IF(NOT(ISBLANK(N463)),N463,
IF(ISBLANK(M463),"",
VLOOKUP(M463,OFFSET(INDIRECT("$A:$B"),0,MATCH(M$1&amp;"_Verify",INDIRECT("$1:$1"),0)-1),2,0)
))</f>
        <v>0</v>
      </c>
      <c r="S463" s="7" t="str">
        <f t="shared" ref="S463:S477" ca="1" si="340">IF(NOT(ISBLANK(R463)),R463,
IF(ISBLANK(Q463),"",
VLOOKUP(Q463,OFFSET(INDIRECT("$A:$B"),0,MATCH(Q$1&amp;"_Verify",INDIRECT("$1:$1"),0)-1),2,0)
))</f>
        <v/>
      </c>
    </row>
    <row r="464" spans="1:19" x14ac:dyDescent="0.3">
      <c r="A464" s="1" t="str">
        <f t="shared" si="338"/>
        <v>LP_AtkUpOnMaxHp_01</v>
      </c>
      <c r="B464" s="1" t="s">
        <v>943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ref="J464:J477" si="341">J154*5.5/3</f>
        <v>0.27499999999999997</v>
      </c>
      <c r="N464" s="1">
        <v>1</v>
      </c>
      <c r="O464" s="7">
        <f t="shared" ca="1" si="339"/>
        <v>1</v>
      </c>
      <c r="S464" s="7" t="str">
        <f t="shared" ca="1" si="340"/>
        <v/>
      </c>
    </row>
    <row r="465" spans="1:19" x14ac:dyDescent="0.3">
      <c r="A465" s="1" t="str">
        <f t="shared" si="338"/>
        <v>LP_AtkUpOnMaxHp_02</v>
      </c>
      <c r="B465" s="1" t="s">
        <v>943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1"/>
        <v>0.57750000000000001</v>
      </c>
      <c r="N465" s="1">
        <v>1</v>
      </c>
      <c r="O465" s="7">
        <f t="shared" ca="1" si="339"/>
        <v>1</v>
      </c>
      <c r="S465" s="7" t="str">
        <f t="shared" ca="1" si="340"/>
        <v/>
      </c>
    </row>
    <row r="466" spans="1:19" x14ac:dyDescent="0.3">
      <c r="A466" s="1" t="str">
        <f t="shared" si="338"/>
        <v>LP_AtkUpOnMaxHp_03</v>
      </c>
      <c r="B466" s="1" t="s">
        <v>943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1"/>
        <v>0.90750000000000008</v>
      </c>
      <c r="N466" s="1">
        <v>1</v>
      </c>
      <c r="O466" s="7">
        <f t="shared" ca="1" si="339"/>
        <v>1</v>
      </c>
      <c r="S466" s="7" t="str">
        <f t="shared" ca="1" si="340"/>
        <v/>
      </c>
    </row>
    <row r="467" spans="1:19" x14ac:dyDescent="0.3">
      <c r="A467" s="1" t="str">
        <f t="shared" si="338"/>
        <v>LP_AtkUpOnMaxHp_04</v>
      </c>
      <c r="B467" s="1" t="s">
        <v>943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1"/>
        <v>1.2649999999999999</v>
      </c>
      <c r="N467" s="1">
        <v>1</v>
      </c>
      <c r="O467" s="7">
        <f t="shared" ca="1" si="339"/>
        <v>1</v>
      </c>
      <c r="S467" s="7" t="str">
        <f t="shared" ca="1" si="340"/>
        <v/>
      </c>
    </row>
    <row r="468" spans="1:19" x14ac:dyDescent="0.3">
      <c r="A468" s="1" t="str">
        <f t="shared" si="338"/>
        <v>LP_AtkUpOnMaxHp_05</v>
      </c>
      <c r="B468" s="1" t="s">
        <v>943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1"/>
        <v>1.6499999999999997</v>
      </c>
      <c r="N468" s="1">
        <v>1</v>
      </c>
      <c r="O468" s="7">
        <f t="shared" ca="1" si="339"/>
        <v>1</v>
      </c>
      <c r="S468" s="7" t="str">
        <f t="shared" ca="1" si="340"/>
        <v/>
      </c>
    </row>
    <row r="469" spans="1:19" x14ac:dyDescent="0.3">
      <c r="A469" s="1" t="str">
        <f t="shared" si="338"/>
        <v>LP_AtkUpOnMaxHp_06</v>
      </c>
      <c r="B469" s="1" t="s">
        <v>943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1"/>
        <v>2.0625</v>
      </c>
      <c r="N469" s="1">
        <v>1</v>
      </c>
      <c r="O469" s="7">
        <f t="shared" ca="1" si="339"/>
        <v>1</v>
      </c>
      <c r="S469" s="7" t="str">
        <f t="shared" ca="1" si="340"/>
        <v/>
      </c>
    </row>
    <row r="470" spans="1:19" x14ac:dyDescent="0.3">
      <c r="A470" s="1" t="str">
        <f t="shared" si="338"/>
        <v>LP_AtkUpOnMaxHp_07</v>
      </c>
      <c r="B470" s="1" t="s">
        <v>943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1"/>
        <v>2.5025000000000004</v>
      </c>
      <c r="N470" s="1">
        <v>1</v>
      </c>
      <c r="O470" s="7">
        <f t="shared" ca="1" si="339"/>
        <v>1</v>
      </c>
      <c r="S470" s="7" t="str">
        <f t="shared" ca="1" si="340"/>
        <v/>
      </c>
    </row>
    <row r="471" spans="1:19" x14ac:dyDescent="0.3">
      <c r="A471" s="1" t="str">
        <f t="shared" si="338"/>
        <v>LP_AtkUpOnMaxHp_08</v>
      </c>
      <c r="B471" s="1" t="s">
        <v>943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1"/>
        <v>2.97</v>
      </c>
      <c r="N471" s="1">
        <v>1</v>
      </c>
      <c r="O471" s="7">
        <f t="shared" ca="1" si="339"/>
        <v>1</v>
      </c>
      <c r="S471" s="7" t="str">
        <f t="shared" ca="1" si="340"/>
        <v/>
      </c>
    </row>
    <row r="472" spans="1:19" x14ac:dyDescent="0.3">
      <c r="A472" s="1" t="str">
        <f t="shared" si="338"/>
        <v>LP_AtkUpOnMaxHp_09</v>
      </c>
      <c r="B472" s="1" t="s">
        <v>943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1"/>
        <v>3.4649999999999999</v>
      </c>
      <c r="N472" s="1">
        <v>1</v>
      </c>
      <c r="O472" s="7">
        <f t="shared" ca="1" si="339"/>
        <v>1</v>
      </c>
      <c r="S472" s="7" t="str">
        <f t="shared" ca="1" si="340"/>
        <v/>
      </c>
    </row>
    <row r="473" spans="1:19" x14ac:dyDescent="0.3">
      <c r="A473" s="1" t="str">
        <f t="shared" si="338"/>
        <v>LP_AtkUpOnMaxHpBetter_01</v>
      </c>
      <c r="B473" s="1" t="s">
        <v>944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1"/>
        <v>0.45833333333333331</v>
      </c>
      <c r="N473" s="1">
        <v>1</v>
      </c>
      <c r="O473" s="7">
        <f t="shared" ca="1" si="339"/>
        <v>1</v>
      </c>
      <c r="S473" s="7" t="str">
        <f t="shared" ca="1" si="340"/>
        <v/>
      </c>
    </row>
    <row r="474" spans="1:19" x14ac:dyDescent="0.3">
      <c r="A474" s="1" t="str">
        <f t="shared" si="338"/>
        <v>LP_AtkUpOnMaxHpBetter_02</v>
      </c>
      <c r="B474" s="1" t="s">
        <v>944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1"/>
        <v>0.96250000000000002</v>
      </c>
      <c r="N474" s="1">
        <v>1</v>
      </c>
      <c r="O474" s="7">
        <f t="shared" ca="1" si="339"/>
        <v>1</v>
      </c>
      <c r="S474" s="7" t="str">
        <f t="shared" ca="1" si="340"/>
        <v/>
      </c>
    </row>
    <row r="475" spans="1:19" x14ac:dyDescent="0.3">
      <c r="A475" s="1" t="str">
        <f t="shared" si="338"/>
        <v>LP_AtkUpOnMaxHpBetter_03</v>
      </c>
      <c r="B475" s="1" t="s">
        <v>944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1"/>
        <v>1.5125000000000002</v>
      </c>
      <c r="N475" s="1">
        <v>1</v>
      </c>
      <c r="O475" s="7">
        <f t="shared" ca="1" si="339"/>
        <v>1</v>
      </c>
      <c r="S475" s="7" t="str">
        <f t="shared" ca="1" si="340"/>
        <v/>
      </c>
    </row>
    <row r="476" spans="1:19" x14ac:dyDescent="0.3">
      <c r="A476" s="1" t="str">
        <f t="shared" si="338"/>
        <v>LP_AtkUpOnMaxHpBetter_04</v>
      </c>
      <c r="B476" s="1" t="s">
        <v>944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1"/>
        <v>2.1083333333333329</v>
      </c>
      <c r="N476" s="1">
        <v>1</v>
      </c>
      <c r="O476" s="7">
        <f t="shared" ca="1" si="339"/>
        <v>1</v>
      </c>
      <c r="S476" s="7" t="str">
        <f t="shared" ca="1" si="340"/>
        <v/>
      </c>
    </row>
    <row r="477" spans="1:19" x14ac:dyDescent="0.3">
      <c r="A477" s="1" t="str">
        <f t="shared" si="338"/>
        <v>LP_AtkUpOnMaxHpBetter_05</v>
      </c>
      <c r="B477" s="1" t="s">
        <v>944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1"/>
        <v>2.75</v>
      </c>
      <c r="N477" s="1">
        <v>1</v>
      </c>
      <c r="O477" s="7">
        <f t="shared" ca="1" si="339"/>
        <v>1</v>
      </c>
      <c r="S477" s="7" t="str">
        <f t="shared" ca="1" si="340"/>
        <v/>
      </c>
    </row>
    <row r="478" spans="1:19" x14ac:dyDescent="0.3">
      <c r="A478" s="1" t="str">
        <f t="shared" ref="A478:A491" si="342">B478&amp;"_"&amp;TEXT(D478,"00")</f>
        <v>LP_AtkUpOnKillUntilGettingHit_01</v>
      </c>
      <c r="B478" s="1" t="s">
        <v>945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AddAttackByContinuousKill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ref="J478:J491" si="343">J154*1/12.5</f>
        <v>1.2E-2</v>
      </c>
      <c r="O478" s="7" t="str">
        <f t="shared" ref="O478:O491" ca="1" si="344">IF(NOT(ISBLANK(N478)),N478,
IF(ISBLANK(M478),"",
VLOOKUP(M478,OFFSET(INDIRECT("$A:$B"),0,MATCH(M$1&amp;"_Verify",INDIRECT("$1:$1"),0)-1),2,0)
))</f>
        <v/>
      </c>
      <c r="S478" s="7" t="str">
        <f t="shared" ref="S478:S491" ca="1" si="345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LP_AtkUpOnKillUntilGettingHit_02</v>
      </c>
      <c r="B479" s="1" t="s">
        <v>945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AddAttackByContinuousKill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3"/>
        <v>2.52E-2</v>
      </c>
      <c r="O479" s="7" t="str">
        <f t="shared" ca="1" si="344"/>
        <v/>
      </c>
      <c r="S479" s="7" t="str">
        <f t="shared" ca="1" si="345"/>
        <v/>
      </c>
    </row>
    <row r="480" spans="1:19" x14ac:dyDescent="0.3">
      <c r="A480" s="1" t="str">
        <f t="shared" si="342"/>
        <v>LP_AtkUpOnKillUntilGettingHit_03</v>
      </c>
      <c r="B480" s="1" t="s">
        <v>945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AddAttackByContinuousKill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3"/>
        <v>3.9600000000000003E-2</v>
      </c>
      <c r="O480" s="7" t="str">
        <f t="shared" ca="1" si="344"/>
        <v/>
      </c>
      <c r="S480" s="7" t="str">
        <f t="shared" ca="1" si="345"/>
        <v/>
      </c>
    </row>
    <row r="481" spans="1:19" x14ac:dyDescent="0.3">
      <c r="A481" s="1" t="str">
        <f t="shared" si="342"/>
        <v>LP_AtkUpOnKillUntilGettingHit_04</v>
      </c>
      <c r="B481" s="1" t="s">
        <v>945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3"/>
        <v>5.5199999999999999E-2</v>
      </c>
      <c r="O481" s="7" t="str">
        <f t="shared" ca="1" si="344"/>
        <v/>
      </c>
      <c r="S481" s="7" t="str">
        <f t="shared" ca="1" si="345"/>
        <v/>
      </c>
    </row>
    <row r="482" spans="1:19" x14ac:dyDescent="0.3">
      <c r="A482" s="1" t="str">
        <f t="shared" si="342"/>
        <v>LP_AtkUpOnKillUntilGettingHit_05</v>
      </c>
      <c r="B482" s="1" t="s">
        <v>945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3"/>
        <v>7.1999999999999995E-2</v>
      </c>
      <c r="O482" s="7" t="str">
        <f t="shared" ca="1" si="344"/>
        <v/>
      </c>
      <c r="S482" s="7" t="str">
        <f t="shared" ca="1" si="345"/>
        <v/>
      </c>
    </row>
    <row r="483" spans="1:19" x14ac:dyDescent="0.3">
      <c r="A483" s="1" t="str">
        <f t="shared" si="342"/>
        <v>LP_AtkUpOnKillUntilGettingHit_06</v>
      </c>
      <c r="B483" s="1" t="s">
        <v>945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3"/>
        <v>0.09</v>
      </c>
      <c r="O483" s="7" t="str">
        <f t="shared" ca="1" si="344"/>
        <v/>
      </c>
      <c r="S483" s="7" t="str">
        <f t="shared" ca="1" si="345"/>
        <v/>
      </c>
    </row>
    <row r="484" spans="1:19" x14ac:dyDescent="0.3">
      <c r="A484" s="1" t="str">
        <f t="shared" si="342"/>
        <v>LP_AtkUpOnKillUntilGettingHit_07</v>
      </c>
      <c r="B484" s="1" t="s">
        <v>945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3"/>
        <v>0.10920000000000002</v>
      </c>
      <c r="O484" s="7" t="str">
        <f t="shared" ca="1" si="344"/>
        <v/>
      </c>
      <c r="S484" s="7" t="str">
        <f t="shared" ca="1" si="345"/>
        <v/>
      </c>
    </row>
    <row r="485" spans="1:19" x14ac:dyDescent="0.3">
      <c r="A485" s="1" t="str">
        <f t="shared" si="342"/>
        <v>LP_AtkUpOnKillUntilGettingHit_08</v>
      </c>
      <c r="B485" s="1" t="s">
        <v>945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3"/>
        <v>0.12960000000000002</v>
      </c>
      <c r="O485" s="7" t="str">
        <f t="shared" ca="1" si="344"/>
        <v/>
      </c>
      <c r="S485" s="7" t="str">
        <f t="shared" ca="1" si="345"/>
        <v/>
      </c>
    </row>
    <row r="486" spans="1:19" x14ac:dyDescent="0.3">
      <c r="A486" s="1" t="str">
        <f t="shared" si="342"/>
        <v>LP_AtkUpOnKillUntilGettingHit_09</v>
      </c>
      <c r="B486" s="1" t="s">
        <v>945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3"/>
        <v>0.1512</v>
      </c>
      <c r="O486" s="7" t="str">
        <f t="shared" ca="1" si="344"/>
        <v/>
      </c>
      <c r="S486" s="7" t="str">
        <f t="shared" ca="1" si="345"/>
        <v/>
      </c>
    </row>
    <row r="487" spans="1:19" x14ac:dyDescent="0.3">
      <c r="A487" s="1" t="str">
        <f t="shared" si="342"/>
        <v>LP_AtkUpOnKillUntilGettingHitBetter_01</v>
      </c>
      <c r="B487" s="1" t="s">
        <v>946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3"/>
        <v>0.02</v>
      </c>
      <c r="O487" s="7" t="str">
        <f t="shared" ca="1" si="344"/>
        <v/>
      </c>
      <c r="S487" s="7" t="str">
        <f t="shared" ca="1" si="345"/>
        <v/>
      </c>
    </row>
    <row r="488" spans="1:19" x14ac:dyDescent="0.3">
      <c r="A488" s="1" t="str">
        <f t="shared" si="342"/>
        <v>LP_AtkUpOnKillUntilGettingHitBetter_02</v>
      </c>
      <c r="B488" s="1" t="s">
        <v>946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3"/>
        <v>4.2000000000000003E-2</v>
      </c>
      <c r="O488" s="7" t="str">
        <f t="shared" ca="1" si="344"/>
        <v/>
      </c>
      <c r="S488" s="7" t="str">
        <f t="shared" ca="1" si="345"/>
        <v/>
      </c>
    </row>
    <row r="489" spans="1:19" x14ac:dyDescent="0.3">
      <c r="A489" s="1" t="str">
        <f t="shared" si="342"/>
        <v>LP_AtkUpOnKillUntilGettingHitBetter_03</v>
      </c>
      <c r="B489" s="1" t="s">
        <v>946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3"/>
        <v>6.6000000000000003E-2</v>
      </c>
      <c r="O489" s="7" t="str">
        <f t="shared" ca="1" si="344"/>
        <v/>
      </c>
      <c r="S489" s="7" t="str">
        <f t="shared" ca="1" si="345"/>
        <v/>
      </c>
    </row>
    <row r="490" spans="1:19" x14ac:dyDescent="0.3">
      <c r="A490" s="1" t="str">
        <f t="shared" si="342"/>
        <v>LP_AtkUpOnKillUntilGettingHitBetter_04</v>
      </c>
      <c r="B490" s="1" t="s">
        <v>946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3"/>
        <v>9.1999999999999998E-2</v>
      </c>
      <c r="O490" s="7" t="str">
        <f t="shared" ca="1" si="344"/>
        <v/>
      </c>
      <c r="S490" s="7" t="str">
        <f t="shared" ca="1" si="345"/>
        <v/>
      </c>
    </row>
    <row r="491" spans="1:19" x14ac:dyDescent="0.3">
      <c r="A491" s="1" t="str">
        <f t="shared" si="342"/>
        <v>LP_AtkUpOnKillUntilGettingHitBetter_05</v>
      </c>
      <c r="B491" s="1" t="s">
        <v>946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3"/>
        <v>0.12</v>
      </c>
      <c r="O491" s="7" t="str">
        <f t="shared" ca="1" si="344"/>
        <v/>
      </c>
      <c r="S491" s="7" t="str">
        <f t="shared" ca="1" si="345"/>
        <v/>
      </c>
    </row>
    <row r="492" spans="1:19" x14ac:dyDescent="0.3">
      <c r="A492" s="1" t="str">
        <f t="shared" si="333"/>
        <v>LP_CritDmgUpOnLowerHp_01</v>
      </c>
      <c r="B492" s="1" t="s">
        <v>308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AddCriticalDamageByTargetHp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0.5</v>
      </c>
      <c r="O492" s="7" t="str">
        <f t="shared" ca="1" si="334"/>
        <v/>
      </c>
      <c r="S492" s="7" t="str">
        <f t="shared" ca="1" si="327"/>
        <v/>
      </c>
    </row>
    <row r="493" spans="1:19" x14ac:dyDescent="0.3">
      <c r="A493" s="1" t="str">
        <f t="shared" si="333"/>
        <v>LP_CritDmgUpOnLowerHp_02</v>
      </c>
      <c r="B493" s="1" t="s">
        <v>308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AddCriticalDamageByTargetHp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1.05</v>
      </c>
      <c r="O493" s="7" t="str">
        <f t="shared" ca="1" si="334"/>
        <v/>
      </c>
      <c r="S493" s="7" t="str">
        <f t="shared" ca="1" si="327"/>
        <v/>
      </c>
    </row>
    <row r="494" spans="1:19" x14ac:dyDescent="0.3">
      <c r="A494" s="1" t="str">
        <f t="shared" ref="A494:A496" si="346">B494&amp;"_"&amp;TEXT(D494,"00")</f>
        <v>LP_CritDmgUpOnLowerHp_03</v>
      </c>
      <c r="B494" s="1" t="s">
        <v>308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AddCriticalDamageByTargetHp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1.6500000000000001</v>
      </c>
      <c r="O494" s="7" t="str">
        <f t="shared" ref="O494:O496" ca="1" si="347">IF(NOT(ISBLANK(N494)),N494,
IF(ISBLANK(M494),"",
VLOOKUP(M494,OFFSET(INDIRECT("$A:$B"),0,MATCH(M$1&amp;"_Verify",INDIRECT("$1:$1"),0)-1),2,0)
))</f>
        <v/>
      </c>
      <c r="S494" s="7" t="str">
        <f t="shared" ca="1" si="327"/>
        <v/>
      </c>
    </row>
    <row r="495" spans="1:19" x14ac:dyDescent="0.3">
      <c r="A495" s="1" t="str">
        <f t="shared" si="346"/>
        <v>LP_CritDmgUpOnLowerHp_04</v>
      </c>
      <c r="B495" s="1" t="s">
        <v>308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2.2999999999999998</v>
      </c>
      <c r="O495" s="7" t="str">
        <f t="shared" ca="1" si="347"/>
        <v/>
      </c>
      <c r="S495" s="7" t="str">
        <f t="shared" ref="S495:S496" ca="1" si="348">IF(NOT(ISBLANK(R495)),R495,
IF(ISBLANK(Q495),"",
VLOOKUP(Q495,OFFSET(INDIRECT("$A:$B"),0,MATCH(Q$1&amp;"_Verify",INDIRECT("$1:$1"),0)-1),2,0)
))</f>
        <v/>
      </c>
    </row>
    <row r="496" spans="1:19" x14ac:dyDescent="0.3">
      <c r="A496" s="1" t="str">
        <f t="shared" si="346"/>
        <v>LP_CritDmgUpOnLowerHp_05</v>
      </c>
      <c r="B496" s="1" t="s">
        <v>308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</v>
      </c>
      <c r="O496" s="7" t="str">
        <f t="shared" ca="1" si="347"/>
        <v/>
      </c>
      <c r="S496" s="7" t="str">
        <f t="shared" ca="1" si="348"/>
        <v/>
      </c>
    </row>
    <row r="497" spans="1:19" x14ac:dyDescent="0.3">
      <c r="A497" s="1" t="str">
        <f t="shared" ref="A497:A508" si="349">B497&amp;"_"&amp;TEXT(D497,"00")</f>
        <v>LP_CritDmgUpOnLowerHpBetter_01</v>
      </c>
      <c r="B497" s="1" t="s">
        <v>309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ref="O497:O508" ca="1" si="350">IF(NOT(ISBLANK(N497)),N497,
IF(ISBLANK(M497),"",
VLOOKUP(M497,OFFSET(INDIRECT("$A:$B"),0,MATCH(M$1&amp;"_Verify",INDIRECT("$1:$1"),0)-1),2,0)
))</f>
        <v/>
      </c>
      <c r="S497" s="7" t="str">
        <f t="shared" ca="1" si="327"/>
        <v/>
      </c>
    </row>
    <row r="498" spans="1:19" x14ac:dyDescent="0.3">
      <c r="A498" s="1" t="str">
        <f t="shared" ref="A498" si="351">B498&amp;"_"&amp;TEXT(D498,"00")</f>
        <v>LP_CritDmgUpOnLowerHpBetter_02</v>
      </c>
      <c r="B498" s="1" t="s">
        <v>309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O498" s="7" t="str">
        <f t="shared" ref="O498" ca="1" si="352">IF(NOT(ISBLANK(N498)),N498,
IF(ISBLANK(M498),"",
VLOOKUP(M498,OFFSET(INDIRECT("$A:$B"),0,MATCH(M$1&amp;"_Verify",INDIRECT("$1:$1"),0)-1),2,0)
))</f>
        <v/>
      </c>
      <c r="S498" s="7" t="str">
        <f t="shared" ref="S498" ca="1" si="353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ref="A499" si="354">B499&amp;"_"&amp;TEXT(D499,"00")</f>
        <v>LP_CritDmgUpOnLowerHpBetter_03</v>
      </c>
      <c r="B499" s="1" t="s">
        <v>309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</v>
      </c>
      <c r="O499" s="7" t="str">
        <f t="shared" ref="O499" ca="1" si="355">IF(NOT(ISBLANK(N499)),N499,
IF(ISBLANK(M499),"",
VLOOKUP(M499,OFFSET(INDIRECT("$A:$B"),0,MATCH(M$1&amp;"_Verify",INDIRECT("$1:$1"),0)-1),2,0)
))</f>
        <v/>
      </c>
      <c r="S499" s="7" t="str">
        <f t="shared" ref="S499" ca="1" si="356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49"/>
        <v>LP_InstantKill_01</v>
      </c>
      <c r="B500" s="1" t="s">
        <v>310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InstantDeath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0">
        <v>0.06</v>
      </c>
      <c r="O500" s="7" t="str">
        <f t="shared" ca="1" si="350"/>
        <v/>
      </c>
      <c r="S500" s="7" t="str">
        <f t="shared" ca="1" si="327"/>
        <v/>
      </c>
    </row>
    <row r="501" spans="1:19" x14ac:dyDescent="0.3">
      <c r="A501" s="1" t="str">
        <f t="shared" si="349"/>
        <v>LP_InstantKill_02</v>
      </c>
      <c r="B501" s="1" t="s">
        <v>310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InstantDeath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0">
        <v>0.126</v>
      </c>
      <c r="O501" s="7" t="str">
        <f t="shared" ca="1" si="350"/>
        <v/>
      </c>
      <c r="S501" s="7" t="str">
        <f t="shared" ca="1" si="327"/>
        <v/>
      </c>
    </row>
    <row r="502" spans="1:19" x14ac:dyDescent="0.3">
      <c r="A502" s="1" t="str">
        <f t="shared" si="349"/>
        <v>LP_InstantKill_03</v>
      </c>
      <c r="B502" s="1" t="s">
        <v>310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InstantDeath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0">
        <v>0.19800000000000004</v>
      </c>
      <c r="O502" s="7" t="str">
        <f t="shared" ca="1" si="350"/>
        <v/>
      </c>
      <c r="S502" s="7" t="str">
        <f t="shared" ca="1" si="327"/>
        <v/>
      </c>
    </row>
    <row r="503" spans="1:19" x14ac:dyDescent="0.3">
      <c r="A503" s="1" t="str">
        <f t="shared" si="349"/>
        <v>LP_InstantKill_04</v>
      </c>
      <c r="B503" s="1" t="s">
        <v>310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0.27599999999999997</v>
      </c>
      <c r="O503" s="7" t="str">
        <f t="shared" ca="1" si="350"/>
        <v/>
      </c>
      <c r="S503" s="7" t="str">
        <f t="shared" ca="1" si="327"/>
        <v/>
      </c>
    </row>
    <row r="504" spans="1:19" x14ac:dyDescent="0.3">
      <c r="A504" s="1" t="str">
        <f t="shared" si="349"/>
        <v>LP_InstantKill_05</v>
      </c>
      <c r="B504" s="1" t="s">
        <v>310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0.36</v>
      </c>
      <c r="O504" s="7" t="str">
        <f t="shared" ca="1" si="350"/>
        <v/>
      </c>
      <c r="S504" s="7" t="str">
        <f t="shared" ca="1" si="327"/>
        <v/>
      </c>
    </row>
    <row r="505" spans="1:19" x14ac:dyDescent="0.3">
      <c r="A505" s="1" t="str">
        <f t="shared" si="349"/>
        <v>LP_InstantKill_06</v>
      </c>
      <c r="B505" s="1" t="s">
        <v>310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0.45</v>
      </c>
      <c r="O505" s="7" t="str">
        <f t="shared" ca="1" si="350"/>
        <v/>
      </c>
      <c r="S505" s="7" t="str">
        <f t="shared" ca="1" si="327"/>
        <v/>
      </c>
    </row>
    <row r="506" spans="1:19" x14ac:dyDescent="0.3">
      <c r="A506" s="1" t="str">
        <f t="shared" si="349"/>
        <v>LP_InstantKill_07</v>
      </c>
      <c r="B506" s="1" t="s">
        <v>310</v>
      </c>
      <c r="C506" s="1" t="str">
        <f>IF(ISERROR(VLOOKUP(B506,AffectorValueTable!$A:$A,1,0)),"어펙터밸류없음","")</f>
        <v/>
      </c>
      <c r="D506" s="1">
        <v>7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0.54600000000000015</v>
      </c>
      <c r="O506" s="7" t="str">
        <f t="shared" ca="1" si="350"/>
        <v/>
      </c>
      <c r="S506" s="7" t="str">
        <f t="shared" ca="1" si="327"/>
        <v/>
      </c>
    </row>
    <row r="507" spans="1:19" x14ac:dyDescent="0.3">
      <c r="A507" s="1" t="str">
        <f t="shared" si="349"/>
        <v>LP_InstantKill_08</v>
      </c>
      <c r="B507" s="1" t="s">
        <v>310</v>
      </c>
      <c r="C507" s="1" t="str">
        <f>IF(ISERROR(VLOOKUP(B507,AffectorValueTable!$A:$A,1,0)),"어펙터밸류없음","")</f>
        <v/>
      </c>
      <c r="D507" s="1">
        <v>8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0.64800000000000013</v>
      </c>
      <c r="O507" s="7" t="str">
        <f t="shared" ca="1" si="350"/>
        <v/>
      </c>
      <c r="S507" s="7" t="str">
        <f t="shared" ca="1" si="327"/>
        <v/>
      </c>
    </row>
    <row r="508" spans="1:19" x14ac:dyDescent="0.3">
      <c r="A508" s="1" t="str">
        <f t="shared" si="349"/>
        <v>LP_InstantKill_09</v>
      </c>
      <c r="B508" s="1" t="s">
        <v>310</v>
      </c>
      <c r="C508" s="1" t="str">
        <f>IF(ISERROR(VLOOKUP(B508,AffectorValueTable!$A:$A,1,0)),"어펙터밸류없음","")</f>
        <v/>
      </c>
      <c r="D508" s="1">
        <v>9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0.75600000000000001</v>
      </c>
      <c r="O508" s="7" t="str">
        <f t="shared" ca="1" si="350"/>
        <v/>
      </c>
      <c r="S508" s="7" t="str">
        <f t="shared" ca="1" si="327"/>
        <v/>
      </c>
    </row>
    <row r="509" spans="1:19" x14ac:dyDescent="0.3">
      <c r="A509" s="1" t="str">
        <f t="shared" ref="A509:A518" si="357">B509&amp;"_"&amp;TEXT(D509,"00")</f>
        <v>LP_InstantKillBetter_01</v>
      </c>
      <c r="B509" s="1" t="s">
        <v>312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0.12</v>
      </c>
      <c r="O509" s="7" t="str">
        <f t="shared" ref="O509:O518" ca="1" si="358">IF(NOT(ISBLANK(N509)),N509,
IF(ISBLANK(M509),"",
VLOOKUP(M509,OFFSET(INDIRECT("$A:$B"),0,MATCH(M$1&amp;"_Verify",INDIRECT("$1:$1"),0)-1),2,0)
))</f>
        <v/>
      </c>
      <c r="S509" s="7" t="str">
        <f t="shared" ca="1" si="327"/>
        <v/>
      </c>
    </row>
    <row r="510" spans="1:19" x14ac:dyDescent="0.3">
      <c r="A510" s="1" t="str">
        <f t="shared" si="357"/>
        <v>LP_InstantKillBetter_02</v>
      </c>
      <c r="B510" s="1" t="s">
        <v>312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0.252</v>
      </c>
      <c r="O510" s="7" t="str">
        <f t="shared" ca="1" si="358"/>
        <v/>
      </c>
      <c r="S510" s="7" t="str">
        <f t="shared" ca="1" si="327"/>
        <v/>
      </c>
    </row>
    <row r="511" spans="1:19" x14ac:dyDescent="0.3">
      <c r="A511" s="1" t="str">
        <f t="shared" ref="A511:A513" si="359">B511&amp;"_"&amp;TEXT(D511,"00")</f>
        <v>LP_InstantKillBetter_03</v>
      </c>
      <c r="B511" s="1" t="s">
        <v>312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0.39600000000000002</v>
      </c>
      <c r="O511" s="7" t="str">
        <f t="shared" ref="O511:O513" ca="1" si="360">IF(NOT(ISBLANK(N511)),N511,
IF(ISBLANK(M511),"",
VLOOKUP(M511,OFFSET(INDIRECT("$A:$B"),0,MATCH(M$1&amp;"_Verify",INDIRECT("$1:$1"),0)-1),2,0)
))</f>
        <v/>
      </c>
      <c r="S511" s="7" t="str">
        <f t="shared" ca="1" si="327"/>
        <v/>
      </c>
    </row>
    <row r="512" spans="1:19" x14ac:dyDescent="0.3">
      <c r="A512" s="1" t="str">
        <f t="shared" si="359"/>
        <v>LP_InstantKillBetter_04</v>
      </c>
      <c r="B512" s="1" t="s">
        <v>312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0.55199999999999994</v>
      </c>
      <c r="O512" s="7" t="str">
        <f t="shared" ca="1" si="360"/>
        <v/>
      </c>
      <c r="S512" s="7" t="str">
        <f t="shared" ca="1" si="327"/>
        <v/>
      </c>
    </row>
    <row r="513" spans="1:21" x14ac:dyDescent="0.3">
      <c r="A513" s="1" t="str">
        <f t="shared" si="359"/>
        <v>LP_InstantKillBetter_05</v>
      </c>
      <c r="B513" s="1" t="s">
        <v>312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0.72</v>
      </c>
      <c r="O513" s="7" t="str">
        <f t="shared" ca="1" si="360"/>
        <v/>
      </c>
      <c r="S513" s="7" t="str">
        <f t="shared" ca="1" si="327"/>
        <v/>
      </c>
    </row>
    <row r="514" spans="1:21" x14ac:dyDescent="0.3">
      <c r="A514" s="1" t="str">
        <f t="shared" si="357"/>
        <v>LP_ImmortalWill_01</v>
      </c>
      <c r="B514" s="1" t="s">
        <v>313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ImmortalWill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ref="J514:J527" si="361">J154</f>
        <v>0.15</v>
      </c>
      <c r="O514" s="7" t="str">
        <f t="shared" ca="1" si="358"/>
        <v/>
      </c>
      <c r="S514" s="7" t="str">
        <f t="shared" ca="1" si="327"/>
        <v/>
      </c>
    </row>
    <row r="515" spans="1:21" x14ac:dyDescent="0.3">
      <c r="A515" s="1" t="str">
        <f t="shared" si="357"/>
        <v>LP_ImmortalWill_02</v>
      </c>
      <c r="B515" s="1" t="s">
        <v>313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ImmortalWill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1"/>
        <v>0.315</v>
      </c>
      <c r="O515" s="7" t="str">
        <f t="shared" ca="1" si="358"/>
        <v/>
      </c>
      <c r="S515" s="7" t="str">
        <f t="shared" ca="1" si="327"/>
        <v/>
      </c>
    </row>
    <row r="516" spans="1:21" x14ac:dyDescent="0.3">
      <c r="A516" s="1" t="str">
        <f t="shared" si="357"/>
        <v>LP_ImmortalWill_03</v>
      </c>
      <c r="B516" s="1" t="s">
        <v>313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ImmortalWill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1"/>
        <v>0.49500000000000005</v>
      </c>
      <c r="O516" s="7" t="str">
        <f t="shared" ca="1" si="358"/>
        <v/>
      </c>
      <c r="S516" s="7" t="str">
        <f t="shared" ca="1" si="327"/>
        <v/>
      </c>
    </row>
    <row r="517" spans="1:21" x14ac:dyDescent="0.3">
      <c r="A517" s="1" t="str">
        <f t="shared" si="357"/>
        <v>LP_ImmortalWill_04</v>
      </c>
      <c r="B517" s="1" t="s">
        <v>313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1"/>
        <v>0.69</v>
      </c>
      <c r="O517" s="7" t="str">
        <f t="shared" ca="1" si="358"/>
        <v/>
      </c>
      <c r="S517" s="7" t="str">
        <f t="shared" ca="1" si="327"/>
        <v/>
      </c>
    </row>
    <row r="518" spans="1:21" x14ac:dyDescent="0.3">
      <c r="A518" s="1" t="str">
        <f t="shared" si="357"/>
        <v>LP_ImmortalWill_05</v>
      </c>
      <c r="B518" s="1" t="s">
        <v>313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1"/>
        <v>0.89999999999999991</v>
      </c>
      <c r="O518" s="7" t="str">
        <f t="shared" ca="1" si="358"/>
        <v/>
      </c>
      <c r="S518" s="7" t="str">
        <f t="shared" ca="1" si="327"/>
        <v/>
      </c>
    </row>
    <row r="519" spans="1:21" x14ac:dyDescent="0.3">
      <c r="A519" s="1" t="str">
        <f t="shared" ref="A519:A522" si="362">B519&amp;"_"&amp;TEXT(D519,"00")</f>
        <v>LP_ImmortalWill_06</v>
      </c>
      <c r="B519" s="1" t="s">
        <v>313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1"/>
        <v>1.125</v>
      </c>
      <c r="O519" s="7" t="str">
        <f t="shared" ref="O519:O522" ca="1" si="363">IF(NOT(ISBLANK(N519)),N519,
IF(ISBLANK(M519),"",
VLOOKUP(M519,OFFSET(INDIRECT("$A:$B"),0,MATCH(M$1&amp;"_Verify",INDIRECT("$1:$1"),0)-1),2,0)
))</f>
        <v/>
      </c>
      <c r="S519" s="7" t="str">
        <f t="shared" ca="1" si="327"/>
        <v/>
      </c>
    </row>
    <row r="520" spans="1:21" x14ac:dyDescent="0.3">
      <c r="A520" s="1" t="str">
        <f t="shared" si="362"/>
        <v>LP_ImmortalWill_07</v>
      </c>
      <c r="B520" s="1" t="s">
        <v>313</v>
      </c>
      <c r="C520" s="1" t="str">
        <f>IF(ISERROR(VLOOKUP(B520,AffectorValueTable!$A:$A,1,0)),"어펙터밸류없음","")</f>
        <v/>
      </c>
      <c r="D520" s="1">
        <v>7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1"/>
        <v>1.3650000000000002</v>
      </c>
      <c r="O520" s="7" t="str">
        <f t="shared" ca="1" si="363"/>
        <v/>
      </c>
      <c r="S520" s="7" t="str">
        <f t="shared" ca="1" si="327"/>
        <v/>
      </c>
    </row>
    <row r="521" spans="1:21" x14ac:dyDescent="0.3">
      <c r="A521" s="1" t="str">
        <f t="shared" si="362"/>
        <v>LP_ImmortalWill_08</v>
      </c>
      <c r="B521" s="1" t="s">
        <v>313</v>
      </c>
      <c r="C521" s="1" t="str">
        <f>IF(ISERROR(VLOOKUP(B521,AffectorValueTable!$A:$A,1,0)),"어펙터밸류없음","")</f>
        <v/>
      </c>
      <c r="D521" s="1">
        <v>8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1"/>
        <v>1.62</v>
      </c>
      <c r="O521" s="7" t="str">
        <f t="shared" ca="1" si="363"/>
        <v/>
      </c>
      <c r="S521" s="7" t="str">
        <f t="shared" ca="1" si="327"/>
        <v/>
      </c>
    </row>
    <row r="522" spans="1:21" x14ac:dyDescent="0.3">
      <c r="A522" s="1" t="str">
        <f t="shared" si="362"/>
        <v>LP_ImmortalWill_09</v>
      </c>
      <c r="B522" s="1" t="s">
        <v>313</v>
      </c>
      <c r="C522" s="1" t="str">
        <f>IF(ISERROR(VLOOKUP(B522,AffectorValueTable!$A:$A,1,0)),"어펙터밸류없음","")</f>
        <v/>
      </c>
      <c r="D522" s="1">
        <v>9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1"/>
        <v>1.89</v>
      </c>
      <c r="O522" s="7" t="str">
        <f t="shared" ca="1" si="363"/>
        <v/>
      </c>
      <c r="S522" s="7" t="str">
        <f t="shared" ca="1" si="327"/>
        <v/>
      </c>
    </row>
    <row r="523" spans="1:21" x14ac:dyDescent="0.3">
      <c r="A523" s="1" t="str">
        <f t="shared" ref="A523:A547" si="364">B523&amp;"_"&amp;TEXT(D523,"00")</f>
        <v>LP_ImmortalWillBetter_01</v>
      </c>
      <c r="B523" s="1" t="s">
        <v>314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1"/>
        <v>0.25</v>
      </c>
      <c r="O523" s="7" t="str">
        <f t="shared" ref="O523:O547" ca="1" si="365">IF(NOT(ISBLANK(N523)),N523,
IF(ISBLANK(M523),"",
VLOOKUP(M523,OFFSET(INDIRECT("$A:$B"),0,MATCH(M$1&amp;"_Verify",INDIRECT("$1:$1"),0)-1),2,0)
))</f>
        <v/>
      </c>
      <c r="S523" s="7" t="str">
        <f t="shared" ca="1" si="327"/>
        <v/>
      </c>
    </row>
    <row r="524" spans="1:21" x14ac:dyDescent="0.3">
      <c r="A524" s="1" t="str">
        <f t="shared" si="364"/>
        <v>LP_ImmortalWillBetter_02</v>
      </c>
      <c r="B524" s="1" t="s">
        <v>314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1"/>
        <v>0.52500000000000002</v>
      </c>
      <c r="O524" s="7" t="str">
        <f t="shared" ca="1" si="365"/>
        <v/>
      </c>
      <c r="S524" s="7" t="str">
        <f t="shared" ca="1" si="327"/>
        <v/>
      </c>
    </row>
    <row r="525" spans="1:21" x14ac:dyDescent="0.3">
      <c r="A525" s="1" t="str">
        <f t="shared" ref="A525:A527" si="366">B525&amp;"_"&amp;TEXT(D525,"00")</f>
        <v>LP_ImmortalWillBetter_03</v>
      </c>
      <c r="B525" s="1" t="s">
        <v>314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1"/>
        <v>0.82500000000000007</v>
      </c>
      <c r="O525" s="7" t="str">
        <f t="shared" ref="O525:O527" ca="1" si="367">IF(NOT(ISBLANK(N525)),N525,
IF(ISBLANK(M525),"",
VLOOKUP(M525,OFFSET(INDIRECT("$A:$B"),0,MATCH(M$1&amp;"_Verify",INDIRECT("$1:$1"),0)-1),2,0)
))</f>
        <v/>
      </c>
      <c r="S525" s="7" t="str">
        <f t="shared" ca="1" si="327"/>
        <v/>
      </c>
    </row>
    <row r="526" spans="1:21" x14ac:dyDescent="0.3">
      <c r="A526" s="1" t="str">
        <f t="shared" si="366"/>
        <v>LP_ImmortalWillBetter_04</v>
      </c>
      <c r="B526" s="1" t="s">
        <v>314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1"/>
        <v>1.1499999999999999</v>
      </c>
      <c r="O526" s="7" t="str">
        <f t="shared" ca="1" si="367"/>
        <v/>
      </c>
      <c r="S526" s="7" t="str">
        <f t="shared" ca="1" si="327"/>
        <v/>
      </c>
    </row>
    <row r="527" spans="1:21" x14ac:dyDescent="0.3">
      <c r="A527" s="1" t="str">
        <f t="shared" si="366"/>
        <v>LP_ImmortalWillBetter_05</v>
      </c>
      <c r="B527" s="1" t="s">
        <v>314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1"/>
        <v>1.5</v>
      </c>
      <c r="O527" s="7" t="str">
        <f t="shared" ca="1" si="367"/>
        <v/>
      </c>
      <c r="S527" s="7" t="str">
        <f t="shared" ca="1" si="327"/>
        <v/>
      </c>
    </row>
    <row r="528" spans="1:21" x14ac:dyDescent="0.3">
      <c r="A528" s="1" t="str">
        <f t="shared" si="364"/>
        <v>LP_HealAreaOnEncounter_01</v>
      </c>
      <c r="B528" s="1" t="s">
        <v>365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65"/>
        <v/>
      </c>
      <c r="Q528" s="1" t="s">
        <v>368</v>
      </c>
      <c r="S528" s="7">
        <f t="shared" ca="1" si="327"/>
        <v>1</v>
      </c>
      <c r="U528" s="1" t="s">
        <v>366</v>
      </c>
    </row>
    <row r="529" spans="1:21" x14ac:dyDescent="0.3">
      <c r="A529" s="1" t="str">
        <f t="shared" si="364"/>
        <v>LP_HealAreaOnEncounter_02</v>
      </c>
      <c r="B529" s="1" t="s">
        <v>365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65"/>
        <v/>
      </c>
      <c r="Q529" s="1" t="s">
        <v>368</v>
      </c>
      <c r="S529" s="7">
        <f t="shared" ca="1" si="327"/>
        <v>1</v>
      </c>
      <c r="U529" s="1" t="s">
        <v>366</v>
      </c>
    </row>
    <row r="530" spans="1:21" x14ac:dyDescent="0.3">
      <c r="A530" s="1" t="str">
        <f t="shared" si="364"/>
        <v>LP_HealAreaOnEncounter_03</v>
      </c>
      <c r="B530" s="1" t="s">
        <v>365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65"/>
        <v/>
      </c>
      <c r="Q530" s="1" t="s">
        <v>368</v>
      </c>
      <c r="S530" s="7">
        <f t="shared" ca="1" si="327"/>
        <v>1</v>
      </c>
      <c r="U530" s="1" t="s">
        <v>366</v>
      </c>
    </row>
    <row r="531" spans="1:21" x14ac:dyDescent="0.3">
      <c r="A531" s="1" t="str">
        <f t="shared" si="364"/>
        <v>LP_HealAreaOnEncounter_04</v>
      </c>
      <c r="B531" s="1" t="s">
        <v>365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5"/>
        <v/>
      </c>
      <c r="Q531" s="1" t="s">
        <v>368</v>
      </c>
      <c r="S531" s="7">
        <f t="shared" ca="1" si="327"/>
        <v>1</v>
      </c>
      <c r="U531" s="1" t="s">
        <v>366</v>
      </c>
    </row>
    <row r="532" spans="1:21" x14ac:dyDescent="0.3">
      <c r="A532" s="1" t="str">
        <f t="shared" si="364"/>
        <v>LP_HealAreaOnEncounter_05</v>
      </c>
      <c r="B532" s="1" t="s">
        <v>365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5"/>
        <v/>
      </c>
      <c r="Q532" s="1" t="s">
        <v>368</v>
      </c>
      <c r="S532" s="7">
        <f t="shared" ca="1" si="327"/>
        <v>1</v>
      </c>
      <c r="U532" s="1" t="s">
        <v>366</v>
      </c>
    </row>
    <row r="533" spans="1:21" x14ac:dyDescent="0.3">
      <c r="A533" s="1" t="str">
        <f t="shared" si="364"/>
        <v>LP_HealAreaOnEncounter_CreateHit_01</v>
      </c>
      <c r="B533" s="1" t="s">
        <v>366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CreateHitObject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O533" s="7" t="str">
        <f t="shared" ca="1" si="365"/>
        <v/>
      </c>
      <c r="S533" s="7" t="str">
        <f t="shared" ca="1" si="327"/>
        <v/>
      </c>
      <c r="T533" s="1" t="s">
        <v>369</v>
      </c>
    </row>
    <row r="534" spans="1:21" x14ac:dyDescent="0.3">
      <c r="A534" s="1" t="str">
        <f t="shared" si="364"/>
        <v>LP_HealAreaOnEncounter_CreateHit_02</v>
      </c>
      <c r="B534" s="1" t="s">
        <v>366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CreateHitObject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O534" s="7" t="str">
        <f t="shared" ca="1" si="365"/>
        <v/>
      </c>
      <c r="S534" s="7" t="str">
        <f t="shared" ca="1" si="327"/>
        <v/>
      </c>
      <c r="T534" s="1" t="s">
        <v>369</v>
      </c>
    </row>
    <row r="535" spans="1:21" x14ac:dyDescent="0.3">
      <c r="A535" s="1" t="str">
        <f t="shared" si="364"/>
        <v>LP_HealAreaOnEncounter_CreateHit_03</v>
      </c>
      <c r="B535" s="1" t="s">
        <v>366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CreateHitObject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O535" s="7" t="str">
        <f t="shared" ca="1" si="365"/>
        <v/>
      </c>
      <c r="S535" s="7" t="str">
        <f t="shared" ca="1" si="327"/>
        <v/>
      </c>
      <c r="T535" s="1" t="s">
        <v>369</v>
      </c>
    </row>
    <row r="536" spans="1:21" x14ac:dyDescent="0.3">
      <c r="A536" s="1" t="str">
        <f t="shared" si="364"/>
        <v>LP_HealAreaOnEncounter_CreateHit_04</v>
      </c>
      <c r="B536" s="1" t="s">
        <v>366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5"/>
        <v/>
      </c>
      <c r="S536" s="7" t="str">
        <f t="shared" ca="1" si="327"/>
        <v/>
      </c>
      <c r="T536" s="1" t="s">
        <v>369</v>
      </c>
    </row>
    <row r="537" spans="1:21" x14ac:dyDescent="0.3">
      <c r="A537" s="1" t="str">
        <f t="shared" si="364"/>
        <v>LP_HealAreaOnEncounter_CreateHit_05</v>
      </c>
      <c r="B537" s="1" t="s">
        <v>366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5"/>
        <v/>
      </c>
      <c r="S537" s="7" t="str">
        <f t="shared" ca="1" si="327"/>
        <v/>
      </c>
      <c r="T537" s="1" t="s">
        <v>369</v>
      </c>
    </row>
    <row r="538" spans="1:21" x14ac:dyDescent="0.3">
      <c r="A538" s="1" t="str">
        <f t="shared" si="364"/>
        <v>LP_HealAreaOnEncounter_CH_Heal_01</v>
      </c>
      <c r="B538" s="1" t="s">
        <v>370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Heal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K538" s="1">
        <v>1.6842105263157891E-2</v>
      </c>
      <c r="O538" s="7" t="str">
        <f t="shared" ca="1" si="365"/>
        <v/>
      </c>
      <c r="S538" s="7" t="str">
        <f t="shared" ref="S538:S547" ca="1" si="368">IF(NOT(ISBLANK(R538)),R538,
IF(ISBLANK(Q538),"",
VLOOKUP(Q538,OFFSET(INDIRECT("$A:$B"),0,MATCH(Q$1&amp;"_Verify",INDIRECT("$1:$1"),0)-1),2,0)
))</f>
        <v/>
      </c>
    </row>
    <row r="539" spans="1:21" x14ac:dyDescent="0.3">
      <c r="A539" s="1" t="str">
        <f t="shared" si="364"/>
        <v>LP_HealAreaOnEncounter_CH_Heal_02</v>
      </c>
      <c r="B539" s="1" t="s">
        <v>370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Heal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K539" s="1">
        <v>2.8990509059534077E-2</v>
      </c>
      <c r="O539" s="7" t="str">
        <f t="shared" ca="1" si="365"/>
        <v/>
      </c>
      <c r="S539" s="7" t="str">
        <f t="shared" ca="1" si="368"/>
        <v/>
      </c>
    </row>
    <row r="540" spans="1:21" x14ac:dyDescent="0.3">
      <c r="A540" s="1" t="str">
        <f t="shared" si="364"/>
        <v>LP_HealAreaOnEncounter_CH_Heal_03</v>
      </c>
      <c r="B540" s="1" t="s">
        <v>370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Heal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K540" s="1">
        <v>3.8067772170151414E-2</v>
      </c>
      <c r="O540" s="7" t="str">
        <f t="shared" ca="1" si="365"/>
        <v/>
      </c>
      <c r="S540" s="7" t="str">
        <f t="shared" ca="1" si="368"/>
        <v/>
      </c>
    </row>
    <row r="541" spans="1:21" x14ac:dyDescent="0.3">
      <c r="A541" s="1" t="str">
        <f t="shared" si="364"/>
        <v>LP_HealAreaOnEncounter_CH_Heal_04</v>
      </c>
      <c r="B541" s="1" t="s">
        <v>370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4.5042839657282757E-2</v>
      </c>
      <c r="O541" s="7" t="str">
        <f t="shared" ca="1" si="365"/>
        <v/>
      </c>
      <c r="S541" s="7" t="str">
        <f t="shared" ca="1" si="368"/>
        <v/>
      </c>
    </row>
    <row r="542" spans="1:21" x14ac:dyDescent="0.3">
      <c r="A542" s="1" t="str">
        <f t="shared" si="364"/>
        <v>LP_HealAreaOnEncounter_CH_Heal_05</v>
      </c>
      <c r="B542" s="1" t="s">
        <v>370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5.052631578947369E-2</v>
      </c>
      <c r="O542" s="7" t="str">
        <f t="shared" ca="1" si="365"/>
        <v/>
      </c>
      <c r="S542" s="7" t="str">
        <f t="shared" ca="1" si="368"/>
        <v/>
      </c>
    </row>
    <row r="543" spans="1:21" x14ac:dyDescent="0.3">
      <c r="A543" s="1" t="str">
        <f t="shared" si="364"/>
        <v>LP_MoveSpeed_01</v>
      </c>
      <c r="B543" s="1" t="s">
        <v>947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ChangeActorStatus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ref="J543:J547" si="369">J154</f>
        <v>0.15</v>
      </c>
      <c r="M543" s="1" t="s">
        <v>150</v>
      </c>
      <c r="O543" s="7">
        <f t="shared" ca="1" si="365"/>
        <v>5</v>
      </c>
      <c r="S543" s="7" t="str">
        <f t="shared" ca="1" si="368"/>
        <v/>
      </c>
    </row>
    <row r="544" spans="1:21" x14ac:dyDescent="0.3">
      <c r="A544" s="1" t="str">
        <f t="shared" si="364"/>
        <v>LP_MoveSpeed_02</v>
      </c>
      <c r="B544" s="1" t="s">
        <v>947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ChangeActorStatus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9"/>
        <v>0.315</v>
      </c>
      <c r="M544" s="1" t="s">
        <v>150</v>
      </c>
      <c r="O544" s="7">
        <f t="shared" ca="1" si="365"/>
        <v>5</v>
      </c>
      <c r="S544" s="7" t="str">
        <f t="shared" ca="1" si="368"/>
        <v/>
      </c>
    </row>
    <row r="545" spans="1:23" x14ac:dyDescent="0.3">
      <c r="A545" s="1" t="str">
        <f t="shared" si="364"/>
        <v>LP_MoveSpeed_03</v>
      </c>
      <c r="B545" s="1" t="s">
        <v>947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ChangeActorStatus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9"/>
        <v>0.49500000000000005</v>
      </c>
      <c r="M545" s="1" t="s">
        <v>150</v>
      </c>
      <c r="O545" s="7">
        <f t="shared" ca="1" si="365"/>
        <v>5</v>
      </c>
      <c r="S545" s="7" t="str">
        <f t="shared" ca="1" si="368"/>
        <v/>
      </c>
    </row>
    <row r="546" spans="1:23" x14ac:dyDescent="0.3">
      <c r="A546" s="1" t="str">
        <f t="shared" si="364"/>
        <v>LP_MoveSpeed_04</v>
      </c>
      <c r="B546" s="1" t="s">
        <v>947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69"/>
        <v>0.69</v>
      </c>
      <c r="M546" s="1" t="s">
        <v>150</v>
      </c>
      <c r="O546" s="7">
        <f t="shared" ca="1" si="365"/>
        <v>5</v>
      </c>
      <c r="S546" s="7" t="str">
        <f t="shared" ca="1" si="368"/>
        <v/>
      </c>
    </row>
    <row r="547" spans="1:23" x14ac:dyDescent="0.3">
      <c r="A547" s="1" t="str">
        <f t="shared" si="364"/>
        <v>LP_MoveSpeed_05</v>
      </c>
      <c r="B547" s="1" t="s">
        <v>947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69"/>
        <v>0.89999999999999991</v>
      </c>
      <c r="M547" s="1" t="s">
        <v>150</v>
      </c>
      <c r="O547" s="7">
        <f t="shared" ca="1" si="365"/>
        <v>5</v>
      </c>
      <c r="S547" s="7" t="str">
        <f t="shared" ca="1" si="368"/>
        <v/>
      </c>
    </row>
    <row r="548" spans="1:23" x14ac:dyDescent="0.3">
      <c r="A548" s="1" t="str">
        <f t="shared" ref="A548:A565" si="370">B548&amp;"_"&amp;TEXT(D548,"00")</f>
        <v>LP_MoveSpeedUpOnAttacked_01</v>
      </c>
      <c r="B548" s="1" t="s">
        <v>315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ref="O548:O565" ca="1" si="371">IF(NOT(ISBLANK(N548)),N548,
IF(ISBLANK(M548),"",
VLOOKUP(M548,OFFSET(INDIRECT("$A:$B"),0,MATCH(M$1&amp;"_Verify",INDIRECT("$1:$1"),0)-1),2,0)
))</f>
        <v/>
      </c>
      <c r="Q548" s="1" t="s">
        <v>224</v>
      </c>
      <c r="S548" s="7">
        <f t="shared" ref="S548:S565" ca="1" si="372">IF(NOT(ISBLANK(R548)),R548,
IF(ISBLANK(Q548),"",
VLOOKUP(Q548,OFFSET(INDIRECT("$A:$B"),0,MATCH(Q$1&amp;"_Verify",INDIRECT("$1:$1"),0)-1),2,0)
))</f>
        <v>4</v>
      </c>
      <c r="U548" s="1" t="s">
        <v>317</v>
      </c>
    </row>
    <row r="549" spans="1:23" x14ac:dyDescent="0.3">
      <c r="A549" s="1" t="str">
        <f t="shared" si="370"/>
        <v>LP_MoveSpeedUpOnAttacked_02</v>
      </c>
      <c r="B549" s="1" t="s">
        <v>315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1"/>
        <v/>
      </c>
      <c r="Q549" s="1" t="s">
        <v>224</v>
      </c>
      <c r="S549" s="7">
        <f t="shared" ca="1" si="372"/>
        <v>4</v>
      </c>
      <c r="U549" s="1" t="s">
        <v>317</v>
      </c>
    </row>
    <row r="550" spans="1:23" x14ac:dyDescent="0.3">
      <c r="A550" s="1" t="str">
        <f t="shared" si="370"/>
        <v>LP_MoveSpeedUpOnAttacked_03</v>
      </c>
      <c r="B550" s="1" t="s">
        <v>315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1"/>
        <v/>
      </c>
      <c r="Q550" s="1" t="s">
        <v>224</v>
      </c>
      <c r="S550" s="7">
        <f t="shared" ca="1" si="372"/>
        <v>4</v>
      </c>
      <c r="U550" s="1" t="s">
        <v>317</v>
      </c>
    </row>
    <row r="551" spans="1:23" x14ac:dyDescent="0.3">
      <c r="A551" s="1" t="str">
        <f t="shared" ref="A551:A556" si="373">B551&amp;"_"&amp;TEXT(D551,"00")</f>
        <v>LP_MoveSpeedUpOnAttacked_Move_01</v>
      </c>
      <c r="B551" s="1" t="s">
        <v>316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2.4</v>
      </c>
      <c r="J551" s="1">
        <v>1</v>
      </c>
      <c r="M551" s="1" t="s">
        <v>548</v>
      </c>
      <c r="O551" s="7">
        <f t="shared" ref="O551:O556" ca="1" si="374">IF(NOT(ISBLANK(N551)),N551,
IF(ISBLANK(M551),"",
VLOOKUP(M551,OFFSET(INDIRECT("$A:$B"),0,MATCH(M$1&amp;"_Verify",INDIRECT("$1:$1"),0)-1),2,0)
))</f>
        <v>5</v>
      </c>
      <c r="R551" s="1">
        <v>1</v>
      </c>
      <c r="S551" s="7">
        <f t="shared" ref="S551:S556" ca="1" si="375">IF(NOT(ISBLANK(R551)),R551,
IF(ISBLANK(Q551),"",
VLOOKUP(Q551,OFFSET(INDIRECT("$A:$B"),0,MATCH(Q$1&amp;"_Verify",INDIRECT("$1:$1"),0)-1),2,0)
))</f>
        <v>1</v>
      </c>
      <c r="W551" s="1" t="s">
        <v>361</v>
      </c>
    </row>
    <row r="552" spans="1:23" x14ac:dyDescent="0.3">
      <c r="A552" s="1" t="str">
        <f t="shared" si="373"/>
        <v>LP_MoveSpeedUpOnAttacked_Move_02</v>
      </c>
      <c r="B552" s="1" t="s">
        <v>316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5.04</v>
      </c>
      <c r="J552" s="1">
        <v>1.4</v>
      </c>
      <c r="M552" s="1" t="s">
        <v>548</v>
      </c>
      <c r="O552" s="7">
        <f t="shared" ca="1" si="374"/>
        <v>5</v>
      </c>
      <c r="R552" s="1">
        <v>1</v>
      </c>
      <c r="S552" s="7">
        <f t="shared" ca="1" si="375"/>
        <v>1</v>
      </c>
      <c r="W552" s="1" t="s">
        <v>361</v>
      </c>
    </row>
    <row r="553" spans="1:23" x14ac:dyDescent="0.3">
      <c r="A553" s="1" t="str">
        <f t="shared" si="373"/>
        <v>LP_MoveSpeedUpOnAttacked_Move_03</v>
      </c>
      <c r="B553" s="1" t="s">
        <v>316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7.919999999999999</v>
      </c>
      <c r="J553" s="1">
        <v>1.75</v>
      </c>
      <c r="M553" s="1" t="s">
        <v>548</v>
      </c>
      <c r="O553" s="7">
        <f t="shared" ca="1" si="374"/>
        <v>5</v>
      </c>
      <c r="R553" s="1">
        <v>1</v>
      </c>
      <c r="S553" s="7">
        <f t="shared" ca="1" si="375"/>
        <v>1</v>
      </c>
      <c r="W553" s="1" t="s">
        <v>361</v>
      </c>
    </row>
    <row r="554" spans="1:23" x14ac:dyDescent="0.3">
      <c r="A554" s="1" t="str">
        <f t="shared" si="373"/>
        <v>LP_MoveSpeedUpOnKill_01</v>
      </c>
      <c r="B554" s="1" t="s">
        <v>507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74"/>
        <v/>
      </c>
      <c r="Q554" s="1" t="s">
        <v>511</v>
      </c>
      <c r="S554" s="7">
        <f t="shared" ca="1" si="375"/>
        <v>6</v>
      </c>
      <c r="U554" s="1" t="s">
        <v>509</v>
      </c>
    </row>
    <row r="555" spans="1:23" x14ac:dyDescent="0.3">
      <c r="A555" s="1" t="str">
        <f t="shared" si="373"/>
        <v>LP_MoveSpeedUpOnKill_02</v>
      </c>
      <c r="B555" s="1" t="s">
        <v>507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74"/>
        <v/>
      </c>
      <c r="Q555" s="1" t="s">
        <v>511</v>
      </c>
      <c r="S555" s="7">
        <f t="shared" ca="1" si="375"/>
        <v>6</v>
      </c>
      <c r="U555" s="1" t="s">
        <v>509</v>
      </c>
    </row>
    <row r="556" spans="1:23" x14ac:dyDescent="0.3">
      <c r="A556" s="1" t="str">
        <f t="shared" si="373"/>
        <v>LP_MoveSpeedUpOnKill_03</v>
      </c>
      <c r="B556" s="1" t="s">
        <v>507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4"/>
        <v/>
      </c>
      <c r="Q556" s="1" t="s">
        <v>511</v>
      </c>
      <c r="S556" s="7">
        <f t="shared" ca="1" si="375"/>
        <v>6</v>
      </c>
      <c r="U556" s="1" t="s">
        <v>509</v>
      </c>
    </row>
    <row r="557" spans="1:23" x14ac:dyDescent="0.3">
      <c r="A557" s="1" t="str">
        <f t="shared" ref="A557:A559" si="376">B557&amp;"_"&amp;TEXT(D557,"00")</f>
        <v>LP_MoveSpeedUpOnKill_Move_01</v>
      </c>
      <c r="B557" s="1" t="s">
        <v>509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1.6666666666666667</v>
      </c>
      <c r="J557" s="1">
        <v>0.8</v>
      </c>
      <c r="M557" s="1" t="s">
        <v>548</v>
      </c>
      <c r="O557" s="7">
        <f t="shared" ref="O557:O559" ca="1" si="377">IF(NOT(ISBLANK(N557)),N557,
IF(ISBLANK(M557),"",
VLOOKUP(M557,OFFSET(INDIRECT("$A:$B"),0,MATCH(M$1&amp;"_Verify",INDIRECT("$1:$1"),0)-1),2,0)
))</f>
        <v>5</v>
      </c>
      <c r="R557" s="1">
        <v>1</v>
      </c>
      <c r="S557" s="7">
        <f t="shared" ref="S557:S559" ca="1" si="378">IF(NOT(ISBLANK(R557)),R557,
IF(ISBLANK(Q557),"",
VLOOKUP(Q557,OFFSET(INDIRECT("$A:$B"),0,MATCH(Q$1&amp;"_Verify",INDIRECT("$1:$1"),0)-1),2,0)
))</f>
        <v>1</v>
      </c>
      <c r="W557" s="1" t="s">
        <v>361</v>
      </c>
    </row>
    <row r="558" spans="1:23" x14ac:dyDescent="0.3">
      <c r="A558" s="1" t="str">
        <f t="shared" si="376"/>
        <v>LP_MoveSpeedUpOnKill_Move_02</v>
      </c>
      <c r="B558" s="1" t="s">
        <v>509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3.5000000000000004</v>
      </c>
      <c r="J558" s="1">
        <v>1.1199999999999999</v>
      </c>
      <c r="M558" s="1" t="s">
        <v>548</v>
      </c>
      <c r="O558" s="7">
        <f t="shared" ca="1" si="377"/>
        <v>5</v>
      </c>
      <c r="R558" s="1">
        <v>1</v>
      </c>
      <c r="S558" s="7">
        <f t="shared" ca="1" si="378"/>
        <v>1</v>
      </c>
      <c r="W558" s="1" t="s">
        <v>361</v>
      </c>
    </row>
    <row r="559" spans="1:23" x14ac:dyDescent="0.3">
      <c r="A559" s="1" t="str">
        <f t="shared" si="376"/>
        <v>LP_MoveSpeedUpOnKill_Move_03</v>
      </c>
      <c r="B559" s="1" t="s">
        <v>509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5.5</v>
      </c>
      <c r="J559" s="1">
        <v>1.4000000000000001</v>
      </c>
      <c r="M559" s="1" t="s">
        <v>548</v>
      </c>
      <c r="O559" s="7">
        <f t="shared" ca="1" si="377"/>
        <v>5</v>
      </c>
      <c r="R559" s="1">
        <v>1</v>
      </c>
      <c r="S559" s="7">
        <f t="shared" ca="1" si="378"/>
        <v>1</v>
      </c>
      <c r="W559" s="1" t="s">
        <v>361</v>
      </c>
    </row>
    <row r="560" spans="1:23" x14ac:dyDescent="0.3">
      <c r="A560" s="1" t="str">
        <f t="shared" si="370"/>
        <v>LP_MineOnMove_01</v>
      </c>
      <c r="B560" s="1" t="s">
        <v>372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CreateHitObjectMoving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5</v>
      </c>
      <c r="O560" s="7" t="str">
        <f t="shared" ca="1" si="371"/>
        <v/>
      </c>
      <c r="S560" s="7" t="str">
        <f t="shared" ca="1" si="372"/>
        <v/>
      </c>
      <c r="T560" s="1" t="s">
        <v>375</v>
      </c>
    </row>
    <row r="561" spans="1:23" x14ac:dyDescent="0.3">
      <c r="A561" s="1" t="str">
        <f t="shared" si="370"/>
        <v>LP_MineOnMove_02</v>
      </c>
      <c r="B561" s="1" t="s">
        <v>372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CreateHitObjectMoving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5</v>
      </c>
      <c r="O561" s="7" t="str">
        <f t="shared" ca="1" si="371"/>
        <v/>
      </c>
      <c r="S561" s="7" t="str">
        <f t="shared" ca="1" si="372"/>
        <v/>
      </c>
      <c r="T561" s="1" t="s">
        <v>375</v>
      </c>
    </row>
    <row r="562" spans="1:23" x14ac:dyDescent="0.3">
      <c r="A562" s="1" t="str">
        <f t="shared" si="370"/>
        <v>LP_MineOnMove_03</v>
      </c>
      <c r="B562" s="1" t="s">
        <v>372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CreateHitObjectMoving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5</v>
      </c>
      <c r="O562" s="7" t="str">
        <f t="shared" ca="1" si="371"/>
        <v/>
      </c>
      <c r="S562" s="7" t="str">
        <f t="shared" ca="1" si="372"/>
        <v/>
      </c>
      <c r="T562" s="1" t="s">
        <v>375</v>
      </c>
    </row>
    <row r="563" spans="1:23" x14ac:dyDescent="0.3">
      <c r="A563" s="1" t="str">
        <f t="shared" si="370"/>
        <v>LP_MineOnMove_Damage_01</v>
      </c>
      <c r="B563" s="1" t="s">
        <v>374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CollisionDamage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1.7730496453900713</v>
      </c>
      <c r="O563" s="7" t="str">
        <f t="shared" ca="1" si="371"/>
        <v/>
      </c>
      <c r="P563" s="1">
        <v>1</v>
      </c>
      <c r="S563" s="7" t="str">
        <f t="shared" ca="1" si="372"/>
        <v/>
      </c>
    </row>
    <row r="564" spans="1:23" x14ac:dyDescent="0.3">
      <c r="A564" s="1" t="str">
        <f t="shared" si="370"/>
        <v>LP_MineOnMove_Damage_02</v>
      </c>
      <c r="B564" s="1" t="s">
        <v>374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CollisionDamage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3.7234042553191498</v>
      </c>
      <c r="O564" s="7" t="str">
        <f t="shared" ca="1" si="371"/>
        <v/>
      </c>
      <c r="P564" s="1">
        <v>1</v>
      </c>
      <c r="S564" s="7" t="str">
        <f t="shared" ca="1" si="372"/>
        <v/>
      </c>
    </row>
    <row r="565" spans="1:23" x14ac:dyDescent="0.3">
      <c r="A565" s="1" t="str">
        <f t="shared" si="370"/>
        <v>LP_MineOnMove_Damage_03</v>
      </c>
      <c r="B565" s="1" t="s">
        <v>374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CollisionDamage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5.8510638297872362</v>
      </c>
      <c r="O565" s="7" t="str">
        <f t="shared" ca="1" si="371"/>
        <v/>
      </c>
      <c r="P565" s="1">
        <v>1</v>
      </c>
      <c r="S565" s="7" t="str">
        <f t="shared" ca="1" si="372"/>
        <v/>
      </c>
    </row>
    <row r="566" spans="1:23" x14ac:dyDescent="0.3">
      <c r="A566" s="1" t="str">
        <f t="shared" ref="A566:A570" si="379">B566&amp;"_"&amp;TEXT(D566,"00")</f>
        <v>LP_SlowHitObject_01</v>
      </c>
      <c r="B566" s="1" t="s">
        <v>318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SlowHitObjectSpeed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0.02</v>
      </c>
      <c r="O566" s="7" t="str">
        <f t="shared" ref="O566:O570" ca="1" si="380">IF(NOT(ISBLANK(N566)),N566,
IF(ISBLANK(M566),"",
VLOOKUP(M566,OFFSET(INDIRECT("$A:$B"),0,MATCH(M$1&amp;"_Verify",INDIRECT("$1:$1"),0)-1),2,0)
))</f>
        <v/>
      </c>
      <c r="S566" s="7" t="str">
        <f t="shared" ref="S566:S593" ca="1" si="381">IF(NOT(ISBLANK(R566)),R566,
IF(ISBLANK(Q566),"",
VLOOKUP(Q566,OFFSET(INDIRECT("$A:$B"),0,MATCH(Q$1&amp;"_Verify",INDIRECT("$1:$1"),0)-1),2,0)
))</f>
        <v/>
      </c>
    </row>
    <row r="567" spans="1:23" x14ac:dyDescent="0.3">
      <c r="A567" s="1" t="str">
        <f t="shared" si="379"/>
        <v>LP_SlowHitObject_02</v>
      </c>
      <c r="B567" s="1" t="s">
        <v>318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SlowHitObjectSpeed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4.2000000000000003E-2</v>
      </c>
      <c r="O567" s="7" t="str">
        <f t="shared" ca="1" si="380"/>
        <v/>
      </c>
      <c r="S567" s="7" t="str">
        <f t="shared" ca="1" si="381"/>
        <v/>
      </c>
    </row>
    <row r="568" spans="1:23" x14ac:dyDescent="0.3">
      <c r="A568" s="1" t="str">
        <f t="shared" si="379"/>
        <v>LP_SlowHitObject_03</v>
      </c>
      <c r="B568" s="1" t="s">
        <v>318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SlowHitObjectSpeed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6.6000000000000003E-2</v>
      </c>
      <c r="O568" s="7" t="str">
        <f t="shared" ca="1" si="380"/>
        <v/>
      </c>
      <c r="S568" s="7" t="str">
        <f t="shared" ca="1" si="381"/>
        <v/>
      </c>
    </row>
    <row r="569" spans="1:23" x14ac:dyDescent="0.3">
      <c r="A569" s="1" t="str">
        <f t="shared" si="379"/>
        <v>LP_SlowHitObject_04</v>
      </c>
      <c r="B569" s="1" t="s">
        <v>318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9.1999999999999998E-2</v>
      </c>
      <c r="O569" s="7" t="str">
        <f t="shared" ca="1" si="380"/>
        <v/>
      </c>
      <c r="S569" s="7" t="str">
        <f t="shared" ca="1" si="381"/>
        <v/>
      </c>
    </row>
    <row r="570" spans="1:23" x14ac:dyDescent="0.3">
      <c r="A570" s="1" t="str">
        <f t="shared" si="379"/>
        <v>LP_SlowHitObject_05</v>
      </c>
      <c r="B570" s="1" t="s">
        <v>318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0.12</v>
      </c>
      <c r="O570" s="7" t="str">
        <f t="shared" ca="1" si="380"/>
        <v/>
      </c>
      <c r="S570" s="7" t="str">
        <f t="shared" ca="1" si="381"/>
        <v/>
      </c>
    </row>
    <row r="571" spans="1:23" x14ac:dyDescent="0.3">
      <c r="A571" s="1" t="str">
        <f t="shared" ref="A571:A575" si="382">B571&amp;"_"&amp;TEXT(D571,"00")</f>
        <v>LP_SlowHitObjectBetter_01</v>
      </c>
      <c r="B571" s="1" t="s">
        <v>512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75" si="383">J566*5/3</f>
        <v>3.3333333333333333E-2</v>
      </c>
      <c r="O571" s="7" t="str">
        <f t="shared" ref="O571:O575" ca="1" si="384">IF(NOT(ISBLANK(N571)),N571,
IF(ISBLANK(M571),"",
VLOOKUP(M571,OFFSET(INDIRECT("$A:$B"),0,MATCH(M$1&amp;"_Verify",INDIRECT("$1:$1"),0)-1),2,0)
))</f>
        <v/>
      </c>
      <c r="S571" s="7" t="str">
        <f t="shared" ref="S571:S575" ca="1" si="385">IF(NOT(ISBLANK(R571)),R571,
IF(ISBLANK(Q571),"",
VLOOKUP(Q571,OFFSET(INDIRECT("$A:$B"),0,MATCH(Q$1&amp;"_Verify",INDIRECT("$1:$1"),0)-1),2,0)
))</f>
        <v/>
      </c>
    </row>
    <row r="572" spans="1:23" x14ac:dyDescent="0.3">
      <c r="A572" s="1" t="str">
        <f t="shared" si="382"/>
        <v>LP_SlowHitObjectBetter_02</v>
      </c>
      <c r="B572" s="1" t="s">
        <v>512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3"/>
        <v>7.0000000000000007E-2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2"/>
        <v>LP_SlowHitObjectBetter_03</v>
      </c>
      <c r="B573" s="1" t="s">
        <v>512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83"/>
        <v>0.11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si="382"/>
        <v>LP_SlowHitObjectBetter_04</v>
      </c>
      <c r="B574" s="1" t="s">
        <v>512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3"/>
        <v>0.15333333333333332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2"/>
        <v>LP_SlowHitObjectBetter_05</v>
      </c>
      <c r="B575" s="1" t="s">
        <v>512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3"/>
        <v>0.19999999999999998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ref="A576:A578" si="386">B576&amp;"_"&amp;TEXT(D576,"00")</f>
        <v>LP_Paralyze_01</v>
      </c>
      <c r="B576" s="1" t="s">
        <v>329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CertainHpHitObject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J576" s="1">
        <v>0.33</v>
      </c>
      <c r="O576" s="7" t="str">
        <f t="shared" ref="O576:O578" ca="1" si="387">IF(NOT(ISBLANK(N576)),N576,
IF(ISBLANK(M576),"",
VLOOKUP(M576,OFFSET(INDIRECT("$A:$B"),0,MATCH(M$1&amp;"_Verify",INDIRECT("$1:$1"),0)-1),2,0)
))</f>
        <v/>
      </c>
      <c r="P576" s="1">
        <v>1</v>
      </c>
      <c r="S576" s="7" t="str">
        <f t="shared" ca="1" si="381"/>
        <v/>
      </c>
      <c r="U576" s="1" t="s">
        <v>330</v>
      </c>
      <c r="V576" s="1">
        <v>0.7</v>
      </c>
      <c r="W576" s="1" t="s">
        <v>426</v>
      </c>
    </row>
    <row r="577" spans="1:23" x14ac:dyDescent="0.3">
      <c r="A577" s="1" t="str">
        <f t="shared" si="386"/>
        <v>LP_Paralyze_02</v>
      </c>
      <c r="B577" s="1" t="s">
        <v>329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CertainHpHitObject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J577" s="1">
        <v>0.34</v>
      </c>
      <c r="O577" s="7" t="str">
        <f t="shared" ca="1" si="387"/>
        <v/>
      </c>
      <c r="P577" s="1">
        <v>1</v>
      </c>
      <c r="S577" s="7" t="str">
        <f t="shared" ca="1" si="381"/>
        <v/>
      </c>
      <c r="U577" s="1" t="s">
        <v>330</v>
      </c>
      <c r="V577" s="1" t="s">
        <v>427</v>
      </c>
      <c r="W577" s="1" t="s">
        <v>428</v>
      </c>
    </row>
    <row r="578" spans="1:23" x14ac:dyDescent="0.3">
      <c r="A578" s="1" t="str">
        <f t="shared" si="386"/>
        <v>LP_Paralyze_03</v>
      </c>
      <c r="B578" s="1" t="s">
        <v>329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CertainHpHitObject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J578" s="1">
        <v>0.35</v>
      </c>
      <c r="O578" s="7" t="str">
        <f t="shared" ca="1" si="387"/>
        <v/>
      </c>
      <c r="P578" s="1">
        <v>1</v>
      </c>
      <c r="S578" s="7" t="str">
        <f t="shared" ca="1" si="381"/>
        <v/>
      </c>
      <c r="U578" s="1" t="s">
        <v>330</v>
      </c>
      <c r="V578" s="1" t="s">
        <v>336</v>
      </c>
      <c r="W578" s="1" t="s">
        <v>337</v>
      </c>
    </row>
    <row r="579" spans="1:23" x14ac:dyDescent="0.3">
      <c r="A579" s="1" t="str">
        <f t="shared" ref="A579:A584" si="388">B579&amp;"_"&amp;TEXT(D579,"00")</f>
        <v>LP_Paralyze_CannotAction_01</v>
      </c>
      <c r="B579" s="1" t="s">
        <v>330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CannotAction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1.4</v>
      </c>
      <c r="O579" s="7" t="str">
        <f t="shared" ref="O579:O584" ca="1" si="389">IF(NOT(ISBLANK(N579)),N579,
IF(ISBLANK(M579),"",
VLOOKUP(M579,OFFSET(INDIRECT("$A:$B"),0,MATCH(M$1&amp;"_Verify",INDIRECT("$1:$1"),0)-1),2,0)
))</f>
        <v/>
      </c>
      <c r="S579" s="7" t="str">
        <f t="shared" ca="1" si="381"/>
        <v/>
      </c>
    </row>
    <row r="580" spans="1:23" x14ac:dyDescent="0.3">
      <c r="A580" s="1" t="str">
        <f t="shared" si="388"/>
        <v>LP_Paralyze_CannotAction_02</v>
      </c>
      <c r="B580" s="1" t="s">
        <v>330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CannotAction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2</v>
      </c>
      <c r="O580" s="7" t="str">
        <f t="shared" ca="1" si="389"/>
        <v/>
      </c>
      <c r="S580" s="7" t="str">
        <f t="shared" ca="1" si="381"/>
        <v/>
      </c>
    </row>
    <row r="581" spans="1:23" x14ac:dyDescent="0.3">
      <c r="A581" s="1" t="str">
        <f t="shared" ref="A581" si="390">B581&amp;"_"&amp;TEXT(D581,"00")</f>
        <v>LP_Paralyze_CannotAction_03</v>
      </c>
      <c r="B581" s="1" t="s">
        <v>330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CannotAction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2.6</v>
      </c>
      <c r="O581" s="7" t="str">
        <f t="shared" ref="O581" ca="1" si="391">IF(NOT(ISBLANK(N581)),N581,
IF(ISBLANK(M581),"",
VLOOKUP(M581,OFFSET(INDIRECT("$A:$B"),0,MATCH(M$1&amp;"_Verify",INDIRECT("$1:$1"),0)-1),2,0)
))</f>
        <v/>
      </c>
      <c r="S581" s="7" t="str">
        <f t="shared" ref="S581" ca="1" si="392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8"/>
        <v>LP_Hold_01</v>
      </c>
      <c r="B582" s="1" t="s">
        <v>320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AttackWeightHitObject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J582" s="1">
        <v>0.25</v>
      </c>
      <c r="K582" s="1">
        <v>7.0000000000000007E-2</v>
      </c>
      <c r="O582" s="7" t="str">
        <f t="shared" ca="1" si="389"/>
        <v/>
      </c>
      <c r="P582" s="1">
        <v>1</v>
      </c>
      <c r="S582" s="7" t="str">
        <f t="shared" ca="1" si="381"/>
        <v/>
      </c>
      <c r="U582" s="1" t="s">
        <v>321</v>
      </c>
    </row>
    <row r="583" spans="1:23" x14ac:dyDescent="0.3">
      <c r="A583" s="1" t="str">
        <f t="shared" si="388"/>
        <v>LP_Hold_02</v>
      </c>
      <c r="B583" s="1" t="s">
        <v>320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AttackWeightHitObject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0.35</v>
      </c>
      <c r="K583" s="1">
        <v>0.09</v>
      </c>
      <c r="O583" s="7" t="str">
        <f t="shared" ca="1" si="389"/>
        <v/>
      </c>
      <c r="P583" s="1">
        <v>1</v>
      </c>
      <c r="S583" s="7" t="str">
        <f t="shared" ca="1" si="381"/>
        <v/>
      </c>
      <c r="U583" s="1" t="s">
        <v>321</v>
      </c>
    </row>
    <row r="584" spans="1:23" x14ac:dyDescent="0.3">
      <c r="A584" s="1" t="str">
        <f t="shared" si="388"/>
        <v>LP_Hold_03</v>
      </c>
      <c r="B584" s="1" t="s">
        <v>320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AttackWeightHitObject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0.45</v>
      </c>
      <c r="K584" s="1">
        <v>0.11</v>
      </c>
      <c r="O584" s="7" t="str">
        <f t="shared" ca="1" si="389"/>
        <v/>
      </c>
      <c r="P584" s="1">
        <v>1</v>
      </c>
      <c r="S584" s="7" t="str">
        <f t="shared" ca="1" si="381"/>
        <v/>
      </c>
      <c r="U584" s="1" t="s">
        <v>321</v>
      </c>
    </row>
    <row r="585" spans="1:23" x14ac:dyDescent="0.3">
      <c r="A585" s="1" t="str">
        <f t="shared" ref="A585:A590" si="393">B585&amp;"_"&amp;TEXT(D585,"00")</f>
        <v>LP_Hold_CannotMove_01</v>
      </c>
      <c r="B585" s="1" t="s">
        <v>322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CannotMove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1.5</v>
      </c>
      <c r="O585" s="7" t="str">
        <f t="shared" ref="O585:O590" ca="1" si="394">IF(NOT(ISBLANK(N585)),N585,
IF(ISBLANK(M585),"",
VLOOKUP(M585,OFFSET(INDIRECT("$A:$B"),0,MATCH(M$1&amp;"_Verify",INDIRECT("$1:$1"),0)-1),2,0)
))</f>
        <v/>
      </c>
      <c r="S585" s="7" t="str">
        <f t="shared" ca="1" si="381"/>
        <v/>
      </c>
      <c r="V585" s="1" t="s">
        <v>360</v>
      </c>
    </row>
    <row r="586" spans="1:23" x14ac:dyDescent="0.3">
      <c r="A586" s="1" t="str">
        <f t="shared" si="393"/>
        <v>LP_Hold_CannotMove_02</v>
      </c>
      <c r="B586" s="1" t="s">
        <v>322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CannotMove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3.1500000000000004</v>
      </c>
      <c r="O586" s="7" t="str">
        <f t="shared" ca="1" si="394"/>
        <v/>
      </c>
      <c r="S586" s="7" t="str">
        <f t="shared" ca="1" si="381"/>
        <v/>
      </c>
      <c r="V586" s="1" t="s">
        <v>360</v>
      </c>
    </row>
    <row r="587" spans="1:23" x14ac:dyDescent="0.3">
      <c r="A587" s="1" t="str">
        <f t="shared" si="393"/>
        <v>LP_Hold_CannotMove_03</v>
      </c>
      <c r="B587" s="1" t="s">
        <v>322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CannotMove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4.95</v>
      </c>
      <c r="O587" s="7" t="str">
        <f t="shared" ca="1" si="394"/>
        <v/>
      </c>
      <c r="S587" s="7" t="str">
        <f t="shared" ca="1" si="381"/>
        <v/>
      </c>
      <c r="V587" s="1" t="s">
        <v>360</v>
      </c>
    </row>
    <row r="588" spans="1:23" x14ac:dyDescent="0.3">
      <c r="A588" s="1" t="str">
        <f t="shared" si="393"/>
        <v>LP_Transport_01</v>
      </c>
      <c r="B588" s="1" t="s">
        <v>356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TeleportingHitObject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0.15</v>
      </c>
      <c r="K588" s="1">
        <v>0.1</v>
      </c>
      <c r="L588" s="1">
        <v>0.1</v>
      </c>
      <c r="N588" s="1">
        <v>3</v>
      </c>
      <c r="O588" s="7">
        <f t="shared" ca="1" si="394"/>
        <v>3</v>
      </c>
      <c r="P588" s="1">
        <v>1</v>
      </c>
      <c r="R588" s="1">
        <v>1</v>
      </c>
      <c r="S588" s="7">
        <f t="shared" ca="1" si="381"/>
        <v>1</v>
      </c>
      <c r="U588" s="1" t="s">
        <v>353</v>
      </c>
    </row>
    <row r="589" spans="1:23" x14ac:dyDescent="0.3">
      <c r="A589" s="1" t="str">
        <f t="shared" si="393"/>
        <v>LP_Transport_02</v>
      </c>
      <c r="B589" s="1" t="s">
        <v>356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TeleportingHitObject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0.22500000000000001</v>
      </c>
      <c r="K589" s="1">
        <v>0.1</v>
      </c>
      <c r="L589" s="1">
        <v>0.1</v>
      </c>
      <c r="N589" s="1">
        <v>6</v>
      </c>
      <c r="O589" s="7">
        <f t="shared" ca="1" si="394"/>
        <v>6</v>
      </c>
      <c r="P589" s="1">
        <v>1</v>
      </c>
      <c r="R589" s="1">
        <v>2</v>
      </c>
      <c r="S589" s="7">
        <f t="shared" ca="1" si="381"/>
        <v>2</v>
      </c>
      <c r="U589" s="1" t="s">
        <v>353</v>
      </c>
    </row>
    <row r="590" spans="1:23" x14ac:dyDescent="0.3">
      <c r="A590" s="1" t="str">
        <f t="shared" si="393"/>
        <v>LP_Transport_03</v>
      </c>
      <c r="B590" s="1" t="s">
        <v>356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TeleportingHitObject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</v>
      </c>
      <c r="K590" s="1">
        <v>0.1</v>
      </c>
      <c r="L590" s="1">
        <v>0.1</v>
      </c>
      <c r="N590" s="1">
        <v>9</v>
      </c>
      <c r="O590" s="7">
        <f t="shared" ca="1" si="394"/>
        <v>9</v>
      </c>
      <c r="P590" s="1">
        <v>1</v>
      </c>
      <c r="R590" s="1">
        <v>3</v>
      </c>
      <c r="S590" s="7">
        <f t="shared" ca="1" si="381"/>
        <v>3</v>
      </c>
      <c r="U590" s="1" t="s">
        <v>353</v>
      </c>
    </row>
    <row r="591" spans="1:23" x14ac:dyDescent="0.3">
      <c r="A591" s="1" t="str">
        <f t="shared" ref="A591:A593" si="395">B591&amp;"_"&amp;TEXT(D591,"00")</f>
        <v>LP_Transport_Teleported_01</v>
      </c>
      <c r="B591" s="1" t="s">
        <v>357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10</v>
      </c>
      <c r="J591" s="1">
        <v>10</v>
      </c>
      <c r="O591" s="7" t="str">
        <f t="shared" ref="O591:O593" ca="1" si="396">IF(NOT(ISBLANK(N591)),N591,
IF(ISBLANK(M591),"",
VLOOKUP(M591,OFFSET(INDIRECT("$A:$B"),0,MATCH(M$1&amp;"_Verify",INDIRECT("$1:$1"),0)-1),2,0)
))</f>
        <v/>
      </c>
      <c r="S591" s="7" t="str">
        <f t="shared" ca="1" si="381"/>
        <v/>
      </c>
      <c r="U591" s="1" t="s">
        <v>432</v>
      </c>
      <c r="V591" s="1" t="s">
        <v>358</v>
      </c>
      <c r="W591" s="1" t="s">
        <v>359</v>
      </c>
    </row>
    <row r="592" spans="1:23" x14ac:dyDescent="0.3">
      <c r="A592" s="1" t="str">
        <f t="shared" si="395"/>
        <v>LP_Transport_Teleported_02</v>
      </c>
      <c r="B592" s="1" t="s">
        <v>357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0">
        <v>14</v>
      </c>
      <c r="J592" s="1">
        <v>10</v>
      </c>
      <c r="O592" s="7" t="str">
        <f t="shared" ca="1" si="396"/>
        <v/>
      </c>
      <c r="S592" s="7" t="str">
        <f t="shared" ca="1" si="381"/>
        <v/>
      </c>
      <c r="U592" s="1" t="s">
        <v>432</v>
      </c>
      <c r="V592" s="1" t="s">
        <v>358</v>
      </c>
      <c r="W592" s="1" t="s">
        <v>359</v>
      </c>
    </row>
    <row r="593" spans="1:23" x14ac:dyDescent="0.3">
      <c r="A593" s="1" t="str">
        <f t="shared" si="395"/>
        <v>LP_Transport_Teleported_03</v>
      </c>
      <c r="B593" s="1" t="s">
        <v>357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0">
        <v>18</v>
      </c>
      <c r="J593" s="1">
        <v>10</v>
      </c>
      <c r="O593" s="7" t="str">
        <f t="shared" ca="1" si="396"/>
        <v/>
      </c>
      <c r="S593" s="7" t="str">
        <f t="shared" ca="1" si="381"/>
        <v/>
      </c>
      <c r="U593" s="1" t="s">
        <v>432</v>
      </c>
      <c r="V593" s="1" t="s">
        <v>358</v>
      </c>
      <c r="W593" s="1" t="s">
        <v>359</v>
      </c>
    </row>
    <row r="594" spans="1:23" x14ac:dyDescent="0.3">
      <c r="A594" s="1" t="str">
        <f t="shared" ref="A594:A605" si="397">B594&amp;"_"&amp;TEXT(D594,"00")</f>
        <v>LP_SummonShield_01</v>
      </c>
      <c r="B594" s="1" t="s">
        <v>377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CreateWall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</v>
      </c>
      <c r="K594" s="1">
        <v>3</v>
      </c>
      <c r="O594" s="7" t="str">
        <f t="shared" ref="O594:O605" ca="1" si="398">IF(NOT(ISBLANK(N594)),N594,
IF(ISBLANK(M594),"",
VLOOKUP(M594,OFFSET(INDIRECT("$A:$B"),0,MATCH(M$1&amp;"_Verify",INDIRECT("$1:$1"),0)-1),2,0)
))</f>
        <v/>
      </c>
      <c r="S594" s="7" t="str">
        <f t="shared" ref="S594:S605" ca="1" si="399">IF(NOT(ISBLANK(R594)),R594,
IF(ISBLANK(Q594),"",
VLOOKUP(Q594,OFFSET(INDIRECT("$A:$B"),0,MATCH(Q$1&amp;"_Verify",INDIRECT("$1:$1"),0)-1),2,0)
))</f>
        <v/>
      </c>
      <c r="T594" s="1" t="s">
        <v>379</v>
      </c>
    </row>
    <row r="595" spans="1:23" x14ac:dyDescent="0.3">
      <c r="A595" s="1" t="str">
        <f t="shared" si="397"/>
        <v>LP_SummonShield_02</v>
      </c>
      <c r="B595" s="1" t="s">
        <v>377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CreateWall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1.9672131147540985</v>
      </c>
      <c r="K595" s="1">
        <v>3</v>
      </c>
      <c r="O595" s="7" t="str">
        <f t="shared" ca="1" si="398"/>
        <v/>
      </c>
      <c r="S595" s="7" t="str">
        <f t="shared" ca="1" si="399"/>
        <v/>
      </c>
      <c r="T595" s="1" t="s">
        <v>379</v>
      </c>
    </row>
    <row r="596" spans="1:23" x14ac:dyDescent="0.3">
      <c r="A596" s="1" t="str">
        <f t="shared" si="397"/>
        <v>LP_SummonShield_03</v>
      </c>
      <c r="B596" s="1" t="s">
        <v>377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CreateWall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1.4285714285714284</v>
      </c>
      <c r="K596" s="1">
        <v>3</v>
      </c>
      <c r="O596" s="7" t="str">
        <f t="shared" ca="1" si="398"/>
        <v/>
      </c>
      <c r="S596" s="7" t="str">
        <f t="shared" ca="1" si="399"/>
        <v/>
      </c>
      <c r="T596" s="1" t="s">
        <v>379</v>
      </c>
    </row>
    <row r="597" spans="1:23" x14ac:dyDescent="0.3">
      <c r="A597" s="1" t="str">
        <f t="shared" si="397"/>
        <v>LP_SummonShield_04</v>
      </c>
      <c r="B597" s="1" t="s">
        <v>377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1.1009174311926606</v>
      </c>
      <c r="K597" s="1">
        <v>3</v>
      </c>
      <c r="O597" s="7" t="str">
        <f t="shared" ca="1" si="398"/>
        <v/>
      </c>
      <c r="S597" s="7" t="str">
        <f t="shared" ca="1" si="399"/>
        <v/>
      </c>
      <c r="T597" s="1" t="s">
        <v>379</v>
      </c>
    </row>
    <row r="598" spans="1:23" x14ac:dyDescent="0.3">
      <c r="A598" s="1" t="str">
        <f t="shared" si="397"/>
        <v>LP_SummonShield_05</v>
      </c>
      <c r="B598" s="1" t="s">
        <v>377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0.88235294117647056</v>
      </c>
      <c r="K598" s="1">
        <v>3</v>
      </c>
      <c r="O598" s="7" t="str">
        <f t="shared" ca="1" si="398"/>
        <v/>
      </c>
      <c r="S598" s="7" t="str">
        <f t="shared" ca="1" si="399"/>
        <v/>
      </c>
      <c r="T598" s="1" t="s">
        <v>379</v>
      </c>
    </row>
    <row r="599" spans="1:23" x14ac:dyDescent="0.3">
      <c r="A599" s="1" t="str">
        <f t="shared" si="397"/>
        <v>LP_HealSpOnAttack_01</v>
      </c>
      <c r="B599" s="1" t="s">
        <v>517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HealSpOnHit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</v>
      </c>
      <c r="K599" s="1">
        <v>1</v>
      </c>
      <c r="O599" s="7" t="str">
        <f t="shared" ca="1" si="398"/>
        <v/>
      </c>
      <c r="S599" s="7" t="str">
        <f t="shared" ca="1" si="399"/>
        <v/>
      </c>
    </row>
    <row r="600" spans="1:23" x14ac:dyDescent="0.3">
      <c r="A600" s="1" t="str">
        <f t="shared" si="397"/>
        <v>LP_HealSpOnAttack_02</v>
      </c>
      <c r="B600" s="1" t="s">
        <v>517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HealSpOnHit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2.1</v>
      </c>
      <c r="K600" s="1">
        <v>2.1</v>
      </c>
      <c r="O600" s="7" t="str">
        <f t="shared" ca="1" si="398"/>
        <v/>
      </c>
      <c r="S600" s="7" t="str">
        <f t="shared" ca="1" si="399"/>
        <v/>
      </c>
    </row>
    <row r="601" spans="1:23" x14ac:dyDescent="0.3">
      <c r="A601" s="1" t="str">
        <f t="shared" si="397"/>
        <v>LP_HealSpOnAttack_03</v>
      </c>
      <c r="B601" s="1" t="s">
        <v>517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HealSpOnHit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3.3000000000000003</v>
      </c>
      <c r="K601" s="1">
        <v>3.3000000000000003</v>
      </c>
      <c r="O601" s="7" t="str">
        <f t="shared" ca="1" si="398"/>
        <v/>
      </c>
      <c r="S601" s="7" t="str">
        <f t="shared" ca="1" si="399"/>
        <v/>
      </c>
    </row>
    <row r="602" spans="1:23" x14ac:dyDescent="0.3">
      <c r="A602" s="1" t="str">
        <f t="shared" ref="A602:A603" si="400">B602&amp;"_"&amp;TEXT(D602,"00")</f>
        <v>LP_HealSpOnAttack_04</v>
      </c>
      <c r="B602" s="1" t="s">
        <v>517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4.5999999999999996</v>
      </c>
      <c r="K602" s="1">
        <v>4.5999999999999996</v>
      </c>
      <c r="O602" s="7" t="str">
        <f t="shared" ref="O602:O603" ca="1" si="401">IF(NOT(ISBLANK(N602)),N602,
IF(ISBLANK(M602),"",
VLOOKUP(M602,OFFSET(INDIRECT("$A:$B"),0,MATCH(M$1&amp;"_Verify",INDIRECT("$1:$1"),0)-1),2,0)
))</f>
        <v/>
      </c>
    </row>
    <row r="603" spans="1:23" x14ac:dyDescent="0.3">
      <c r="A603" s="1" t="str">
        <f t="shared" si="400"/>
        <v>LP_HealSpOnAttack_05</v>
      </c>
      <c r="B603" s="1" t="s">
        <v>517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6</v>
      </c>
      <c r="K603" s="1">
        <v>6</v>
      </c>
      <c r="O603" s="7" t="str">
        <f t="shared" ca="1" si="401"/>
        <v/>
      </c>
    </row>
    <row r="604" spans="1:23" x14ac:dyDescent="0.3">
      <c r="A604" s="1" t="str">
        <f t="shared" si="397"/>
        <v>LP_HealSpOnAttackBetter_01</v>
      </c>
      <c r="B604" s="1" t="s">
        <v>519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1.6666666666666667</v>
      </c>
      <c r="K604" s="1">
        <v>1.6666666666666667</v>
      </c>
      <c r="O604" s="7" t="str">
        <f t="shared" ca="1" si="398"/>
        <v/>
      </c>
      <c r="S604" s="7" t="str">
        <f t="shared" ca="1" si="399"/>
        <v/>
      </c>
    </row>
    <row r="605" spans="1:23" x14ac:dyDescent="0.3">
      <c r="A605" s="1" t="str">
        <f t="shared" si="397"/>
        <v>LP_HealSpOnAttackBetter_02</v>
      </c>
      <c r="B605" s="1" t="s">
        <v>519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3.5000000000000004</v>
      </c>
      <c r="K605" s="1">
        <v>3.5000000000000004</v>
      </c>
      <c r="O605" s="7" t="str">
        <f t="shared" ca="1" si="398"/>
        <v/>
      </c>
      <c r="S605" s="7" t="str">
        <f t="shared" ca="1" si="399"/>
        <v/>
      </c>
    </row>
    <row r="606" spans="1:23" x14ac:dyDescent="0.3">
      <c r="A606" s="1" t="str">
        <f t="shared" ref="A606:A633" si="402">B606&amp;"_"&amp;TEXT(D606,"00")</f>
        <v>LP_HealSpOnAttackBetter_03</v>
      </c>
      <c r="B606" s="1" t="s">
        <v>519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5.5</v>
      </c>
      <c r="K606" s="1">
        <v>5.5</v>
      </c>
      <c r="O606" s="7" t="str">
        <f t="shared" ref="O606:O633" ca="1" si="403">IF(NOT(ISBLANK(N606)),N606,
IF(ISBLANK(M606),"",
VLOOKUP(M606,OFFSET(INDIRECT("$A:$B"),0,MATCH(M$1&amp;"_Verify",INDIRECT("$1:$1"),0)-1),2,0)
))</f>
        <v/>
      </c>
      <c r="S606" s="7" t="str">
        <f t="shared" ref="S606:S633" ca="1" si="404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ref="A607" si="405">B607&amp;"_"&amp;TEXT(D607,"00")</f>
        <v>LP_HealSpOnAttackBetter_04</v>
      </c>
      <c r="B607" s="1" t="s">
        <v>519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5.5</v>
      </c>
      <c r="K607" s="1">
        <v>5.5</v>
      </c>
      <c r="O607" s="7" t="str">
        <f t="shared" ref="O607" ca="1" si="406">IF(NOT(ISBLANK(N607)),N607,
IF(ISBLANK(M607),"",
VLOOKUP(M607,OFFSET(INDIRECT("$A:$B"),0,MATCH(M$1&amp;"_Verify",INDIRECT("$1:$1"),0)-1),2,0)
))</f>
        <v/>
      </c>
      <c r="S607" s="7" t="str">
        <f t="shared" ref="S607" ca="1" si="407">IF(NOT(ISBLANK(R607)),R607,
IF(ISBLANK(Q607),"",
VLOOKUP(Q607,OFFSET(INDIRECT("$A:$B"),0,MATCH(Q$1&amp;"_Verify",INDIRECT("$1:$1"),0)-1),2,0)
))</f>
        <v/>
      </c>
    </row>
    <row r="608" spans="1:23" x14ac:dyDescent="0.3">
      <c r="A608" s="1" t="str">
        <f t="shared" si="402"/>
        <v>LP_PaybackSp_01</v>
      </c>
      <c r="B608" s="1" t="s">
        <v>533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PaybackSp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0.11739130434782601</v>
      </c>
      <c r="K608" s="1">
        <v>0.14347826086956511</v>
      </c>
      <c r="O608" s="7" t="str">
        <f t="shared" ca="1" si="403"/>
        <v/>
      </c>
      <c r="S608" s="7" t="str">
        <f t="shared" ca="1" si="404"/>
        <v/>
      </c>
    </row>
    <row r="609" spans="1:19" x14ac:dyDescent="0.3">
      <c r="A609" s="1" t="str">
        <f t="shared" si="402"/>
        <v>LP_PaybackSp_02</v>
      </c>
      <c r="B609" s="1" t="s">
        <v>533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PaybackSp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0.21558935361216724</v>
      </c>
      <c r="K609" s="1">
        <v>0.26349809885931552</v>
      </c>
      <c r="O609" s="7" t="str">
        <f t="shared" ca="1" si="403"/>
        <v/>
      </c>
      <c r="S609" s="7" t="str">
        <f t="shared" ca="1" si="404"/>
        <v/>
      </c>
    </row>
    <row r="610" spans="1:19" x14ac:dyDescent="0.3">
      <c r="A610" s="1" t="str">
        <f t="shared" si="402"/>
        <v>LP_PaybackSp_03</v>
      </c>
      <c r="B610" s="1" t="s">
        <v>533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PaybackSp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0.29799331103678928</v>
      </c>
      <c r="K610" s="1">
        <v>0.3642140468227425</v>
      </c>
      <c r="O610" s="7" t="str">
        <f t="shared" ca="1" si="403"/>
        <v/>
      </c>
      <c r="S610" s="7" t="str">
        <f t="shared" ca="1" si="404"/>
        <v/>
      </c>
    </row>
    <row r="611" spans="1:19" x14ac:dyDescent="0.3">
      <c r="A611" s="1" t="str">
        <f t="shared" si="402"/>
        <v>LP_PaybackSp_04</v>
      </c>
      <c r="B611" s="1" t="s">
        <v>533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0.36745562130177511</v>
      </c>
      <c r="K611" s="1">
        <v>0.44911242603550294</v>
      </c>
      <c r="O611" s="7" t="str">
        <f t="shared" ca="1" si="403"/>
        <v/>
      </c>
      <c r="S611" s="7" t="str">
        <f t="shared" ca="1" si="404"/>
        <v/>
      </c>
    </row>
    <row r="612" spans="1:19" x14ac:dyDescent="0.3">
      <c r="A612" s="1" t="str">
        <f t="shared" si="402"/>
        <v>LP_PaybackSp_05</v>
      </c>
      <c r="B612" s="1" t="s">
        <v>533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0.4263157894736842</v>
      </c>
      <c r="K612" s="1">
        <v>0.52105263157894743</v>
      </c>
      <c r="O612" s="7" t="str">
        <f t="shared" ca="1" si="403"/>
        <v/>
      </c>
      <c r="S612" s="7" t="str">
        <f t="shared" ca="1" si="404"/>
        <v/>
      </c>
    </row>
    <row r="613" spans="1:19" x14ac:dyDescent="0.3">
      <c r="A613" s="1" t="str">
        <f t="shared" ref="A613:A616" si="408">B613&amp;"_"&amp;TEXT(D613,"00")</f>
        <v>LP_PaybackSp_06</v>
      </c>
      <c r="B613" s="1" t="s">
        <v>533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0.47647058823529409</v>
      </c>
      <c r="K613" s="1">
        <v>0.58235294117647063</v>
      </c>
      <c r="O613" s="7" t="str">
        <f t="shared" ref="O613:O616" ca="1" si="409">IF(NOT(ISBLANK(N613)),N613,
IF(ISBLANK(M613),"",
VLOOKUP(M613,OFFSET(INDIRECT("$A:$B"),0,MATCH(M$1&amp;"_Verify",INDIRECT("$1:$1"),0)-1),2,0)
))</f>
        <v/>
      </c>
      <c r="S613" s="7" t="str">
        <f t="shared" ref="S613:S616" ca="1" si="410">IF(NOT(ISBLANK(R613)),R613,
IF(ISBLANK(Q613),"",
VLOOKUP(Q613,OFFSET(INDIRECT("$A:$B"),0,MATCH(Q$1&amp;"_Verify",INDIRECT("$1:$1"),0)-1),2,0)
))</f>
        <v/>
      </c>
    </row>
    <row r="614" spans="1:19" x14ac:dyDescent="0.3">
      <c r="A614" s="1" t="str">
        <f t="shared" si="408"/>
        <v>LP_PaybackSp_07</v>
      </c>
      <c r="B614" s="1" t="s">
        <v>533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0.51945031712473577</v>
      </c>
      <c r="K614" s="1">
        <v>0.63488372093023271</v>
      </c>
      <c r="O614" s="7" t="str">
        <f t="shared" ca="1" si="409"/>
        <v/>
      </c>
      <c r="S614" s="7" t="str">
        <f t="shared" ca="1" si="410"/>
        <v/>
      </c>
    </row>
    <row r="615" spans="1:19" x14ac:dyDescent="0.3">
      <c r="A615" s="1" t="str">
        <f t="shared" si="408"/>
        <v>LP_PaybackSp_08</v>
      </c>
      <c r="B615" s="1" t="s">
        <v>533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0.55648854961832062</v>
      </c>
      <c r="K615" s="1">
        <v>0.68015267175572525</v>
      </c>
      <c r="O615" s="7" t="str">
        <f t="shared" ca="1" si="409"/>
        <v/>
      </c>
      <c r="S615" s="7" t="str">
        <f t="shared" ca="1" si="410"/>
        <v/>
      </c>
    </row>
    <row r="616" spans="1:19" x14ac:dyDescent="0.3">
      <c r="A616" s="1" t="str">
        <f t="shared" si="408"/>
        <v>LP_PaybackSp_09</v>
      </c>
      <c r="B616" s="1" t="s">
        <v>533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0.58858131487889276</v>
      </c>
      <c r="K616" s="1">
        <v>0.71937716262975782</v>
      </c>
      <c r="O616" s="7" t="str">
        <f t="shared" ca="1" si="409"/>
        <v/>
      </c>
      <c r="S616" s="7" t="str">
        <f t="shared" ca="1" si="410"/>
        <v/>
      </c>
    </row>
    <row r="617" spans="1:19" x14ac:dyDescent="0.3">
      <c r="A617" s="1" t="str">
        <f t="shared" ref="A617:A624" si="411">B617&amp;"_"&amp;TEXT(D617,"00")</f>
        <v>LP_SpUpOnMaxHp_01</v>
      </c>
      <c r="B617" s="1" t="s">
        <v>950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AddSpGainByHp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ref="J617:J621" si="412">J154*5/3*2</f>
        <v>0.5</v>
      </c>
      <c r="N617" s="1">
        <v>1</v>
      </c>
      <c r="O617" s="7">
        <f t="shared" ref="O617:O624" ca="1" si="413">IF(NOT(ISBLANK(N617)),N617,
IF(ISBLANK(M617),"",
VLOOKUP(M617,OFFSET(INDIRECT("$A:$B"),0,MATCH(M$1&amp;"_Verify",INDIRECT("$1:$1"),0)-1),2,0)
))</f>
        <v>1</v>
      </c>
      <c r="S617" s="7" t="str">
        <f t="shared" ref="S617:S624" ca="1" si="414">IF(NOT(ISBLANK(R617)),R617,
IF(ISBLANK(Q617),"",
VLOOKUP(Q617,OFFSET(INDIRECT("$A:$B"),0,MATCH(Q$1&amp;"_Verify",INDIRECT("$1:$1"),0)-1),2,0)
))</f>
        <v/>
      </c>
    </row>
    <row r="618" spans="1:19" x14ac:dyDescent="0.3">
      <c r="A618" s="1" t="str">
        <f t="shared" si="411"/>
        <v>LP_SpUpOnMaxHp_02</v>
      </c>
      <c r="B618" s="1" t="s">
        <v>950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AddSpGainByHp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2"/>
        <v>1.05</v>
      </c>
      <c r="N618" s="1">
        <v>1</v>
      </c>
      <c r="O618" s="7">
        <f t="shared" ca="1" si="413"/>
        <v>1</v>
      </c>
      <c r="S618" s="7" t="str">
        <f t="shared" ca="1" si="414"/>
        <v/>
      </c>
    </row>
    <row r="619" spans="1:19" x14ac:dyDescent="0.3">
      <c r="A619" s="1" t="str">
        <f t="shared" si="411"/>
        <v>LP_SpUpOnMaxHp_03</v>
      </c>
      <c r="B619" s="1" t="s">
        <v>950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AddSpGainByHp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2"/>
        <v>1.6500000000000001</v>
      </c>
      <c r="N619" s="1">
        <v>1</v>
      </c>
      <c r="O619" s="7">
        <f t="shared" ca="1" si="413"/>
        <v>1</v>
      </c>
      <c r="S619" s="7" t="str">
        <f t="shared" ca="1" si="414"/>
        <v/>
      </c>
    </row>
    <row r="620" spans="1:19" x14ac:dyDescent="0.3">
      <c r="A620" s="1" t="str">
        <f t="shared" ref="A620:A621" si="415">B620&amp;"_"&amp;TEXT(D620,"00")</f>
        <v>LP_SpUpOnMaxHp_04</v>
      </c>
      <c r="B620" s="1" t="s">
        <v>950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2"/>
        <v>2.2999999999999998</v>
      </c>
      <c r="N620" s="1">
        <v>1</v>
      </c>
      <c r="O620" s="7">
        <f t="shared" ref="O620:O621" ca="1" si="416">IF(NOT(ISBLANK(N620)),N620,
IF(ISBLANK(M620),"",
VLOOKUP(M620,OFFSET(INDIRECT("$A:$B"),0,MATCH(M$1&amp;"_Verify",INDIRECT("$1:$1"),0)-1),2,0)
))</f>
        <v>1</v>
      </c>
      <c r="S620" s="7" t="str">
        <f t="shared" ref="S620:S621" ca="1" si="417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5"/>
        <v>LP_SpUpOnMaxHp_05</v>
      </c>
      <c r="B621" s="1" t="s">
        <v>950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2"/>
        <v>3</v>
      </c>
      <c r="N621" s="1">
        <v>1</v>
      </c>
      <c r="O621" s="7">
        <f t="shared" ca="1" si="416"/>
        <v>1</v>
      </c>
      <c r="S621" s="7" t="str">
        <f t="shared" ca="1" si="417"/>
        <v/>
      </c>
    </row>
    <row r="622" spans="1:19" x14ac:dyDescent="0.3">
      <c r="A622" s="1" t="str">
        <f t="shared" si="411"/>
        <v>LP_SpUpOnMaxHpBetter_01</v>
      </c>
      <c r="B622" s="1" t="s">
        <v>951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ref="J622:J624" si="418">J163*5/3*2</f>
        <v>0.83333333333333337</v>
      </c>
      <c r="N622" s="1">
        <v>1</v>
      </c>
      <c r="O622" s="7">
        <f t="shared" ca="1" si="413"/>
        <v>1</v>
      </c>
      <c r="S622" s="7" t="str">
        <f t="shared" ca="1" si="414"/>
        <v/>
      </c>
    </row>
    <row r="623" spans="1:19" x14ac:dyDescent="0.3">
      <c r="A623" s="1" t="str">
        <f t="shared" si="411"/>
        <v>LP_SpUpOnMaxHpBetter_02</v>
      </c>
      <c r="B623" s="1" t="s">
        <v>951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8"/>
        <v>1.75</v>
      </c>
      <c r="N623" s="1">
        <v>1</v>
      </c>
      <c r="O623" s="7">
        <f t="shared" ca="1" si="413"/>
        <v>1</v>
      </c>
      <c r="S623" s="7" t="str">
        <f t="shared" ca="1" si="414"/>
        <v/>
      </c>
    </row>
    <row r="624" spans="1:19" x14ac:dyDescent="0.3">
      <c r="A624" s="1" t="str">
        <f t="shared" si="411"/>
        <v>LP_SpUpOnMaxHpBetter_03</v>
      </c>
      <c r="B624" s="1" t="s">
        <v>951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8"/>
        <v>2.75</v>
      </c>
      <c r="N624" s="1">
        <v>1</v>
      </c>
      <c r="O624" s="7">
        <f t="shared" ca="1" si="413"/>
        <v>1</v>
      </c>
      <c r="S624" s="7" t="str">
        <f t="shared" ca="1" si="414"/>
        <v/>
      </c>
    </row>
    <row r="625" spans="1:19" x14ac:dyDescent="0.3">
      <c r="A625" s="1" t="str">
        <f t="shared" ref="A625" si="419">B625&amp;"_"&amp;TEXT(D625,"00")</f>
        <v>LP_HitSizeDown_01</v>
      </c>
      <c r="B625" s="1" t="s">
        <v>949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ChangeHitColliderSize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0.9</v>
      </c>
      <c r="O625" s="7" t="str">
        <f t="shared" ref="O625" ca="1" si="420">IF(NOT(ISBLANK(N625)),N625,
IF(ISBLANK(M625),"",
VLOOKUP(M625,OFFSET(INDIRECT("$A:$B"),0,MATCH(M$1&amp;"_Verify",INDIRECT("$1:$1"),0)-1),2,0)
))</f>
        <v/>
      </c>
      <c r="S625" s="7" t="str">
        <f t="shared" ref="S625" ca="1" si="42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ref="A626:A629" si="422">B626&amp;"_"&amp;TEXT(D626,"00")</f>
        <v>LP_HitSizeDown_02</v>
      </c>
      <c r="B626" s="1" t="s">
        <v>949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ChangeHitColliderSize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0.8</v>
      </c>
      <c r="O626" s="7" t="str">
        <f t="shared" ref="O626:O629" ca="1" si="423">IF(NOT(ISBLANK(N626)),N626,
IF(ISBLANK(M626),"",
VLOOKUP(M626,OFFSET(INDIRECT("$A:$B"),0,MATCH(M$1&amp;"_Verify",INDIRECT("$1:$1"),0)-1),2,0)
))</f>
        <v/>
      </c>
      <c r="S626" s="7" t="str">
        <f t="shared" ref="S626:S629" ca="1" si="424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si="422"/>
        <v>LP_HitSizeDown_03</v>
      </c>
      <c r="B627" s="1" t="s">
        <v>949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ChangeHitColliderSize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0.7</v>
      </c>
      <c r="O627" s="7" t="str">
        <f t="shared" ca="1" si="423"/>
        <v/>
      </c>
      <c r="S627" s="7" t="str">
        <f t="shared" ca="1" si="424"/>
        <v/>
      </c>
    </row>
    <row r="628" spans="1:19" x14ac:dyDescent="0.3">
      <c r="A628" s="1" t="str">
        <f t="shared" si="422"/>
        <v>LP_HitSizeDown_04</v>
      </c>
      <c r="B628" s="1" t="s">
        <v>949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0.6</v>
      </c>
      <c r="O628" s="7" t="str">
        <f t="shared" ca="1" si="423"/>
        <v/>
      </c>
      <c r="S628" s="7" t="str">
        <f t="shared" ca="1" si="424"/>
        <v/>
      </c>
    </row>
    <row r="629" spans="1:19" x14ac:dyDescent="0.3">
      <c r="A629" s="1" t="str">
        <f t="shared" si="422"/>
        <v>LP_HitSizeDown_05</v>
      </c>
      <c r="B629" s="1" t="s">
        <v>949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</v>
      </c>
      <c r="O629" s="7" t="str">
        <f t="shared" ca="1" si="423"/>
        <v/>
      </c>
      <c r="S629" s="7" t="str">
        <f t="shared" ca="1" si="424"/>
        <v/>
      </c>
    </row>
    <row r="630" spans="1:19" x14ac:dyDescent="0.3">
      <c r="A630" s="1" t="str">
        <f t="shared" si="402"/>
        <v>PN_Magic1.5Times_01</v>
      </c>
      <c r="B630" s="1" t="s">
        <v>817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EnlargeDamage</v>
      </c>
      <c r="G630" s="1" t="s">
        <v>394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</v>
      </c>
      <c r="O630" s="7" t="str">
        <f t="shared" ca="1" si="403"/>
        <v/>
      </c>
      <c r="S630" s="7" t="str">
        <f t="shared" ca="1" si="404"/>
        <v/>
      </c>
    </row>
    <row r="631" spans="1:19" x14ac:dyDescent="0.3">
      <c r="A631" s="1" t="str">
        <f t="shared" si="402"/>
        <v>PN_Machine1.5Times_01</v>
      </c>
      <c r="B631" s="1" t="s">
        <v>819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EnlargeDamage</v>
      </c>
      <c r="G631" s="1" t="s">
        <v>824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</v>
      </c>
      <c r="O631" s="7" t="str">
        <f t="shared" ca="1" si="403"/>
        <v/>
      </c>
      <c r="S631" s="7" t="str">
        <f t="shared" ca="1" si="404"/>
        <v/>
      </c>
    </row>
    <row r="632" spans="1:19" x14ac:dyDescent="0.3">
      <c r="A632" s="1" t="str">
        <f t="shared" si="402"/>
        <v>PN_Nature1.5Times_01</v>
      </c>
      <c r="B632" s="1" t="s">
        <v>821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EnlargeDamage</v>
      </c>
      <c r="G632" s="1" t="s">
        <v>397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03"/>
        <v/>
      </c>
      <c r="S632" s="7" t="str">
        <f t="shared" ca="1" si="404"/>
        <v/>
      </c>
    </row>
    <row r="633" spans="1:19" x14ac:dyDescent="0.3">
      <c r="A633" s="1" t="str">
        <f t="shared" si="402"/>
        <v>PN_Qigong1.5Times_01</v>
      </c>
      <c r="B633" s="1" t="s">
        <v>823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825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3"/>
        <v/>
      </c>
      <c r="S633" s="7" t="str">
        <f t="shared" ca="1" si="404"/>
        <v/>
      </c>
    </row>
    <row r="634" spans="1:19" x14ac:dyDescent="0.3">
      <c r="A634" s="1" t="str">
        <f t="shared" ref="A634:A635" si="425">B634&amp;"_"&amp;TEXT(D634,"00")</f>
        <v>PN_Magic2Times_01</v>
      </c>
      <c r="B634" s="1" t="s">
        <v>385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394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</v>
      </c>
      <c r="O634" s="7" t="str">
        <f t="shared" ref="O634:O635" ca="1" si="426">IF(NOT(ISBLANK(N634)),N634,
IF(ISBLANK(M634),"",
VLOOKUP(M634,OFFSET(INDIRECT("$A:$B"),0,MATCH(M$1&amp;"_Verify",INDIRECT("$1:$1"),0)-1),2,0)
))</f>
        <v/>
      </c>
      <c r="S634" s="7" t="str">
        <f t="shared" ref="S634:S635" ca="1" si="427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25"/>
        <v>PN_Machine2Times_01</v>
      </c>
      <c r="B635" s="1" t="s">
        <v>402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404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</v>
      </c>
      <c r="O635" s="7" t="str">
        <f t="shared" ca="1" si="426"/>
        <v/>
      </c>
      <c r="S635" s="7" t="str">
        <f t="shared" ca="1" si="427"/>
        <v/>
      </c>
    </row>
    <row r="636" spans="1:19" x14ac:dyDescent="0.3">
      <c r="A636" s="1" t="str">
        <f t="shared" ref="A636:A639" si="428">B636&amp;"_"&amp;TEXT(D636,"00")</f>
        <v>PN_Nature2Times_01</v>
      </c>
      <c r="B636" s="1" t="s">
        <v>387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397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O636" s="7" t="str">
        <f t="shared" ref="O636:O639" ca="1" si="429">IF(NOT(ISBLANK(N636)),N636,
IF(ISBLANK(M636),"",
VLOOKUP(M636,OFFSET(INDIRECT("$A:$B"),0,MATCH(M$1&amp;"_Verify",INDIRECT("$1:$1"),0)-1),2,0)
))</f>
        <v/>
      </c>
      <c r="S636" s="7" t="str">
        <f t="shared" ref="S636:S639" ca="1" si="430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28"/>
        <v>PN_Qigong2Times_01</v>
      </c>
      <c r="B637" s="1" t="s">
        <v>403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405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ca="1" si="429"/>
        <v/>
      </c>
      <c r="S637" s="7" t="str">
        <f t="shared" ca="1" si="430"/>
        <v/>
      </c>
    </row>
    <row r="638" spans="1:19" x14ac:dyDescent="0.3">
      <c r="A638" s="1" t="str">
        <f t="shared" si="428"/>
        <v>PN_Magic3Times_01</v>
      </c>
      <c r="B638" s="1" t="s">
        <v>774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394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2</v>
      </c>
      <c r="O638" s="7" t="str">
        <f t="shared" ca="1" si="429"/>
        <v/>
      </c>
      <c r="S638" s="7" t="str">
        <f t="shared" ca="1" si="430"/>
        <v/>
      </c>
    </row>
    <row r="639" spans="1:19" x14ac:dyDescent="0.3">
      <c r="A639" s="1" t="str">
        <f t="shared" si="428"/>
        <v>PN_Machine3Times_01</v>
      </c>
      <c r="B639" s="1" t="s">
        <v>771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396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2</v>
      </c>
      <c r="O639" s="7" t="str">
        <f t="shared" ca="1" si="429"/>
        <v/>
      </c>
      <c r="S639" s="7" t="str">
        <f t="shared" ca="1" si="430"/>
        <v/>
      </c>
    </row>
    <row r="640" spans="1:19" x14ac:dyDescent="0.3">
      <c r="A640" s="1" t="str">
        <f t="shared" ref="A640:A641" si="431">B640&amp;"_"&amp;TEXT(D640,"00")</f>
        <v>PN_Nature3Times_01</v>
      </c>
      <c r="B640" s="1" t="s">
        <v>775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397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</v>
      </c>
      <c r="O640" s="7" t="str">
        <f t="shared" ref="O640:O641" ca="1" si="432">IF(NOT(ISBLANK(N640)),N640,
IF(ISBLANK(M640),"",
VLOOKUP(M640,OFFSET(INDIRECT("$A:$B"),0,MATCH(M$1&amp;"_Verify",INDIRECT("$1:$1"),0)-1),2,0)
))</f>
        <v/>
      </c>
      <c r="S640" s="7" t="str">
        <f t="shared" ref="S640:S641" ca="1" si="433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31"/>
        <v>PN_Qigong3Times_01</v>
      </c>
      <c r="B641" s="1" t="s">
        <v>773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399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2"/>
        <v/>
      </c>
      <c r="S641" s="7" t="str">
        <f t="shared" ca="1" si="43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398 M3:M641 Q407:Q64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G407:G412 G50:G110 G123:G131 G148:G150 G3:G47 G154:G398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71" activePane="bottomLeft" state="frozen"/>
      <selection pane="bottomLeft" activeCell="A75" sqref="A7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2"/>
      <c r="G5" s="4" t="s">
        <v>624</v>
      </c>
      <c r="H5" s="4" t="s">
        <v>623</v>
      </c>
      <c r="I5" s="2"/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2021-02-09T13:47:08Z</dcterms:modified>
</cp:coreProperties>
</file>