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D5DDAFA-AB3D-4728-98AA-77434066CB4C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8" i="5" l="1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/>
  <c r="O27" i="5"/>
  <c r="H27" i="5"/>
  <c r="E27" i="5"/>
  <c r="C27" i="5"/>
  <c r="A27" i="5"/>
  <c r="S26" i="5"/>
  <c r="O26" i="5"/>
  <c r="H26" i="5"/>
  <c r="E26" i="5"/>
  <c r="C26" i="5"/>
  <c r="A26" i="5"/>
  <c r="S25" i="5"/>
  <c r="O25" i="5"/>
  <c r="H25" i="5"/>
  <c r="E25" i="5"/>
  <c r="C25" i="5"/>
  <c r="A25" i="5"/>
  <c r="C30" i="1"/>
  <c r="C39" i="1"/>
  <c r="C41" i="1"/>
  <c r="C35" i="1"/>
  <c r="C44" i="1"/>
  <c r="C33" i="1"/>
  <c r="C43" i="1"/>
  <c r="C29" i="1"/>
  <c r="C38" i="1"/>
  <c r="C27" i="1"/>
  <c r="C37" i="1"/>
  <c r="C46" i="1"/>
  <c r="C32" i="1"/>
  <c r="C42" i="1"/>
  <c r="C31" i="1"/>
  <c r="C34" i="1"/>
  <c r="C28" i="1"/>
  <c r="C24" i="1"/>
  <c r="C40" i="1"/>
  <c r="C26" i="1"/>
  <c r="C36" i="1"/>
  <c r="C25" i="1"/>
  <c r="C47" i="1"/>
  <c r="C45" i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 l="1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C23" i="1"/>
  <c r="C21" i="1"/>
  <c r="C22" i="1"/>
  <c r="S16" i="5" l="1"/>
  <c r="O16" i="5"/>
  <c r="H16" i="5"/>
  <c r="E16" i="5"/>
  <c r="C16" i="5"/>
  <c r="A16" i="5"/>
  <c r="S15" i="5"/>
  <c r="O15" i="5"/>
  <c r="H15" i="5"/>
  <c r="E15" i="5"/>
  <c r="C15" i="5"/>
  <c r="A15" i="5"/>
  <c r="S14" i="5"/>
  <c r="O14" i="5"/>
  <c r="H14" i="5"/>
  <c r="E14" i="5"/>
  <c r="C14" i="5"/>
  <c r="A14" i="5"/>
  <c r="C14" i="1"/>
  <c r="C18" i="1"/>
  <c r="C16" i="1"/>
  <c r="C19" i="1"/>
  <c r="C13" i="1"/>
  <c r="C20" i="1"/>
  <c r="C17" i="1"/>
  <c r="C15" i="1"/>
  <c r="S13" i="5" l="1"/>
  <c r="O13" i="5"/>
  <c r="H13" i="5"/>
  <c r="E13" i="5"/>
  <c r="C13" i="5"/>
  <c r="A13" i="5"/>
  <c r="J93" i="5" l="1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C12" i="1"/>
  <c r="J370" i="5" l="1"/>
  <c r="J371" i="5" s="1"/>
  <c r="J372" i="5" s="1"/>
  <c r="J373" i="5" s="1"/>
  <c r="J360" i="5" l="1"/>
  <c r="J361" i="5" s="1"/>
  <c r="J362" i="5" s="1"/>
  <c r="J363" i="5" s="1"/>
  <c r="I243" i="5" l="1"/>
  <c r="J244" i="5"/>
  <c r="I244" i="5" s="1"/>
  <c r="J245" i="5" l="1"/>
  <c r="S185" i="5"/>
  <c r="H185" i="5"/>
  <c r="E185" i="5"/>
  <c r="C185" i="5"/>
  <c r="A185" i="5"/>
  <c r="S184" i="5"/>
  <c r="H184" i="5"/>
  <c r="E184" i="5"/>
  <c r="C184" i="5"/>
  <c r="A184" i="5"/>
  <c r="S183" i="5"/>
  <c r="H183" i="5"/>
  <c r="E183" i="5"/>
  <c r="C183" i="5"/>
  <c r="A183" i="5"/>
  <c r="O180" i="5"/>
  <c r="H180" i="5"/>
  <c r="E180" i="5"/>
  <c r="C180" i="5"/>
  <c r="A180" i="5"/>
  <c r="O179" i="5"/>
  <c r="H179" i="5"/>
  <c r="E179" i="5"/>
  <c r="C179" i="5"/>
  <c r="A179" i="5"/>
  <c r="O178" i="5"/>
  <c r="H178" i="5"/>
  <c r="E178" i="5"/>
  <c r="C178" i="5"/>
  <c r="A178" i="5"/>
  <c r="S175" i="5"/>
  <c r="H175" i="5"/>
  <c r="E175" i="5"/>
  <c r="C175" i="5"/>
  <c r="A175" i="5"/>
  <c r="S174" i="5"/>
  <c r="H174" i="5"/>
  <c r="E174" i="5"/>
  <c r="C174" i="5"/>
  <c r="A174" i="5"/>
  <c r="S173" i="5"/>
  <c r="H173" i="5"/>
  <c r="E173" i="5"/>
  <c r="C173" i="5"/>
  <c r="A173" i="5"/>
  <c r="O170" i="5"/>
  <c r="H170" i="5"/>
  <c r="E170" i="5"/>
  <c r="C170" i="5"/>
  <c r="A170" i="5"/>
  <c r="O169" i="5"/>
  <c r="H169" i="5"/>
  <c r="E169" i="5"/>
  <c r="C169" i="5"/>
  <c r="A169" i="5"/>
  <c r="O168" i="5"/>
  <c r="H168" i="5"/>
  <c r="E168" i="5"/>
  <c r="C168" i="5"/>
  <c r="A168" i="5"/>
  <c r="O185" i="5"/>
  <c r="O184" i="5"/>
  <c r="O183" i="5"/>
  <c r="O175" i="5"/>
  <c r="O174" i="5"/>
  <c r="O173" i="5"/>
  <c r="S168" i="5"/>
  <c r="S178" i="5"/>
  <c r="S180" i="5"/>
  <c r="S179" i="5"/>
  <c r="S169" i="5"/>
  <c r="S170" i="5"/>
  <c r="J246" i="5" l="1"/>
  <c r="I245" i="5"/>
  <c r="I246" i="5" l="1"/>
  <c r="J247" i="5"/>
  <c r="I247" i="5" l="1"/>
  <c r="J248" i="5"/>
  <c r="I248" i="5" l="1"/>
  <c r="J249" i="5"/>
  <c r="I249" i="5" l="1"/>
  <c r="J250" i="5"/>
  <c r="O369" i="5"/>
  <c r="J257" i="5"/>
  <c r="J261" i="5"/>
  <c r="J260" i="5"/>
  <c r="J259" i="5"/>
  <c r="J258" i="5"/>
  <c r="I250" i="5" l="1"/>
  <c r="J251" i="5"/>
  <c r="I251" i="5" s="1"/>
  <c r="S149" i="5"/>
  <c r="O149" i="5"/>
  <c r="H149" i="5"/>
  <c r="E149" i="5"/>
  <c r="C149" i="5"/>
  <c r="A149" i="5"/>
  <c r="S148" i="5"/>
  <c r="O148" i="5"/>
  <c r="H148" i="5"/>
  <c r="E148" i="5"/>
  <c r="C148" i="5"/>
  <c r="A148" i="5"/>
  <c r="I10" i="5" l="1"/>
  <c r="S10" i="5"/>
  <c r="O10" i="5"/>
  <c r="H10" i="5"/>
  <c r="E10" i="5"/>
  <c r="C10" i="5"/>
  <c r="A10" i="5"/>
  <c r="C9" i="1"/>
  <c r="S9" i="5" l="1"/>
  <c r="O9" i="5"/>
  <c r="H9" i="5"/>
  <c r="E9" i="5"/>
  <c r="C9" i="5"/>
  <c r="A9" i="5"/>
  <c r="S8" i="5"/>
  <c r="O8" i="5"/>
  <c r="H8" i="5"/>
  <c r="E8" i="5"/>
  <c r="C8" i="5"/>
  <c r="A8" i="5"/>
  <c r="C8" i="1"/>
  <c r="S5" i="5" l="1"/>
  <c r="O5" i="5"/>
  <c r="H5" i="5"/>
  <c r="E5" i="5"/>
  <c r="C5" i="5"/>
  <c r="A5" i="5"/>
  <c r="C5" i="1"/>
  <c r="C2" i="1"/>
  <c r="C6" i="1"/>
  <c r="C7" i="1"/>
  <c r="C3" i="1"/>
  <c r="C4" i="1"/>
  <c r="S4" i="5" l="1"/>
  <c r="O4" i="5"/>
  <c r="H4" i="5"/>
  <c r="E4" i="5"/>
  <c r="C4" i="5"/>
  <c r="A4" i="5"/>
  <c r="S387" i="5" l="1"/>
  <c r="O387" i="5"/>
  <c r="H387" i="5"/>
  <c r="E387" i="5"/>
  <c r="C387" i="5"/>
  <c r="A387" i="5"/>
  <c r="S386" i="5"/>
  <c r="O386" i="5"/>
  <c r="H386" i="5"/>
  <c r="E386" i="5"/>
  <c r="C386" i="5"/>
  <c r="A386" i="5"/>
  <c r="H385" i="5" l="1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2" i="5"/>
  <c r="H181" i="5"/>
  <c r="H177" i="5"/>
  <c r="H176" i="5"/>
  <c r="H172" i="5"/>
  <c r="H171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12" i="5"/>
  <c r="H11" i="5"/>
  <c r="H7" i="5"/>
  <c r="G5" i="6"/>
  <c r="G4" i="6"/>
  <c r="G3" i="6"/>
  <c r="G2" i="6"/>
  <c r="G8" i="6"/>
  <c r="G7" i="6"/>
  <c r="A385" i="5"/>
  <c r="S385" i="5"/>
  <c r="O385" i="5"/>
  <c r="E385" i="5"/>
  <c r="C385" i="5"/>
  <c r="S384" i="5"/>
  <c r="O384" i="5"/>
  <c r="E384" i="5"/>
  <c r="C384" i="5"/>
  <c r="A384" i="5"/>
  <c r="C120" i="1"/>
  <c r="E4" i="6"/>
  <c r="C3" i="6"/>
  <c r="C119" i="1"/>
  <c r="C5" i="6"/>
  <c r="E3" i="6"/>
  <c r="C4" i="6"/>
  <c r="E2" i="6"/>
  <c r="E5" i="6"/>
  <c r="C2" i="6"/>
  <c r="S383" i="5" l="1"/>
  <c r="O383" i="5"/>
  <c r="E383" i="5"/>
  <c r="C383" i="5"/>
  <c r="A383" i="5"/>
  <c r="S382" i="5"/>
  <c r="O382" i="5"/>
  <c r="E382" i="5"/>
  <c r="C382" i="5"/>
  <c r="A382" i="5"/>
  <c r="S381" i="5"/>
  <c r="O381" i="5"/>
  <c r="E381" i="5"/>
  <c r="C381" i="5"/>
  <c r="A381" i="5"/>
  <c r="S380" i="5"/>
  <c r="O380" i="5"/>
  <c r="E380" i="5"/>
  <c r="C380" i="5"/>
  <c r="A380" i="5"/>
  <c r="S379" i="5"/>
  <c r="O379" i="5"/>
  <c r="E379" i="5"/>
  <c r="C379" i="5"/>
  <c r="A379" i="5"/>
  <c r="S343" i="5"/>
  <c r="O343" i="5"/>
  <c r="E343" i="5"/>
  <c r="C343" i="5"/>
  <c r="A343" i="5"/>
  <c r="S342" i="5"/>
  <c r="O342" i="5"/>
  <c r="E342" i="5"/>
  <c r="C342" i="5"/>
  <c r="A342" i="5"/>
  <c r="S341" i="5"/>
  <c r="O341" i="5"/>
  <c r="E341" i="5"/>
  <c r="C341" i="5"/>
  <c r="A341" i="5"/>
  <c r="S340" i="5"/>
  <c r="O340" i="5"/>
  <c r="E340" i="5"/>
  <c r="C340" i="5"/>
  <c r="A340" i="5"/>
  <c r="S339" i="5"/>
  <c r="O339" i="5"/>
  <c r="E339" i="5"/>
  <c r="C339" i="5"/>
  <c r="A339" i="5"/>
  <c r="S338" i="5"/>
  <c r="O338" i="5"/>
  <c r="E338" i="5"/>
  <c r="C338" i="5"/>
  <c r="A338" i="5"/>
  <c r="S337" i="5"/>
  <c r="O337" i="5"/>
  <c r="E337" i="5"/>
  <c r="C337" i="5"/>
  <c r="A337" i="5"/>
  <c r="S336" i="5"/>
  <c r="O336" i="5"/>
  <c r="E336" i="5"/>
  <c r="C336" i="5"/>
  <c r="A336" i="5"/>
  <c r="S335" i="5"/>
  <c r="O335" i="5"/>
  <c r="E335" i="5"/>
  <c r="C335" i="5"/>
  <c r="A335" i="5"/>
  <c r="S334" i="5"/>
  <c r="O334" i="5"/>
  <c r="E334" i="5"/>
  <c r="C334" i="5"/>
  <c r="A334" i="5"/>
  <c r="S333" i="5"/>
  <c r="O333" i="5"/>
  <c r="E333" i="5"/>
  <c r="C333" i="5"/>
  <c r="A333" i="5"/>
  <c r="S332" i="5"/>
  <c r="O332" i="5"/>
  <c r="E332" i="5"/>
  <c r="C332" i="5"/>
  <c r="A332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S331" i="5"/>
  <c r="E331" i="5"/>
  <c r="C331" i="5"/>
  <c r="A331" i="5"/>
  <c r="S330" i="5"/>
  <c r="E330" i="5"/>
  <c r="C330" i="5"/>
  <c r="A330" i="5"/>
  <c r="S329" i="5"/>
  <c r="E329" i="5"/>
  <c r="C329" i="5"/>
  <c r="A329" i="5"/>
  <c r="S328" i="5"/>
  <c r="E328" i="5"/>
  <c r="C328" i="5"/>
  <c r="A328" i="5"/>
  <c r="S327" i="5"/>
  <c r="E327" i="5"/>
  <c r="C327" i="5"/>
  <c r="A327" i="5"/>
  <c r="S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S319" i="5"/>
  <c r="S314" i="5"/>
  <c r="S315" i="5"/>
  <c r="S316" i="5"/>
  <c r="S318" i="5"/>
  <c r="S317" i="5"/>
  <c r="C116" i="1"/>
  <c r="S323" i="5"/>
  <c r="O328" i="5"/>
  <c r="C103" i="1"/>
  <c r="C117" i="1"/>
  <c r="C108" i="1"/>
  <c r="O326" i="5"/>
  <c r="S320" i="5"/>
  <c r="O330" i="5"/>
  <c r="O331" i="5"/>
  <c r="C118" i="1"/>
  <c r="S324" i="5"/>
  <c r="S325" i="5"/>
  <c r="C107" i="1"/>
  <c r="O327" i="5"/>
  <c r="S322" i="5"/>
  <c r="O329" i="5"/>
  <c r="S321" i="5"/>
  <c r="C102" i="1"/>
  <c r="C104" i="1"/>
  <c r="S6" i="5" l="1"/>
  <c r="O6" i="5"/>
  <c r="H6" i="5"/>
  <c r="E6" i="5"/>
  <c r="C6" i="5"/>
  <c r="A6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13" i="5"/>
  <c r="S312" i="5"/>
  <c r="S311" i="5"/>
  <c r="S310" i="5"/>
  <c r="S309" i="5"/>
  <c r="S308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33" i="5"/>
  <c r="S232" i="5"/>
  <c r="S231" i="5"/>
  <c r="S230" i="5"/>
  <c r="S229" i="5"/>
  <c r="S223" i="5"/>
  <c r="S222" i="5"/>
  <c r="S221" i="5"/>
  <c r="S220" i="5"/>
  <c r="S219" i="5"/>
  <c r="S213" i="5"/>
  <c r="S212" i="5"/>
  <c r="S211" i="5"/>
  <c r="S210" i="5"/>
  <c r="S209" i="5"/>
  <c r="S203" i="5"/>
  <c r="S202" i="5"/>
  <c r="S201" i="5"/>
  <c r="S200" i="5"/>
  <c r="S199" i="5"/>
  <c r="S198" i="5"/>
  <c r="S197" i="5"/>
  <c r="S196" i="5"/>
  <c r="S195" i="5"/>
  <c r="S182" i="5"/>
  <c r="S181" i="5"/>
  <c r="S172" i="5"/>
  <c r="S171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1" i="5"/>
  <c r="S50" i="5"/>
  <c r="S12" i="5"/>
  <c r="S11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E369" i="5"/>
  <c r="C369" i="5"/>
  <c r="A369" i="5"/>
  <c r="S208" i="5"/>
  <c r="S191" i="5"/>
  <c r="S192" i="5"/>
  <c r="S304" i="5"/>
  <c r="S237" i="5"/>
  <c r="S214" i="5"/>
  <c r="S225" i="5"/>
  <c r="S238" i="5"/>
  <c r="S217" i="5"/>
  <c r="S215" i="5"/>
  <c r="S205" i="5"/>
  <c r="S235" i="5"/>
  <c r="S216" i="5"/>
  <c r="S227" i="5"/>
  <c r="S52" i="5"/>
  <c r="S176" i="5"/>
  <c r="S188" i="5"/>
  <c r="S167" i="5"/>
  <c r="S206" i="5"/>
  <c r="S307" i="5"/>
  <c r="S204" i="5"/>
  <c r="S306" i="5"/>
  <c r="S239" i="5"/>
  <c r="S241" i="5"/>
  <c r="S240" i="5"/>
  <c r="S236" i="5"/>
  <c r="S234" i="5"/>
  <c r="S194" i="5"/>
  <c r="S228" i="5"/>
  <c r="S242" i="5"/>
  <c r="S303" i="5"/>
  <c r="S224" i="5"/>
  <c r="S193" i="5"/>
  <c r="S190" i="5"/>
  <c r="S189" i="5"/>
  <c r="S218" i="5"/>
  <c r="S186" i="5"/>
  <c r="S302" i="5"/>
  <c r="S207" i="5"/>
  <c r="S187" i="5"/>
  <c r="S177" i="5"/>
  <c r="S226" i="5"/>
  <c r="S166" i="5"/>
  <c r="S305" i="5"/>
  <c r="S49" i="5"/>
  <c r="O368" i="5" l="1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C111" i="1"/>
  <c r="C114" i="1"/>
  <c r="C115" i="1"/>
  <c r="C110" i="1"/>
  <c r="O301" i="5" l="1"/>
  <c r="E301" i="5"/>
  <c r="C301" i="5"/>
  <c r="A301" i="5"/>
  <c r="O300" i="5"/>
  <c r="E300" i="5"/>
  <c r="C300" i="5"/>
  <c r="A300" i="5"/>
  <c r="O299" i="5"/>
  <c r="E299" i="5"/>
  <c r="C299" i="5"/>
  <c r="A299" i="5"/>
  <c r="O287" i="5"/>
  <c r="E287" i="5"/>
  <c r="C287" i="5"/>
  <c r="A287" i="5"/>
  <c r="O286" i="5"/>
  <c r="E286" i="5"/>
  <c r="C286" i="5"/>
  <c r="A286" i="5"/>
  <c r="O285" i="5"/>
  <c r="E285" i="5"/>
  <c r="C285" i="5"/>
  <c r="A285" i="5"/>
  <c r="O296" i="5"/>
  <c r="E296" i="5"/>
  <c r="C296" i="5"/>
  <c r="A296" i="5"/>
  <c r="O295" i="5"/>
  <c r="E295" i="5"/>
  <c r="C295" i="5"/>
  <c r="A295" i="5"/>
  <c r="O294" i="5"/>
  <c r="E294" i="5"/>
  <c r="C294" i="5"/>
  <c r="A294" i="5"/>
  <c r="O293" i="5"/>
  <c r="E293" i="5"/>
  <c r="C293" i="5"/>
  <c r="A293" i="5"/>
  <c r="O272" i="5"/>
  <c r="E272" i="5"/>
  <c r="C272" i="5"/>
  <c r="A272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E348" i="5" l="1"/>
  <c r="C348" i="5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O298" i="5"/>
  <c r="E298" i="5"/>
  <c r="C298" i="5"/>
  <c r="A298" i="5"/>
  <c r="O297" i="5"/>
  <c r="E297" i="5"/>
  <c r="C297" i="5"/>
  <c r="A297" i="5"/>
  <c r="O292" i="5"/>
  <c r="E292" i="5"/>
  <c r="C292" i="5"/>
  <c r="A292" i="5"/>
  <c r="O291" i="5"/>
  <c r="E291" i="5"/>
  <c r="C291" i="5"/>
  <c r="A291" i="5"/>
  <c r="O290" i="5"/>
  <c r="E290" i="5"/>
  <c r="C290" i="5"/>
  <c r="A290" i="5"/>
  <c r="O289" i="5"/>
  <c r="E289" i="5"/>
  <c r="C289" i="5"/>
  <c r="A289" i="5"/>
  <c r="O288" i="5"/>
  <c r="E288" i="5"/>
  <c r="C288" i="5"/>
  <c r="A288" i="5"/>
  <c r="O284" i="5"/>
  <c r="E284" i="5"/>
  <c r="C284" i="5"/>
  <c r="A284" i="5"/>
  <c r="O283" i="5"/>
  <c r="E283" i="5"/>
  <c r="C283" i="5"/>
  <c r="A283" i="5"/>
  <c r="O282" i="5"/>
  <c r="E282" i="5"/>
  <c r="C282" i="5"/>
  <c r="A282" i="5"/>
  <c r="O281" i="5"/>
  <c r="E281" i="5"/>
  <c r="C281" i="5"/>
  <c r="A281" i="5"/>
  <c r="O280" i="5"/>
  <c r="E280" i="5"/>
  <c r="C280" i="5"/>
  <c r="A280" i="5"/>
  <c r="O279" i="5"/>
  <c r="E279" i="5"/>
  <c r="C279" i="5"/>
  <c r="A279" i="5"/>
  <c r="O278" i="5"/>
  <c r="E278" i="5"/>
  <c r="C278" i="5"/>
  <c r="A278" i="5"/>
  <c r="O277" i="5"/>
  <c r="E277" i="5"/>
  <c r="C277" i="5"/>
  <c r="A277" i="5"/>
  <c r="O276" i="5"/>
  <c r="E276" i="5"/>
  <c r="C276" i="5"/>
  <c r="A276" i="5"/>
  <c r="O275" i="5"/>
  <c r="E275" i="5"/>
  <c r="C275" i="5"/>
  <c r="A275" i="5"/>
  <c r="O274" i="5"/>
  <c r="E274" i="5"/>
  <c r="C274" i="5"/>
  <c r="A274" i="5"/>
  <c r="O273" i="5"/>
  <c r="E273" i="5"/>
  <c r="C273" i="5"/>
  <c r="A273" i="5"/>
  <c r="O271" i="5"/>
  <c r="E271" i="5"/>
  <c r="C271" i="5"/>
  <c r="A271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O266" i="5"/>
  <c r="E266" i="5"/>
  <c r="C266" i="5"/>
  <c r="A266" i="5"/>
  <c r="O265" i="5"/>
  <c r="E265" i="5"/>
  <c r="C265" i="5"/>
  <c r="A265" i="5"/>
  <c r="O264" i="5"/>
  <c r="E264" i="5"/>
  <c r="C264" i="5"/>
  <c r="A264" i="5"/>
  <c r="O263" i="5"/>
  <c r="E263" i="5"/>
  <c r="C263" i="5"/>
  <c r="A263" i="5"/>
  <c r="O262" i="5"/>
  <c r="E262" i="5"/>
  <c r="C262" i="5"/>
  <c r="A262" i="5"/>
  <c r="O261" i="5"/>
  <c r="E261" i="5"/>
  <c r="C261" i="5"/>
  <c r="A261" i="5"/>
  <c r="O260" i="5"/>
  <c r="E260" i="5"/>
  <c r="C260" i="5"/>
  <c r="A260" i="5"/>
  <c r="O259" i="5"/>
  <c r="E259" i="5"/>
  <c r="C259" i="5"/>
  <c r="A259" i="5"/>
  <c r="O258" i="5"/>
  <c r="E258" i="5"/>
  <c r="C258" i="5"/>
  <c r="A258" i="5"/>
  <c r="O257" i="5"/>
  <c r="E257" i="5"/>
  <c r="C257" i="5"/>
  <c r="A257" i="5"/>
  <c r="O256" i="5"/>
  <c r="E256" i="5"/>
  <c r="C256" i="5"/>
  <c r="A256" i="5"/>
  <c r="O255" i="5"/>
  <c r="E255" i="5"/>
  <c r="C255" i="5"/>
  <c r="A255" i="5"/>
  <c r="O254" i="5"/>
  <c r="E254" i="5"/>
  <c r="C254" i="5"/>
  <c r="A254" i="5"/>
  <c r="O253" i="5"/>
  <c r="E253" i="5"/>
  <c r="C253" i="5"/>
  <c r="A253" i="5"/>
  <c r="O252" i="5"/>
  <c r="E252" i="5"/>
  <c r="C252" i="5"/>
  <c r="A252" i="5"/>
  <c r="O242" i="5"/>
  <c r="E242" i="5"/>
  <c r="C242" i="5"/>
  <c r="A242" i="5"/>
  <c r="O241" i="5"/>
  <c r="E241" i="5"/>
  <c r="C241" i="5"/>
  <c r="A241" i="5"/>
  <c r="O240" i="5"/>
  <c r="E240" i="5"/>
  <c r="C240" i="5"/>
  <c r="A240" i="5"/>
  <c r="O239" i="5"/>
  <c r="E239" i="5"/>
  <c r="C239" i="5"/>
  <c r="A239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48" i="5"/>
  <c r="E248" i="5"/>
  <c r="C248" i="5"/>
  <c r="A248" i="5"/>
  <c r="O348" i="5"/>
  <c r="O346" i="5"/>
  <c r="O344" i="5"/>
  <c r="O347" i="5"/>
  <c r="O345" i="5"/>
  <c r="O312" i="5"/>
  <c r="O310" i="5"/>
  <c r="O308" i="5"/>
  <c r="O309" i="5"/>
  <c r="O313" i="5"/>
  <c r="O311" i="5"/>
  <c r="C95" i="1"/>
  <c r="C96" i="1"/>
  <c r="C101" i="1"/>
  <c r="C97" i="1"/>
  <c r="C99" i="1"/>
  <c r="C106" i="1"/>
  <c r="C100" i="1"/>
  <c r="C105" i="1"/>
  <c r="C93" i="1"/>
  <c r="C92" i="1"/>
  <c r="C112" i="1"/>
  <c r="C98" i="1"/>
  <c r="C109" i="1"/>
  <c r="C113" i="1"/>
  <c r="C94" i="1"/>
  <c r="O247" i="5" l="1"/>
  <c r="E247" i="5"/>
  <c r="C247" i="5"/>
  <c r="A247" i="5"/>
  <c r="O246" i="5"/>
  <c r="E246" i="5"/>
  <c r="C246" i="5"/>
  <c r="A246" i="5"/>
  <c r="O245" i="5"/>
  <c r="E245" i="5"/>
  <c r="C245" i="5"/>
  <c r="A245" i="5"/>
  <c r="O244" i="5"/>
  <c r="E244" i="5"/>
  <c r="C244" i="5"/>
  <c r="A244" i="5"/>
  <c r="O243" i="5"/>
  <c r="E243" i="5"/>
  <c r="C243" i="5"/>
  <c r="A243" i="5"/>
  <c r="O238" i="5"/>
  <c r="E238" i="5"/>
  <c r="C238" i="5"/>
  <c r="A238" i="5"/>
  <c r="O237" i="5"/>
  <c r="E237" i="5"/>
  <c r="C237" i="5"/>
  <c r="A237" i="5"/>
  <c r="O236" i="5"/>
  <c r="E236" i="5"/>
  <c r="C236" i="5"/>
  <c r="A236" i="5"/>
  <c r="O235" i="5"/>
  <c r="E235" i="5"/>
  <c r="C235" i="5"/>
  <c r="A235" i="5"/>
  <c r="O234" i="5"/>
  <c r="E234" i="5"/>
  <c r="C234" i="5"/>
  <c r="A234" i="5"/>
  <c r="O233" i="5"/>
  <c r="E233" i="5"/>
  <c r="C233" i="5"/>
  <c r="A233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2" i="5"/>
  <c r="C181" i="5"/>
  <c r="C177" i="5"/>
  <c r="C176" i="5"/>
  <c r="C172" i="5"/>
  <c r="C171" i="5"/>
  <c r="C167" i="5"/>
  <c r="C166" i="5"/>
  <c r="O223" i="5"/>
  <c r="E223" i="5"/>
  <c r="A223" i="5"/>
  <c r="O222" i="5"/>
  <c r="E222" i="5"/>
  <c r="A222" i="5"/>
  <c r="O221" i="5"/>
  <c r="E221" i="5"/>
  <c r="A221" i="5"/>
  <c r="O220" i="5"/>
  <c r="E220" i="5"/>
  <c r="A220" i="5"/>
  <c r="O219" i="5"/>
  <c r="E219" i="5"/>
  <c r="A219" i="5"/>
  <c r="C88" i="1"/>
  <c r="C91" i="1"/>
  <c r="C90" i="1"/>
  <c r="C89" i="1"/>
  <c r="E218" i="5" l="1"/>
  <c r="A218" i="5"/>
  <c r="E217" i="5"/>
  <c r="A217" i="5"/>
  <c r="E216" i="5"/>
  <c r="A216" i="5"/>
  <c r="E215" i="5"/>
  <c r="A215" i="5"/>
  <c r="E214" i="5"/>
  <c r="A214" i="5"/>
  <c r="A213" i="5"/>
  <c r="E213" i="5"/>
  <c r="O218" i="5"/>
  <c r="O216" i="5"/>
  <c r="O214" i="5"/>
  <c r="O215" i="5"/>
  <c r="O217" i="5"/>
  <c r="E212" i="5"/>
  <c r="A212" i="5"/>
  <c r="E211" i="5"/>
  <c r="A211" i="5"/>
  <c r="O208" i="5"/>
  <c r="E208" i="5"/>
  <c r="A208" i="5"/>
  <c r="O207" i="5"/>
  <c r="E207" i="5"/>
  <c r="A207" i="5"/>
  <c r="O206" i="5"/>
  <c r="E206" i="5"/>
  <c r="A206" i="5"/>
  <c r="E203" i="5"/>
  <c r="A203" i="5"/>
  <c r="E202" i="5"/>
  <c r="A202" i="5"/>
  <c r="E201" i="5"/>
  <c r="A201" i="5"/>
  <c r="E200" i="5"/>
  <c r="A200" i="5"/>
  <c r="E199" i="5"/>
  <c r="A199" i="5"/>
  <c r="E198" i="5"/>
  <c r="A198" i="5"/>
  <c r="E197" i="5"/>
  <c r="A197" i="5"/>
  <c r="O194" i="5"/>
  <c r="E194" i="5"/>
  <c r="A194" i="5"/>
  <c r="O193" i="5"/>
  <c r="E193" i="5"/>
  <c r="A193" i="5"/>
  <c r="O192" i="5"/>
  <c r="E192" i="5"/>
  <c r="A192" i="5"/>
  <c r="O191" i="5"/>
  <c r="E191" i="5"/>
  <c r="A191" i="5"/>
  <c r="O190" i="5"/>
  <c r="E190" i="5"/>
  <c r="A190" i="5"/>
  <c r="O189" i="5"/>
  <c r="E189" i="5"/>
  <c r="A189" i="5"/>
  <c r="O188" i="5"/>
  <c r="E188" i="5"/>
  <c r="A188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205" i="5"/>
  <c r="O204" i="5"/>
  <c r="O187" i="5"/>
  <c r="O186" i="5"/>
  <c r="O181" i="5"/>
  <c r="O177" i="5"/>
  <c r="O176" i="5"/>
  <c r="O171" i="5"/>
  <c r="O167" i="5"/>
  <c r="E210" i="5"/>
  <c r="A210" i="5"/>
  <c r="E209" i="5"/>
  <c r="A209" i="5"/>
  <c r="E205" i="5"/>
  <c r="A205" i="5"/>
  <c r="E204" i="5"/>
  <c r="A204" i="5"/>
  <c r="E196" i="5"/>
  <c r="A196" i="5"/>
  <c r="E195" i="5"/>
  <c r="A195" i="5"/>
  <c r="E187" i="5"/>
  <c r="A187" i="5"/>
  <c r="E186" i="5"/>
  <c r="A186" i="5"/>
  <c r="O182" i="5"/>
  <c r="O172" i="5"/>
  <c r="O199" i="5"/>
  <c r="O198" i="5"/>
  <c r="C87" i="1"/>
  <c r="O211" i="5"/>
  <c r="O203" i="5"/>
  <c r="O201" i="5"/>
  <c r="O196" i="5"/>
  <c r="O209" i="5"/>
  <c r="O212" i="5"/>
  <c r="O202" i="5"/>
  <c r="C86" i="1"/>
  <c r="O197" i="5"/>
  <c r="O195" i="5"/>
  <c r="O200" i="5"/>
  <c r="O213" i="5"/>
  <c r="O210" i="5"/>
  <c r="E182" i="5" l="1"/>
  <c r="A182" i="5"/>
  <c r="E181" i="5"/>
  <c r="A181" i="5"/>
  <c r="E177" i="5"/>
  <c r="A177" i="5"/>
  <c r="E176" i="5"/>
  <c r="A176" i="5"/>
  <c r="E172" i="5"/>
  <c r="E171" i="5"/>
  <c r="E167" i="5"/>
  <c r="A172" i="5"/>
  <c r="A167" i="5"/>
  <c r="O166" i="5"/>
  <c r="O165" i="5"/>
  <c r="E166" i="5"/>
  <c r="C165" i="5"/>
  <c r="A171" i="5"/>
  <c r="A166" i="5"/>
  <c r="C84" i="1"/>
  <c r="C85" i="1"/>
  <c r="C83" i="1"/>
  <c r="C81" i="1"/>
  <c r="C82" i="1"/>
  <c r="C80" i="1"/>
  <c r="E144" i="5" l="1"/>
  <c r="C144" i="5"/>
  <c r="A144" i="5"/>
  <c r="E143" i="5"/>
  <c r="C143" i="5"/>
  <c r="A143" i="5"/>
  <c r="E142" i="5"/>
  <c r="C142" i="5"/>
  <c r="A142" i="5"/>
  <c r="E141" i="5"/>
  <c r="C141" i="5"/>
  <c r="A141" i="5"/>
  <c r="E140" i="5"/>
  <c r="C140" i="5"/>
  <c r="A140" i="5"/>
  <c r="E135" i="5"/>
  <c r="C135" i="5"/>
  <c r="A135" i="5"/>
  <c r="E134" i="5"/>
  <c r="C134" i="5"/>
  <c r="A134" i="5"/>
  <c r="E133" i="5"/>
  <c r="C133" i="5"/>
  <c r="A133" i="5"/>
  <c r="E132" i="5"/>
  <c r="C132" i="5"/>
  <c r="A132" i="5"/>
  <c r="E131" i="5"/>
  <c r="C131" i="5"/>
  <c r="A131" i="5"/>
  <c r="E139" i="5"/>
  <c r="E138" i="5"/>
  <c r="E137" i="5"/>
  <c r="E136" i="5"/>
  <c r="E130" i="5"/>
  <c r="E129" i="5"/>
  <c r="E128" i="5"/>
  <c r="E127" i="5"/>
  <c r="C139" i="5"/>
  <c r="C138" i="5"/>
  <c r="C137" i="5"/>
  <c r="C136" i="5"/>
  <c r="C130" i="5"/>
  <c r="C129" i="5"/>
  <c r="C128" i="5"/>
  <c r="C127" i="5"/>
  <c r="A129" i="5"/>
  <c r="A130" i="5"/>
  <c r="A137" i="5"/>
  <c r="A139" i="5"/>
  <c r="A138" i="5"/>
  <c r="A136" i="5"/>
  <c r="A128" i="5"/>
  <c r="A127" i="5"/>
  <c r="E74" i="5"/>
  <c r="C74" i="5"/>
  <c r="A74" i="5"/>
  <c r="E73" i="5"/>
  <c r="C73" i="5"/>
  <c r="A73" i="5"/>
  <c r="C78" i="1"/>
  <c r="O74" i="5"/>
  <c r="O73" i="5"/>
  <c r="C66" i="1"/>
  <c r="C65" i="1"/>
  <c r="C79" i="1"/>
  <c r="S7" i="5" l="1"/>
  <c r="S3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7" i="5"/>
  <c r="O146" i="5"/>
  <c r="O145" i="5"/>
  <c r="O53" i="5"/>
  <c r="O52" i="5"/>
  <c r="O51" i="5"/>
  <c r="O50" i="5"/>
  <c r="O49" i="5"/>
  <c r="O12" i="5"/>
  <c r="O11" i="5"/>
  <c r="O7" i="5"/>
  <c r="O3" i="5"/>
  <c r="O126" i="5"/>
  <c r="C53" i="1"/>
  <c r="C11" i="1"/>
  <c r="O98" i="5"/>
  <c r="C56" i="1"/>
  <c r="O79" i="5"/>
  <c r="C69" i="1"/>
  <c r="O54" i="5"/>
  <c r="O82" i="5"/>
  <c r="C75" i="1"/>
  <c r="O77" i="5"/>
  <c r="C77" i="1"/>
  <c r="O116" i="5"/>
  <c r="O56" i="5"/>
  <c r="O78" i="5"/>
  <c r="O115" i="5"/>
  <c r="C48" i="1"/>
  <c r="O61" i="5"/>
  <c r="O60" i="5"/>
  <c r="O84" i="5"/>
  <c r="O97" i="5"/>
  <c r="C76" i="1"/>
  <c r="O65" i="5"/>
  <c r="O99" i="5"/>
  <c r="C61" i="1"/>
  <c r="O107" i="5"/>
  <c r="O122" i="5"/>
  <c r="O95" i="5"/>
  <c r="O87" i="5"/>
  <c r="O66" i="5"/>
  <c r="O70" i="5"/>
  <c r="C10" i="1"/>
  <c r="O72" i="5"/>
  <c r="C70" i="1"/>
  <c r="O55" i="5"/>
  <c r="O120" i="5"/>
  <c r="O88" i="5"/>
  <c r="O113" i="5"/>
  <c r="O106" i="5"/>
  <c r="O104" i="5"/>
  <c r="O111" i="5"/>
  <c r="O119" i="5"/>
  <c r="O76" i="5"/>
  <c r="O67" i="5"/>
  <c r="O123" i="5"/>
  <c r="C62" i="1"/>
  <c r="C72" i="1"/>
  <c r="C57" i="1"/>
  <c r="O85" i="5"/>
  <c r="O75" i="5"/>
  <c r="O62" i="5"/>
  <c r="O63" i="5"/>
  <c r="C51" i="1"/>
  <c r="C67" i="1"/>
  <c r="O117" i="5"/>
  <c r="C50" i="1"/>
  <c r="C68" i="1"/>
  <c r="C73" i="1"/>
  <c r="C64" i="1"/>
  <c r="O94" i="5"/>
  <c r="C71" i="1"/>
  <c r="O71" i="5"/>
  <c r="O108" i="5"/>
  <c r="O125" i="5"/>
  <c r="C74" i="1"/>
  <c r="O59" i="5"/>
  <c r="O124" i="5"/>
  <c r="O64" i="5"/>
  <c r="C55" i="1"/>
  <c r="O57" i="5"/>
  <c r="O68" i="5"/>
  <c r="C52" i="1"/>
  <c r="O105" i="5"/>
  <c r="O121" i="5"/>
  <c r="O69" i="5"/>
  <c r="C63" i="1"/>
  <c r="O118" i="5"/>
  <c r="O110" i="5"/>
  <c r="O114" i="5"/>
  <c r="O93" i="5"/>
  <c r="O81" i="5"/>
  <c r="O101" i="5"/>
  <c r="C54" i="1"/>
  <c r="O103" i="5"/>
  <c r="O96" i="5"/>
  <c r="O91" i="5"/>
  <c r="C59" i="1"/>
  <c r="O112" i="5"/>
  <c r="C60" i="1"/>
  <c r="O83" i="5"/>
  <c r="O102" i="5"/>
  <c r="O80" i="5"/>
  <c r="C49" i="1"/>
  <c r="O92" i="5"/>
  <c r="O100" i="5"/>
  <c r="O109" i="5"/>
  <c r="O89" i="5"/>
  <c r="C58" i="1"/>
  <c r="O86" i="5"/>
  <c r="O90" i="5"/>
  <c r="Q2" i="5" l="1"/>
  <c r="M2" i="5"/>
  <c r="C6" i="6"/>
  <c r="O58" i="5"/>
  <c r="E6" i="6"/>
  <c r="E165" i="5" l="1"/>
  <c r="A165" i="5"/>
  <c r="E164" i="5"/>
  <c r="C164" i="5"/>
  <c r="A164" i="5"/>
  <c r="E163" i="5"/>
  <c r="C163" i="5"/>
  <c r="A163" i="5"/>
  <c r="E162" i="5"/>
  <c r="C162" i="5"/>
  <c r="A162" i="5"/>
  <c r="E161" i="5"/>
  <c r="C161" i="5"/>
  <c r="A161" i="5"/>
  <c r="E160" i="5"/>
  <c r="C160" i="5"/>
  <c r="A160" i="5"/>
  <c r="E159" i="5"/>
  <c r="C159" i="5"/>
  <c r="A159" i="5"/>
  <c r="E158" i="5"/>
  <c r="C158" i="5"/>
  <c r="A158" i="5"/>
  <c r="E157" i="5"/>
  <c r="C157" i="5"/>
  <c r="A157" i="5"/>
  <c r="E156" i="5"/>
  <c r="C156" i="5"/>
  <c r="A156" i="5"/>
  <c r="E155" i="5"/>
  <c r="C155" i="5"/>
  <c r="A155" i="5"/>
  <c r="E154" i="5"/>
  <c r="C154" i="5"/>
  <c r="A154" i="5"/>
  <c r="E153" i="5"/>
  <c r="C153" i="5"/>
  <c r="A153" i="5"/>
  <c r="E152" i="5"/>
  <c r="C152" i="5"/>
  <c r="A152" i="5"/>
  <c r="E151" i="5"/>
  <c r="C151" i="5"/>
  <c r="A151" i="5"/>
  <c r="E150" i="5"/>
  <c r="C150" i="5"/>
  <c r="A150" i="5"/>
  <c r="E147" i="5"/>
  <c r="C147" i="5"/>
  <c r="A147" i="5"/>
  <c r="E146" i="5"/>
  <c r="C146" i="5"/>
  <c r="A146" i="5"/>
  <c r="E145" i="5"/>
  <c r="C145" i="5"/>
  <c r="A145" i="5"/>
  <c r="C8" i="6"/>
  <c r="E7" i="6"/>
  <c r="E8" i="6"/>
  <c r="C7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I7" i="5"/>
  <c r="A11" i="5"/>
  <c r="C11" i="5"/>
  <c r="E11" i="5"/>
  <c r="A12" i="5"/>
  <c r="C12" i="5"/>
  <c r="E12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E126" i="5" l="1"/>
  <c r="C126" i="5"/>
  <c r="A126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<sst xmlns="http://schemas.openxmlformats.org/spreadsheetml/2006/main" count="1322" uniqueCount="506">
  <si>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</si>
  <si>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</si>
  <si>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</si>
  <si>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</si>
  <si>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</si>
  <si>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</si>
  <si>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</si>
  <si>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</si>
  <si>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</si>
  <si>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</si>
  <si>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</si>
  <si>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</si>
  <si>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</si>
  <si>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</si>
  <si>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</si>
  <si>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</si>
  <si>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</si>
  <si>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</si>
  <si>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</si>
  <si>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</si>
  <si>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</si>
  <si>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</si>
  <si>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</si>
  <si>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</si>
  <si>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</si>
  <si>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</si>
  <si>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</si>
  <si>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</si>
  <si>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</si>
  <si>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</si>
  <si>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</si>
  <si>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</si>
  <si>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</si>
  <si>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</si>
  <si>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</si>
  <si>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</si>
  <si>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</si>
  <si>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</si>
  <si>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</si>
  <si>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</si>
  <si>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</si>
  <si>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</si>
  <si>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</si>
  <si>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</si>
  <si>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</si>
  <si>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</si>
  <si>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</si>
  <si>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</si>
  <si>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</si>
  <si>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</si>
  <si>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</si>
  <si>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</si>
  <si>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</si>
  <si>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</si>
  <si>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</si>
  <si>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</si>
  <si>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</si>
  <si>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</si>
  <si>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</si>
  <si>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</si>
  <si>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</si>
  <si>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</si>
  <si>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</si>
  <si>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</si>
  <si>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</si>
  <si>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</si>
  <si>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</si>
  <si>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</si>
  <si>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</si>
  <si>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</si>
  <si>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</si>
  <si>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</si>
  <si>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</si>
  <si>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</si>
  <si>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</si>
  <si>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</si>
  <si>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</si>
  <si>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</si>
  <si>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</si>
  <si>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</si>
  <si>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</si>
  <si>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</si>
  <si>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</si>
  <si>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</si>
  <si>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</si>
  <si>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</si>
  <si>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</si>
  <si>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</si>
  <si>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</si>
  <si>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</si>
  <si>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</si>
  <si>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</si>
  <si>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</si>
  <si>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</si>
  <si>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</si>
  <si>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</si>
  <si>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</si>
  <si>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</si>
  <si>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</si>
  <si>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</si>
  <si>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</si>
  <si>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</si>
  <si>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</si>
  <si>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</si>
  <si>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</si>
  <si>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</si>
  <si>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</si>
  <si>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</si>
  <si>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</si>
  <si>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</si>
  <si>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</si>
  <si>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</si>
  <si>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</si>
  <si>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</si>
  <si>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</si>
  <si>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</si>
  <si>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</si>
  <si>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</si>
  <si>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</si>
  <si>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</si>
  <si>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</si>
  <si>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</si>
  <si>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</si>
  <si>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</si>
  <si>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</si>
  <si>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</si>
  <si>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</si>
  <si>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</si>
  <si>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</si>
  <si>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</si>
  <si>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</si>
  <si>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</si>
  <si>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</si>
  <si>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</si>
  <si>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</si>
  <si>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</si>
  <si>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</si>
  <si>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</si>
  <si>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</si>
  <si>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</si>
  <si>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</si>
  <si>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</si>
  <si>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</si>
  <si>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</si>
  <si>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</si>
  <si>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</si>
  <si>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</si>
  <si>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</si>
  <si>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</si>
  <si>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</si>
  <si>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</si>
  <si>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</si>
  <si>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</si>
  <si>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</si>
  <si>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</si>
  <si>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</si>
  <si>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</si>
  <si>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</si>
  <si>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</si>
  <si>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</si>
  <si>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</si>
  <si>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</si>
  <si>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</si>
  <si>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</si>
  <si>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</si>
  <si>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</si>
  <si>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</si>
  <si>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</si>
  <si>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</si>
  <si>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</si>
  <si>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</si>
  <si>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</si>
  <si>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</si>
  <si>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</si>
  <si>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</si>
  <si>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</si>
  <si>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</si>
  <si>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</si>
  <si>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</si>
  <si>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</si>
  <si>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</si>
  <si>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</si>
  <si>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</si>
  <si>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</si>
  <si>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</si>
  <si>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</si>
  <si>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</si>
  <si>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</si>
  <si>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</si>
  <si>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</si>
  <si>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</si>
  <si>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</si>
  <si>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</si>
  <si>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</si>
  <si>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</si>
  <si>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</si>
  <si>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</si>
  <si>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</si>
  <si>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</si>
  <si>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</si>
  <si>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</si>
  <si>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</si>
  <si>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</si>
  <si>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</si>
  <si>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</si>
  <si>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</si>
  <si>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</si>
  <si>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</si>
  <si>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</si>
  <si>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</si>
  <si>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</si>
  <si>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</si>
  <si>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</si>
  <si>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</si>
  <si>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</si>
  <si>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</si>
  <si>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</si>
  <si>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</si>
  <si>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</si>
  <si>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</si>
  <si>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</si>
  <si>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</si>
  <si>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</si>
  <si>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</si>
  <si>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</si>
  <si>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</si>
  <si>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</si>
  <si>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</si>
  <si>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</si>
  <si>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</si>
  <si>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</si>
  <si>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</si>
  <si>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</si>
  <si>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</si>
  <si>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</si>
  <si>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</si>
  <si>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</si>
  <si>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</si>
  <si>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</si>
  <si>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</si>
  <si>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</si>
  <si>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</si>
  <si>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</si>
  <si>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</si>
  <si>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</si>
  <si>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</si>
  <si>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</si>
  <si>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</si>
  <si>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</si>
  <si>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</si>
  <si>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</si>
  <si>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</si>
  <si>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</si>
  <si>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</si>
  <si>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</si>
  <si>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</si>
  <si>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</si>
  <si>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</si>
  <si>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</si>
  <si>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</si>
  <si>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</si>
  <si>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</si>
  <si>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</si>
  <si>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</si>
  <si>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</si>
  <si>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</si>
  <si>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</si>
  <si>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</si>
  <si>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</si>
  <si>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</si>
  <si>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</si>
  <si>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</si>
  <si>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</si>
  <si>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</si>
  <si>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</si>
  <si>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</si>
  <si>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</si>
  <si>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</si>
  <si>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</si>
  <si>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</si>
  <si>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</si>
  <si>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</si>
  <si>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</si>
  <si>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</si>
  <si>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</si>
  <si>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</si>
  <si>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</si>
  <si>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</si>
  <si>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</si>
  <si>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</si>
  <si>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</si>
  <si>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</si>
  <si>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</si>
  <si>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</si>
  <si>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</si>
  <si>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</si>
  <si>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</si>
  <si>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</si>
  <si>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</si>
  <si>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</si>
  <si>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</si>
  <si>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</si>
  <si>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</si>
  <si>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</si>
  <si>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</si>
  <si>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</si>
  <si>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</si>
  <si>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</si>
  <si>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</si>
  <si>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</si>
  <si>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</si>
  <si>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</si>
  <si>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</si>
  <si>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</si>
  <si>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</si>
  <si>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</si>
  <si>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</si>
  <si>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</si>
  <si>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</si>
  <si>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</si>
  <si>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</si>
  <si>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</si>
  <si>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</si>
  <si>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</si>
  <si>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</si>
  <si>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</si>
  <si>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</si>
  <si>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</si>
  <si>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</si>
  <si>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</si>
  <si>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</si>
  <si>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</si>
  <si>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</si>
  <si>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</si>
  <si>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</si>
  <si>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</si>
  <si>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</si>
  <si>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</si>
  <si>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</si>
  <si>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</si>
  <si>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</si>
  <si>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</si>
  <si>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</si>
  <si>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</si>
  <si>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</si>
  <si>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</si>
  <si>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</si>
  <si>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</si>
  <si>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</si>
  <si>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</si>
  <si>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</si>
  <si>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</si>
  <si>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</si>
  <si>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</si>
  <si>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</si>
  <si>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</si>
  <si>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</si>
  <si>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</si>
  <si>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</si>
  <si>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</si>
  <si>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</si>
  <si>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</si>
  <si>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</si>
  <si>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</si>
  <si>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</si>
  <si>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</si>
  <si>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</si>
  <si>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</si>
  <si>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</si>
  <si>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</si>
  <si>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</si>
  <si>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</si>
  <si>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</si>
  <si>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</si>
  <si>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</si>
  <si>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</si>
  <si>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</si>
  <si>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</si>
  <si>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</si>
  <si>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</si>
  <si>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</si>
  <si>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</si>
  <si>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</si>
  <si>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</si>
  <si>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</si>
  <si>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</si>
  <si>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</si>
  <si>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</si>
  <si>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</si>
  <si>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</si>
  <si>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</si>
  <si>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</si>
  <si>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</si>
  <si>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</si>
  <si>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</si>
  <si>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</si>
  <si>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</si>
  <si>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</si>
  <si>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</si>
  <si>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</si>
  <si>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</si>
  <si>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</si>
  <si>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</si>
  <si>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</si>
  <si>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</si>
  <si>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</si>
  <si>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</si>
  <si>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</si>
  <si>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</si>
  <si>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</si>
  <si>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</si>
  <si>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</si>
  <si>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</si>
  <si>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</si>
  <si>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</si>
  <si>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</si>
  <si>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</si>
  <si>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</si>
  <si>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</si>
  <si>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</si>
  <si>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</si>
  <si>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</si>
  <si>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</si>
  <si>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</si>
  <si>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</si>
  <si>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</si>
  <si>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</si>
  <si>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</si>
  <si>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</si>
  <si>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</si>
  <si>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</si>
  <si>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</si>
  <si>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</si>
  <si>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</si>
  <si>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</si>
  <si>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</si>
  <si>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</si>
  <si>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</si>
  <si>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</si>
  <si>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</si>
  <si>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</si>
  <si>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</si>
  <si>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</si>
  <si>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</si>
  <si>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</si>
  <si>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</si>
  <si>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</si>
  <si>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</si>
  <si>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</si>
  <si>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</si>
  <si>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</si>
  <si>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</si>
  <si>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</si>
  <si>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</si>
  <si>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0.19, 0.36, 0.64, 0.84, 0.96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</si>
  <si>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</si>
  <si>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</si>
  <si>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</si>
  <si>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</si>
  <si>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</si>
  <si>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NormalAttackQueryChan</t>
  </si>
  <si>
    <t>NormalAttackQueryChan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</si>
  <si>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</si>
  <si>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</si>
  <si>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</si>
  <si>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</si>
  <si>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</si>
  <si>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</si>
  <si>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</si>
  <si>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</si>
  <si>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</si>
  <si>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</si>
  <si>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</si>
  <si>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</si>
  <si>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</si>
  <si>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</si>
  <si>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</si>
  <si>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</si>
  <si>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</si>
  <si>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</si>
  <si>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</si>
  <si>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</si>
  <si>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</si>
  <si>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</si>
  <si>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</si>
  <si>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</si>
  <si>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</si>
  <si>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</si>
  <si>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NormalAttackBigBatAngel</t>
  </si>
  <si>
    <t>NormalAttackGloryArmor</t>
  </si>
  <si>
    <t>NormalAttackRpgKnight</t>
  </si>
  <si>
    <t>NormalAttackDemonHuntress</t>
  </si>
  <si>
    <t>NormalAttackLadyPirate</t>
  </si>
  <si>
    <t>NormalAttackMobileFemale</t>
  </si>
  <si>
    <t>NormalAttackCyborgCharacter</t>
  </si>
  <si>
    <t>NormalAttackSandWarrior</t>
  </si>
  <si>
    <t>NormalAttackBladeFanDancer</t>
  </si>
  <si>
    <t>NormalAttackMobileLancer</t>
  </si>
  <si>
    <t>NormalAttackSyria</t>
  </si>
  <si>
    <t>NormalAttackRobotFive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</si>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</sst>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20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430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432</v>
      </c>
      <c r="B4" t="s">
        <v>433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376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440</v>
      </c>
      <c r="B7" t="s">
        <v>441</v>
      </c>
      <c r="C7" s="6">
        <f t="shared" ref="C7" ca="1" si="1">VLOOKUP(B7,OFFSET(INDIRECT("$A:$B"),0,MATCH(B$1&amp;"_Verify",INDIRECT("$1:$1"),0)-1),2,0)</f>
        <v>23</v>
      </c>
      <c r="F7" t="s">
        <v>27</v>
      </c>
      <c r="G7">
        <v>6</v>
      </c>
    </row>
    <row r="8" spans="1:8" x14ac:dyDescent="0.3">
      <c r="A8" t="s">
        <v>447</v>
      </c>
      <c r="B8" t="s">
        <v>352</v>
      </c>
      <c r="C8" s="6">
        <f t="shared" ref="C8:C9" ca="1" si="2">VLOOKUP(B8,OFFSET(INDIRECT("$A:$B"),0,MATCH(B$1&amp;"_Verify",INDIRECT("$1:$1"),0)-1),2,0)</f>
        <v>21</v>
      </c>
      <c r="F8" t="s">
        <v>22</v>
      </c>
      <c r="G8">
        <v>7</v>
      </c>
      <c r="H8">
        <v>1</v>
      </c>
    </row>
    <row r="9" spans="1:8" x14ac:dyDescent="0.3">
      <c r="A9" t="s">
        <v>444</v>
      </c>
      <c r="B9" t="s">
        <v>26</v>
      </c>
      <c r="C9" s="6">
        <f t="shared" ca="1" si="2"/>
        <v>3</v>
      </c>
      <c r="F9" t="s">
        <v>55</v>
      </c>
      <c r="G9">
        <v>8</v>
      </c>
      <c r="H9">
        <v>1</v>
      </c>
    </row>
    <row r="10" spans="1:8" x14ac:dyDescent="0.3">
      <c r="A10" t="s">
        <v>123</v>
      </c>
      <c r="B10" t="s">
        <v>13</v>
      </c>
      <c r="C10" s="6">
        <f t="shared" ref="C10:C77" ca="1" si="3">VLOOKUP(B10,OFFSET(INDIRECT("$A:$B"),0,MATCH(B$1&amp;"_Verify",INDIRECT("$1:$1"),0)-1),2,0)</f>
        <v>3</v>
      </c>
      <c r="F10" t="s">
        <v>56</v>
      </c>
      <c r="G10">
        <v>9</v>
      </c>
      <c r="H10">
        <v>1</v>
      </c>
    </row>
    <row r="11" spans="1:8" x14ac:dyDescent="0.3">
      <c r="A11" t="s">
        <v>138</v>
      </c>
      <c r="B11" t="s">
        <v>26</v>
      </c>
      <c r="C11" s="6">
        <f t="shared" ca="1" si="3"/>
        <v>3</v>
      </c>
      <c r="F11" t="s">
        <v>57</v>
      </c>
      <c r="G11">
        <v>10</v>
      </c>
      <c r="H11">
        <v>1</v>
      </c>
    </row>
    <row r="12" spans="1:8" x14ac:dyDescent="0.3">
      <c r="A12" s="10" t="s">
        <v>459</v>
      </c>
      <c r="B12" s="10" t="s">
        <v>26</v>
      </c>
      <c r="C12" s="6">
        <f t="shared" ref="C12" ca="1" si="4">VLOOKUP(B12,OFFSET(INDIRECT("$A:$B"),0,MATCH(B$1&amp;"_Verify",INDIRECT("$1:$1"),0)-1),2,0)</f>
        <v>3</v>
      </c>
      <c r="D12" s="10"/>
      <c r="F12" t="s">
        <v>58</v>
      </c>
      <c r="G12">
        <v>11</v>
      </c>
    </row>
    <row r="13" spans="1:8" x14ac:dyDescent="0.3">
      <c r="A13" s="10" t="s">
        <v>461</v>
      </c>
      <c r="B13" s="10" t="s">
        <v>26</v>
      </c>
      <c r="C13" s="6">
        <f t="shared" ref="C13:C15" ca="1" si="5">VLOOKUP(B13,OFFSET(INDIRECT("$A:$B"),0,MATCH(B$1&amp;"_Verify",INDIRECT("$1:$1"),0)-1),2,0)</f>
        <v>3</v>
      </c>
      <c r="D13" s="10"/>
      <c r="F13" t="s">
        <v>59</v>
      </c>
      <c r="G13">
        <v>12</v>
      </c>
      <c r="H13">
        <v>1</v>
      </c>
    </row>
    <row r="14" spans="1:8" x14ac:dyDescent="0.3">
      <c r="A14" s="10" t="s">
        <v>463</v>
      </c>
      <c r="B14" s="10" t="s">
        <v>26</v>
      </c>
      <c r="C14" s="6">
        <f t="shared" ca="1" si="5"/>
        <v>3</v>
      </c>
      <c r="D14" s="10"/>
      <c r="F14" t="s">
        <v>98</v>
      </c>
      <c r="G14">
        <v>13</v>
      </c>
      <c r="H14">
        <v>1</v>
      </c>
    </row>
    <row r="15" spans="1:8" x14ac:dyDescent="0.3">
      <c r="A15" s="10" t="s">
        <v>465</v>
      </c>
      <c r="B15" s="10" t="s">
        <v>26</v>
      </c>
      <c r="C15" s="6">
        <f t="shared" ca="1" si="5"/>
        <v>3</v>
      </c>
      <c r="D15" s="10"/>
      <c r="F15" t="s">
        <v>274</v>
      </c>
      <c r="G15">
        <v>14</v>
      </c>
      <c r="H15">
        <v>1</v>
      </c>
    </row>
    <row r="16" spans="1:8" x14ac:dyDescent="0.3">
      <c r="A16" s="10" t="s">
        <v>466</v>
      </c>
      <c r="B16" s="10" t="s">
        <v>26</v>
      </c>
      <c r="C16" s="6">
        <f t="shared" ref="C16:C20" ca="1" si="6">VLOOKUP(B16,OFFSET(INDIRECT("$A:$B"),0,MATCH(B$1&amp;"_Verify",INDIRECT("$1:$1"),0)-1),2,0)</f>
        <v>3</v>
      </c>
      <c r="D16" s="10"/>
      <c r="F16" t="s">
        <v>230</v>
      </c>
      <c r="G16">
        <v>15</v>
      </c>
      <c r="H16">
        <v>1</v>
      </c>
    </row>
    <row r="17" spans="1:8" x14ac:dyDescent="0.3">
      <c r="A17" s="10" t="s">
        <v>467</v>
      </c>
      <c r="B17" s="10" t="s">
        <v>26</v>
      </c>
      <c r="C17" s="6">
        <f t="shared" ca="1" si="6"/>
        <v>3</v>
      </c>
      <c r="D17" s="10"/>
      <c r="F17" t="s">
        <v>233</v>
      </c>
      <c r="G17">
        <v>16</v>
      </c>
      <c r="H17">
        <v>1</v>
      </c>
    </row>
    <row r="18" spans="1:8" x14ac:dyDescent="0.3">
      <c r="A18" s="10" t="s">
        <v>468</v>
      </c>
      <c r="B18" s="10" t="s">
        <v>26</v>
      </c>
      <c r="C18" s="6">
        <f t="shared" ca="1" si="6"/>
        <v>3</v>
      </c>
      <c r="D18" s="10"/>
      <c r="F18" t="s">
        <v>234</v>
      </c>
      <c r="G18">
        <v>17</v>
      </c>
      <c r="H18">
        <v>1</v>
      </c>
    </row>
    <row r="19" spans="1:8" x14ac:dyDescent="0.3">
      <c r="A19" s="10" t="s">
        <v>469</v>
      </c>
      <c r="B19" s="10" t="s">
        <v>26</v>
      </c>
      <c r="C19" s="6">
        <f t="shared" ca="1" si="6"/>
        <v>3</v>
      </c>
      <c r="D19" s="10"/>
      <c r="F19" t="s">
        <v>235</v>
      </c>
      <c r="G19">
        <v>18</v>
      </c>
      <c r="H19">
        <v>1</v>
      </c>
    </row>
    <row r="20" spans="1:8" x14ac:dyDescent="0.3">
      <c r="A20" s="10" t="s">
        <v>470</v>
      </c>
      <c r="B20" s="10" t="s">
        <v>26</v>
      </c>
      <c r="C20" s="6">
        <f t="shared" ca="1" si="6"/>
        <v>3</v>
      </c>
      <c r="D20" s="10"/>
      <c r="F20" t="s">
        <v>236</v>
      </c>
      <c r="G20">
        <v>19</v>
      </c>
      <c r="H20">
        <v>1</v>
      </c>
    </row>
    <row r="21" spans="1:8" x14ac:dyDescent="0.3">
      <c r="A21" s="10" t="s">
        <v>477</v>
      </c>
      <c r="B21" s="10" t="s">
        <v>26</v>
      </c>
      <c r="C21" s="6">
        <f t="shared" ref="C21:C23" ca="1" si="7">VLOOKUP(B21,OFFSET(INDIRECT("$A:$B"),0,MATCH(B$1&amp;"_Verify",INDIRECT("$1:$1"),0)-1),2,0)</f>
        <v>3</v>
      </c>
      <c r="D21" s="10"/>
      <c r="F21" t="s">
        <v>245</v>
      </c>
      <c r="G21">
        <v>20</v>
      </c>
      <c r="H21">
        <v>1</v>
      </c>
    </row>
    <row r="22" spans="1:8" x14ac:dyDescent="0.3">
      <c r="A22" s="10" t="s">
        <v>479</v>
      </c>
      <c r="B22" s="10" t="s">
        <v>26</v>
      </c>
      <c r="C22" s="6">
        <f t="shared" ca="1" si="7"/>
        <v>3</v>
      </c>
      <c r="D22" s="10"/>
      <c r="F22" t="s">
        <v>352</v>
      </c>
      <c r="G22">
        <v>21</v>
      </c>
    </row>
    <row r="23" spans="1:8" x14ac:dyDescent="0.3">
      <c r="A23" s="10" t="s">
        <v>481</v>
      </c>
      <c r="B23" s="10" t="s">
        <v>26</v>
      </c>
      <c r="C23" s="6">
        <f t="shared" ca="1" si="7"/>
        <v>3</v>
      </c>
      <c r="D23" s="10"/>
      <c r="F23" t="s">
        <v>399</v>
      </c>
      <c r="G23">
        <v>22</v>
      </c>
      <c r="H23">
        <v>1</v>
      </c>
    </row>
    <row r="24" spans="1:8" x14ac:dyDescent="0.3">
      <c r="A24" s="10" t="s">
        <v>482</v>
      </c>
      <c r="B24" s="10" t="s">
        <v>26</v>
      </c>
      <c r="C24" s="6">
        <f t="shared" ref="C24:C47" ca="1" si="8">VLOOKUP(B24,OFFSET(INDIRECT("$A:$B"),0,MATCH(B$1&amp;"_Verify",INDIRECT("$1:$1"),0)-1),2,0)</f>
        <v>3</v>
      </c>
      <c r="D24" s="10"/>
      <c r="F24" t="s">
        <v>437</v>
      </c>
      <c r="G24">
        <v>23</v>
      </c>
      <c r="H24">
        <v>1</v>
      </c>
    </row>
    <row r="25" spans="1:8" x14ac:dyDescent="0.3">
      <c r="A25" s="10" t="s">
        <v>483</v>
      </c>
      <c r="B25" s="10" t="s">
        <v>26</v>
      </c>
      <c r="C25" s="6">
        <f t="shared" ca="1" si="8"/>
        <v>3</v>
      </c>
      <c r="D25" s="10"/>
      <c r="F25" t="s">
        <v>189</v>
      </c>
      <c r="G25">
        <v>31</v>
      </c>
      <c r="H25">
        <v>1</v>
      </c>
    </row>
    <row r="26" spans="1:8" x14ac:dyDescent="0.3">
      <c r="A26" s="10" t="s">
        <v>484</v>
      </c>
      <c r="B26" s="10" t="s">
        <v>26</v>
      </c>
      <c r="C26" s="6">
        <f t="shared" ca="1" si="8"/>
        <v>3</v>
      </c>
      <c r="D26" s="10"/>
      <c r="F26" t="s">
        <v>187</v>
      </c>
      <c r="G26">
        <v>32</v>
      </c>
      <c r="H26">
        <v>1</v>
      </c>
    </row>
    <row r="27" spans="1:8" x14ac:dyDescent="0.3">
      <c r="A27" s="10" t="s">
        <v>485</v>
      </c>
      <c r="B27" s="10" t="s">
        <v>26</v>
      </c>
      <c r="C27" s="6">
        <f t="shared" ca="1" si="8"/>
        <v>3</v>
      </c>
      <c r="D27" s="10"/>
      <c r="F27" t="s">
        <v>190</v>
      </c>
      <c r="G27">
        <v>33</v>
      </c>
      <c r="H27">
        <v>1</v>
      </c>
    </row>
    <row r="28" spans="1:8" x14ac:dyDescent="0.3">
      <c r="A28" s="10" t="s">
        <v>486</v>
      </c>
      <c r="B28" s="10" t="s">
        <v>26</v>
      </c>
      <c r="C28" s="6">
        <f t="shared" ca="1" si="8"/>
        <v>3</v>
      </c>
      <c r="D28" s="10"/>
      <c r="F28" t="s">
        <v>191</v>
      </c>
      <c r="G28">
        <v>34</v>
      </c>
      <c r="H28">
        <v>1</v>
      </c>
    </row>
    <row r="29" spans="1:8" x14ac:dyDescent="0.3">
      <c r="A29" s="10" t="s">
        <v>487</v>
      </c>
      <c r="B29" s="10" t="s">
        <v>26</v>
      </c>
      <c r="C29" s="6">
        <f t="shared" ca="1" si="8"/>
        <v>3</v>
      </c>
      <c r="D29" s="10"/>
      <c r="F29" t="s">
        <v>192</v>
      </c>
      <c r="G29">
        <v>35</v>
      </c>
      <c r="H29">
        <v>1</v>
      </c>
    </row>
    <row r="30" spans="1:8" x14ac:dyDescent="0.3">
      <c r="A30" s="10" t="s">
        <v>488</v>
      </c>
      <c r="B30" s="10" t="s">
        <v>26</v>
      </c>
      <c r="C30" s="6">
        <f t="shared" ca="1" si="8"/>
        <v>3</v>
      </c>
      <c r="D30" s="10"/>
      <c r="F30" t="s">
        <v>193</v>
      </c>
      <c r="G30">
        <v>36</v>
      </c>
      <c r="H30">
        <v>1</v>
      </c>
    </row>
    <row r="31" spans="1:8" x14ac:dyDescent="0.3">
      <c r="A31" s="10" t="s">
        <v>489</v>
      </c>
      <c r="B31" s="10" t="s">
        <v>26</v>
      </c>
      <c r="C31" s="6">
        <f t="shared" ca="1" si="8"/>
        <v>3</v>
      </c>
      <c r="D31" s="10"/>
      <c r="F31" t="s">
        <v>194</v>
      </c>
      <c r="G31">
        <v>37</v>
      </c>
      <c r="H31">
        <v>1</v>
      </c>
    </row>
    <row r="32" spans="1:8" x14ac:dyDescent="0.3">
      <c r="A32" s="10" t="s">
        <v>490</v>
      </c>
      <c r="B32" s="10" t="s">
        <v>26</v>
      </c>
      <c r="C32" s="6">
        <f t="shared" ca="1" si="8"/>
        <v>3</v>
      </c>
      <c r="D32" s="10"/>
      <c r="F32" t="s">
        <v>195</v>
      </c>
      <c r="G32">
        <v>38</v>
      </c>
      <c r="H32">
        <v>1</v>
      </c>
    </row>
    <row r="33" spans="1:8" x14ac:dyDescent="0.3">
      <c r="A33" s="10" t="s">
        <v>491</v>
      </c>
      <c r="B33" s="10" t="s">
        <v>26</v>
      </c>
      <c r="C33" s="6">
        <f t="shared" ca="1" si="8"/>
        <v>3</v>
      </c>
      <c r="D33" s="10"/>
      <c r="F33" t="s">
        <v>284</v>
      </c>
      <c r="G33">
        <v>39</v>
      </c>
      <c r="H33">
        <v>1</v>
      </c>
    </row>
    <row r="34" spans="1:8" x14ac:dyDescent="0.3">
      <c r="A34" s="10" t="s">
        <v>492</v>
      </c>
      <c r="B34" s="10" t="s">
        <v>26</v>
      </c>
      <c r="C34" s="6">
        <f t="shared" ca="1" si="8"/>
        <v>3</v>
      </c>
      <c r="D34" s="10"/>
      <c r="F34" t="s">
        <v>283</v>
      </c>
      <c r="G34">
        <v>40</v>
      </c>
      <c r="H34">
        <v>1</v>
      </c>
    </row>
    <row r="35" spans="1:8" x14ac:dyDescent="0.3">
      <c r="A35" s="10" t="s">
        <v>493</v>
      </c>
      <c r="B35" s="10" t="s">
        <v>26</v>
      </c>
      <c r="C35" s="6">
        <f t="shared" ca="1" si="8"/>
        <v>3</v>
      </c>
      <c r="D35" s="10"/>
      <c r="F35" t="s">
        <v>359</v>
      </c>
      <c r="G35">
        <v>41</v>
      </c>
      <c r="H35">
        <v>1</v>
      </c>
    </row>
    <row r="36" spans="1:8" x14ac:dyDescent="0.3">
      <c r="A36" s="10" t="s">
        <v>494</v>
      </c>
      <c r="B36" s="10" t="s">
        <v>26</v>
      </c>
      <c r="C36" s="6">
        <f t="shared" ca="1" si="8"/>
        <v>3</v>
      </c>
      <c r="D36" s="10"/>
      <c r="F36" t="s">
        <v>428</v>
      </c>
      <c r="G36">
        <v>42</v>
      </c>
      <c r="H36">
        <v>1</v>
      </c>
    </row>
    <row r="37" spans="1:8" x14ac:dyDescent="0.3">
      <c r="A37" s="10" t="s">
        <v>495</v>
      </c>
      <c r="B37" s="10" t="s">
        <v>26</v>
      </c>
      <c r="C37" s="6">
        <f t="shared" ca="1" si="8"/>
        <v>3</v>
      </c>
      <c r="D37" s="10"/>
      <c r="F37" t="s">
        <v>23</v>
      </c>
      <c r="G37">
        <v>51</v>
      </c>
    </row>
    <row r="38" spans="1:8" x14ac:dyDescent="0.3">
      <c r="A38" s="10" t="s">
        <v>496</v>
      </c>
      <c r="B38" s="10" t="s">
        <v>26</v>
      </c>
      <c r="C38" s="6">
        <f t="shared" ca="1" si="8"/>
        <v>3</v>
      </c>
      <c r="D38" s="10"/>
      <c r="F38" t="s">
        <v>173</v>
      </c>
      <c r="G38">
        <v>52</v>
      </c>
      <c r="H38">
        <v>1</v>
      </c>
    </row>
    <row r="39" spans="1:8" x14ac:dyDescent="0.3">
      <c r="A39" s="10" t="s">
        <v>497</v>
      </c>
      <c r="B39" s="10" t="s">
        <v>26</v>
      </c>
      <c r="C39" s="6">
        <f t="shared" ca="1" si="8"/>
        <v>3</v>
      </c>
      <c r="D39" s="10"/>
      <c r="F39" t="s">
        <v>117</v>
      </c>
      <c r="G39">
        <v>53</v>
      </c>
      <c r="H39">
        <v>1</v>
      </c>
    </row>
    <row r="40" spans="1:8" x14ac:dyDescent="0.3">
      <c r="A40" s="10" t="s">
        <v>498</v>
      </c>
      <c r="B40" s="10" t="s">
        <v>26</v>
      </c>
      <c r="C40" s="6">
        <f t="shared" ca="1" si="8"/>
        <v>3</v>
      </c>
      <c r="D40" s="10"/>
      <c r="F40" t="s">
        <v>110</v>
      </c>
      <c r="G40">
        <v>54</v>
      </c>
      <c r="H40">
        <v>1</v>
      </c>
    </row>
    <row r="41" spans="1:8" x14ac:dyDescent="0.3">
      <c r="A41" s="10" t="s">
        <v>499</v>
      </c>
      <c r="B41" s="10" t="s">
        <v>26</v>
      </c>
      <c r="C41" s="6">
        <f t="shared" ca="1" si="8"/>
        <v>3</v>
      </c>
      <c r="D41" s="10"/>
      <c r="F41" t="s">
        <v>174</v>
      </c>
      <c r="G41">
        <v>55</v>
      </c>
      <c r="H41">
        <v>1</v>
      </c>
    </row>
    <row r="42" spans="1:8" x14ac:dyDescent="0.3">
      <c r="A42" s="10" t="s">
        <v>500</v>
      </c>
      <c r="B42" s="10" t="s">
        <v>26</v>
      </c>
      <c r="C42" s="6">
        <f t="shared" ca="1" si="8"/>
        <v>3</v>
      </c>
      <c r="D42" s="10"/>
      <c r="F42" t="s">
        <v>175</v>
      </c>
      <c r="G42">
        <v>56</v>
      </c>
      <c r="H42">
        <v>1</v>
      </c>
    </row>
    <row r="43" spans="1:8" x14ac:dyDescent="0.3">
      <c r="A43" s="10" t="s">
        <v>501</v>
      </c>
      <c r="B43" s="10" t="s">
        <v>26</v>
      </c>
      <c r="C43" s="6">
        <f t="shared" ca="1" si="8"/>
        <v>3</v>
      </c>
      <c r="D43" s="10"/>
      <c r="F43" t="s">
        <v>170</v>
      </c>
      <c r="G43">
        <v>57</v>
      </c>
      <c r="H43">
        <v>1</v>
      </c>
    </row>
    <row r="44" spans="1:8" x14ac:dyDescent="0.3">
      <c r="A44" s="10" t="s">
        <v>502</v>
      </c>
      <c r="B44" s="10" t="s">
        <v>26</v>
      </c>
      <c r="C44" s="6">
        <f t="shared" ca="1" si="8"/>
        <v>3</v>
      </c>
      <c r="D44" s="10"/>
      <c r="F44" t="s">
        <v>246</v>
      </c>
      <c r="G44">
        <v>58</v>
      </c>
      <c r="H44">
        <v>1</v>
      </c>
    </row>
    <row r="45" spans="1:8" x14ac:dyDescent="0.3">
      <c r="A45" s="10" t="s">
        <v>503</v>
      </c>
      <c r="B45" s="10" t="s">
        <v>26</v>
      </c>
      <c r="C45" s="6">
        <f t="shared" ca="1" si="8"/>
        <v>3</v>
      </c>
      <c r="D45" s="10"/>
      <c r="F45" t="s">
        <v>360</v>
      </c>
      <c r="G45">
        <v>59</v>
      </c>
      <c r="H45">
        <v>1</v>
      </c>
    </row>
    <row r="46" spans="1:8" x14ac:dyDescent="0.3">
      <c r="A46" s="10" t="s">
        <v>504</v>
      </c>
      <c r="B46" s="10" t="s">
        <v>26</v>
      </c>
      <c r="C46" s="6">
        <f t="shared" ca="1" si="8"/>
        <v>3</v>
      </c>
      <c r="D46" s="10"/>
      <c r="F46" t="s">
        <v>294</v>
      </c>
      <c r="G46">
        <v>60</v>
      </c>
      <c r="H46">
        <v>1</v>
      </c>
    </row>
    <row r="47" spans="1:8" x14ac:dyDescent="0.3">
      <c r="A47" s="10" t="s">
        <v>505</v>
      </c>
      <c r="B47" s="10" t="s">
        <v>26</v>
      </c>
      <c r="C47" s="6">
        <f t="shared" ca="1" si="8"/>
        <v>3</v>
      </c>
      <c r="D47" s="10"/>
      <c r="F47" t="s">
        <v>356</v>
      </c>
      <c r="G47">
        <v>61</v>
      </c>
      <c r="H47">
        <v>1</v>
      </c>
    </row>
    <row r="48" spans="1:8" x14ac:dyDescent="0.3">
      <c r="A48" t="s">
        <v>112</v>
      </c>
      <c r="B48" t="s">
        <v>98</v>
      </c>
      <c r="C48" s="6">
        <f t="shared" ca="1" si="3"/>
        <v>13</v>
      </c>
      <c r="F48" t="s">
        <v>393</v>
      </c>
      <c r="G48">
        <v>62</v>
      </c>
      <c r="H48">
        <v>1</v>
      </c>
    </row>
    <row r="49" spans="1:8" x14ac:dyDescent="0.3">
      <c r="A49" t="s">
        <v>111</v>
      </c>
      <c r="B49" t="s">
        <v>110</v>
      </c>
      <c r="C49" s="6">
        <f t="shared" ca="1" si="3"/>
        <v>54</v>
      </c>
      <c r="F49" t="s">
        <v>424</v>
      </c>
      <c r="G49">
        <v>63</v>
      </c>
      <c r="H49">
        <v>1</v>
      </c>
    </row>
    <row r="50" spans="1:8" x14ac:dyDescent="0.3">
      <c r="A50" t="s">
        <v>118</v>
      </c>
      <c r="B50" t="s">
        <v>117</v>
      </c>
      <c r="C50" s="6">
        <f t="shared" ca="1" si="3"/>
        <v>53</v>
      </c>
    </row>
    <row r="51" spans="1:8" x14ac:dyDescent="0.3">
      <c r="A51" t="s">
        <v>124</v>
      </c>
      <c r="B51" t="s">
        <v>98</v>
      </c>
      <c r="C51" s="6">
        <f t="shared" ca="1" si="3"/>
        <v>13</v>
      </c>
    </row>
    <row r="52" spans="1:8" x14ac:dyDescent="0.3">
      <c r="A52" t="s">
        <v>121</v>
      </c>
      <c r="B52" t="s">
        <v>141</v>
      </c>
      <c r="C52" s="6">
        <f t="shared" ca="1" si="3"/>
        <v>55</v>
      </c>
    </row>
    <row r="53" spans="1:8" x14ac:dyDescent="0.3">
      <c r="A53" t="s">
        <v>248</v>
      </c>
      <c r="B53" t="s">
        <v>22</v>
      </c>
      <c r="C53" s="6">
        <f t="shared" ca="1" si="3"/>
        <v>7</v>
      </c>
    </row>
    <row r="54" spans="1:8" x14ac:dyDescent="0.3">
      <c r="A54" t="s">
        <v>249</v>
      </c>
      <c r="B54" t="s">
        <v>22</v>
      </c>
      <c r="C54" s="6">
        <f t="shared" ca="1" si="3"/>
        <v>7</v>
      </c>
    </row>
    <row r="55" spans="1:8" x14ac:dyDescent="0.3">
      <c r="A55" t="s">
        <v>250</v>
      </c>
      <c r="B55" t="s">
        <v>22</v>
      </c>
      <c r="C55" s="6">
        <f t="shared" ca="1" si="3"/>
        <v>7</v>
      </c>
    </row>
    <row r="56" spans="1:8" x14ac:dyDescent="0.3">
      <c r="A56" t="s">
        <v>251</v>
      </c>
      <c r="B56" t="s">
        <v>22</v>
      </c>
      <c r="C56" s="6">
        <f t="shared" ca="1" si="3"/>
        <v>7</v>
      </c>
    </row>
    <row r="57" spans="1:8" x14ac:dyDescent="0.3">
      <c r="A57" t="s">
        <v>252</v>
      </c>
      <c r="B57" t="s">
        <v>22</v>
      </c>
      <c r="C57" s="6">
        <f t="shared" ca="1" si="3"/>
        <v>7</v>
      </c>
    </row>
    <row r="58" spans="1:8" x14ac:dyDescent="0.3">
      <c r="A58" t="s">
        <v>253</v>
      </c>
      <c r="B58" t="s">
        <v>22</v>
      </c>
      <c r="C58" s="6">
        <f t="shared" ca="1" si="3"/>
        <v>7</v>
      </c>
    </row>
    <row r="59" spans="1:8" x14ac:dyDescent="0.3">
      <c r="A59" t="s">
        <v>254</v>
      </c>
      <c r="B59" t="s">
        <v>22</v>
      </c>
      <c r="C59" s="6">
        <f t="shared" ca="1" si="3"/>
        <v>7</v>
      </c>
    </row>
    <row r="60" spans="1:8" x14ac:dyDescent="0.3">
      <c r="A60" t="s">
        <v>255</v>
      </c>
      <c r="B60" t="s">
        <v>22</v>
      </c>
      <c r="C60" s="6">
        <f t="shared" ca="1" si="3"/>
        <v>7</v>
      </c>
    </row>
    <row r="61" spans="1:8" x14ac:dyDescent="0.3">
      <c r="A61" t="s">
        <v>256</v>
      </c>
      <c r="B61" t="s">
        <v>22</v>
      </c>
      <c r="C61" s="6">
        <f t="shared" ca="1" si="3"/>
        <v>7</v>
      </c>
    </row>
    <row r="62" spans="1:8" x14ac:dyDescent="0.3">
      <c r="A62" t="s">
        <v>257</v>
      </c>
      <c r="B62" t="s">
        <v>22</v>
      </c>
      <c r="C62" s="6">
        <f t="shared" ca="1" si="3"/>
        <v>7</v>
      </c>
    </row>
    <row r="63" spans="1:8" x14ac:dyDescent="0.3">
      <c r="A63" t="s">
        <v>258</v>
      </c>
      <c r="B63" t="s">
        <v>22</v>
      </c>
      <c r="C63" s="6">
        <f t="shared" ca="1" si="3"/>
        <v>7</v>
      </c>
    </row>
    <row r="64" spans="1:8" x14ac:dyDescent="0.3">
      <c r="A64" t="s">
        <v>259</v>
      </c>
      <c r="B64" t="s">
        <v>22</v>
      </c>
      <c r="C64" s="6">
        <f t="shared" ca="1" si="3"/>
        <v>7</v>
      </c>
    </row>
    <row r="65" spans="1:3" x14ac:dyDescent="0.3">
      <c r="A65" t="s">
        <v>272</v>
      </c>
      <c r="B65" t="s">
        <v>274</v>
      </c>
      <c r="C65" s="6">
        <f t="shared" ca="1" si="3"/>
        <v>14</v>
      </c>
    </row>
    <row r="66" spans="1:3" x14ac:dyDescent="0.3">
      <c r="A66" t="s">
        <v>273</v>
      </c>
      <c r="B66" t="s">
        <v>274</v>
      </c>
      <c r="C66" s="6">
        <f t="shared" ca="1" si="3"/>
        <v>14</v>
      </c>
    </row>
    <row r="67" spans="1:3" x14ac:dyDescent="0.3">
      <c r="A67" t="s">
        <v>176</v>
      </c>
      <c r="B67" t="s">
        <v>170</v>
      </c>
      <c r="C67" s="6">
        <f t="shared" ca="1" si="3"/>
        <v>57</v>
      </c>
    </row>
    <row r="68" spans="1:3" x14ac:dyDescent="0.3">
      <c r="A68" t="s">
        <v>177</v>
      </c>
      <c r="B68" t="s">
        <v>170</v>
      </c>
      <c r="C68" s="6">
        <f t="shared" ca="1" si="3"/>
        <v>57</v>
      </c>
    </row>
    <row r="69" spans="1:3" x14ac:dyDescent="0.3">
      <c r="A69" t="s">
        <v>178</v>
      </c>
      <c r="B69" t="s">
        <v>170</v>
      </c>
      <c r="C69" s="6">
        <f t="shared" ca="1" si="3"/>
        <v>57</v>
      </c>
    </row>
    <row r="70" spans="1:3" x14ac:dyDescent="0.3">
      <c r="A70" t="s">
        <v>179</v>
      </c>
      <c r="B70" t="s">
        <v>189</v>
      </c>
      <c r="C70" s="6">
        <f t="shared" ca="1" si="3"/>
        <v>31</v>
      </c>
    </row>
    <row r="71" spans="1:3" x14ac:dyDescent="0.3">
      <c r="A71" t="s">
        <v>180</v>
      </c>
      <c r="B71" t="s">
        <v>187</v>
      </c>
      <c r="C71" s="6">
        <f t="shared" ca="1" si="3"/>
        <v>32</v>
      </c>
    </row>
    <row r="72" spans="1:3" x14ac:dyDescent="0.3">
      <c r="A72" t="s">
        <v>181</v>
      </c>
      <c r="B72" t="s">
        <v>190</v>
      </c>
      <c r="C72" s="6">
        <f t="shared" ca="1" si="3"/>
        <v>33</v>
      </c>
    </row>
    <row r="73" spans="1:3" x14ac:dyDescent="0.3">
      <c r="A73" t="s">
        <v>182</v>
      </c>
      <c r="B73" t="s">
        <v>191</v>
      </c>
      <c r="C73" s="6">
        <f t="shared" ca="1" si="3"/>
        <v>34</v>
      </c>
    </row>
    <row r="74" spans="1:3" x14ac:dyDescent="0.3">
      <c r="A74" t="s">
        <v>183</v>
      </c>
      <c r="B74" t="s">
        <v>192</v>
      </c>
      <c r="C74" s="6">
        <f t="shared" ca="1" si="3"/>
        <v>35</v>
      </c>
    </row>
    <row r="75" spans="1:3" x14ac:dyDescent="0.3">
      <c r="A75" t="s">
        <v>184</v>
      </c>
      <c r="B75" t="s">
        <v>193</v>
      </c>
      <c r="C75" s="6">
        <f t="shared" ca="1" si="3"/>
        <v>36</v>
      </c>
    </row>
    <row r="76" spans="1:3" x14ac:dyDescent="0.3">
      <c r="A76" t="s">
        <v>185</v>
      </c>
      <c r="B76" t="s">
        <v>194</v>
      </c>
      <c r="C76" s="6">
        <f t="shared" ca="1" si="3"/>
        <v>37</v>
      </c>
    </row>
    <row r="77" spans="1:3" x14ac:dyDescent="0.3">
      <c r="A77" t="s">
        <v>186</v>
      </c>
      <c r="B77" t="s">
        <v>195</v>
      </c>
      <c r="C77" s="6">
        <f t="shared" ca="1" si="3"/>
        <v>38</v>
      </c>
    </row>
    <row r="78" spans="1:3" x14ac:dyDescent="0.3">
      <c r="A78" t="s">
        <v>275</v>
      </c>
      <c r="B78" t="s">
        <v>98</v>
      </c>
      <c r="C78" s="6">
        <f t="shared" ref="C78" ca="1" si="9">VLOOKUP(B78,OFFSET(INDIRECT("$A:$B"),0,MATCH(B$1&amp;"_Verify",INDIRECT("$1:$1"),0)-1),2,0)</f>
        <v>13</v>
      </c>
    </row>
    <row r="79" spans="1:3" x14ac:dyDescent="0.3">
      <c r="A79" t="s">
        <v>277</v>
      </c>
      <c r="B79" t="s">
        <v>58</v>
      </c>
      <c r="C79" s="6">
        <f t="shared" ref="C79:C80" ca="1" si="10">VLOOKUP(B79,OFFSET(INDIRECT("$A:$B"),0,MATCH(B$1&amp;"_Verify",INDIRECT("$1:$1"),0)-1),2,0)</f>
        <v>11</v>
      </c>
    </row>
    <row r="80" spans="1:3" x14ac:dyDescent="0.3">
      <c r="A80" t="s">
        <v>279</v>
      </c>
      <c r="B80" t="s">
        <v>98</v>
      </c>
      <c r="C80" s="6">
        <f t="shared" ca="1" si="10"/>
        <v>13</v>
      </c>
    </row>
    <row r="81" spans="1:3" x14ac:dyDescent="0.3">
      <c r="A81" t="s">
        <v>280</v>
      </c>
      <c r="B81" t="s">
        <v>58</v>
      </c>
      <c r="C81" s="6">
        <f t="shared" ref="C81:C85" ca="1" si="11">VLOOKUP(B81,OFFSET(INDIRECT("$A:$B"),0,MATCH(B$1&amp;"_Verify",INDIRECT("$1:$1"),0)-1),2,0)</f>
        <v>11</v>
      </c>
    </row>
    <row r="82" spans="1:3" x14ac:dyDescent="0.3">
      <c r="A82" t="s">
        <v>301</v>
      </c>
      <c r="B82" t="s">
        <v>98</v>
      </c>
      <c r="C82" s="6">
        <f t="shared" ca="1" si="11"/>
        <v>13</v>
      </c>
    </row>
    <row r="83" spans="1:3" x14ac:dyDescent="0.3">
      <c r="A83" t="s">
        <v>303</v>
      </c>
      <c r="B83" t="s">
        <v>22</v>
      </c>
      <c r="C83" s="6">
        <f t="shared" ca="1" si="11"/>
        <v>7</v>
      </c>
    </row>
    <row r="84" spans="1:3" x14ac:dyDescent="0.3">
      <c r="A84" t="s">
        <v>302</v>
      </c>
      <c r="B84" t="s">
        <v>98</v>
      </c>
      <c r="C84" s="6">
        <f t="shared" ca="1" si="11"/>
        <v>13</v>
      </c>
    </row>
    <row r="85" spans="1:3" x14ac:dyDescent="0.3">
      <c r="A85" t="s">
        <v>305</v>
      </c>
      <c r="B85" t="s">
        <v>22</v>
      </c>
      <c r="C85" s="6">
        <f t="shared" ca="1" si="11"/>
        <v>7</v>
      </c>
    </row>
    <row r="86" spans="1:3" x14ac:dyDescent="0.3">
      <c r="A86" t="s">
        <v>309</v>
      </c>
      <c r="B86" t="s">
        <v>98</v>
      </c>
      <c r="C86" s="6">
        <f t="shared" ref="C86:C87" ca="1" si="12">VLOOKUP(B86,OFFSET(INDIRECT("$A:$B"),0,MATCH(B$1&amp;"_Verify",INDIRECT("$1:$1"),0)-1),2,0)</f>
        <v>13</v>
      </c>
    </row>
    <row r="87" spans="1:3" x14ac:dyDescent="0.3">
      <c r="A87" t="s">
        <v>310</v>
      </c>
      <c r="B87" t="s">
        <v>58</v>
      </c>
      <c r="C87" s="6">
        <f t="shared" ca="1" si="12"/>
        <v>11</v>
      </c>
    </row>
    <row r="88" spans="1:3" x14ac:dyDescent="0.3">
      <c r="A88" t="s">
        <v>312</v>
      </c>
      <c r="B88" t="s">
        <v>98</v>
      </c>
      <c r="C88" s="6">
        <f t="shared" ref="C88:C91" ca="1" si="13">VLOOKUP(B88,OFFSET(INDIRECT("$A:$B"),0,MATCH(B$1&amp;"_Verify",INDIRECT("$1:$1"),0)-1),2,0)</f>
        <v>13</v>
      </c>
    </row>
    <row r="89" spans="1:3" x14ac:dyDescent="0.3">
      <c r="A89" t="s">
        <v>313</v>
      </c>
      <c r="B89" t="s">
        <v>58</v>
      </c>
      <c r="C89" s="6">
        <f t="shared" ca="1" si="13"/>
        <v>11</v>
      </c>
    </row>
    <row r="90" spans="1:3" x14ac:dyDescent="0.3">
      <c r="A90" t="s">
        <v>314</v>
      </c>
      <c r="B90" t="s">
        <v>98</v>
      </c>
      <c r="C90" s="6">
        <f t="shared" ca="1" si="13"/>
        <v>13</v>
      </c>
    </row>
    <row r="91" spans="1:3" x14ac:dyDescent="0.3">
      <c r="A91" t="s">
        <v>315</v>
      </c>
      <c r="B91" t="s">
        <v>230</v>
      </c>
      <c r="C91" s="6">
        <f t="shared" ca="1" si="13"/>
        <v>15</v>
      </c>
    </row>
    <row r="92" spans="1:3" x14ac:dyDescent="0.3">
      <c r="A92" t="s">
        <v>316</v>
      </c>
      <c r="B92" t="s">
        <v>233</v>
      </c>
      <c r="C92" s="6">
        <f t="shared" ref="C92" ca="1" si="14">VLOOKUP(B92,OFFSET(INDIRECT("$A:$B"),0,MATCH(B$1&amp;"_Verify",INDIRECT("$1:$1"),0)-1),2,0)</f>
        <v>16</v>
      </c>
    </row>
    <row r="93" spans="1:3" x14ac:dyDescent="0.3">
      <c r="A93" t="s">
        <v>317</v>
      </c>
      <c r="B93" t="s">
        <v>233</v>
      </c>
      <c r="C93" s="6">
        <f t="shared" ref="C93" ca="1" si="15">VLOOKUP(B93,OFFSET(INDIRECT("$A:$B"),0,MATCH(B$1&amp;"_Verify",INDIRECT("$1:$1"),0)-1),2,0)</f>
        <v>16</v>
      </c>
    </row>
    <row r="94" spans="1:3" x14ac:dyDescent="0.3">
      <c r="A94" t="s">
        <v>320</v>
      </c>
      <c r="B94" t="s">
        <v>234</v>
      </c>
      <c r="C94" s="6">
        <f t="shared" ref="C94" ca="1" si="16">VLOOKUP(B94,OFFSET(INDIRECT("$A:$B"),0,MATCH(B$1&amp;"_Verify",INDIRECT("$1:$1"),0)-1),2,0)</f>
        <v>17</v>
      </c>
    </row>
    <row r="95" spans="1:3" x14ac:dyDescent="0.3">
      <c r="A95" t="s">
        <v>321</v>
      </c>
      <c r="B95" t="s">
        <v>234</v>
      </c>
      <c r="C95" s="6">
        <f t="shared" ref="C95" ca="1" si="17">VLOOKUP(B95,OFFSET(INDIRECT("$A:$B"),0,MATCH(B$1&amp;"_Verify",INDIRECT("$1:$1"),0)-1),2,0)</f>
        <v>17</v>
      </c>
    </row>
    <row r="96" spans="1:3" x14ac:dyDescent="0.3">
      <c r="A96" t="s">
        <v>322</v>
      </c>
      <c r="B96" t="s">
        <v>235</v>
      </c>
      <c r="C96" s="6">
        <f t="shared" ref="C96" ca="1" si="18">VLOOKUP(B96,OFFSET(INDIRECT("$A:$B"),0,MATCH(B$1&amp;"_Verify",INDIRECT("$1:$1"),0)-1),2,0)</f>
        <v>18</v>
      </c>
    </row>
    <row r="97" spans="1:4" x14ac:dyDescent="0.3">
      <c r="A97" t="s">
        <v>323</v>
      </c>
      <c r="B97" t="s">
        <v>235</v>
      </c>
      <c r="C97" s="6">
        <f t="shared" ref="C97" ca="1" si="19">VLOOKUP(B97,OFFSET(INDIRECT("$A:$B"),0,MATCH(B$1&amp;"_Verify",INDIRECT("$1:$1"),0)-1),2,0)</f>
        <v>18</v>
      </c>
    </row>
    <row r="98" spans="1:4" x14ac:dyDescent="0.3">
      <c r="A98" t="s">
        <v>324</v>
      </c>
      <c r="B98" t="s">
        <v>236</v>
      </c>
      <c r="C98" s="6">
        <f t="shared" ref="C98" ca="1" si="20">VLOOKUP(B98,OFFSET(INDIRECT("$A:$B"),0,MATCH(B$1&amp;"_Verify",INDIRECT("$1:$1"),0)-1),2,0)</f>
        <v>19</v>
      </c>
    </row>
    <row r="99" spans="1:4" x14ac:dyDescent="0.3">
      <c r="A99" t="s">
        <v>325</v>
      </c>
      <c r="B99" t="s">
        <v>236</v>
      </c>
      <c r="C99" s="6">
        <f t="shared" ref="C99" ca="1" si="21">VLOOKUP(B99,OFFSET(INDIRECT("$A:$B"),0,MATCH(B$1&amp;"_Verify",INDIRECT("$1:$1"),0)-1),2,0)</f>
        <v>19</v>
      </c>
    </row>
    <row r="100" spans="1:4" x14ac:dyDescent="0.3">
      <c r="A100" t="s">
        <v>327</v>
      </c>
      <c r="B100" t="s">
        <v>245</v>
      </c>
      <c r="C100" s="6">
        <f t="shared" ref="C100:C108" ca="1" si="22">VLOOKUP(B100,OFFSET(INDIRECT("$A:$B"),0,MATCH(B$1&amp;"_Verify",INDIRECT("$1:$1"),0)-1),2,0)</f>
        <v>20</v>
      </c>
    </row>
    <row r="101" spans="1:4" x14ac:dyDescent="0.3">
      <c r="A101" t="s">
        <v>328</v>
      </c>
      <c r="B101" t="s">
        <v>245</v>
      </c>
      <c r="C101" s="6">
        <f t="shared" ca="1" si="22"/>
        <v>20</v>
      </c>
    </row>
    <row r="102" spans="1:4" x14ac:dyDescent="0.3">
      <c r="A102" t="s">
        <v>379</v>
      </c>
      <c r="B102" t="s">
        <v>98</v>
      </c>
      <c r="C102" s="6">
        <f t="shared" ref="C102:C104" ca="1" si="23">VLOOKUP(B102,OFFSET(INDIRECT("$A:$B"),0,MATCH(B$1&amp;"_Verify",INDIRECT("$1:$1"),0)-1),2,0)</f>
        <v>13</v>
      </c>
      <c r="D102" s="6"/>
    </row>
    <row r="103" spans="1:4" x14ac:dyDescent="0.3">
      <c r="A103" t="s">
        <v>381</v>
      </c>
      <c r="B103" t="s">
        <v>352</v>
      </c>
      <c r="C103" s="6">
        <f t="shared" ca="1" si="23"/>
        <v>21</v>
      </c>
    </row>
    <row r="104" spans="1:4" x14ac:dyDescent="0.3">
      <c r="A104" t="s">
        <v>385</v>
      </c>
      <c r="B104" t="s">
        <v>58</v>
      </c>
      <c r="C104" s="6">
        <f t="shared" ca="1" si="23"/>
        <v>11</v>
      </c>
    </row>
    <row r="105" spans="1:4" x14ac:dyDescent="0.3">
      <c r="A105" t="s">
        <v>329</v>
      </c>
      <c r="B105" t="s">
        <v>98</v>
      </c>
      <c r="C105" s="6">
        <f t="shared" ca="1" si="22"/>
        <v>13</v>
      </c>
    </row>
    <row r="106" spans="1:4" x14ac:dyDescent="0.3">
      <c r="A106" t="s">
        <v>331</v>
      </c>
      <c r="B106" t="s">
        <v>22</v>
      </c>
      <c r="C106" s="6">
        <f t="shared" ca="1" si="22"/>
        <v>7</v>
      </c>
    </row>
    <row r="107" spans="1:4" x14ac:dyDescent="0.3">
      <c r="A107" t="s">
        <v>386</v>
      </c>
      <c r="B107" t="s">
        <v>356</v>
      </c>
      <c r="C107" s="6">
        <f t="shared" ca="1" si="22"/>
        <v>61</v>
      </c>
    </row>
    <row r="108" spans="1:4" x14ac:dyDescent="0.3">
      <c r="A108" t="s">
        <v>387</v>
      </c>
      <c r="B108" t="s">
        <v>360</v>
      </c>
      <c r="C108" s="6">
        <f t="shared" ca="1" si="22"/>
        <v>59</v>
      </c>
    </row>
    <row r="109" spans="1:4" x14ac:dyDescent="0.3">
      <c r="A109" t="s">
        <v>332</v>
      </c>
      <c r="B109" t="s">
        <v>246</v>
      </c>
      <c r="C109" s="6">
        <f t="shared" ref="C109:C111" ca="1" si="24">VLOOKUP(B109,OFFSET(INDIRECT("$A:$B"),0,MATCH(B$1&amp;"_Verify",INDIRECT("$1:$1"),0)-1),2,0)</f>
        <v>58</v>
      </c>
    </row>
    <row r="110" spans="1:4" x14ac:dyDescent="0.3">
      <c r="A110" t="s">
        <v>343</v>
      </c>
      <c r="B110" t="s">
        <v>283</v>
      </c>
      <c r="C110" s="6">
        <f t="shared" ca="1" si="24"/>
        <v>40</v>
      </c>
    </row>
    <row r="111" spans="1:4" x14ac:dyDescent="0.3">
      <c r="A111" t="s">
        <v>345</v>
      </c>
      <c r="B111" t="s">
        <v>55</v>
      </c>
      <c r="C111" s="6">
        <f t="shared" ca="1" si="24"/>
        <v>8</v>
      </c>
    </row>
    <row r="112" spans="1:4" x14ac:dyDescent="0.3">
      <c r="A112" t="s">
        <v>334</v>
      </c>
      <c r="B112" t="s">
        <v>284</v>
      </c>
      <c r="C112" s="6">
        <f t="shared" ref="C112" ca="1" si="25">VLOOKUP(B112,OFFSET(INDIRECT("$A:$B"),0,MATCH(B$1&amp;"_Verify",INDIRECT("$1:$1"),0)-1),2,0)</f>
        <v>39</v>
      </c>
    </row>
    <row r="113" spans="1:3" x14ac:dyDescent="0.3">
      <c r="A113" t="s">
        <v>336</v>
      </c>
      <c r="B113" t="s">
        <v>56</v>
      </c>
      <c r="C113" s="6">
        <f t="shared" ref="C113" ca="1" si="26">VLOOKUP(B113,OFFSET(INDIRECT("$A:$B"),0,MATCH(B$1&amp;"_Verify",INDIRECT("$1:$1"),0)-1),2,0)</f>
        <v>9</v>
      </c>
    </row>
    <row r="114" spans="1:3" x14ac:dyDescent="0.3">
      <c r="A114" t="s">
        <v>366</v>
      </c>
      <c r="B114" t="s">
        <v>359</v>
      </c>
      <c r="C114" s="6">
        <f t="shared" ref="C114" ca="1" si="27">VLOOKUP(B114,OFFSET(INDIRECT("$A:$B"),0,MATCH(B$1&amp;"_Verify",INDIRECT("$1:$1"),0)-1),2,0)</f>
        <v>41</v>
      </c>
    </row>
    <row r="115" spans="1:3" x14ac:dyDescent="0.3">
      <c r="A115" t="s">
        <v>367</v>
      </c>
      <c r="B115" t="s">
        <v>294</v>
      </c>
      <c r="C115" s="6">
        <f t="shared" ref="C115" ca="1" si="28">VLOOKUP(B115,OFFSET(INDIRECT("$A:$B"),0,MATCH(B$1&amp;"_Verify",INDIRECT("$1:$1"),0)-1),2,0)</f>
        <v>60</v>
      </c>
    </row>
    <row r="116" spans="1:3" x14ac:dyDescent="0.3">
      <c r="A116" t="s">
        <v>392</v>
      </c>
      <c r="B116" t="s">
        <v>393</v>
      </c>
      <c r="C116" s="6">
        <f t="shared" ref="C116" ca="1" si="29">VLOOKUP(B116,OFFSET(INDIRECT("$A:$B"),0,MATCH(B$1&amp;"_Verify",INDIRECT("$1:$1"),0)-1),2,0)</f>
        <v>62</v>
      </c>
    </row>
    <row r="117" spans="1:3" x14ac:dyDescent="0.3">
      <c r="A117" t="s">
        <v>401</v>
      </c>
      <c r="B117" t="s">
        <v>398</v>
      </c>
      <c r="C117" s="6">
        <f t="shared" ref="C117" ca="1" si="30">VLOOKUP(B117,OFFSET(INDIRECT("$A:$B"),0,MATCH(B$1&amp;"_Verify",INDIRECT("$1:$1"),0)-1),2,0)</f>
        <v>22</v>
      </c>
    </row>
    <row r="118" spans="1:3" x14ac:dyDescent="0.3">
      <c r="A118" t="s">
        <v>415</v>
      </c>
      <c r="B118" t="s">
        <v>398</v>
      </c>
      <c r="C118" s="6">
        <f t="shared" ref="C118" ca="1" si="31">VLOOKUP(B118,OFFSET(INDIRECT("$A:$B"),0,MATCH(B$1&amp;"_Verify",INDIRECT("$1:$1"),0)-1),2,0)</f>
        <v>22</v>
      </c>
    </row>
    <row r="119" spans="1:3" x14ac:dyDescent="0.3">
      <c r="A119" t="s">
        <v>403</v>
      </c>
      <c r="B119" t="s">
        <v>398</v>
      </c>
      <c r="C119" s="6">
        <f t="shared" ref="C119:C120" ca="1" si="32">VLOOKUP(B119,OFFSET(INDIRECT("$A:$B"),0,MATCH(B$1&amp;"_Verify",INDIRECT("$1:$1"),0)-1),2,0)</f>
        <v>22</v>
      </c>
    </row>
    <row r="120" spans="1:3" x14ac:dyDescent="0.3">
      <c r="A120" t="s">
        <v>416</v>
      </c>
      <c r="B120" t="s">
        <v>398</v>
      </c>
      <c r="C120" s="6">
        <f t="shared" ca="1" si="32"/>
        <v>22</v>
      </c>
    </row>
  </sheetData>
  <phoneticPr fontId="1" type="noConversion"/>
  <dataValidations count="1">
    <dataValidation type="list" allowBlank="1" showInputMessage="1" showErrorMessage="1" sqref="B2:B12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8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359</v>
      </c>
      <c r="F2" s="4" t="str">
        <f>IF(ISBLANK(VLOOKUP($E2,어펙터인자!$1:$1048576,MATCH(F$1,어펙터인자!$1:$1,0),0)),"",VLOOKUP($E2,어펙터인자!$1:$1048576,MATCH(F$1,어펙터인자!$1:$1,0),0))</f>
        <v>텔레포팅을 하는 히트오브젝트를 부여함(캐릭전용) 맵에 적이 하나 남으면 발동 안 됨
맵에 적이 하나도 없으면 먼저 보낸 순서대로 하나가 바로 소환된다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어펙터를 콜할 확률</v>
      </c>
      <c r="K2" s="4" t="str">
        <f>IF(ISBLANK(VLOOKUP($E2,어펙터인자!$1:$1048576,MATCH(K$1,어펙터인자!$1:$1,0),0)),"",VLOOKUP($E2,어펙터인자!$1:$1048576,MATCH(K$1,어펙터인자!$1:$1,0),0))</f>
        <v>전이제한 잔몹 HP 배율 이보다 클 때만 발동된다</v>
      </c>
      <c r="L2" s="4" t="str">
        <f>IF(ISBLANK(VLOOKUP($E2,어펙터인자!$1:$1048576,MATCH(L$1,어펙터인자!$1:$1,0),0)),"",VLOOKUP($E2,어펙터인자!$1:$1048576,MATCH(L$1,어펙터인자!$1:$1,0),0))</f>
        <v>전이제한 보스 HP 배율 이보다 클 때만 발동된다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전이할 최대잔몹개수</v>
      </c>
      <c r="P2" s="4" t="str">
        <f>IF(ISBLANK(VLOOKUP($E2,어펙터인자!$1:$1048576,MATCH(P$1,어펙터인자!$1:$1,0),0)),"",VLOOKUP($E2,어펙터인자!$1:$1048576,MATCH(P$1,어펙터인자!$1:$1,0),0))</f>
        <v>버로우, 돈다이인 적에게 면역일지 유무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전이할 최대보스몹개수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텔레포티드 어펙터밸류아이디
레벨이 전달된다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55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57" ca="1" si="1">IF(NOT(ISBLANK(N3)),N3,
IF(ISBLANK(M3),"",
VLOOKUP(M3,OFFSET(INDIRECT("$A:$B"),0,MATCH(M$1&amp;"_Verify",INDIRECT("$1:$1"),0)-1),2,0)
))</f>
        <v/>
      </c>
      <c r="S3" s="7" t="str">
        <f t="shared" ref="S3:S107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430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434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4.8</v>
      </c>
      <c r="J5" s="1">
        <v>2</v>
      </c>
      <c r="K5" s="1">
        <v>-0.05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435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377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9" si="9">B8&amp;"_"&amp;TEXT(D8,"00")</f>
        <v>UltimateRemoveKeepSeries_01</v>
      </c>
      <c r="B8" t="s">
        <v>442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RemoveColliderHitObjectAffector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0.9</v>
      </c>
      <c r="J8" s="1">
        <v>2.2000000000000002</v>
      </c>
      <c r="O8" s="7" t="str">
        <f t="shared" ref="O8:O9" ca="1" si="10">IF(NOT(ISBLANK(N8)),N8,
IF(ISBLANK(M8),"",
VLOOKUP(M8,OFFSET(INDIRECT("$A:$B"),0,MATCH(M$1&amp;"_Verify",INDIRECT("$1:$1"),0)-1),2,0)
))</f>
        <v/>
      </c>
      <c r="R8" s="1">
        <v>0</v>
      </c>
      <c r="S8" s="7">
        <f t="shared" ref="S8:S9" ca="1" si="11">IF(NOT(ISBLANK(R8)),R8,
IF(ISBLANK(Q8),"",
VLOOKUP(Q8,OFFSET(INDIRECT("$A:$B"),0,MATCH(Q$1&amp;"_Verify",INDIRECT("$1:$1"),0)-1),2,0)
))</f>
        <v>0</v>
      </c>
      <c r="W8" s="1" t="s">
        <v>445</v>
      </c>
      <c r="Y8" s="1" t="s">
        <v>156</v>
      </c>
      <c r="Z8" s="1">
        <v>6</v>
      </c>
    </row>
    <row r="9" spans="1:29" x14ac:dyDescent="0.3">
      <c r="A9" s="1" t="str">
        <f t="shared" si="9"/>
        <v>UltimateCreateKeepSeries_01</v>
      </c>
      <c r="B9" t="s">
        <v>448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CreateHitObject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O9" s="7" t="str">
        <f t="shared" ca="1" si="10"/>
        <v/>
      </c>
      <c r="S9" s="7" t="str">
        <f t="shared" ca="1" si="11"/>
        <v/>
      </c>
      <c r="T9" s="1" t="s">
        <v>446</v>
      </c>
      <c r="Y9" s="1" t="s">
        <v>157</v>
      </c>
      <c r="Z9" s="1">
        <v>7</v>
      </c>
    </row>
    <row r="10" spans="1:29" x14ac:dyDescent="0.3">
      <c r="A10" s="1" t="str">
        <f t="shared" ref="A10" si="12">B10&amp;"_"&amp;TEXT(D10,"00")</f>
        <v>UltimateAttackKeepSeries_01</v>
      </c>
      <c r="B10" t="s">
        <v>443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f>(1/0.8)*0.45*1.5</f>
        <v>0.84375</v>
      </c>
      <c r="O10" s="7" t="str">
        <f t="shared" ref="O10" ca="1" si="13">IF(NOT(ISBLANK(N10)),N10,
IF(ISBLANK(M10),"",
VLOOKUP(M10,OFFSET(INDIRECT("$A:$B"),0,MATCH(M$1&amp;"_Verify",INDIRECT("$1:$1"),0)-1),2,0)
))</f>
        <v/>
      </c>
      <c r="S10" s="7" t="str">
        <f t="shared" ref="S10" ca="1" si="14">IF(NOT(ISBLANK(R10)),R10,
IF(ISBLANK(Q10),"",
VLOOKUP(Q10,OFFSET(INDIRECT("$A:$B"),0,MATCH(Q$1&amp;"_Verify",INDIRECT("$1:$1"),0)-1),2,0)
))</f>
        <v/>
      </c>
      <c r="Y10" s="1" t="s">
        <v>158</v>
      </c>
      <c r="Z10" s="1">
        <v>8</v>
      </c>
    </row>
    <row r="11" spans="1:29" x14ac:dyDescent="0.3">
      <c r="A11" s="1" t="str">
        <f t="shared" si="0"/>
        <v>NormalAttackBigBatSuccubus_01</v>
      </c>
      <c r="B11" t="s">
        <v>123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0.47</v>
      </c>
      <c r="O11" s="7" t="str">
        <f t="shared" ca="1" si="1"/>
        <v/>
      </c>
      <c r="S11" s="7" t="str">
        <f t="shared" ca="1" si="2"/>
        <v/>
      </c>
      <c r="Y11" s="1" t="s">
        <v>159</v>
      </c>
      <c r="Z11" s="1">
        <v>9</v>
      </c>
    </row>
    <row r="12" spans="1:29" x14ac:dyDescent="0.3">
      <c r="A12" s="1" t="str">
        <f t="shared" si="0"/>
        <v>NormalAttackBei_01</v>
      </c>
      <c r="B12" t="s">
        <v>139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0.3</v>
      </c>
      <c r="O12" s="7" t="str">
        <f t="shared" ca="1" si="1"/>
        <v/>
      </c>
      <c r="S12" s="7" t="str">
        <f t="shared" ca="1" si="2"/>
        <v/>
      </c>
      <c r="Y12" s="1" t="s">
        <v>160</v>
      </c>
      <c r="Z12" s="1">
        <v>10</v>
      </c>
    </row>
    <row r="13" spans="1:29" x14ac:dyDescent="0.3">
      <c r="A13" s="1" t="str">
        <f t="shared" ref="A13" si="15">B13&amp;"_"&amp;TEXT(D13,"00")</f>
        <v>NormalAttackJellyFishGirl_01</v>
      </c>
      <c r="B13" s="10" t="s">
        <v>459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0.55000000000000004</v>
      </c>
      <c r="O13" s="7" t="str">
        <f t="shared" ref="O13" ca="1" si="16">IF(NOT(ISBLANK(N13)),N13,
IF(ISBLANK(M13),"",
VLOOKUP(M13,OFFSET(INDIRECT("$A:$B"),0,MATCH(M$1&amp;"_Verify",INDIRECT("$1:$1"),0)-1),2,0)
))</f>
        <v/>
      </c>
      <c r="S13" s="7" t="str">
        <f t="shared" ref="S13" ca="1" si="17">IF(NOT(ISBLANK(R13)),R13,
IF(ISBLANK(Q13),"",
VLOOKUP(Q13,OFFSET(INDIRECT("$A:$B"),0,MATCH(Q$1&amp;"_Verify",INDIRECT("$1:$1"),0)-1),2,0)
))</f>
        <v/>
      </c>
      <c r="Y13" s="1" t="s">
        <v>161</v>
      </c>
      <c r="Z13" s="1">
        <v>11</v>
      </c>
    </row>
    <row r="14" spans="1:29" x14ac:dyDescent="0.3">
      <c r="A14" s="1" t="str">
        <f t="shared" ref="A14:A16" si="18">B14&amp;"_"&amp;TEXT(D14,"00")</f>
        <v>NormalAttackQueryChan_01</v>
      </c>
      <c r="B14" s="10" t="s">
        <v>460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0.55000000000000004</v>
      </c>
      <c r="O14" s="7" t="str">
        <f t="shared" ref="O14:O16" ca="1" si="19">IF(NOT(ISBLANK(N14)),N14,
IF(ISBLANK(M14),"",
VLOOKUP(M14,OFFSET(INDIRECT("$A:$B"),0,MATCH(M$1&amp;"_Verify",INDIRECT("$1:$1"),0)-1),2,0)
))</f>
        <v/>
      </c>
      <c r="S14" s="7" t="str">
        <f t="shared" ref="S14:S16" ca="1" si="20">IF(NOT(ISBLANK(R14)),R14,
IF(ISBLANK(Q14),"",
VLOOKUP(Q14,OFFSET(INDIRECT("$A:$B"),0,MATCH(Q$1&amp;"_Verify",INDIRECT("$1:$1"),0)-1),2,0)
))</f>
        <v/>
      </c>
      <c r="Y14" s="1" t="s">
        <v>162</v>
      </c>
      <c r="Z14" s="1">
        <v>12</v>
      </c>
    </row>
    <row r="15" spans="1:29" x14ac:dyDescent="0.3">
      <c r="A15" s="1" t="str">
        <f t="shared" si="18"/>
        <v>NormalAttackEarthMage_01</v>
      </c>
      <c r="B15" s="10" t="s">
        <v>462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0.55000000000000004</v>
      </c>
      <c r="O15" s="7" t="str">
        <f t="shared" ca="1" si="19"/>
        <v/>
      </c>
      <c r="S15" s="7" t="str">
        <f t="shared" ca="1" si="20"/>
        <v/>
      </c>
      <c r="Y15" s="1" t="s">
        <v>163</v>
      </c>
      <c r="Z15" s="1">
        <v>13</v>
      </c>
    </row>
    <row r="16" spans="1:29" x14ac:dyDescent="0.3">
      <c r="A16" s="1" t="str">
        <f t="shared" si="18"/>
        <v>NormalAttackDynaMob_01</v>
      </c>
      <c r="B16" s="10" t="s">
        <v>464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0.55000000000000004</v>
      </c>
      <c r="O16" s="7" t="str">
        <f t="shared" ca="1" si="19"/>
        <v/>
      </c>
      <c r="S16" s="7" t="str">
        <f t="shared" ca="1" si="20"/>
        <v/>
      </c>
      <c r="Y16" s="1" t="s">
        <v>164</v>
      </c>
      <c r="Z16" s="1">
        <v>14</v>
      </c>
    </row>
    <row r="17" spans="1:26" x14ac:dyDescent="0.3">
      <c r="A17" s="1" t="str">
        <f t="shared" ref="A17:A21" si="21">B17&amp;"_"&amp;TEXT(D17,"00")</f>
        <v>NormalAttackSciFiWarrior_01</v>
      </c>
      <c r="B17" s="10" t="s">
        <v>471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0.55000000000000004</v>
      </c>
      <c r="O17" s="7" t="str">
        <f t="shared" ref="O17:O21" ca="1" si="22">IF(NOT(ISBLANK(N17)),N17,
IF(ISBLANK(M17),"",
VLOOKUP(M17,OFFSET(INDIRECT("$A:$B"),0,MATCH(M$1&amp;"_Verify",INDIRECT("$1:$1"),0)-1),2,0)
))</f>
        <v/>
      </c>
      <c r="S17" s="7" t="str">
        <f t="shared" ref="S17:S21" ca="1" si="23">IF(NOT(ISBLANK(R17)),R17,
IF(ISBLANK(Q17),"",
VLOOKUP(Q17,OFFSET(INDIRECT("$A:$B"),0,MATCH(Q$1&amp;"_Verify",INDIRECT("$1:$1"),0)-1),2,0)
))</f>
        <v/>
      </c>
      <c r="Y17" s="1" t="s">
        <v>165</v>
      </c>
      <c r="Z17" s="1">
        <v>15</v>
      </c>
    </row>
    <row r="18" spans="1:26" x14ac:dyDescent="0.3">
      <c r="A18" s="1" t="str">
        <f t="shared" si="21"/>
        <v>NormalAttackChaosElemental_01</v>
      </c>
      <c r="B18" s="10" t="s">
        <v>472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0.55000000000000004</v>
      </c>
      <c r="O18" s="7" t="str">
        <f t="shared" ca="1" si="22"/>
        <v/>
      </c>
      <c r="S18" s="7" t="str">
        <f t="shared" ca="1" si="23"/>
        <v/>
      </c>
      <c r="Y18" s="1" t="s">
        <v>166</v>
      </c>
      <c r="Z18" s="1">
        <v>16</v>
      </c>
    </row>
    <row r="19" spans="1:26" x14ac:dyDescent="0.3">
      <c r="A19" s="1" t="str">
        <f t="shared" si="21"/>
        <v>NormalAttackSuperHero_01</v>
      </c>
      <c r="B19" s="10" t="s">
        <v>473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0.55000000000000004</v>
      </c>
      <c r="O19" s="7" t="str">
        <f t="shared" ca="1" si="22"/>
        <v/>
      </c>
      <c r="S19" s="7" t="str">
        <f t="shared" ca="1" si="23"/>
        <v/>
      </c>
      <c r="Y19" s="1" t="s">
        <v>436</v>
      </c>
      <c r="Z19" s="1">
        <v>17</v>
      </c>
    </row>
    <row r="20" spans="1:26" x14ac:dyDescent="0.3">
      <c r="A20" s="1" t="str">
        <f t="shared" si="21"/>
        <v>NormalAttackMeryl_01</v>
      </c>
      <c r="B20" s="10" t="s">
        <v>474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0.55000000000000004</v>
      </c>
      <c r="O20" s="7" t="str">
        <f t="shared" ca="1" si="22"/>
        <v/>
      </c>
      <c r="S20" s="7" t="str">
        <f t="shared" ca="1" si="23"/>
        <v/>
      </c>
      <c r="Y20" s="1" t="s">
        <v>167</v>
      </c>
      <c r="Z20" s="1">
        <v>18</v>
      </c>
    </row>
    <row r="21" spans="1:26" x14ac:dyDescent="0.3">
      <c r="A21" s="1" t="str">
        <f t="shared" si="21"/>
        <v>NormalAttackGreekWarrior_01</v>
      </c>
      <c r="B21" s="10" t="s">
        <v>475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0.55000000000000004</v>
      </c>
      <c r="O21" s="7" t="str">
        <f t="shared" ca="1" si="22"/>
        <v/>
      </c>
      <c r="S21" s="7" t="str">
        <f t="shared" ca="1" si="23"/>
        <v/>
      </c>
      <c r="Y21" s="1" t="s">
        <v>168</v>
      </c>
      <c r="Z21" s="1">
        <v>19</v>
      </c>
    </row>
    <row r="22" spans="1:26" x14ac:dyDescent="0.3">
      <c r="A22" s="1" t="str">
        <f t="shared" ref="A22:A24" si="24">B22&amp;"_"&amp;TEXT(D22,"00")</f>
        <v>NormalAttackAkai_01</v>
      </c>
      <c r="B22" s="10" t="s">
        <v>476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0.55000000000000004</v>
      </c>
      <c r="O22" s="7" t="str">
        <f t="shared" ref="O22:O24" ca="1" si="25">IF(NOT(ISBLANK(N22)),N22,
IF(ISBLANK(M22),"",
VLOOKUP(M22,OFFSET(INDIRECT("$A:$B"),0,MATCH(M$1&amp;"_Verify",INDIRECT("$1:$1"),0)-1),2,0)
))</f>
        <v/>
      </c>
      <c r="S22" s="7" t="str">
        <f t="shared" ref="S22:S24" ca="1" si="26">IF(NOT(ISBLANK(R22)),R22,
IF(ISBLANK(Q22),"",
VLOOKUP(Q22,OFFSET(INDIRECT("$A:$B"),0,MATCH(Q$1&amp;"_Verify",INDIRECT("$1:$1"),0)-1),2,0)
))</f>
        <v/>
      </c>
    </row>
    <row r="23" spans="1:26" x14ac:dyDescent="0.3">
      <c r="A23" s="1" t="str">
        <f t="shared" si="24"/>
        <v>NormalAttackYuka_01</v>
      </c>
      <c r="B23" s="10" t="s">
        <v>478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0.55000000000000004</v>
      </c>
      <c r="O23" s="7" t="str">
        <f t="shared" ca="1" si="25"/>
        <v/>
      </c>
      <c r="S23" s="7" t="str">
        <f t="shared" ca="1" si="26"/>
        <v/>
      </c>
    </row>
    <row r="24" spans="1:26" x14ac:dyDescent="0.3">
      <c r="A24" s="1" t="str">
        <f t="shared" si="24"/>
        <v>NormalAttackSteampunkRobot_01</v>
      </c>
      <c r="B24" s="10" t="s">
        <v>480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48" si="27">B25&amp;"_"&amp;TEXT(D25,"00")</f>
        <v>NormalAttackKachujin_01</v>
      </c>
      <c r="B25" s="10" t="s">
        <v>482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ref="O25:O48" ca="1" si="28">IF(NOT(ISBLANK(N25)),N25,
IF(ISBLANK(M25),"",
VLOOKUP(M25,OFFSET(INDIRECT("$A:$B"),0,MATCH(M$1&amp;"_Verify",INDIRECT("$1:$1"),0)-1),2,0)
))</f>
        <v/>
      </c>
      <c r="S25" s="7" t="str">
        <f t="shared" ref="S25:S48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NormalAttackMedea_01</v>
      </c>
      <c r="B26" s="10" t="s">
        <v>483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28"/>
        <v/>
      </c>
      <c r="S26" s="7" t="str">
        <f t="shared" ca="1" si="29"/>
        <v/>
      </c>
    </row>
    <row r="27" spans="1:26" x14ac:dyDescent="0.3">
      <c r="A27" s="1" t="str">
        <f t="shared" si="27"/>
        <v>NormalAttackLola_01</v>
      </c>
      <c r="B27" s="10" t="s">
        <v>484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28"/>
        <v/>
      </c>
      <c r="S27" s="7" t="str">
        <f t="shared" ca="1" si="29"/>
        <v/>
      </c>
    </row>
    <row r="28" spans="1:26" x14ac:dyDescent="0.3">
      <c r="A28" s="1" t="str">
        <f t="shared" si="27"/>
        <v>NormalAttackRockElemental_01</v>
      </c>
      <c r="B28" s="10" t="s">
        <v>485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ca="1" si="28"/>
        <v/>
      </c>
      <c r="S28" s="7" t="str">
        <f t="shared" ca="1" si="29"/>
        <v/>
      </c>
    </row>
    <row r="29" spans="1:26" x14ac:dyDescent="0.3">
      <c r="A29" s="1" t="str">
        <f t="shared" si="27"/>
        <v>NormalAttackSoldier_01</v>
      </c>
      <c r="B29" s="10" t="s">
        <v>486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28"/>
        <v/>
      </c>
      <c r="S29" s="7" t="str">
        <f t="shared" ca="1" si="29"/>
        <v/>
      </c>
    </row>
    <row r="30" spans="1:26" x14ac:dyDescent="0.3">
      <c r="A30" s="1" t="str">
        <f t="shared" si="27"/>
        <v>NormalAttackDualWarrior_01</v>
      </c>
      <c r="B30" s="10" t="s">
        <v>487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28"/>
        <v/>
      </c>
      <c r="S30" s="7" t="str">
        <f t="shared" ca="1" si="29"/>
        <v/>
      </c>
    </row>
    <row r="31" spans="1:26" x14ac:dyDescent="0.3">
      <c r="A31" s="1" t="str">
        <f t="shared" si="27"/>
        <v>NormalAttackBigBatAngel_01</v>
      </c>
      <c r="B31" s="10" t="s">
        <v>488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28"/>
        <v/>
      </c>
      <c r="S31" s="7" t="str">
        <f t="shared" ca="1" si="29"/>
        <v/>
      </c>
    </row>
    <row r="32" spans="1:26" x14ac:dyDescent="0.3">
      <c r="A32" s="1" t="str">
        <f t="shared" si="27"/>
        <v>NormalAttackGloryArmor_01</v>
      </c>
      <c r="B32" s="10" t="s">
        <v>489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28"/>
        <v/>
      </c>
      <c r="S32" s="7" t="str">
        <f t="shared" ca="1" si="29"/>
        <v/>
      </c>
    </row>
    <row r="33" spans="1:19" x14ac:dyDescent="0.3">
      <c r="A33" s="1" t="str">
        <f t="shared" si="27"/>
        <v>NormalAttackRpgKnight_01</v>
      </c>
      <c r="B33" s="10" t="s">
        <v>490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28"/>
        <v/>
      </c>
      <c r="S33" s="7" t="str">
        <f t="shared" ca="1" si="29"/>
        <v/>
      </c>
    </row>
    <row r="34" spans="1:19" x14ac:dyDescent="0.3">
      <c r="A34" s="1" t="str">
        <f t="shared" si="27"/>
        <v>NormalAttackDemonHuntress_01</v>
      </c>
      <c r="B34" s="10" t="s">
        <v>491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28"/>
        <v/>
      </c>
      <c r="S34" s="7" t="str">
        <f t="shared" ca="1" si="29"/>
        <v/>
      </c>
    </row>
    <row r="35" spans="1:19" x14ac:dyDescent="0.3">
      <c r="A35" s="1" t="str">
        <f t="shared" si="27"/>
        <v>NormalAttackLadyPirate_01</v>
      </c>
      <c r="B35" s="10" t="s">
        <v>492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28"/>
        <v/>
      </c>
      <c r="S35" s="7" t="str">
        <f t="shared" ca="1" si="29"/>
        <v/>
      </c>
    </row>
    <row r="36" spans="1:19" x14ac:dyDescent="0.3">
      <c r="A36" s="1" t="str">
        <f t="shared" si="27"/>
        <v>NormalAttackMobileFemale_01</v>
      </c>
      <c r="B36" s="10" t="s">
        <v>493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28"/>
        <v/>
      </c>
      <c r="S36" s="7" t="str">
        <f t="shared" ca="1" si="29"/>
        <v/>
      </c>
    </row>
    <row r="37" spans="1:19" x14ac:dyDescent="0.3">
      <c r="A37" s="1" t="str">
        <f t="shared" si="27"/>
        <v>NormalAttackCyborgCharacter_01</v>
      </c>
      <c r="B37" s="10" t="s">
        <v>494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28"/>
        <v/>
      </c>
      <c r="S37" s="7" t="str">
        <f t="shared" ca="1" si="29"/>
        <v/>
      </c>
    </row>
    <row r="38" spans="1:19" x14ac:dyDescent="0.3">
      <c r="A38" s="1" t="str">
        <f t="shared" si="27"/>
        <v>NormalAttackSandWarrior_01</v>
      </c>
      <c r="B38" s="10" t="s">
        <v>495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28"/>
        <v/>
      </c>
      <c r="S38" s="7" t="str">
        <f t="shared" ca="1" si="29"/>
        <v/>
      </c>
    </row>
    <row r="39" spans="1:19" x14ac:dyDescent="0.3">
      <c r="A39" s="1" t="str">
        <f t="shared" si="27"/>
        <v>NormalAttackBladeFanDancer_01</v>
      </c>
      <c r="B39" s="10" t="s">
        <v>496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28"/>
        <v/>
      </c>
      <c r="S39" s="7" t="str">
        <f t="shared" ca="1" si="29"/>
        <v/>
      </c>
    </row>
    <row r="40" spans="1:19" x14ac:dyDescent="0.3">
      <c r="A40" s="1" t="str">
        <f t="shared" si="27"/>
        <v>NormalAttackMobileLancer_01</v>
      </c>
      <c r="B40" s="10" t="s">
        <v>497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28"/>
        <v/>
      </c>
      <c r="S40" s="7" t="str">
        <f t="shared" ca="1" si="29"/>
        <v/>
      </c>
    </row>
    <row r="41" spans="1:19" x14ac:dyDescent="0.3">
      <c r="A41" s="1" t="str">
        <f t="shared" si="27"/>
        <v>NormalAttackSyria_01</v>
      </c>
      <c r="B41" s="10" t="s">
        <v>498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28"/>
        <v/>
      </c>
      <c r="S41" s="7" t="str">
        <f t="shared" ca="1" si="29"/>
        <v/>
      </c>
    </row>
    <row r="42" spans="1:19" x14ac:dyDescent="0.3">
      <c r="A42" s="1" t="str">
        <f t="shared" si="27"/>
        <v>NormalAttackRobotFive_01</v>
      </c>
      <c r="B42" s="10" t="s">
        <v>499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28"/>
        <v/>
      </c>
      <c r="S42" s="7" t="str">
        <f t="shared" ca="1" si="29"/>
        <v/>
      </c>
    </row>
    <row r="43" spans="1:19" x14ac:dyDescent="0.3">
      <c r="A43" s="1" t="str">
        <f t="shared" si="27"/>
        <v>NormalAttackLinhi_01</v>
      </c>
      <c r="B43" s="10" t="s">
        <v>500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28"/>
        <v/>
      </c>
      <c r="S43" s="7" t="str">
        <f t="shared" ca="1" si="29"/>
        <v/>
      </c>
    </row>
    <row r="44" spans="1:19" x14ac:dyDescent="0.3">
      <c r="A44" s="1" t="str">
        <f t="shared" si="27"/>
        <v>NormalAttackNecromancerFour_01</v>
      </c>
      <c r="B44" s="10" t="s">
        <v>501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28"/>
        <v/>
      </c>
      <c r="S44" s="7" t="str">
        <f t="shared" ca="1" si="29"/>
        <v/>
      </c>
    </row>
    <row r="45" spans="1:19" x14ac:dyDescent="0.3">
      <c r="A45" s="1" t="str">
        <f t="shared" si="27"/>
        <v>NormalAttackGirlWarrior_01</v>
      </c>
      <c r="B45" s="10" t="s">
        <v>502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28"/>
        <v/>
      </c>
      <c r="S45" s="7" t="str">
        <f t="shared" ca="1" si="29"/>
        <v/>
      </c>
    </row>
    <row r="46" spans="1:19" x14ac:dyDescent="0.3">
      <c r="A46" s="1" t="str">
        <f t="shared" si="27"/>
        <v>NormalAttackGirlArcher_01</v>
      </c>
      <c r="B46" s="10" t="s">
        <v>503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28"/>
        <v/>
      </c>
      <c r="S46" s="7" t="str">
        <f t="shared" ca="1" si="29"/>
        <v/>
      </c>
    </row>
    <row r="47" spans="1:19" x14ac:dyDescent="0.3">
      <c r="A47" s="1" t="str">
        <f t="shared" si="27"/>
        <v>NormalAttackEnergyShieldRobot_01</v>
      </c>
      <c r="B47" s="10" t="s">
        <v>504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28"/>
        <v/>
      </c>
      <c r="S47" s="7" t="str">
        <f t="shared" ca="1" si="29"/>
        <v/>
      </c>
    </row>
    <row r="48" spans="1:19" x14ac:dyDescent="0.3">
      <c r="A48" s="1" t="str">
        <f t="shared" si="27"/>
        <v>NormalAttackIceMagician_01</v>
      </c>
      <c r="B48" s="10" t="s">
        <v>505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28"/>
        <v/>
      </c>
      <c r="S48" s="7" t="str">
        <f t="shared" ca="1" si="29"/>
        <v/>
      </c>
    </row>
    <row r="49" spans="1:23" x14ac:dyDescent="0.3">
      <c r="A49" s="1" t="str">
        <f t="shared" si="0"/>
        <v>CallInvincibleTortoise_01</v>
      </c>
      <c r="B49" t="s">
        <v>112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CallAffectorValue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O49" s="7" t="str">
        <f t="shared" ca="1" si="1"/>
        <v/>
      </c>
      <c r="Q49" s="1" t="s">
        <v>229</v>
      </c>
      <c r="S49" s="7">
        <f t="shared" ca="1" si="2"/>
        <v>4</v>
      </c>
      <c r="U49" s="1" t="s">
        <v>111</v>
      </c>
    </row>
    <row r="50" spans="1:23" x14ac:dyDescent="0.3">
      <c r="A50" s="1" t="str">
        <f t="shared" si="0"/>
        <v>InvincibleTortoise_01</v>
      </c>
      <c r="B50" t="s">
        <v>111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InvincibleTortoise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3</v>
      </c>
      <c r="O50" s="7" t="str">
        <f t="shared" ca="1" si="1"/>
        <v/>
      </c>
      <c r="S50" s="7" t="str">
        <f t="shared" ca="1" si="2"/>
        <v/>
      </c>
      <c r="T50" s="1" t="s">
        <v>113</v>
      </c>
      <c r="U50" s="1" t="s">
        <v>114</v>
      </c>
    </row>
    <row r="51" spans="1:23" x14ac:dyDescent="0.3">
      <c r="A51" s="1" t="str">
        <f t="shared" si="0"/>
        <v>CountBarrier5Times_01</v>
      </c>
      <c r="B51" t="s">
        <v>119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CountBarrier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O51" s="7" t="str">
        <f t="shared" ca="1" si="1"/>
        <v/>
      </c>
      <c r="P51" s="1">
        <v>5</v>
      </c>
      <c r="S51" s="7" t="str">
        <f t="shared" ca="1" si="2"/>
        <v/>
      </c>
      <c r="V51" s="1" t="s">
        <v>120</v>
      </c>
    </row>
    <row r="52" spans="1:23" x14ac:dyDescent="0.3">
      <c r="A52" s="1" t="str">
        <f t="shared" si="0"/>
        <v>CallBurrowNinjaAssassin_01</v>
      </c>
      <c r="B52" t="s">
        <v>124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CallAffectorValue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O52" s="7" t="str">
        <f t="shared" ca="1" si="1"/>
        <v/>
      </c>
      <c r="Q52" s="1" t="s">
        <v>229</v>
      </c>
      <c r="S52" s="7">
        <f t="shared" ca="1" si="2"/>
        <v>4</v>
      </c>
      <c r="U52" s="1" t="s">
        <v>121</v>
      </c>
    </row>
    <row r="53" spans="1:23" x14ac:dyDescent="0.3">
      <c r="A53" s="1" t="str">
        <f t="shared" si="0"/>
        <v>BurrowNinjaAssassin_01</v>
      </c>
      <c r="B53" t="s">
        <v>121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Burrow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3</v>
      </c>
      <c r="K53" s="1">
        <v>0.5</v>
      </c>
      <c r="L53" s="1">
        <v>1</v>
      </c>
      <c r="O53" s="7" t="str">
        <f t="shared" ca="1" si="1"/>
        <v/>
      </c>
      <c r="P53" s="1">
        <v>2</v>
      </c>
      <c r="S53" s="7" t="str">
        <f t="shared" ca="1" si="2"/>
        <v/>
      </c>
      <c r="T53" s="1" t="s">
        <v>134</v>
      </c>
      <c r="U53" s="1" t="s">
        <v>135</v>
      </c>
      <c r="V53" s="1" t="s">
        <v>136</v>
      </c>
      <c r="W53" s="1" t="s">
        <v>137</v>
      </c>
    </row>
    <row r="54" spans="1:23" x14ac:dyDescent="0.3">
      <c r="A54" s="1" t="str">
        <f t="shared" si="0"/>
        <v>LP_Atk_01</v>
      </c>
      <c r="B54" s="1" t="s">
        <v>260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v>0.25</v>
      </c>
      <c r="M54" s="1" t="s">
        <v>168</v>
      </c>
      <c r="O54" s="7">
        <f t="shared" ca="1" si="1"/>
        <v>19</v>
      </c>
      <c r="S54" s="7" t="str">
        <f t="shared" ca="1" si="2"/>
        <v/>
      </c>
    </row>
    <row r="55" spans="1:23" x14ac:dyDescent="0.3">
      <c r="A55" s="1" t="str">
        <f t="shared" si="0"/>
        <v>LP_Atk_02</v>
      </c>
      <c r="B55" s="1" t="s">
        <v>260</v>
      </c>
      <c r="C55" s="1" t="str">
        <f>IF(ISERROR(VLOOKUP(B55,AffectorValueTable!$A:$A,1,0)),"어펙터밸류없음","")</f>
        <v/>
      </c>
      <c r="D55" s="1">
        <v>2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0.5</v>
      </c>
      <c r="M55" s="1" t="s">
        <v>168</v>
      </c>
      <c r="O55" s="7">
        <f t="shared" ca="1" si="1"/>
        <v>19</v>
      </c>
      <c r="S55" s="7" t="str">
        <f t="shared" ca="1" si="2"/>
        <v/>
      </c>
    </row>
    <row r="56" spans="1:23" x14ac:dyDescent="0.3">
      <c r="A56" s="1" t="str">
        <f t="shared" ref="A56:A64" si="30">B56&amp;"_"&amp;TEXT(D56,"00")</f>
        <v>LP_Atk_03</v>
      </c>
      <c r="B56" s="1" t="s">
        <v>260</v>
      </c>
      <c r="C56" s="1" t="str">
        <f>IF(ISERROR(VLOOKUP(B56,AffectorValueTable!$A:$A,1,0)),"어펙터밸류없음","")</f>
        <v/>
      </c>
      <c r="D56" s="1">
        <v>3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0.75</v>
      </c>
      <c r="M56" s="1" t="s">
        <v>168</v>
      </c>
      <c r="N56" s="6"/>
      <c r="O56" s="7">
        <f t="shared" ca="1" si="1"/>
        <v>19</v>
      </c>
      <c r="S56" s="7" t="str">
        <f t="shared" ca="1" si="2"/>
        <v/>
      </c>
    </row>
    <row r="57" spans="1:23" x14ac:dyDescent="0.3">
      <c r="A57" s="1" t="str">
        <f t="shared" si="30"/>
        <v>LP_Atk_04</v>
      </c>
      <c r="B57" s="1" t="s">
        <v>260</v>
      </c>
      <c r="C57" s="1" t="str">
        <f>IF(ISERROR(VLOOKUP(B57,AffectorValueTable!$A:$A,1,0)),"어펙터밸류없음","")</f>
        <v/>
      </c>
      <c r="D57" s="1">
        <v>4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1</v>
      </c>
      <c r="M57" s="1" t="s">
        <v>168</v>
      </c>
      <c r="O57" s="7">
        <f t="shared" ca="1" si="1"/>
        <v>19</v>
      </c>
      <c r="S57" s="7" t="str">
        <f t="shared" ca="1" si="2"/>
        <v/>
      </c>
    </row>
    <row r="58" spans="1:23" x14ac:dyDescent="0.3">
      <c r="A58" s="1" t="str">
        <f t="shared" si="30"/>
        <v>LP_Atk_05</v>
      </c>
      <c r="B58" s="1" t="s">
        <v>260</v>
      </c>
      <c r="C58" s="1" t="str">
        <f>IF(ISERROR(VLOOKUP(B58,AffectorValueTable!$A:$A,1,0)),"어펙터밸류없음","")</f>
        <v/>
      </c>
      <c r="D58" s="1">
        <v>5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1.25</v>
      </c>
      <c r="M58" s="1" t="s">
        <v>168</v>
      </c>
      <c r="O58" s="7">
        <f ca="1">IF(NOT(ISBLANK(N58)),N58,
IF(ISBLANK(M58),"",
VLOOKUP(M58,OFFSET(INDIRECT("$A:$B"),0,MATCH(M$1&amp;"_Verify",INDIRECT("$1:$1"),0)-1),2,0)
))</f>
        <v>19</v>
      </c>
      <c r="S58" s="7" t="str">
        <f t="shared" ca="1" si="2"/>
        <v/>
      </c>
    </row>
    <row r="59" spans="1:23" x14ac:dyDescent="0.3">
      <c r="A59" s="1" t="str">
        <f t="shared" si="30"/>
        <v>LP_Atk_06</v>
      </c>
      <c r="B59" s="1" t="s">
        <v>260</v>
      </c>
      <c r="C59" s="1" t="str">
        <f>IF(ISERROR(VLOOKUP(B59,AffectorValueTable!$A:$A,1,0)),"어펙터밸류없음","")</f>
        <v/>
      </c>
      <c r="D59" s="1">
        <v>6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1.5</v>
      </c>
      <c r="M59" s="1" t="s">
        <v>168</v>
      </c>
      <c r="O59" s="7">
        <f t="shared" ref="O59:O103" ca="1" si="31">IF(NOT(ISBLANK(N59)),N59,
IF(ISBLANK(M59),"",
VLOOKUP(M59,OFFSET(INDIRECT("$A:$B"),0,MATCH(M$1&amp;"_Verify",INDIRECT("$1:$1"),0)-1),2,0)
))</f>
        <v>19</v>
      </c>
      <c r="S59" s="7" t="str">
        <f t="shared" ca="1" si="2"/>
        <v/>
      </c>
    </row>
    <row r="60" spans="1:23" x14ac:dyDescent="0.3">
      <c r="A60" s="1" t="str">
        <f t="shared" si="30"/>
        <v>LP_Atk_07</v>
      </c>
      <c r="B60" s="1" t="s">
        <v>260</v>
      </c>
      <c r="C60" s="1" t="str">
        <f>IF(ISERROR(VLOOKUP(B60,AffectorValueTable!$A:$A,1,0)),"어펙터밸류없음","")</f>
        <v/>
      </c>
      <c r="D60" s="1">
        <v>7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1.75</v>
      </c>
      <c r="M60" s="1" t="s">
        <v>168</v>
      </c>
      <c r="O60" s="7">
        <f t="shared" ca="1" si="31"/>
        <v>19</v>
      </c>
      <c r="S60" s="7" t="str">
        <f t="shared" ca="1" si="2"/>
        <v/>
      </c>
    </row>
    <row r="61" spans="1:23" x14ac:dyDescent="0.3">
      <c r="A61" s="1" t="str">
        <f t="shared" si="30"/>
        <v>LP_Atk_08</v>
      </c>
      <c r="B61" s="1" t="s">
        <v>260</v>
      </c>
      <c r="C61" s="1" t="str">
        <f>IF(ISERROR(VLOOKUP(B61,AffectorValueTable!$A:$A,1,0)),"어펙터밸류없음","")</f>
        <v/>
      </c>
      <c r="D61" s="1">
        <v>8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2</v>
      </c>
      <c r="M61" s="1" t="s">
        <v>168</v>
      </c>
      <c r="O61" s="7">
        <f t="shared" ca="1" si="31"/>
        <v>19</v>
      </c>
      <c r="S61" s="7" t="str">
        <f t="shared" ca="1" si="2"/>
        <v/>
      </c>
    </row>
    <row r="62" spans="1:23" x14ac:dyDescent="0.3">
      <c r="A62" s="1" t="str">
        <f t="shared" si="30"/>
        <v>LP_Atk_09</v>
      </c>
      <c r="B62" s="1" t="s">
        <v>260</v>
      </c>
      <c r="C62" s="1" t="str">
        <f>IF(ISERROR(VLOOKUP(B62,AffectorValueTable!$A:$A,1,0)),"어펙터밸류없음","")</f>
        <v/>
      </c>
      <c r="D62" s="1">
        <v>9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2.25</v>
      </c>
      <c r="M62" s="1" t="s">
        <v>168</v>
      </c>
      <c r="O62" s="7">
        <f t="shared" ca="1" si="31"/>
        <v>19</v>
      </c>
      <c r="S62" s="7" t="str">
        <f t="shared" ca="1" si="2"/>
        <v/>
      </c>
    </row>
    <row r="63" spans="1:23" x14ac:dyDescent="0.3">
      <c r="A63" s="1" t="str">
        <f t="shared" si="30"/>
        <v>LP_AtkBetter_01</v>
      </c>
      <c r="B63" s="1" t="s">
        <v>261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0.35</v>
      </c>
      <c r="M63" s="1" t="s">
        <v>168</v>
      </c>
      <c r="O63" s="7">
        <f t="shared" ca="1" si="31"/>
        <v>19</v>
      </c>
      <c r="S63" s="7" t="str">
        <f t="shared" ca="1" si="2"/>
        <v/>
      </c>
    </row>
    <row r="64" spans="1:23" x14ac:dyDescent="0.3">
      <c r="A64" s="1" t="str">
        <f t="shared" si="30"/>
        <v>LP_AtkBetter_02</v>
      </c>
      <c r="B64" s="1" t="s">
        <v>261</v>
      </c>
      <c r="C64" s="1" t="str">
        <f>IF(ISERROR(VLOOKUP(B64,AffectorValueTable!$A:$A,1,0)),"어펙터밸류없음","")</f>
        <v/>
      </c>
      <c r="D64" s="1">
        <v>2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0.7</v>
      </c>
      <c r="M64" s="1" t="s">
        <v>168</v>
      </c>
      <c r="O64" s="7">
        <f t="shared" ca="1" si="31"/>
        <v>19</v>
      </c>
      <c r="S64" s="7" t="str">
        <f t="shared" ca="1" si="2"/>
        <v/>
      </c>
    </row>
    <row r="65" spans="1:19" x14ac:dyDescent="0.3">
      <c r="A65" s="1" t="str">
        <f t="shared" ref="A65:A85" si="32">B65&amp;"_"&amp;TEXT(D65,"00")</f>
        <v>LP_AtkBetter_03</v>
      </c>
      <c r="B65" s="1" t="s">
        <v>261</v>
      </c>
      <c r="C65" s="1" t="str">
        <f>IF(ISERROR(VLOOKUP(B65,AffectorValueTable!$A:$A,1,0)),"어펙터밸류없음","")</f>
        <v/>
      </c>
      <c r="D65" s="1">
        <v>3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1.05</v>
      </c>
      <c r="M65" s="1" t="s">
        <v>168</v>
      </c>
      <c r="O65" s="7">
        <f t="shared" ca="1" si="31"/>
        <v>19</v>
      </c>
      <c r="S65" s="7" t="str">
        <f t="shared" ca="1" si="2"/>
        <v/>
      </c>
    </row>
    <row r="66" spans="1:19" x14ac:dyDescent="0.3">
      <c r="A66" s="1" t="str">
        <f t="shared" si="32"/>
        <v>LP_AtkBetter_04</v>
      </c>
      <c r="B66" s="1" t="s">
        <v>261</v>
      </c>
      <c r="C66" s="1" t="str">
        <f>IF(ISERROR(VLOOKUP(B66,AffectorValueTable!$A:$A,1,0)),"어펙터밸류없음","")</f>
        <v/>
      </c>
      <c r="D66" s="1">
        <v>4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1.4</v>
      </c>
      <c r="M66" s="1" t="s">
        <v>168</v>
      </c>
      <c r="O66" s="7">
        <f t="shared" ca="1" si="31"/>
        <v>19</v>
      </c>
      <c r="S66" s="7" t="str">
        <f t="shared" ca="1" si="2"/>
        <v/>
      </c>
    </row>
    <row r="67" spans="1:19" x14ac:dyDescent="0.3">
      <c r="A67" s="1" t="str">
        <f t="shared" si="32"/>
        <v>LP_AtkBetter_05</v>
      </c>
      <c r="B67" s="1" t="s">
        <v>261</v>
      </c>
      <c r="C67" s="1" t="str">
        <f>IF(ISERROR(VLOOKUP(B67,AffectorValueTable!$A:$A,1,0)),"어펙터밸류없음","")</f>
        <v/>
      </c>
      <c r="D67" s="1">
        <v>5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1.75</v>
      </c>
      <c r="M67" s="1" t="s">
        <v>168</v>
      </c>
      <c r="O67" s="7">
        <f t="shared" ca="1" si="31"/>
        <v>19</v>
      </c>
      <c r="S67" s="7" t="str">
        <f t="shared" ca="1" si="2"/>
        <v/>
      </c>
    </row>
    <row r="68" spans="1:19" x14ac:dyDescent="0.3">
      <c r="A68" s="1" t="str">
        <f t="shared" si="32"/>
        <v>LP_AtkBetter_06</v>
      </c>
      <c r="B68" s="1" t="s">
        <v>261</v>
      </c>
      <c r="C68" s="1" t="str">
        <f>IF(ISERROR(VLOOKUP(B68,AffectorValueTable!$A:$A,1,0)),"어펙터밸류없음","")</f>
        <v/>
      </c>
      <c r="D68" s="1">
        <v>6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2.1</v>
      </c>
      <c r="M68" s="1" t="s">
        <v>168</v>
      </c>
      <c r="O68" s="7">
        <f t="shared" ca="1" si="31"/>
        <v>19</v>
      </c>
      <c r="S68" s="7" t="str">
        <f t="shared" ca="1" si="2"/>
        <v/>
      </c>
    </row>
    <row r="69" spans="1:19" x14ac:dyDescent="0.3">
      <c r="A69" s="1" t="str">
        <f t="shared" si="32"/>
        <v>LP_AtkBetter_07</v>
      </c>
      <c r="B69" s="1" t="s">
        <v>261</v>
      </c>
      <c r="C69" s="1" t="str">
        <f>IF(ISERROR(VLOOKUP(B69,AffectorValueTable!$A:$A,1,0)),"어펙터밸류없음","")</f>
        <v/>
      </c>
      <c r="D69" s="1">
        <v>7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2.4500000000000002</v>
      </c>
      <c r="M69" s="1" t="s">
        <v>168</v>
      </c>
      <c r="O69" s="7">
        <f t="shared" ca="1" si="31"/>
        <v>19</v>
      </c>
      <c r="S69" s="7" t="str">
        <f t="shared" ca="1" si="2"/>
        <v/>
      </c>
    </row>
    <row r="70" spans="1:19" x14ac:dyDescent="0.3">
      <c r="A70" s="1" t="str">
        <f t="shared" si="32"/>
        <v>LP_AtkBetter_08</v>
      </c>
      <c r="B70" s="1" t="s">
        <v>261</v>
      </c>
      <c r="C70" s="1" t="str">
        <f>IF(ISERROR(VLOOKUP(B70,AffectorValueTable!$A:$A,1,0)),"어펙터밸류없음","")</f>
        <v/>
      </c>
      <c r="D70" s="1">
        <v>8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2.8</v>
      </c>
      <c r="M70" s="1" t="s">
        <v>168</v>
      </c>
      <c r="O70" s="7">
        <f t="shared" ca="1" si="31"/>
        <v>19</v>
      </c>
      <c r="S70" s="7" t="str">
        <f t="shared" ca="1" si="2"/>
        <v/>
      </c>
    </row>
    <row r="71" spans="1:19" x14ac:dyDescent="0.3">
      <c r="A71" s="1" t="str">
        <f t="shared" si="32"/>
        <v>LP_AtkBetter_09</v>
      </c>
      <c r="B71" s="1" t="s">
        <v>261</v>
      </c>
      <c r="C71" s="1" t="str">
        <f>IF(ISERROR(VLOOKUP(B71,AffectorValueTable!$A:$A,1,0)),"어펙터밸류없음","")</f>
        <v/>
      </c>
      <c r="D71" s="1">
        <v>9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3.15</v>
      </c>
      <c r="M71" s="1" t="s">
        <v>168</v>
      </c>
      <c r="O71" s="7">
        <f t="shared" ca="1" si="31"/>
        <v>19</v>
      </c>
      <c r="S71" s="7" t="str">
        <f t="shared" ca="1" si="2"/>
        <v/>
      </c>
    </row>
    <row r="72" spans="1:19" x14ac:dyDescent="0.3">
      <c r="A72" s="1" t="str">
        <f t="shared" si="32"/>
        <v>LP_AtkBest_01</v>
      </c>
      <c r="B72" s="1" t="s">
        <v>262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0.5</v>
      </c>
      <c r="M72" s="1" t="s">
        <v>168</v>
      </c>
      <c r="O72" s="7">
        <f t="shared" ca="1" si="31"/>
        <v>19</v>
      </c>
      <c r="S72" s="7" t="str">
        <f t="shared" ca="1" si="2"/>
        <v/>
      </c>
    </row>
    <row r="73" spans="1:19" x14ac:dyDescent="0.3">
      <c r="A73" s="1" t="str">
        <f t="shared" ref="A73:A74" si="33">B73&amp;"_"&amp;TEXT(D73,"00")</f>
        <v>LP_AtkBest_02</v>
      </c>
      <c r="B73" s="1" t="s">
        <v>262</v>
      </c>
      <c r="C73" s="1" t="str">
        <f>IF(ISERROR(VLOOKUP(B73,AffectorValueTable!$A:$A,1,0)),"어펙터밸류없음","")</f>
        <v/>
      </c>
      <c r="D73" s="1">
        <v>2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</v>
      </c>
      <c r="M73" s="1" t="s">
        <v>168</v>
      </c>
      <c r="O73" s="7">
        <f t="shared" ref="O73:O74" ca="1" si="34">IF(NOT(ISBLANK(N73)),N73,
IF(ISBLANK(M73),"",
VLOOKUP(M73,OFFSET(INDIRECT("$A:$B"),0,MATCH(M$1&amp;"_Verify",INDIRECT("$1:$1"),0)-1),2,0)
))</f>
        <v>19</v>
      </c>
      <c r="S73" s="7" t="str">
        <f t="shared" ca="1" si="2"/>
        <v/>
      </c>
    </row>
    <row r="74" spans="1:19" x14ac:dyDescent="0.3">
      <c r="A74" s="1" t="str">
        <f t="shared" si="33"/>
        <v>LP_AtkBest_03</v>
      </c>
      <c r="B74" s="1" t="s">
        <v>262</v>
      </c>
      <c r="C74" s="1" t="str">
        <f>IF(ISERROR(VLOOKUP(B74,AffectorValueTable!$A:$A,1,0)),"어펙터밸류없음","")</f>
        <v/>
      </c>
      <c r="D74" s="1">
        <v>3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1.5</v>
      </c>
      <c r="M74" s="1" t="s">
        <v>168</v>
      </c>
      <c r="O74" s="7">
        <f t="shared" ca="1" si="34"/>
        <v>19</v>
      </c>
      <c r="S74" s="7" t="str">
        <f t="shared" ca="1" si="2"/>
        <v/>
      </c>
    </row>
    <row r="75" spans="1:19" x14ac:dyDescent="0.3">
      <c r="A75" s="1" t="str">
        <f t="shared" si="32"/>
        <v>LP_AtkSpeed_01</v>
      </c>
      <c r="B75" s="1" t="s">
        <v>263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f>(1-(9-D75)*0.03)*J54*0.5</f>
        <v>9.5000000000000001E-2</v>
      </c>
      <c r="M75" s="1" t="s">
        <v>153</v>
      </c>
      <c r="O75" s="7">
        <f t="shared" ca="1" si="31"/>
        <v>3</v>
      </c>
      <c r="S75" s="7" t="str">
        <f t="shared" ca="1" si="2"/>
        <v/>
      </c>
    </row>
    <row r="76" spans="1:19" x14ac:dyDescent="0.3">
      <c r="A76" s="1" t="str">
        <f t="shared" si="32"/>
        <v>LP_AtkSpeed_02</v>
      </c>
      <c r="B76" s="1" t="s">
        <v>263</v>
      </c>
      <c r="C76" s="1" t="str">
        <f>IF(ISERROR(VLOOKUP(B76,AffectorValueTable!$A:$A,1,0)),"어펙터밸류없음","")</f>
        <v/>
      </c>
      <c r="D76" s="1">
        <v>2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f t="shared" ref="J76:J93" si="35">(1-(9-D76)*0.03)*J55*0.5</f>
        <v>0.19750000000000001</v>
      </c>
      <c r="M76" s="1" t="s">
        <v>153</v>
      </c>
      <c r="O76" s="7">
        <f t="shared" ca="1" si="31"/>
        <v>3</v>
      </c>
      <c r="S76" s="7" t="str">
        <f t="shared" ca="1" si="2"/>
        <v/>
      </c>
    </row>
    <row r="77" spans="1:19" x14ac:dyDescent="0.3">
      <c r="A77" s="1" t="str">
        <f t="shared" si="32"/>
        <v>LP_AtkSpeed_03</v>
      </c>
      <c r="B77" s="1" t="s">
        <v>263</v>
      </c>
      <c r="C77" s="1" t="str">
        <f>IF(ISERROR(VLOOKUP(B77,AffectorValueTable!$A:$A,1,0)),"어펙터밸류없음","")</f>
        <v/>
      </c>
      <c r="D77" s="1">
        <v>3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f t="shared" si="35"/>
        <v>0.3075</v>
      </c>
      <c r="M77" s="1" t="s">
        <v>153</v>
      </c>
      <c r="O77" s="7">
        <f t="shared" ca="1" si="31"/>
        <v>3</v>
      </c>
      <c r="S77" s="7" t="str">
        <f t="shared" ca="1" si="2"/>
        <v/>
      </c>
    </row>
    <row r="78" spans="1:19" x14ac:dyDescent="0.3">
      <c r="A78" s="1" t="str">
        <f t="shared" si="32"/>
        <v>LP_AtkSpeed_04</v>
      </c>
      <c r="B78" s="1" t="s">
        <v>263</v>
      </c>
      <c r="C78" s="1" t="str">
        <f>IF(ISERROR(VLOOKUP(B78,AffectorValueTable!$A:$A,1,0)),"어펙터밸류없음","")</f>
        <v/>
      </c>
      <c r="D78" s="1">
        <v>4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f t="shared" si="35"/>
        <v>0.42499999999999999</v>
      </c>
      <c r="M78" s="1" t="s">
        <v>153</v>
      </c>
      <c r="O78" s="7">
        <f t="shared" ca="1" si="31"/>
        <v>3</v>
      </c>
      <c r="S78" s="7" t="str">
        <f t="shared" ca="1" si="2"/>
        <v/>
      </c>
    </row>
    <row r="79" spans="1:19" x14ac:dyDescent="0.3">
      <c r="A79" s="1" t="str">
        <f t="shared" si="32"/>
        <v>LP_AtkSpeed_05</v>
      </c>
      <c r="B79" s="1" t="s">
        <v>263</v>
      </c>
      <c r="C79" s="1" t="str">
        <f>IF(ISERROR(VLOOKUP(B79,AffectorValueTable!$A:$A,1,0)),"어펙터밸류없음","")</f>
        <v/>
      </c>
      <c r="D79" s="1">
        <v>5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f t="shared" si="35"/>
        <v>0.55000000000000004</v>
      </c>
      <c r="M79" s="1" t="s">
        <v>153</v>
      </c>
      <c r="O79" s="7">
        <f t="shared" ca="1" si="31"/>
        <v>3</v>
      </c>
      <c r="S79" s="7" t="str">
        <f t="shared" ca="1" si="2"/>
        <v/>
      </c>
    </row>
    <row r="80" spans="1:19" x14ac:dyDescent="0.3">
      <c r="A80" s="1" t="str">
        <f t="shared" si="32"/>
        <v>LP_AtkSpeed_06</v>
      </c>
      <c r="B80" s="1" t="s">
        <v>263</v>
      </c>
      <c r="C80" s="1" t="str">
        <f>IF(ISERROR(VLOOKUP(B80,AffectorValueTable!$A:$A,1,0)),"어펙터밸류없음","")</f>
        <v/>
      </c>
      <c r="D80" s="1">
        <v>6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f t="shared" si="35"/>
        <v>0.6825</v>
      </c>
      <c r="M80" s="1" t="s">
        <v>153</v>
      </c>
      <c r="O80" s="7">
        <f t="shared" ca="1" si="31"/>
        <v>3</v>
      </c>
      <c r="S80" s="7" t="str">
        <f t="shared" ca="1" si="2"/>
        <v/>
      </c>
    </row>
    <row r="81" spans="1:19" x14ac:dyDescent="0.3">
      <c r="A81" s="1" t="str">
        <f t="shared" si="32"/>
        <v>LP_AtkSpeed_07</v>
      </c>
      <c r="B81" s="1" t="s">
        <v>263</v>
      </c>
      <c r="C81" s="1" t="str">
        <f>IF(ISERROR(VLOOKUP(B81,AffectorValueTable!$A:$A,1,0)),"어펙터밸류없음","")</f>
        <v/>
      </c>
      <c r="D81" s="1">
        <v>7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f t="shared" si="35"/>
        <v>0.82250000000000001</v>
      </c>
      <c r="M81" s="1" t="s">
        <v>153</v>
      </c>
      <c r="O81" s="7">
        <f t="shared" ca="1" si="31"/>
        <v>3</v>
      </c>
      <c r="S81" s="7" t="str">
        <f t="shared" ca="1" si="2"/>
        <v/>
      </c>
    </row>
    <row r="82" spans="1:19" x14ac:dyDescent="0.3">
      <c r="A82" s="1" t="str">
        <f t="shared" si="32"/>
        <v>LP_AtkSpeed_08</v>
      </c>
      <c r="B82" s="1" t="s">
        <v>263</v>
      </c>
      <c r="C82" s="1" t="str">
        <f>IF(ISERROR(VLOOKUP(B82,AffectorValueTable!$A:$A,1,0)),"어펙터밸류없음","")</f>
        <v/>
      </c>
      <c r="D82" s="1">
        <v>8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f t="shared" si="35"/>
        <v>0.97</v>
      </c>
      <c r="M82" s="1" t="s">
        <v>153</v>
      </c>
      <c r="O82" s="7">
        <f t="shared" ca="1" si="31"/>
        <v>3</v>
      </c>
      <c r="S82" s="7" t="str">
        <f t="shared" ca="1" si="2"/>
        <v/>
      </c>
    </row>
    <row r="83" spans="1:19" x14ac:dyDescent="0.3">
      <c r="A83" s="1" t="str">
        <f t="shared" si="32"/>
        <v>LP_AtkSpeed_09</v>
      </c>
      <c r="B83" s="1" t="s">
        <v>263</v>
      </c>
      <c r="C83" s="1" t="str">
        <f>IF(ISERROR(VLOOKUP(B83,AffectorValueTable!$A:$A,1,0)),"어펙터밸류없음","")</f>
        <v/>
      </c>
      <c r="D83" s="1">
        <v>9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f t="shared" si="35"/>
        <v>1.125</v>
      </c>
      <c r="M83" s="1" t="s">
        <v>153</v>
      </c>
      <c r="O83" s="7">
        <f t="shared" ca="1" si="31"/>
        <v>3</v>
      </c>
      <c r="S83" s="7" t="str">
        <f t="shared" ca="1" si="2"/>
        <v/>
      </c>
    </row>
    <row r="84" spans="1:19" x14ac:dyDescent="0.3">
      <c r="A84" s="1" t="str">
        <f t="shared" si="32"/>
        <v>LP_AtkSpeedBetter_01</v>
      </c>
      <c r="B84" s="1" t="s">
        <v>264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f t="shared" si="35"/>
        <v>0.13299999999999998</v>
      </c>
      <c r="M84" s="1" t="s">
        <v>153</v>
      </c>
      <c r="O84" s="7">
        <f t="shared" ca="1" si="31"/>
        <v>3</v>
      </c>
      <c r="S84" s="7" t="str">
        <f t="shared" ca="1" si="2"/>
        <v/>
      </c>
    </row>
    <row r="85" spans="1:19" x14ac:dyDescent="0.3">
      <c r="A85" s="1" t="str">
        <f t="shared" si="32"/>
        <v>LP_AtkSpeedBetter_02</v>
      </c>
      <c r="B85" s="1" t="s">
        <v>264</v>
      </c>
      <c r="C85" s="1" t="str">
        <f>IF(ISERROR(VLOOKUP(B85,AffectorValueTable!$A:$A,1,0)),"어펙터밸류없음","")</f>
        <v/>
      </c>
      <c r="D85" s="1">
        <v>2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f t="shared" si="35"/>
        <v>0.27649999999999997</v>
      </c>
      <c r="M85" s="1" t="s">
        <v>153</v>
      </c>
      <c r="O85" s="7">
        <f t="shared" ca="1" si="31"/>
        <v>3</v>
      </c>
      <c r="S85" s="7" t="str">
        <f t="shared" ca="1" si="2"/>
        <v/>
      </c>
    </row>
    <row r="86" spans="1:19" x14ac:dyDescent="0.3">
      <c r="A86" s="1" t="str">
        <f t="shared" ref="A86:A101" si="36">B86&amp;"_"&amp;TEXT(D86,"00")</f>
        <v>LP_AtkSpeedBetter_03</v>
      </c>
      <c r="B86" s="1" t="s">
        <v>264</v>
      </c>
      <c r="C86" s="1" t="str">
        <f>IF(ISERROR(VLOOKUP(B86,AffectorValueTable!$A:$A,1,0)),"어펙터밸류없음","")</f>
        <v/>
      </c>
      <c r="D86" s="1">
        <v>3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si="35"/>
        <v>0.43050000000000005</v>
      </c>
      <c r="M86" s="1" t="s">
        <v>153</v>
      </c>
      <c r="O86" s="7">
        <f t="shared" ca="1" si="31"/>
        <v>3</v>
      </c>
      <c r="S86" s="7" t="str">
        <f t="shared" ca="1" si="2"/>
        <v/>
      </c>
    </row>
    <row r="87" spans="1:19" x14ac:dyDescent="0.3">
      <c r="A87" s="1" t="str">
        <f t="shared" si="36"/>
        <v>LP_AtkSpeedBetter_04</v>
      </c>
      <c r="B87" s="1" t="s">
        <v>264</v>
      </c>
      <c r="C87" s="1" t="str">
        <f>IF(ISERROR(VLOOKUP(B87,AffectorValueTable!$A:$A,1,0)),"어펙터밸류없음","")</f>
        <v/>
      </c>
      <c r="D87" s="1">
        <v>4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35"/>
        <v>0.59499999999999997</v>
      </c>
      <c r="M87" s="1" t="s">
        <v>153</v>
      </c>
      <c r="O87" s="7">
        <f t="shared" ca="1" si="31"/>
        <v>3</v>
      </c>
      <c r="S87" s="7" t="str">
        <f t="shared" ca="1" si="2"/>
        <v/>
      </c>
    </row>
    <row r="88" spans="1:19" x14ac:dyDescent="0.3">
      <c r="A88" s="1" t="str">
        <f t="shared" si="36"/>
        <v>LP_AtkSpeedBetter_05</v>
      </c>
      <c r="B88" s="1" t="s">
        <v>264</v>
      </c>
      <c r="C88" s="1" t="str">
        <f>IF(ISERROR(VLOOKUP(B88,AffectorValueTable!$A:$A,1,0)),"어펙터밸류없음","")</f>
        <v/>
      </c>
      <c r="D88" s="1">
        <v>5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35"/>
        <v>0.77</v>
      </c>
      <c r="M88" s="1" t="s">
        <v>153</v>
      </c>
      <c r="O88" s="7">
        <f t="shared" ca="1" si="31"/>
        <v>3</v>
      </c>
      <c r="S88" s="7" t="str">
        <f t="shared" ca="1" si="2"/>
        <v/>
      </c>
    </row>
    <row r="89" spans="1:19" x14ac:dyDescent="0.3">
      <c r="A89" s="1" t="str">
        <f t="shared" si="36"/>
        <v>LP_AtkSpeedBetter_06</v>
      </c>
      <c r="B89" s="1" t="s">
        <v>264</v>
      </c>
      <c r="C89" s="1" t="str">
        <f>IF(ISERROR(VLOOKUP(B89,AffectorValueTable!$A:$A,1,0)),"어펙터밸류없음","")</f>
        <v/>
      </c>
      <c r="D89" s="1">
        <v>6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35"/>
        <v>0.95550000000000013</v>
      </c>
      <c r="M89" s="1" t="s">
        <v>153</v>
      </c>
      <c r="O89" s="7">
        <f t="shared" ca="1" si="31"/>
        <v>3</v>
      </c>
      <c r="S89" s="7" t="str">
        <f t="shared" ca="1" si="2"/>
        <v/>
      </c>
    </row>
    <row r="90" spans="1:19" x14ac:dyDescent="0.3">
      <c r="A90" s="1" t="str">
        <f t="shared" si="36"/>
        <v>LP_AtkSpeedBetter_07</v>
      </c>
      <c r="B90" s="1" t="s">
        <v>264</v>
      </c>
      <c r="C90" s="1" t="str">
        <f>IF(ISERROR(VLOOKUP(B90,AffectorValueTable!$A:$A,1,0)),"어펙터밸류없음","")</f>
        <v/>
      </c>
      <c r="D90" s="1">
        <v>7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35"/>
        <v>1.1515</v>
      </c>
      <c r="M90" s="1" t="s">
        <v>153</v>
      </c>
      <c r="O90" s="7">
        <f t="shared" ca="1" si="31"/>
        <v>3</v>
      </c>
      <c r="S90" s="7" t="str">
        <f t="shared" ca="1" si="2"/>
        <v/>
      </c>
    </row>
    <row r="91" spans="1:19" x14ac:dyDescent="0.3">
      <c r="A91" s="1" t="str">
        <f t="shared" si="36"/>
        <v>LP_AtkSpeedBetter_08</v>
      </c>
      <c r="B91" s="1" t="s">
        <v>264</v>
      </c>
      <c r="C91" s="1" t="str">
        <f>IF(ISERROR(VLOOKUP(B91,AffectorValueTable!$A:$A,1,0)),"어펙터밸류없음","")</f>
        <v/>
      </c>
      <c r="D91" s="1">
        <v>8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35"/>
        <v>1.3579999999999999</v>
      </c>
      <c r="M91" s="1" t="s">
        <v>153</v>
      </c>
      <c r="O91" s="7">
        <f t="shared" ca="1" si="31"/>
        <v>3</v>
      </c>
      <c r="S91" s="7" t="str">
        <f t="shared" ca="1" si="2"/>
        <v/>
      </c>
    </row>
    <row r="92" spans="1:19" x14ac:dyDescent="0.3">
      <c r="A92" s="1" t="str">
        <f t="shared" si="36"/>
        <v>LP_AtkSpeedBetter_09</v>
      </c>
      <c r="B92" s="1" t="s">
        <v>264</v>
      </c>
      <c r="C92" s="1" t="str">
        <f>IF(ISERROR(VLOOKUP(B92,AffectorValueTable!$A:$A,1,0)),"어펙터밸류없음","")</f>
        <v/>
      </c>
      <c r="D92" s="1">
        <v>9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35"/>
        <v>1.575</v>
      </c>
      <c r="M92" s="1" t="s">
        <v>153</v>
      </c>
      <c r="O92" s="7">
        <f t="shared" ca="1" si="31"/>
        <v>3</v>
      </c>
      <c r="S92" s="7" t="str">
        <f t="shared" ca="1" si="2"/>
        <v/>
      </c>
    </row>
    <row r="93" spans="1:19" x14ac:dyDescent="0.3">
      <c r="A93" s="1" t="str">
        <f t="shared" si="36"/>
        <v>LP_AtkSpeedBest_01</v>
      </c>
      <c r="B93" s="1" t="s">
        <v>265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35"/>
        <v>0.19</v>
      </c>
      <c r="M93" s="1" t="s">
        <v>153</v>
      </c>
      <c r="O93" s="7">
        <f t="shared" ca="1" si="31"/>
        <v>3</v>
      </c>
      <c r="S93" s="7" t="str">
        <f t="shared" ca="1" si="2"/>
        <v/>
      </c>
    </row>
    <row r="94" spans="1:19" x14ac:dyDescent="0.3">
      <c r="A94" s="1" t="str">
        <f t="shared" si="36"/>
        <v>LP_Crit_01</v>
      </c>
      <c r="B94" s="1" t="s">
        <v>266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0.15</v>
      </c>
      <c r="M94" s="1" t="s">
        <v>158</v>
      </c>
      <c r="O94" s="7">
        <f t="shared" ca="1" si="31"/>
        <v>8</v>
      </c>
      <c r="S94" s="7" t="str">
        <f t="shared" ca="1" si="2"/>
        <v/>
      </c>
    </row>
    <row r="95" spans="1:19" x14ac:dyDescent="0.3">
      <c r="A95" s="1" t="str">
        <f t="shared" si="36"/>
        <v>LP_Crit_02</v>
      </c>
      <c r="B95" s="1" t="s">
        <v>266</v>
      </c>
      <c r="C95" s="1" t="str">
        <f>IF(ISERROR(VLOOKUP(B95,AffectorValueTable!$A:$A,1,0)),"어펙터밸류없음","")</f>
        <v/>
      </c>
      <c r="D95" s="1">
        <v>2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0.3</v>
      </c>
      <c r="M95" s="1" t="s">
        <v>158</v>
      </c>
      <c r="O95" s="7">
        <f t="shared" ca="1" si="31"/>
        <v>8</v>
      </c>
      <c r="S95" s="7" t="str">
        <f t="shared" ca="1" si="2"/>
        <v/>
      </c>
    </row>
    <row r="96" spans="1:19" x14ac:dyDescent="0.3">
      <c r="A96" s="1" t="str">
        <f t="shared" si="36"/>
        <v>LP_Crit_03</v>
      </c>
      <c r="B96" s="1" t="s">
        <v>266</v>
      </c>
      <c r="C96" s="1" t="str">
        <f>IF(ISERROR(VLOOKUP(B96,AffectorValueTable!$A:$A,1,0)),"어펙터밸류없음","")</f>
        <v/>
      </c>
      <c r="D96" s="1">
        <v>3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0.45</v>
      </c>
      <c r="M96" s="1" t="s">
        <v>158</v>
      </c>
      <c r="O96" s="7">
        <f t="shared" ca="1" si="31"/>
        <v>8</v>
      </c>
      <c r="S96" s="7" t="str">
        <f t="shared" ca="1" si="2"/>
        <v/>
      </c>
    </row>
    <row r="97" spans="1:19" x14ac:dyDescent="0.3">
      <c r="A97" s="1" t="str">
        <f t="shared" si="36"/>
        <v>LP_Crit_04</v>
      </c>
      <c r="B97" s="1" t="s">
        <v>266</v>
      </c>
      <c r="C97" s="1" t="str">
        <f>IF(ISERROR(VLOOKUP(B97,AffectorValueTable!$A:$A,1,0)),"어펙터밸류없음","")</f>
        <v/>
      </c>
      <c r="D97" s="1">
        <v>4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0.6</v>
      </c>
      <c r="M97" s="1" t="s">
        <v>158</v>
      </c>
      <c r="O97" s="7">
        <f t="shared" ca="1" si="31"/>
        <v>8</v>
      </c>
      <c r="S97" s="7" t="str">
        <f t="shared" ca="1" si="2"/>
        <v/>
      </c>
    </row>
    <row r="98" spans="1:19" x14ac:dyDescent="0.3">
      <c r="A98" s="1" t="str">
        <f t="shared" si="36"/>
        <v>LP_Crit_05</v>
      </c>
      <c r="B98" s="1" t="s">
        <v>266</v>
      </c>
      <c r="C98" s="1" t="str">
        <f>IF(ISERROR(VLOOKUP(B98,AffectorValueTable!$A:$A,1,0)),"어펙터밸류없음","")</f>
        <v/>
      </c>
      <c r="D98" s="1">
        <v>5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0.75</v>
      </c>
      <c r="M98" s="1" t="s">
        <v>158</v>
      </c>
      <c r="O98" s="7">
        <f t="shared" ca="1" si="31"/>
        <v>8</v>
      </c>
      <c r="S98" s="7" t="str">
        <f t="shared" ca="1" si="2"/>
        <v/>
      </c>
    </row>
    <row r="99" spans="1:19" x14ac:dyDescent="0.3">
      <c r="A99" s="1" t="str">
        <f t="shared" si="36"/>
        <v>LP_Crit_06</v>
      </c>
      <c r="B99" s="1" t="s">
        <v>266</v>
      </c>
      <c r="C99" s="1" t="str">
        <f>IF(ISERROR(VLOOKUP(B99,AffectorValueTable!$A:$A,1,0)),"어펙터밸류없음","")</f>
        <v/>
      </c>
      <c r="D99" s="1">
        <v>6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0.9</v>
      </c>
      <c r="M99" s="1" t="s">
        <v>158</v>
      </c>
      <c r="O99" s="7">
        <f t="shared" ca="1" si="31"/>
        <v>8</v>
      </c>
      <c r="S99" s="7" t="str">
        <f t="shared" ca="1" si="2"/>
        <v/>
      </c>
    </row>
    <row r="100" spans="1:19" x14ac:dyDescent="0.3">
      <c r="A100" s="1" t="str">
        <f t="shared" si="36"/>
        <v>LP_CritBetter_01</v>
      </c>
      <c r="B100" s="1" t="s">
        <v>267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0.3</v>
      </c>
      <c r="M100" s="1" t="s">
        <v>158</v>
      </c>
      <c r="O100" s="7">
        <f t="shared" ca="1" si="31"/>
        <v>8</v>
      </c>
      <c r="S100" s="7" t="str">
        <f t="shared" ca="1" si="2"/>
        <v/>
      </c>
    </row>
    <row r="101" spans="1:19" x14ac:dyDescent="0.3">
      <c r="A101" s="1" t="str">
        <f t="shared" si="36"/>
        <v>LP_CritBetter_02</v>
      </c>
      <c r="B101" s="1" t="s">
        <v>267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0.6</v>
      </c>
      <c r="M101" s="1" t="s">
        <v>158</v>
      </c>
      <c r="O101" s="7">
        <f t="shared" ca="1" si="31"/>
        <v>8</v>
      </c>
      <c r="S101" s="7" t="str">
        <f t="shared" ca="1" si="2"/>
        <v/>
      </c>
    </row>
    <row r="102" spans="1:19" x14ac:dyDescent="0.3">
      <c r="A102" s="1" t="str">
        <f t="shared" ref="A102:A103" si="37">B102&amp;"_"&amp;TEXT(D102,"00")</f>
        <v>LP_CritBetter_03</v>
      </c>
      <c r="B102" s="1" t="s">
        <v>267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0.9</v>
      </c>
      <c r="M102" s="1" t="s">
        <v>158</v>
      </c>
      <c r="O102" s="7">
        <f t="shared" ca="1" si="31"/>
        <v>8</v>
      </c>
      <c r="S102" s="7" t="str">
        <f t="shared" ca="1" si="2"/>
        <v/>
      </c>
    </row>
    <row r="103" spans="1:19" x14ac:dyDescent="0.3">
      <c r="A103" s="1" t="str">
        <f t="shared" si="37"/>
        <v>LP_CritBest_01</v>
      </c>
      <c r="B103" s="1" t="s">
        <v>268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0.75</v>
      </c>
      <c r="M103" s="1" t="s">
        <v>158</v>
      </c>
      <c r="O103" s="7">
        <f t="shared" ca="1" si="31"/>
        <v>8</v>
      </c>
      <c r="S103" s="7" t="str">
        <f t="shared" ca="1" si="2"/>
        <v/>
      </c>
    </row>
    <row r="104" spans="1:19" x14ac:dyDescent="0.3">
      <c r="A104" s="1" t="str">
        <f t="shared" ref="A104:A122" si="38">B104&amp;"_"&amp;TEXT(D104,"00")</f>
        <v>LP_MaxHp_01</v>
      </c>
      <c r="B104" s="1" t="s">
        <v>269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0.1</v>
      </c>
      <c r="M104" s="1" t="s">
        <v>167</v>
      </c>
      <c r="O104" s="7">
        <f t="shared" ref="O104:O167" ca="1" si="39">IF(NOT(ISBLANK(N104)),N104,
IF(ISBLANK(M104),"",
VLOOKUP(M104,OFFSET(INDIRECT("$A:$B"),0,MATCH(M$1&amp;"_Verify",INDIRECT("$1:$1"),0)-1),2,0)
))</f>
        <v>18</v>
      </c>
      <c r="S104" s="7" t="str">
        <f t="shared" ca="1" si="2"/>
        <v/>
      </c>
    </row>
    <row r="105" spans="1:19" x14ac:dyDescent="0.3">
      <c r="A105" s="1" t="str">
        <f t="shared" si="38"/>
        <v>LP_MaxHp_02</v>
      </c>
      <c r="B105" s="1" t="s">
        <v>269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0.2</v>
      </c>
      <c r="M105" s="1" t="s">
        <v>167</v>
      </c>
      <c r="O105" s="7">
        <f t="shared" ca="1" si="39"/>
        <v>18</v>
      </c>
      <c r="S105" s="7" t="str">
        <f t="shared" ca="1" si="2"/>
        <v/>
      </c>
    </row>
    <row r="106" spans="1:19" x14ac:dyDescent="0.3">
      <c r="A106" s="1" t="str">
        <f t="shared" si="38"/>
        <v>LP_MaxHp_03</v>
      </c>
      <c r="B106" s="1" t="s">
        <v>269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0.3</v>
      </c>
      <c r="M106" s="1" t="s">
        <v>167</v>
      </c>
      <c r="O106" s="7">
        <f t="shared" ca="1" si="39"/>
        <v>18</v>
      </c>
      <c r="S106" s="7" t="str">
        <f t="shared" ca="1" si="2"/>
        <v/>
      </c>
    </row>
    <row r="107" spans="1:19" x14ac:dyDescent="0.3">
      <c r="A107" s="1" t="str">
        <f t="shared" si="38"/>
        <v>LP_MaxHp_04</v>
      </c>
      <c r="B107" s="1" t="s">
        <v>269</v>
      </c>
      <c r="C107" s="1" t="str">
        <f>IF(ISERROR(VLOOKUP(B107,AffectorValueTable!$A:$A,1,0)),"어펙터밸류없음","")</f>
        <v/>
      </c>
      <c r="D107" s="1">
        <v>4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0.4</v>
      </c>
      <c r="M107" s="1" t="s">
        <v>167</v>
      </c>
      <c r="O107" s="7">
        <f t="shared" ca="1" si="39"/>
        <v>18</v>
      </c>
      <c r="S107" s="7" t="str">
        <f t="shared" ca="1" si="2"/>
        <v/>
      </c>
    </row>
    <row r="108" spans="1:19" x14ac:dyDescent="0.3">
      <c r="A108" s="1" t="str">
        <f t="shared" si="38"/>
        <v>LP_MaxHp_05</v>
      </c>
      <c r="B108" s="1" t="s">
        <v>269</v>
      </c>
      <c r="C108" s="1" t="str">
        <f>IF(ISERROR(VLOOKUP(B108,AffectorValueTable!$A:$A,1,0)),"어펙터밸류없음","")</f>
        <v/>
      </c>
      <c r="D108" s="1">
        <v>5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0.5</v>
      </c>
      <c r="M108" s="1" t="s">
        <v>167</v>
      </c>
      <c r="O108" s="7">
        <f t="shared" ca="1" si="39"/>
        <v>18</v>
      </c>
      <c r="S108" s="7" t="str">
        <f t="shared" ref="S108:S182" ca="1" si="40">IF(NOT(ISBLANK(R108)),R108,
IF(ISBLANK(Q108),"",
VLOOKUP(Q108,OFFSET(INDIRECT("$A:$B"),0,MATCH(Q$1&amp;"_Verify",INDIRECT("$1:$1"),0)-1),2,0)
))</f>
        <v/>
      </c>
    </row>
    <row r="109" spans="1:19" x14ac:dyDescent="0.3">
      <c r="A109" s="1" t="str">
        <f t="shared" si="38"/>
        <v>LP_MaxHp_06</v>
      </c>
      <c r="B109" s="1" t="s">
        <v>269</v>
      </c>
      <c r="C109" s="1" t="str">
        <f>IF(ISERROR(VLOOKUP(B109,AffectorValueTable!$A:$A,1,0)),"어펙터밸류없음","")</f>
        <v/>
      </c>
      <c r="D109" s="1">
        <v>6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0.6</v>
      </c>
      <c r="M109" s="1" t="s">
        <v>167</v>
      </c>
      <c r="O109" s="7">
        <f t="shared" ca="1" si="39"/>
        <v>18</v>
      </c>
      <c r="S109" s="7" t="str">
        <f t="shared" ca="1" si="40"/>
        <v/>
      </c>
    </row>
    <row r="110" spans="1:19" x14ac:dyDescent="0.3">
      <c r="A110" s="1" t="str">
        <f t="shared" si="38"/>
        <v>LP_MaxHp_07</v>
      </c>
      <c r="B110" s="1" t="s">
        <v>269</v>
      </c>
      <c r="C110" s="1" t="str">
        <f>IF(ISERROR(VLOOKUP(B110,AffectorValueTable!$A:$A,1,0)),"어펙터밸류없음","")</f>
        <v/>
      </c>
      <c r="D110" s="1">
        <v>7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0.7</v>
      </c>
      <c r="M110" s="1" t="s">
        <v>167</v>
      </c>
      <c r="O110" s="7">
        <f t="shared" ca="1" si="39"/>
        <v>18</v>
      </c>
      <c r="S110" s="7" t="str">
        <f t="shared" ca="1" si="40"/>
        <v/>
      </c>
    </row>
    <row r="111" spans="1:19" x14ac:dyDescent="0.3">
      <c r="A111" s="1" t="str">
        <f t="shared" si="38"/>
        <v>LP_MaxHp_08</v>
      </c>
      <c r="B111" s="1" t="s">
        <v>269</v>
      </c>
      <c r="C111" s="1" t="str">
        <f>IF(ISERROR(VLOOKUP(B111,AffectorValueTable!$A:$A,1,0)),"어펙터밸류없음","")</f>
        <v/>
      </c>
      <c r="D111" s="1">
        <v>8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0.8</v>
      </c>
      <c r="M111" s="1" t="s">
        <v>167</v>
      </c>
      <c r="O111" s="7">
        <f t="shared" ca="1" si="39"/>
        <v>18</v>
      </c>
      <c r="S111" s="7" t="str">
        <f t="shared" ca="1" si="40"/>
        <v/>
      </c>
    </row>
    <row r="112" spans="1:19" x14ac:dyDescent="0.3">
      <c r="A112" s="1" t="str">
        <f t="shared" si="38"/>
        <v>LP_MaxHp_09</v>
      </c>
      <c r="B112" s="1" t="s">
        <v>269</v>
      </c>
      <c r="C112" s="1" t="str">
        <f>IF(ISERROR(VLOOKUP(B112,AffectorValueTable!$A:$A,1,0)),"어펙터밸류없음","")</f>
        <v/>
      </c>
      <c r="D112" s="1">
        <v>9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0.9</v>
      </c>
      <c r="M112" s="1" t="s">
        <v>167</v>
      </c>
      <c r="O112" s="7">
        <f t="shared" ca="1" si="39"/>
        <v>18</v>
      </c>
      <c r="S112" s="7" t="str">
        <f t="shared" ca="1" si="40"/>
        <v/>
      </c>
    </row>
    <row r="113" spans="1:19" x14ac:dyDescent="0.3">
      <c r="A113" s="1" t="str">
        <f t="shared" si="38"/>
        <v>LP_MaxHpBetter_01</v>
      </c>
      <c r="B113" s="1" t="s">
        <v>270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0.15</v>
      </c>
      <c r="M113" s="1" t="s">
        <v>167</v>
      </c>
      <c r="O113" s="7">
        <f t="shared" ca="1" si="39"/>
        <v>18</v>
      </c>
      <c r="S113" s="7" t="str">
        <f t="shared" ca="1" si="40"/>
        <v/>
      </c>
    </row>
    <row r="114" spans="1:19" x14ac:dyDescent="0.3">
      <c r="A114" s="1" t="str">
        <f t="shared" si="38"/>
        <v>LP_MaxHpBetter_02</v>
      </c>
      <c r="B114" s="1" t="s">
        <v>270</v>
      </c>
      <c r="C114" s="1" t="str">
        <f>IF(ISERROR(VLOOKUP(B114,AffectorValueTable!$A:$A,1,0)),"어펙터밸류없음","")</f>
        <v/>
      </c>
      <c r="D114" s="1">
        <v>2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0.3</v>
      </c>
      <c r="M114" s="1" t="s">
        <v>167</v>
      </c>
      <c r="O114" s="7">
        <f t="shared" ca="1" si="39"/>
        <v>18</v>
      </c>
      <c r="S114" s="7" t="str">
        <f t="shared" ca="1" si="40"/>
        <v/>
      </c>
    </row>
    <row r="115" spans="1:19" x14ac:dyDescent="0.3">
      <c r="A115" s="1" t="str">
        <f t="shared" si="38"/>
        <v>LP_MaxHpBetter_03</v>
      </c>
      <c r="B115" s="1" t="s">
        <v>270</v>
      </c>
      <c r="C115" s="1" t="str">
        <f>IF(ISERROR(VLOOKUP(B115,AffectorValueTable!$A:$A,1,0)),"어펙터밸류없음","")</f>
        <v/>
      </c>
      <c r="D115" s="1">
        <v>3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0.45</v>
      </c>
      <c r="M115" s="1" t="s">
        <v>167</v>
      </c>
      <c r="O115" s="7">
        <f t="shared" ca="1" si="39"/>
        <v>18</v>
      </c>
      <c r="S115" s="7" t="str">
        <f t="shared" ca="1" si="40"/>
        <v/>
      </c>
    </row>
    <row r="116" spans="1:19" x14ac:dyDescent="0.3">
      <c r="A116" s="1" t="str">
        <f t="shared" si="38"/>
        <v>LP_MaxHpBetter_04</v>
      </c>
      <c r="B116" s="1" t="s">
        <v>270</v>
      </c>
      <c r="C116" s="1" t="str">
        <f>IF(ISERROR(VLOOKUP(B116,AffectorValueTable!$A:$A,1,0)),"어펙터밸류없음","")</f>
        <v/>
      </c>
      <c r="D116" s="1">
        <v>4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0.6</v>
      </c>
      <c r="M116" s="1" t="s">
        <v>167</v>
      </c>
      <c r="O116" s="7">
        <f t="shared" ca="1" si="39"/>
        <v>18</v>
      </c>
      <c r="S116" s="7" t="str">
        <f t="shared" ca="1" si="40"/>
        <v/>
      </c>
    </row>
    <row r="117" spans="1:19" x14ac:dyDescent="0.3">
      <c r="A117" s="1" t="str">
        <f t="shared" si="38"/>
        <v>LP_MaxHpBetter_05</v>
      </c>
      <c r="B117" s="1" t="s">
        <v>270</v>
      </c>
      <c r="C117" s="1" t="str">
        <f>IF(ISERROR(VLOOKUP(B117,AffectorValueTable!$A:$A,1,0)),"어펙터밸류없음","")</f>
        <v/>
      </c>
      <c r="D117" s="1">
        <v>5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0.75</v>
      </c>
      <c r="M117" s="1" t="s">
        <v>167</v>
      </c>
      <c r="O117" s="7">
        <f t="shared" ca="1" si="39"/>
        <v>18</v>
      </c>
      <c r="S117" s="7" t="str">
        <f t="shared" ca="1" si="40"/>
        <v/>
      </c>
    </row>
    <row r="118" spans="1:19" x14ac:dyDescent="0.3">
      <c r="A118" s="1" t="str">
        <f t="shared" si="38"/>
        <v>LP_MaxHpBetter_06</v>
      </c>
      <c r="B118" s="1" t="s">
        <v>270</v>
      </c>
      <c r="C118" s="1" t="str">
        <f>IF(ISERROR(VLOOKUP(B118,AffectorValueTable!$A:$A,1,0)),"어펙터밸류없음","")</f>
        <v/>
      </c>
      <c r="D118" s="1">
        <v>6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0.9</v>
      </c>
      <c r="M118" s="1" t="s">
        <v>167</v>
      </c>
      <c r="O118" s="7">
        <f t="shared" ca="1" si="39"/>
        <v>18</v>
      </c>
      <c r="S118" s="7" t="str">
        <f t="shared" ca="1" si="40"/>
        <v/>
      </c>
    </row>
    <row r="119" spans="1:19" x14ac:dyDescent="0.3">
      <c r="A119" s="1" t="str">
        <f t="shared" si="38"/>
        <v>LP_MaxHpBetter_07</v>
      </c>
      <c r="B119" s="1" t="s">
        <v>270</v>
      </c>
      <c r="C119" s="1" t="str">
        <f>IF(ISERROR(VLOOKUP(B119,AffectorValueTable!$A:$A,1,0)),"어펙터밸류없음","")</f>
        <v/>
      </c>
      <c r="D119" s="1">
        <v>7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1.05</v>
      </c>
      <c r="M119" s="1" t="s">
        <v>167</v>
      </c>
      <c r="O119" s="7">
        <f t="shared" ca="1" si="39"/>
        <v>18</v>
      </c>
      <c r="S119" s="7" t="str">
        <f t="shared" ca="1" si="40"/>
        <v/>
      </c>
    </row>
    <row r="120" spans="1:19" x14ac:dyDescent="0.3">
      <c r="A120" s="1" t="str">
        <f t="shared" si="38"/>
        <v>LP_MaxHpBetter_08</v>
      </c>
      <c r="B120" s="1" t="s">
        <v>270</v>
      </c>
      <c r="C120" s="1" t="str">
        <f>IF(ISERROR(VLOOKUP(B120,AffectorValueTable!$A:$A,1,0)),"어펙터밸류없음","")</f>
        <v/>
      </c>
      <c r="D120" s="1">
        <v>8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v>1.2</v>
      </c>
      <c r="M120" s="1" t="s">
        <v>167</v>
      </c>
      <c r="O120" s="7">
        <f t="shared" ca="1" si="39"/>
        <v>18</v>
      </c>
      <c r="S120" s="7" t="str">
        <f t="shared" ca="1" si="40"/>
        <v/>
      </c>
    </row>
    <row r="121" spans="1:19" x14ac:dyDescent="0.3">
      <c r="A121" s="1" t="str">
        <f t="shared" si="38"/>
        <v>LP_MaxHpBetter_09</v>
      </c>
      <c r="B121" s="1" t="s">
        <v>270</v>
      </c>
      <c r="C121" s="1" t="str">
        <f>IF(ISERROR(VLOOKUP(B121,AffectorValueTable!$A:$A,1,0)),"어펙터밸류없음","")</f>
        <v/>
      </c>
      <c r="D121" s="1">
        <v>9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v>1.35</v>
      </c>
      <c r="M121" s="1" t="s">
        <v>167</v>
      </c>
      <c r="O121" s="7">
        <f t="shared" ca="1" si="39"/>
        <v>18</v>
      </c>
      <c r="S121" s="7" t="str">
        <f t="shared" ca="1" si="40"/>
        <v/>
      </c>
    </row>
    <row r="122" spans="1:19" x14ac:dyDescent="0.3">
      <c r="A122" s="1" t="str">
        <f t="shared" si="38"/>
        <v>LP_MaxHpBest_01</v>
      </c>
      <c r="B122" s="1" t="s">
        <v>271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v>0.2</v>
      </c>
      <c r="M122" s="1" t="s">
        <v>167</v>
      </c>
      <c r="O122" s="7">
        <f t="shared" ca="1" si="39"/>
        <v>18</v>
      </c>
      <c r="S122" s="7" t="str">
        <f t="shared" ca="1" si="40"/>
        <v/>
      </c>
    </row>
    <row r="123" spans="1:19" x14ac:dyDescent="0.3">
      <c r="A123" s="1" t="str">
        <f t="shared" ref="A123:A139" si="41">B123&amp;"_"&amp;TEXT(D123,"00")</f>
        <v>LP_MaxHpBest_02</v>
      </c>
      <c r="B123" s="1" t="s">
        <v>271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v>0.4</v>
      </c>
      <c r="M123" s="1" t="s">
        <v>167</v>
      </c>
      <c r="O123" s="7">
        <f t="shared" ca="1" si="39"/>
        <v>18</v>
      </c>
      <c r="S123" s="7" t="str">
        <f t="shared" ca="1" si="40"/>
        <v/>
      </c>
    </row>
    <row r="124" spans="1:19" x14ac:dyDescent="0.3">
      <c r="A124" s="1" t="str">
        <f t="shared" si="41"/>
        <v>LP_MaxHpBest_03</v>
      </c>
      <c r="B124" s="1" t="s">
        <v>271</v>
      </c>
      <c r="C124" s="1" t="str">
        <f>IF(ISERROR(VLOOKUP(B124,AffectorValueTable!$A:$A,1,0)),"어펙터밸류없음","")</f>
        <v/>
      </c>
      <c r="D124" s="1">
        <v>3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v>0.6</v>
      </c>
      <c r="M124" s="1" t="s">
        <v>167</v>
      </c>
      <c r="O124" s="7">
        <f t="shared" ca="1" si="39"/>
        <v>18</v>
      </c>
      <c r="S124" s="7" t="str">
        <f t="shared" ca="1" si="40"/>
        <v/>
      </c>
    </row>
    <row r="125" spans="1:19" x14ac:dyDescent="0.3">
      <c r="A125" s="1" t="str">
        <f t="shared" si="41"/>
        <v>LP_MaxHpBest_04</v>
      </c>
      <c r="B125" s="1" t="s">
        <v>271</v>
      </c>
      <c r="C125" s="1" t="str">
        <f>IF(ISERROR(VLOOKUP(B125,AffectorValueTable!$A:$A,1,0)),"어펙터밸류없음","")</f>
        <v/>
      </c>
      <c r="D125" s="1">
        <v>4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v>0.8</v>
      </c>
      <c r="M125" s="1" t="s">
        <v>167</v>
      </c>
      <c r="O125" s="7">
        <f t="shared" ca="1" si="39"/>
        <v>18</v>
      </c>
      <c r="S125" s="7" t="str">
        <f t="shared" ca="1" si="40"/>
        <v/>
      </c>
    </row>
    <row r="126" spans="1:19" x14ac:dyDescent="0.3">
      <c r="A126" s="1" t="str">
        <f t="shared" si="41"/>
        <v>LP_MaxHpBest_05</v>
      </c>
      <c r="B126" s="1" t="s">
        <v>271</v>
      </c>
      <c r="C126" s="1" t="str">
        <f>IF(ISERROR(VLOOKUP(B126,AffectorValueTable!$A:$A,1,0)),"어펙터밸류없음","")</f>
        <v/>
      </c>
      <c r="D126" s="1">
        <v>5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v>1</v>
      </c>
      <c r="M126" s="1" t="s">
        <v>167</v>
      </c>
      <c r="O126" s="7">
        <f t="shared" ca="1" si="39"/>
        <v>18</v>
      </c>
      <c r="S126" s="7" t="str">
        <f t="shared" ca="1" si="40"/>
        <v/>
      </c>
    </row>
    <row r="127" spans="1:19" x14ac:dyDescent="0.3">
      <c r="A127" s="1" t="str">
        <f t="shared" si="41"/>
        <v>LP_ReduceDmgProjectile_01</v>
      </c>
      <c r="B127" s="1" t="s">
        <v>272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ReduceDamage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0.15</v>
      </c>
      <c r="O127" s="7" t="str">
        <f t="shared" ca="1" si="39"/>
        <v/>
      </c>
      <c r="S127" s="7" t="str">
        <f t="shared" ca="1" si="40"/>
        <v/>
      </c>
    </row>
    <row r="128" spans="1:19" x14ac:dyDescent="0.3">
      <c r="A128" s="1" t="str">
        <f t="shared" si="41"/>
        <v>LP_ReduceDmgProjectile_02</v>
      </c>
      <c r="B128" s="1" t="s">
        <v>272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ReduceDamage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v>0.33</v>
      </c>
      <c r="O128" s="7" t="str">
        <f t="shared" ca="1" si="39"/>
        <v/>
      </c>
      <c r="S128" s="7" t="str">
        <f t="shared" ca="1" si="40"/>
        <v/>
      </c>
    </row>
    <row r="129" spans="1:19" x14ac:dyDescent="0.3">
      <c r="A129" s="1" t="str">
        <f t="shared" si="41"/>
        <v>LP_ReduceDmgProjectile_03</v>
      </c>
      <c r="B129" s="1" t="s">
        <v>272</v>
      </c>
      <c r="C129" s="1" t="str">
        <f>IF(ISERROR(VLOOKUP(B129,AffectorValueTable!$A:$A,1,0)),"어펙터밸류없음","")</f>
        <v/>
      </c>
      <c r="D129" s="1">
        <v>3</v>
      </c>
      <c r="E129" s="1" t="str">
        <f>VLOOKUP($B129,AffectorValueTable!$1:$1048576,MATCH(AffectorValueTable!$B$1,AffectorValueTable!$1:$1,0),0)</f>
        <v>ReduceDamage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v>0.54</v>
      </c>
      <c r="O129" s="7" t="str">
        <f t="shared" ca="1" si="39"/>
        <v/>
      </c>
      <c r="S129" s="7" t="str">
        <f t="shared" ca="1" si="40"/>
        <v/>
      </c>
    </row>
    <row r="130" spans="1:19" x14ac:dyDescent="0.3">
      <c r="A130" s="1" t="str">
        <f t="shared" si="41"/>
        <v>LP_ReduceDmgProjectile_04</v>
      </c>
      <c r="B130" s="1" t="s">
        <v>272</v>
      </c>
      <c r="C130" s="1" t="str">
        <f>IF(ISERROR(VLOOKUP(B130,AffectorValueTable!$A:$A,1,0)),"어펙터밸류없음","")</f>
        <v/>
      </c>
      <c r="D130" s="1">
        <v>4</v>
      </c>
      <c r="E130" s="1" t="str">
        <f>VLOOKUP($B130,AffectorValueTable!$1:$1048576,MATCH(AffectorValueTable!$B$1,AffectorValueTable!$1:$1,0),0)</f>
        <v>ReduceDamage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0.78</v>
      </c>
      <c r="O130" s="7" t="str">
        <f t="shared" ca="1" si="39"/>
        <v/>
      </c>
      <c r="S130" s="7" t="str">
        <f t="shared" ca="1" si="40"/>
        <v/>
      </c>
    </row>
    <row r="131" spans="1:19" x14ac:dyDescent="0.3">
      <c r="A131" s="1" t="str">
        <f t="shared" ref="A131:A134" si="42">B131&amp;"_"&amp;TEXT(D131,"00")</f>
        <v>LP_ReduceDmgProjectile_05</v>
      </c>
      <c r="B131" s="1" t="s">
        <v>272</v>
      </c>
      <c r="C131" s="1" t="str">
        <f>IF(ISERROR(VLOOKUP(B131,AffectorValueTable!$A:$A,1,0)),"어펙터밸류없음","")</f>
        <v/>
      </c>
      <c r="D131" s="1">
        <v>5</v>
      </c>
      <c r="E131" s="1" t="str">
        <f>VLOOKUP($B131,AffectorValueTable!$1:$1048576,MATCH(AffectorValueTable!$B$1,AffectorValueTable!$1:$1,0),0)</f>
        <v>ReduceDamage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v>1.0499999999999998</v>
      </c>
      <c r="O131" s="7" t="str">
        <f t="shared" ca="1" si="39"/>
        <v/>
      </c>
      <c r="S131" s="7" t="str">
        <f t="shared" ca="1" si="40"/>
        <v/>
      </c>
    </row>
    <row r="132" spans="1:19" x14ac:dyDescent="0.3">
      <c r="A132" s="1" t="str">
        <f t="shared" si="42"/>
        <v>LP_ReduceDmgProjectile_06</v>
      </c>
      <c r="B132" s="1" t="s">
        <v>272</v>
      </c>
      <c r="C132" s="1" t="str">
        <f>IF(ISERROR(VLOOKUP(B132,AffectorValueTable!$A:$A,1,0)),"어펙터밸류없음","")</f>
        <v/>
      </c>
      <c r="D132" s="1">
        <v>6</v>
      </c>
      <c r="E132" s="1" t="str">
        <f>VLOOKUP($B132,AffectorValueTable!$1:$1048576,MATCH(AffectorValueTable!$B$1,AffectorValueTable!$1:$1,0),0)</f>
        <v>ReduceDamage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1.35</v>
      </c>
      <c r="O132" s="7" t="str">
        <f t="shared" ca="1" si="39"/>
        <v/>
      </c>
      <c r="S132" s="7" t="str">
        <f t="shared" ca="1" si="40"/>
        <v/>
      </c>
    </row>
    <row r="133" spans="1:19" x14ac:dyDescent="0.3">
      <c r="A133" s="1" t="str">
        <f t="shared" si="42"/>
        <v>LP_ReduceDmgProjectile_07</v>
      </c>
      <c r="B133" s="1" t="s">
        <v>272</v>
      </c>
      <c r="C133" s="1" t="str">
        <f>IF(ISERROR(VLOOKUP(B133,AffectorValueTable!$A:$A,1,0)),"어펙터밸류없음","")</f>
        <v/>
      </c>
      <c r="D133" s="1">
        <v>7</v>
      </c>
      <c r="E133" s="1" t="str">
        <f>VLOOKUP($B133,AffectorValueTable!$1:$1048576,MATCH(AffectorValueTable!$B$1,AffectorValueTable!$1:$1,0),0)</f>
        <v>ReduceDamage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1.6800000000000002</v>
      </c>
      <c r="O133" s="7" t="str">
        <f t="shared" ca="1" si="39"/>
        <v/>
      </c>
      <c r="S133" s="7" t="str">
        <f t="shared" ca="1" si="40"/>
        <v/>
      </c>
    </row>
    <row r="134" spans="1:19" x14ac:dyDescent="0.3">
      <c r="A134" s="1" t="str">
        <f t="shared" si="42"/>
        <v>LP_ReduceDmgProjectile_08</v>
      </c>
      <c r="B134" s="1" t="s">
        <v>272</v>
      </c>
      <c r="C134" s="1" t="str">
        <f>IF(ISERROR(VLOOKUP(B134,AffectorValueTable!$A:$A,1,0)),"어펙터밸류없음","")</f>
        <v/>
      </c>
      <c r="D134" s="1">
        <v>8</v>
      </c>
      <c r="E134" s="1" t="str">
        <f>VLOOKUP($B134,AffectorValueTable!$1:$1048576,MATCH(AffectorValueTable!$B$1,AffectorValueTable!$1:$1,0),0)</f>
        <v>ReduceDamage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v>2.04</v>
      </c>
      <c r="O134" s="7" t="str">
        <f t="shared" ca="1" si="39"/>
        <v/>
      </c>
      <c r="S134" s="7" t="str">
        <f t="shared" ca="1" si="40"/>
        <v/>
      </c>
    </row>
    <row r="135" spans="1:19" x14ac:dyDescent="0.3">
      <c r="A135" s="1" t="str">
        <f t="shared" ref="A135" si="43">B135&amp;"_"&amp;TEXT(D135,"00")</f>
        <v>LP_ReduceDmgProjectile_09</v>
      </c>
      <c r="B135" s="1" t="s">
        <v>272</v>
      </c>
      <c r="C135" s="1" t="str">
        <f>IF(ISERROR(VLOOKUP(B135,AffectorValueTable!$A:$A,1,0)),"어펙터밸류없음","")</f>
        <v/>
      </c>
      <c r="D135" s="1">
        <v>9</v>
      </c>
      <c r="E135" s="1" t="str">
        <f>VLOOKUP($B135,AffectorValueTable!$1:$1048576,MATCH(AffectorValueTable!$B$1,AffectorValueTable!$1:$1,0),0)</f>
        <v>ReduceDamage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2.4300000000000002</v>
      </c>
      <c r="O135" s="7" t="str">
        <f t="shared" ca="1" si="39"/>
        <v/>
      </c>
      <c r="S135" s="7" t="str">
        <f t="shared" ca="1" si="40"/>
        <v/>
      </c>
    </row>
    <row r="136" spans="1:19" x14ac:dyDescent="0.3">
      <c r="A136" s="1" t="str">
        <f t="shared" si="41"/>
        <v>LP_ReduceDmgClose_01</v>
      </c>
      <c r="B136" s="1" t="s">
        <v>273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ReduceDamage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K136" s="1">
        <v>0.2</v>
      </c>
      <c r="O136" s="7" t="str">
        <f t="shared" ca="1" si="39"/>
        <v/>
      </c>
      <c r="S136" s="7" t="str">
        <f t="shared" ca="1" si="40"/>
        <v/>
      </c>
    </row>
    <row r="137" spans="1:19" x14ac:dyDescent="0.3">
      <c r="A137" s="1" t="str">
        <f t="shared" si="41"/>
        <v>LP_ReduceDmgClose_02</v>
      </c>
      <c r="B137" s="1" t="s">
        <v>273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ReduceDamage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0.44000000000000006</v>
      </c>
      <c r="O137" s="7" t="str">
        <f t="shared" ca="1" si="39"/>
        <v/>
      </c>
      <c r="S137" s="7" t="str">
        <f t="shared" ca="1" si="40"/>
        <v/>
      </c>
    </row>
    <row r="138" spans="1:19" x14ac:dyDescent="0.3">
      <c r="A138" s="1" t="str">
        <f t="shared" si="41"/>
        <v>LP_ReduceDmgClose_03</v>
      </c>
      <c r="B138" s="1" t="s">
        <v>273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ReduceDamage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K138" s="1">
        <v>0.72</v>
      </c>
      <c r="O138" s="7" t="str">
        <f t="shared" ca="1" si="39"/>
        <v/>
      </c>
      <c r="S138" s="7" t="str">
        <f t="shared" ca="1" si="40"/>
        <v/>
      </c>
    </row>
    <row r="139" spans="1:19" x14ac:dyDescent="0.3">
      <c r="A139" s="1" t="str">
        <f t="shared" si="41"/>
        <v>LP_ReduceDmgClose_04</v>
      </c>
      <c r="B139" s="1" t="s">
        <v>273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ReduceDamage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K139" s="1">
        <v>1.04</v>
      </c>
      <c r="O139" s="7" t="str">
        <f t="shared" ca="1" si="39"/>
        <v/>
      </c>
      <c r="S139" s="7" t="str">
        <f t="shared" ca="1" si="40"/>
        <v/>
      </c>
    </row>
    <row r="140" spans="1:19" x14ac:dyDescent="0.3">
      <c r="A140" s="1" t="str">
        <f t="shared" ref="A140:A144" si="44">B140&amp;"_"&amp;TEXT(D140,"00")</f>
        <v>LP_ReduceDmgClose_05</v>
      </c>
      <c r="B140" s="1" t="s">
        <v>273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ReduceDamage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K140" s="1">
        <v>1.4</v>
      </c>
      <c r="O140" s="7" t="str">
        <f t="shared" ca="1" si="39"/>
        <v/>
      </c>
      <c r="S140" s="7" t="str">
        <f t="shared" ca="1" si="40"/>
        <v/>
      </c>
    </row>
    <row r="141" spans="1:19" x14ac:dyDescent="0.3">
      <c r="A141" s="1" t="str">
        <f t="shared" si="44"/>
        <v>LP_ReduceDmgClose_06</v>
      </c>
      <c r="B141" s="1" t="s">
        <v>273</v>
      </c>
      <c r="C141" s="1" t="str">
        <f>IF(ISERROR(VLOOKUP(B141,AffectorValueTable!$A:$A,1,0)),"어펙터밸류없음","")</f>
        <v/>
      </c>
      <c r="D141" s="1">
        <v>6</v>
      </c>
      <c r="E141" s="1" t="str">
        <f>VLOOKUP($B141,AffectorValueTable!$1:$1048576,MATCH(AffectorValueTable!$B$1,AffectorValueTable!$1:$1,0),0)</f>
        <v>ReduceDamage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K141" s="1">
        <v>1.7999999999999998</v>
      </c>
      <c r="O141" s="7" t="str">
        <f t="shared" ca="1" si="39"/>
        <v/>
      </c>
      <c r="S141" s="7" t="str">
        <f t="shared" ca="1" si="40"/>
        <v/>
      </c>
    </row>
    <row r="142" spans="1:19" x14ac:dyDescent="0.3">
      <c r="A142" s="1" t="str">
        <f t="shared" si="44"/>
        <v>LP_ReduceDmgClose_07</v>
      </c>
      <c r="B142" s="1" t="s">
        <v>273</v>
      </c>
      <c r="C142" s="1" t="str">
        <f>IF(ISERROR(VLOOKUP(B142,AffectorValueTable!$A:$A,1,0)),"어펙터밸류없음","")</f>
        <v/>
      </c>
      <c r="D142" s="1">
        <v>7</v>
      </c>
      <c r="E142" s="1" t="str">
        <f>VLOOKUP($B142,AffectorValueTable!$1:$1048576,MATCH(AffectorValueTable!$B$1,AffectorValueTable!$1:$1,0),0)</f>
        <v>ReduceDamage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K142" s="1">
        <v>2.2399999999999998</v>
      </c>
      <c r="O142" s="7" t="str">
        <f t="shared" ca="1" si="39"/>
        <v/>
      </c>
      <c r="S142" s="7" t="str">
        <f t="shared" ca="1" si="40"/>
        <v/>
      </c>
    </row>
    <row r="143" spans="1:19" x14ac:dyDescent="0.3">
      <c r="A143" s="1" t="str">
        <f t="shared" si="44"/>
        <v>LP_ReduceDmgClose_08</v>
      </c>
      <c r="B143" s="1" t="s">
        <v>273</v>
      </c>
      <c r="C143" s="1" t="str">
        <f>IF(ISERROR(VLOOKUP(B143,AffectorValueTable!$A:$A,1,0)),"어펙터밸류없음","")</f>
        <v/>
      </c>
      <c r="D143" s="1">
        <v>8</v>
      </c>
      <c r="E143" s="1" t="str">
        <f>VLOOKUP($B143,AffectorValueTable!$1:$1048576,MATCH(AffectorValueTable!$B$1,AffectorValueTable!$1:$1,0),0)</f>
        <v>ReduceDamage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K143" s="1">
        <v>2.72</v>
      </c>
      <c r="O143" s="7" t="str">
        <f t="shared" ca="1" si="39"/>
        <v/>
      </c>
      <c r="S143" s="7" t="str">
        <f t="shared" ca="1" si="40"/>
        <v/>
      </c>
    </row>
    <row r="144" spans="1:19" x14ac:dyDescent="0.3">
      <c r="A144" s="1" t="str">
        <f t="shared" si="44"/>
        <v>LP_ReduceDmgClose_09</v>
      </c>
      <c r="B144" s="1" t="s">
        <v>273</v>
      </c>
      <c r="C144" s="1" t="str">
        <f>IF(ISERROR(VLOOKUP(B144,AffectorValueTable!$A:$A,1,0)),"어펙터밸류없음","")</f>
        <v/>
      </c>
      <c r="D144" s="1">
        <v>9</v>
      </c>
      <c r="E144" s="1" t="str">
        <f>VLOOKUP($B144,AffectorValueTable!$1:$1048576,MATCH(AffectorValueTable!$B$1,AffectorValueTable!$1:$1,0),0)</f>
        <v>ReduceDamage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K144" s="1">
        <v>3.24</v>
      </c>
      <c r="O144" s="7" t="str">
        <f t="shared" ca="1" si="39"/>
        <v/>
      </c>
      <c r="S144" s="7" t="str">
        <f t="shared" ca="1" si="40"/>
        <v/>
      </c>
    </row>
    <row r="145" spans="1:19" x14ac:dyDescent="0.3">
      <c r="A145" s="1" t="str">
        <f t="shared" ref="A145:A172" si="45">B145&amp;"_"&amp;TEXT(D145,"00")</f>
        <v>LP_ExtraGold_01</v>
      </c>
      <c r="B145" s="1" t="s">
        <v>176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DropAdjust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J145" s="1">
        <v>0.2</v>
      </c>
      <c r="O145" s="7" t="str">
        <f t="shared" ca="1" si="39"/>
        <v/>
      </c>
      <c r="S145" s="7" t="str">
        <f t="shared" ca="1" si="40"/>
        <v/>
      </c>
    </row>
    <row r="146" spans="1:19" x14ac:dyDescent="0.3">
      <c r="A146" s="1" t="str">
        <f t="shared" si="45"/>
        <v>LP_ItemChanceBoost_01</v>
      </c>
      <c r="B146" s="1" t="s">
        <v>177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DropAdjust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K146" s="1">
        <v>0.2</v>
      </c>
      <c r="O146" s="7" t="str">
        <f t="shared" ca="1" si="39"/>
        <v/>
      </c>
      <c r="S146" s="7" t="str">
        <f t="shared" ca="1" si="40"/>
        <v/>
      </c>
    </row>
    <row r="147" spans="1:19" x14ac:dyDescent="0.3">
      <c r="A147" s="1" t="str">
        <f t="shared" si="45"/>
        <v>LP_HealChanceBoost_01</v>
      </c>
      <c r="B147" s="1" t="s">
        <v>178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DropAdjust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L147" s="1">
        <v>0.33333299999999999</v>
      </c>
      <c r="O147" s="7" t="str">
        <f t="shared" ca="1" si="39"/>
        <v/>
      </c>
      <c r="S147" s="7" t="str">
        <f t="shared" ca="1" si="40"/>
        <v/>
      </c>
    </row>
    <row r="148" spans="1:19" x14ac:dyDescent="0.3">
      <c r="A148" s="1" t="str">
        <f t="shared" ref="A148:A149" si="46">B148&amp;"_"&amp;TEXT(D148,"00")</f>
        <v>LP_HealChanceBoost_02</v>
      </c>
      <c r="B148" s="1" t="s">
        <v>178</v>
      </c>
      <c r="C148" s="1" t="str">
        <f>IF(ISERROR(VLOOKUP(B148,AffectorValueTable!$A:$A,1,0)),"어펙터밸류없음","")</f>
        <v/>
      </c>
      <c r="D148" s="1">
        <v>2</v>
      </c>
      <c r="E148" s="1" t="str">
        <f>VLOOKUP($B148,AffectorValueTable!$1:$1048576,MATCH(AffectorValueTable!$B$1,AffectorValueTable!$1:$1,0),0)</f>
        <v>DropAdjust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L148" s="1">
        <v>0.66666599999999998</v>
      </c>
      <c r="O148" s="7" t="str">
        <f t="shared" ref="O148:O149" ca="1" si="47">IF(NOT(ISBLANK(N148)),N148,
IF(ISBLANK(M148),"",
VLOOKUP(M148,OFFSET(INDIRECT("$A:$B"),0,MATCH(M$1&amp;"_Verify",INDIRECT("$1:$1"),0)-1),2,0)
))</f>
        <v/>
      </c>
      <c r="S148" s="7" t="str">
        <f t="shared" ref="S148:S149" ca="1" si="48">IF(NOT(ISBLANK(R148)),R148,
IF(ISBLANK(Q148),"",
VLOOKUP(Q148,OFFSET(INDIRECT("$A:$B"),0,MATCH(Q$1&amp;"_Verify",INDIRECT("$1:$1"),0)-1),2,0)
))</f>
        <v/>
      </c>
    </row>
    <row r="149" spans="1:19" x14ac:dyDescent="0.3">
      <c r="A149" s="1" t="str">
        <f t="shared" si="46"/>
        <v>LP_HealChanceBoost_03</v>
      </c>
      <c r="B149" s="1" t="s">
        <v>178</v>
      </c>
      <c r="C149" s="1" t="str">
        <f>IF(ISERROR(VLOOKUP(B149,AffectorValueTable!$A:$A,1,0)),"어펙터밸류없음","")</f>
        <v/>
      </c>
      <c r="D149" s="1">
        <v>3</v>
      </c>
      <c r="E149" s="1" t="str">
        <f>VLOOKUP($B149,AffectorValueTable!$1:$1048576,MATCH(AffectorValueTable!$B$1,AffectorValueTable!$1:$1,0),0)</f>
        <v>DropAdjust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L149" s="1">
        <v>1</v>
      </c>
      <c r="O149" s="7" t="str">
        <f t="shared" ca="1" si="47"/>
        <v/>
      </c>
      <c r="S149" s="7" t="str">
        <f t="shared" ca="1" si="48"/>
        <v/>
      </c>
    </row>
    <row r="150" spans="1:19" x14ac:dyDescent="0.3">
      <c r="A150" s="1" t="str">
        <f t="shared" si="45"/>
        <v>LP_MonsterThrough_01</v>
      </c>
      <c r="B150" s="1" t="s">
        <v>179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MonsterThroughHitObject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N150" s="1">
        <v>1</v>
      </c>
      <c r="O150" s="7">
        <f t="shared" ca="1" si="39"/>
        <v>1</v>
      </c>
      <c r="S150" s="7" t="str">
        <f t="shared" ca="1" si="40"/>
        <v/>
      </c>
    </row>
    <row r="151" spans="1:19" x14ac:dyDescent="0.3">
      <c r="A151" s="1" t="str">
        <f t="shared" si="45"/>
        <v>LP_MonsterThrough_02</v>
      </c>
      <c r="B151" s="1" t="s">
        <v>179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MonsterThroughHitObject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N151" s="1">
        <v>2</v>
      </c>
      <c r="O151" s="7">
        <f t="shared" ca="1" si="39"/>
        <v>2</v>
      </c>
      <c r="S151" s="7" t="str">
        <f t="shared" ca="1" si="40"/>
        <v/>
      </c>
    </row>
    <row r="152" spans="1:19" x14ac:dyDescent="0.3">
      <c r="A152" s="1" t="str">
        <f t="shared" si="45"/>
        <v>LP_Ricochet_01</v>
      </c>
      <c r="B152" s="1" t="s">
        <v>180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RicochetHitObject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N152" s="1">
        <v>1</v>
      </c>
      <c r="O152" s="7">
        <f t="shared" ca="1" si="39"/>
        <v>1</v>
      </c>
      <c r="S152" s="7" t="str">
        <f t="shared" ca="1" si="40"/>
        <v/>
      </c>
    </row>
    <row r="153" spans="1:19" x14ac:dyDescent="0.3">
      <c r="A153" s="1" t="str">
        <f t="shared" si="45"/>
        <v>LP_Ricochet_02</v>
      </c>
      <c r="B153" s="1" t="s">
        <v>180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RicochetHitObject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N153" s="1">
        <v>2</v>
      </c>
      <c r="O153" s="7">
        <f t="shared" ca="1" si="39"/>
        <v>2</v>
      </c>
      <c r="S153" s="7" t="str">
        <f t="shared" ca="1" si="40"/>
        <v/>
      </c>
    </row>
    <row r="154" spans="1:19" x14ac:dyDescent="0.3">
      <c r="A154" s="1" t="str">
        <f t="shared" si="45"/>
        <v>LP_BounceWallQuad_01</v>
      </c>
      <c r="B154" s="1" t="s">
        <v>181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BounceWallQuadHitObject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N154" s="1">
        <v>1</v>
      </c>
      <c r="O154" s="7">
        <f t="shared" ca="1" si="39"/>
        <v>1</v>
      </c>
      <c r="S154" s="7" t="str">
        <f t="shared" ca="1" si="40"/>
        <v/>
      </c>
    </row>
    <row r="155" spans="1:19" x14ac:dyDescent="0.3">
      <c r="A155" s="1" t="str">
        <f t="shared" si="45"/>
        <v>LP_BounceWallQuad_02</v>
      </c>
      <c r="B155" s="1" t="s">
        <v>181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BounceWallQuadHitObject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2</v>
      </c>
      <c r="O155" s="7">
        <f t="shared" ca="1" si="39"/>
        <v>2</v>
      </c>
      <c r="S155" s="7" t="str">
        <f t="shared" ca="1" si="40"/>
        <v/>
      </c>
    </row>
    <row r="156" spans="1:19" x14ac:dyDescent="0.3">
      <c r="A156" s="1" t="str">
        <f t="shared" si="45"/>
        <v>LP_Parallel_01</v>
      </c>
      <c r="B156" s="1" t="s">
        <v>182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ParallelHitObject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v>0.6</v>
      </c>
      <c r="N156" s="1">
        <v>2</v>
      </c>
      <c r="O156" s="7">
        <f t="shared" ca="1" si="39"/>
        <v>2</v>
      </c>
      <c r="S156" s="7" t="str">
        <f t="shared" ca="1" si="40"/>
        <v/>
      </c>
    </row>
    <row r="157" spans="1:19" x14ac:dyDescent="0.3">
      <c r="A157" s="1" t="str">
        <f t="shared" si="45"/>
        <v>LP_Parallel_02</v>
      </c>
      <c r="B157" s="1" t="s">
        <v>182</v>
      </c>
      <c r="C157" s="1" t="str">
        <f>IF(ISERROR(VLOOKUP(B157,AffectorValueTable!$A:$A,1,0)),"어펙터밸류없음","")</f>
        <v/>
      </c>
      <c r="D157" s="1">
        <v>2</v>
      </c>
      <c r="E157" s="1" t="str">
        <f>VLOOKUP($B157,AffectorValueTable!$1:$1048576,MATCH(AffectorValueTable!$B$1,AffectorValueTable!$1:$1,0),0)</f>
        <v>ParallelHitObject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v>0.6</v>
      </c>
      <c r="N157" s="1">
        <v>3</v>
      </c>
      <c r="O157" s="7">
        <f t="shared" ca="1" si="39"/>
        <v>3</v>
      </c>
      <c r="S157" s="7" t="str">
        <f t="shared" ca="1" si="40"/>
        <v/>
      </c>
    </row>
    <row r="158" spans="1:19" x14ac:dyDescent="0.3">
      <c r="A158" s="1" t="str">
        <f t="shared" si="45"/>
        <v>LP_DiagonalNwayGenerator_01</v>
      </c>
      <c r="B158" s="1" t="s">
        <v>183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DiagonalNwayGenerator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N158" s="1">
        <v>1</v>
      </c>
      <c r="O158" s="7">
        <f t="shared" ca="1" si="39"/>
        <v>1</v>
      </c>
      <c r="S158" s="7" t="str">
        <f t="shared" ca="1" si="40"/>
        <v/>
      </c>
    </row>
    <row r="159" spans="1:19" x14ac:dyDescent="0.3">
      <c r="A159" s="1" t="str">
        <f t="shared" si="45"/>
        <v>LP_DiagonalNwayGenerator_02</v>
      </c>
      <c r="B159" s="1" t="s">
        <v>183</v>
      </c>
      <c r="C159" s="1" t="str">
        <f>IF(ISERROR(VLOOKUP(B159,AffectorValueTable!$A:$A,1,0)),"어펙터밸류없음","")</f>
        <v/>
      </c>
      <c r="D159" s="1">
        <v>2</v>
      </c>
      <c r="E159" s="1" t="str">
        <f>VLOOKUP($B159,AffectorValueTable!$1:$1048576,MATCH(AffectorValueTable!$B$1,AffectorValueTable!$1:$1,0),0)</f>
        <v>DiagonalNwayGenerator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N159" s="1">
        <v>2</v>
      </c>
      <c r="O159" s="7">
        <f t="shared" ca="1" si="39"/>
        <v>2</v>
      </c>
      <c r="S159" s="7" t="str">
        <f t="shared" ca="1" si="40"/>
        <v/>
      </c>
    </row>
    <row r="160" spans="1:19" x14ac:dyDescent="0.3">
      <c r="A160" s="1" t="str">
        <f t="shared" si="45"/>
        <v>LP_LeftRightNwayGenerator_01</v>
      </c>
      <c r="B160" s="1" t="s">
        <v>184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LeftRightNwayGenerator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N160" s="1">
        <v>1</v>
      </c>
      <c r="O160" s="7">
        <f t="shared" ca="1" si="39"/>
        <v>1</v>
      </c>
      <c r="S160" s="7" t="str">
        <f t="shared" ca="1" si="40"/>
        <v/>
      </c>
    </row>
    <row r="161" spans="1:21" x14ac:dyDescent="0.3">
      <c r="A161" s="1" t="str">
        <f t="shared" si="45"/>
        <v>LP_LeftRightNwayGenerator_02</v>
      </c>
      <c r="B161" s="1" t="s">
        <v>184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LeftRightNwayGenerator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N161" s="1">
        <v>2</v>
      </c>
      <c r="O161" s="7">
        <f t="shared" ca="1" si="39"/>
        <v>2</v>
      </c>
      <c r="S161" s="7" t="str">
        <f t="shared" ca="1" si="40"/>
        <v/>
      </c>
    </row>
    <row r="162" spans="1:21" x14ac:dyDescent="0.3">
      <c r="A162" s="1" t="str">
        <f t="shared" si="45"/>
        <v>LP_BackNwayGenerator_01</v>
      </c>
      <c r="B162" s="1" t="s">
        <v>185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BackNwayGenerator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N162" s="1">
        <v>1</v>
      </c>
      <c r="O162" s="7">
        <f t="shared" ca="1" si="39"/>
        <v>1</v>
      </c>
      <c r="S162" s="7" t="str">
        <f t="shared" ca="1" si="40"/>
        <v/>
      </c>
    </row>
    <row r="163" spans="1:21" x14ac:dyDescent="0.3">
      <c r="A163" s="1" t="str">
        <f t="shared" si="45"/>
        <v>LP_BackNwayGenerator_02</v>
      </c>
      <c r="B163" s="1" t="s">
        <v>185</v>
      </c>
      <c r="C163" s="1" t="str">
        <f>IF(ISERROR(VLOOKUP(B163,AffectorValueTable!$A:$A,1,0)),"어펙터밸류없음","")</f>
        <v/>
      </c>
      <c r="D163" s="1">
        <v>2</v>
      </c>
      <c r="E163" s="1" t="str">
        <f>VLOOKUP($B163,AffectorValueTable!$1:$1048576,MATCH(AffectorValueTable!$B$1,AffectorValueTable!$1:$1,0),0)</f>
        <v>BackNwayGenerator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N163" s="1">
        <v>2</v>
      </c>
      <c r="O163" s="7">
        <f t="shared" ca="1" si="39"/>
        <v>2</v>
      </c>
      <c r="S163" s="7" t="str">
        <f t="shared" ca="1" si="40"/>
        <v/>
      </c>
    </row>
    <row r="164" spans="1:21" x14ac:dyDescent="0.3">
      <c r="A164" s="1" t="str">
        <f t="shared" si="45"/>
        <v>LP_Repeat_01</v>
      </c>
      <c r="B164" s="1" t="s">
        <v>186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RepeatHitObject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v>0.5</v>
      </c>
      <c r="N164" s="1">
        <v>1</v>
      </c>
      <c r="O164" s="7">
        <f t="shared" ca="1" si="39"/>
        <v>1</v>
      </c>
      <c r="S164" s="7" t="str">
        <f t="shared" ca="1" si="40"/>
        <v/>
      </c>
    </row>
    <row r="165" spans="1:21" x14ac:dyDescent="0.3">
      <c r="A165" s="1" t="str">
        <f t="shared" si="45"/>
        <v>LP_Repeat_02</v>
      </c>
      <c r="B165" s="1" t="s">
        <v>186</v>
      </c>
      <c r="C165" s="1" t="str">
        <f>IF(ISERROR(VLOOKUP(B165,AffectorValueTable!$A:$A,1,0)),"어펙터밸류없음","")</f>
        <v/>
      </c>
      <c r="D165" s="1">
        <v>2</v>
      </c>
      <c r="E165" s="1" t="str">
        <f>VLOOKUP($B165,AffectorValueTable!$1:$1048576,MATCH(AffectorValueTable!$B$1,AffectorValueTable!$1:$1,0),0)</f>
        <v>RepeatHitObject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v>0.5</v>
      </c>
      <c r="N165" s="1">
        <v>2</v>
      </c>
      <c r="O165" s="7">
        <f t="shared" ca="1" si="39"/>
        <v>2</v>
      </c>
      <c r="S165" s="7" t="str">
        <f t="shared" ca="1" si="40"/>
        <v/>
      </c>
    </row>
    <row r="166" spans="1:21" x14ac:dyDescent="0.3">
      <c r="A166" s="1" t="str">
        <f t="shared" si="45"/>
        <v>LP_HealOnKill_01</v>
      </c>
      <c r="B166" s="1" t="s">
        <v>275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CallAffectorValue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O166" s="7" t="str">
        <f t="shared" ref="O166" ca="1" si="49">IF(NOT(ISBLANK(N166)),N166,
IF(ISBLANK(M166),"",
VLOOKUP(M166,OFFSET(INDIRECT("$A:$B"),0,MATCH(M$1&amp;"_Verify",INDIRECT("$1:$1"),0)-1),2,0)
))</f>
        <v/>
      </c>
      <c r="Q166" s="1" t="s">
        <v>278</v>
      </c>
      <c r="S166" s="7">
        <f t="shared" ca="1" si="40"/>
        <v>6</v>
      </c>
      <c r="U166" s="1" t="s">
        <v>277</v>
      </c>
    </row>
    <row r="167" spans="1:21" x14ac:dyDescent="0.3">
      <c r="A167" s="1" t="str">
        <f t="shared" si="45"/>
        <v>LP_HealOnKill_02</v>
      </c>
      <c r="B167" s="1" t="s">
        <v>275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CallAffectorValue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O167" s="7" t="str">
        <f t="shared" ca="1" si="39"/>
        <v/>
      </c>
      <c r="Q167" s="1" t="s">
        <v>278</v>
      </c>
      <c r="S167" s="7">
        <f t="shared" ca="1" si="40"/>
        <v>6</v>
      </c>
      <c r="U167" s="1" t="s">
        <v>277</v>
      </c>
    </row>
    <row r="168" spans="1:21" x14ac:dyDescent="0.3">
      <c r="A168" s="1" t="str">
        <f t="shared" ref="A168:A170" si="50">B168&amp;"_"&amp;TEXT(D168,"00")</f>
        <v>LP_HealOnKill_03</v>
      </c>
      <c r="B168" s="1" t="s">
        <v>275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CallAffectorValue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O168" s="7" t="str">
        <f t="shared" ref="O168:O170" ca="1" si="51">IF(NOT(ISBLANK(N168)),N168,
IF(ISBLANK(M168),"",
VLOOKUP(M168,OFFSET(INDIRECT("$A:$B"),0,MATCH(M$1&amp;"_Verify",INDIRECT("$1:$1"),0)-1),2,0)
))</f>
        <v/>
      </c>
      <c r="Q168" s="1" t="s">
        <v>278</v>
      </c>
      <c r="S168" s="7">
        <f t="shared" ref="S168:S170" ca="1" si="52">IF(NOT(ISBLANK(R168)),R168,
IF(ISBLANK(Q168),"",
VLOOKUP(Q168,OFFSET(INDIRECT("$A:$B"),0,MATCH(Q$1&amp;"_Verify",INDIRECT("$1:$1"),0)-1),2,0)
))</f>
        <v>6</v>
      </c>
      <c r="U168" s="1" t="s">
        <v>277</v>
      </c>
    </row>
    <row r="169" spans="1:21" x14ac:dyDescent="0.3">
      <c r="A169" s="1" t="str">
        <f t="shared" si="50"/>
        <v>LP_HealOnKill_04</v>
      </c>
      <c r="B169" s="1" t="s">
        <v>275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CallAffectorValue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O169" s="7" t="str">
        <f t="shared" ca="1" si="51"/>
        <v/>
      </c>
      <c r="Q169" s="1" t="s">
        <v>278</v>
      </c>
      <c r="S169" s="7">
        <f t="shared" ca="1" si="52"/>
        <v>6</v>
      </c>
      <c r="U169" s="1" t="s">
        <v>277</v>
      </c>
    </row>
    <row r="170" spans="1:21" x14ac:dyDescent="0.3">
      <c r="A170" s="1" t="str">
        <f t="shared" si="50"/>
        <v>LP_HealOnKill_05</v>
      </c>
      <c r="B170" s="1" t="s">
        <v>275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CallAffectorValue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ca="1" si="51"/>
        <v/>
      </c>
      <c r="Q170" s="1" t="s">
        <v>278</v>
      </c>
      <c r="S170" s="7">
        <f t="shared" ca="1" si="52"/>
        <v>6</v>
      </c>
      <c r="U170" s="1" t="s">
        <v>277</v>
      </c>
    </row>
    <row r="171" spans="1:21" x14ac:dyDescent="0.3">
      <c r="A171" s="1" t="str">
        <f t="shared" si="45"/>
        <v>LP_HealOnKill_Heal_01</v>
      </c>
      <c r="B171" s="1" t="s">
        <v>276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Heal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K171" s="1">
        <v>0.01</v>
      </c>
      <c r="O171" s="7" t="str">
        <f t="shared" ref="O171:O210" ca="1" si="53">IF(NOT(ISBLANK(N171)),N171,
IF(ISBLANK(M171),"",
VLOOKUP(M171,OFFSET(INDIRECT("$A:$B"),0,MATCH(M$1&amp;"_Verify",INDIRECT("$1:$1"),0)-1),2,0)
))</f>
        <v/>
      </c>
      <c r="S171" s="7" t="str">
        <f t="shared" ca="1" si="40"/>
        <v/>
      </c>
    </row>
    <row r="172" spans="1:21" x14ac:dyDescent="0.3">
      <c r="A172" s="1" t="str">
        <f t="shared" si="45"/>
        <v>LP_HealOnKill_Heal_02</v>
      </c>
      <c r="B172" s="1" t="s">
        <v>276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Heal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K172" s="1">
        <v>2.1000000000000001E-2</v>
      </c>
      <c r="O172" s="7" t="str">
        <f t="shared" ca="1" si="53"/>
        <v/>
      </c>
      <c r="S172" s="7" t="str">
        <f t="shared" ca="1" si="40"/>
        <v/>
      </c>
    </row>
    <row r="173" spans="1:21" x14ac:dyDescent="0.3">
      <c r="A173" s="1" t="str">
        <f t="shared" ref="A173:A175" si="54">B173&amp;"_"&amp;TEXT(D173,"00")</f>
        <v>LP_HealOnKill_Heal_03</v>
      </c>
      <c r="B173" s="1" t="s">
        <v>276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Heal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K173" s="1">
        <v>3.3000000000000002E-2</v>
      </c>
      <c r="O173" s="7" t="str">
        <f t="shared" ref="O173:O175" ca="1" si="55">IF(NOT(ISBLANK(N173)),N173,
IF(ISBLANK(M173),"",
VLOOKUP(M173,OFFSET(INDIRECT("$A:$B"),0,MATCH(M$1&amp;"_Verify",INDIRECT("$1:$1"),0)-1),2,0)
))</f>
        <v/>
      </c>
      <c r="S173" s="7" t="str">
        <f t="shared" ref="S173:S175" ca="1" si="56">IF(NOT(ISBLANK(R173)),R173,
IF(ISBLANK(Q173),"",
VLOOKUP(Q173,OFFSET(INDIRECT("$A:$B"),0,MATCH(Q$1&amp;"_Verify",INDIRECT("$1:$1"),0)-1),2,0)
))</f>
        <v/>
      </c>
    </row>
    <row r="174" spans="1:21" x14ac:dyDescent="0.3">
      <c r="A174" s="1" t="str">
        <f t="shared" si="54"/>
        <v>LP_HealOnKill_Heal_04</v>
      </c>
      <c r="B174" s="1" t="s">
        <v>276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Heal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K174" s="1">
        <v>4.5999999999999999E-2</v>
      </c>
      <c r="O174" s="7" t="str">
        <f t="shared" ca="1" si="55"/>
        <v/>
      </c>
      <c r="S174" s="7" t="str">
        <f t="shared" ca="1" si="56"/>
        <v/>
      </c>
    </row>
    <row r="175" spans="1:21" x14ac:dyDescent="0.3">
      <c r="A175" s="1" t="str">
        <f t="shared" si="54"/>
        <v>LP_HealOnKill_Heal_05</v>
      </c>
      <c r="B175" s="1" t="s">
        <v>276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Heal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K175" s="1">
        <v>0.06</v>
      </c>
      <c r="O175" s="7" t="str">
        <f t="shared" ca="1" si="55"/>
        <v/>
      </c>
      <c r="S175" s="7" t="str">
        <f t="shared" ca="1" si="56"/>
        <v/>
      </c>
    </row>
    <row r="176" spans="1:21" x14ac:dyDescent="0.3">
      <c r="A176" s="1" t="str">
        <f t="shared" ref="A176:A196" si="57">B176&amp;"_"&amp;TEXT(D176,"00")</f>
        <v>LP_HealOnKillBetter_01</v>
      </c>
      <c r="B176" s="1" t="s">
        <v>279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53"/>
        <v/>
      </c>
      <c r="Q176" s="1" t="s">
        <v>278</v>
      </c>
      <c r="S176" s="7">
        <f t="shared" ca="1" si="40"/>
        <v>6</v>
      </c>
      <c r="U176" s="1" t="s">
        <v>280</v>
      </c>
    </row>
    <row r="177" spans="1:21" x14ac:dyDescent="0.3">
      <c r="A177" s="1" t="str">
        <f t="shared" si="57"/>
        <v>LP_HealOnKillBetter_02</v>
      </c>
      <c r="B177" s="1" t="s">
        <v>279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CallAffectorValue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O177" s="7" t="str">
        <f t="shared" ca="1" si="53"/>
        <v/>
      </c>
      <c r="Q177" s="1" t="s">
        <v>278</v>
      </c>
      <c r="S177" s="7">
        <f t="shared" ca="1" si="40"/>
        <v>6</v>
      </c>
      <c r="U177" s="1" t="s">
        <v>280</v>
      </c>
    </row>
    <row r="178" spans="1:21" x14ac:dyDescent="0.3">
      <c r="A178" s="1" t="str">
        <f t="shared" ref="A178:A180" si="58">B178&amp;"_"&amp;TEXT(D178,"00")</f>
        <v>LP_HealOnKillBetter_03</v>
      </c>
      <c r="B178" s="1" t="s">
        <v>279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ref="O178:O180" ca="1" si="59">IF(NOT(ISBLANK(N178)),N178,
IF(ISBLANK(M178),"",
VLOOKUP(M178,OFFSET(INDIRECT("$A:$B"),0,MATCH(M$1&amp;"_Verify",INDIRECT("$1:$1"),0)-1),2,0)
))</f>
        <v/>
      </c>
      <c r="Q178" s="1" t="s">
        <v>278</v>
      </c>
      <c r="S178" s="7">
        <f t="shared" ref="S178:S180" ca="1" si="60">IF(NOT(ISBLANK(R178)),R178,
IF(ISBLANK(Q178),"",
VLOOKUP(Q178,OFFSET(INDIRECT("$A:$B"),0,MATCH(Q$1&amp;"_Verify",INDIRECT("$1:$1"),0)-1),2,0)
))</f>
        <v>6</v>
      </c>
      <c r="U178" s="1" t="s">
        <v>280</v>
      </c>
    </row>
    <row r="179" spans="1:21" x14ac:dyDescent="0.3">
      <c r="A179" s="1" t="str">
        <f t="shared" si="58"/>
        <v>LP_HealOnKillBetter_04</v>
      </c>
      <c r="B179" s="1" t="s">
        <v>279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59"/>
        <v/>
      </c>
      <c r="Q179" s="1" t="s">
        <v>278</v>
      </c>
      <c r="S179" s="7">
        <f t="shared" ca="1" si="60"/>
        <v>6</v>
      </c>
      <c r="U179" s="1" t="s">
        <v>280</v>
      </c>
    </row>
    <row r="180" spans="1:21" x14ac:dyDescent="0.3">
      <c r="A180" s="1" t="str">
        <f t="shared" si="58"/>
        <v>LP_HealOnKillBetter_05</v>
      </c>
      <c r="B180" s="1" t="s">
        <v>279</v>
      </c>
      <c r="C180" s="1" t="str">
        <f>IF(ISERROR(VLOOKUP(B180,AffectorValueTable!$A:$A,1,0)),"어펙터밸류없음","")</f>
        <v/>
      </c>
      <c r="D180" s="1">
        <v>5</v>
      </c>
      <c r="E180" s="1" t="str">
        <f>VLOOKUP($B180,AffectorValueTable!$1:$1048576,MATCH(AffectorValueTable!$B$1,AffectorValueTable!$1:$1,0),0)</f>
        <v>CallAffectorValue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59"/>
        <v/>
      </c>
      <c r="Q180" s="1" t="s">
        <v>278</v>
      </c>
      <c r="S180" s="7">
        <f t="shared" ca="1" si="60"/>
        <v>6</v>
      </c>
      <c r="U180" s="1" t="s">
        <v>280</v>
      </c>
    </row>
    <row r="181" spans="1:21" x14ac:dyDescent="0.3">
      <c r="A181" s="1" t="str">
        <f t="shared" si="57"/>
        <v>LP_HealOnKillBetter_Heal_01</v>
      </c>
      <c r="B181" s="1" t="s">
        <v>280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Heal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v>1.2E-2</v>
      </c>
      <c r="O181" s="7" t="str">
        <f t="shared" ca="1" si="53"/>
        <v/>
      </c>
      <c r="S181" s="7" t="str">
        <f t="shared" ca="1" si="40"/>
        <v/>
      </c>
    </row>
    <row r="182" spans="1:21" x14ac:dyDescent="0.3">
      <c r="A182" s="1" t="str">
        <f t="shared" si="57"/>
        <v>LP_HealOnKillBetter_Heal_02</v>
      </c>
      <c r="B182" s="1" t="s">
        <v>280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Heal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v>2.52E-2</v>
      </c>
      <c r="O182" s="7" t="str">
        <f t="shared" ca="1" si="53"/>
        <v/>
      </c>
      <c r="S182" s="7" t="str">
        <f t="shared" ca="1" si="40"/>
        <v/>
      </c>
    </row>
    <row r="183" spans="1:21" x14ac:dyDescent="0.3">
      <c r="A183" s="1" t="str">
        <f t="shared" ref="A183" si="61">B183&amp;"_"&amp;TEXT(D183,"00")</f>
        <v>LP_HealOnKillBetter_Heal_03</v>
      </c>
      <c r="B183" s="1" t="s">
        <v>280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Heal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v>3.9600000000000003E-2</v>
      </c>
      <c r="O183" s="7" t="str">
        <f t="shared" ref="O183" ca="1" si="62">IF(NOT(ISBLANK(N183)),N183,
IF(ISBLANK(M183),"",
VLOOKUP(M183,OFFSET(INDIRECT("$A:$B"),0,MATCH(M$1&amp;"_Verify",INDIRECT("$1:$1"),0)-1),2,0)
))</f>
        <v/>
      </c>
      <c r="S183" s="7" t="str">
        <f t="shared" ref="S183" ca="1" si="63">IF(NOT(ISBLANK(R183)),R183,
IF(ISBLANK(Q183),"",
VLOOKUP(Q183,OFFSET(INDIRECT("$A:$B"),0,MATCH(Q$1&amp;"_Verify",INDIRECT("$1:$1"),0)-1),2,0)
))</f>
        <v/>
      </c>
    </row>
    <row r="184" spans="1:21" x14ac:dyDescent="0.3">
      <c r="A184" s="1" t="str">
        <f t="shared" ref="A184:A185" si="64">B184&amp;"_"&amp;TEXT(D184,"00")</f>
        <v>LP_HealOnKillBetter_Heal_04</v>
      </c>
      <c r="B184" s="1" t="s">
        <v>280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Heal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v>5.5199999999999999E-2</v>
      </c>
      <c r="O184" s="7" t="str">
        <f t="shared" ref="O184:O185" ca="1" si="65">IF(NOT(ISBLANK(N184)),N184,
IF(ISBLANK(M184),"",
VLOOKUP(M184,OFFSET(INDIRECT("$A:$B"),0,MATCH(M$1&amp;"_Verify",INDIRECT("$1:$1"),0)-1),2,0)
))</f>
        <v/>
      </c>
      <c r="S184" s="7" t="str">
        <f t="shared" ref="S184:S185" ca="1" si="66">IF(NOT(ISBLANK(R184)),R184,
IF(ISBLANK(Q184),"",
VLOOKUP(Q184,OFFSET(INDIRECT("$A:$B"),0,MATCH(Q$1&amp;"_Verify",INDIRECT("$1:$1"),0)-1),2,0)
))</f>
        <v/>
      </c>
    </row>
    <row r="185" spans="1:21" x14ac:dyDescent="0.3">
      <c r="A185" s="1" t="str">
        <f t="shared" si="64"/>
        <v>LP_HealOnKillBetter_Heal_05</v>
      </c>
      <c r="B185" s="1" t="s">
        <v>280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Heal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v>7.1999999999999995E-2</v>
      </c>
      <c r="O185" s="7" t="str">
        <f t="shared" ca="1" si="65"/>
        <v/>
      </c>
      <c r="S185" s="7" t="str">
        <f t="shared" ca="1" si="66"/>
        <v/>
      </c>
    </row>
    <row r="186" spans="1:21" x14ac:dyDescent="0.3">
      <c r="A186" s="1" t="str">
        <f t="shared" si="57"/>
        <v>LP_AtkSpeedUpOnEncounter_01</v>
      </c>
      <c r="B186" s="1" t="s">
        <v>306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CallAffectorValue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O186" s="7" t="str">
        <f t="shared" ca="1" si="53"/>
        <v/>
      </c>
      <c r="Q186" s="1" t="s">
        <v>307</v>
      </c>
      <c r="S186" s="7">
        <f t="shared" ref="S186:S249" ca="1" si="67">IF(NOT(ISBLANK(R186)),R186,
IF(ISBLANK(Q186),"",
VLOOKUP(Q186,OFFSET(INDIRECT("$A:$B"),0,MATCH(Q$1&amp;"_Verify",INDIRECT("$1:$1"),0)-1),2,0)
))</f>
        <v>1</v>
      </c>
      <c r="U186" s="1" t="s">
        <v>308</v>
      </c>
    </row>
    <row r="187" spans="1:21" x14ac:dyDescent="0.3">
      <c r="A187" s="1" t="str">
        <f t="shared" si="57"/>
        <v>LP_AtkSpeedUpOnEncounter_02</v>
      </c>
      <c r="B187" s="1" t="s">
        <v>306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CallAffectorValue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O187" s="7" t="str">
        <f t="shared" ca="1" si="53"/>
        <v/>
      </c>
      <c r="Q187" s="1" t="s">
        <v>307</v>
      </c>
      <c r="S187" s="7">
        <f t="shared" ca="1" si="67"/>
        <v>1</v>
      </c>
      <c r="U187" s="1" t="s">
        <v>308</v>
      </c>
    </row>
    <row r="188" spans="1:21" x14ac:dyDescent="0.3">
      <c r="A188" s="1" t="str">
        <f t="shared" ref="A188:A194" si="68">B188&amp;"_"&amp;TEXT(D188,"00")</f>
        <v>LP_AtkSpeedUpOnEncounter_03</v>
      </c>
      <c r="B188" s="1" t="s">
        <v>306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CallAffectorValue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O188" s="7" t="str">
        <f t="shared" ref="O188:O194" ca="1" si="69">IF(NOT(ISBLANK(N188)),N188,
IF(ISBLANK(M188),"",
VLOOKUP(M188,OFFSET(INDIRECT("$A:$B"),0,MATCH(M$1&amp;"_Verify",INDIRECT("$1:$1"),0)-1),2,0)
))</f>
        <v/>
      </c>
      <c r="Q188" s="1" t="s">
        <v>307</v>
      </c>
      <c r="S188" s="7">
        <f t="shared" ca="1" si="67"/>
        <v>1</v>
      </c>
      <c r="U188" s="1" t="s">
        <v>308</v>
      </c>
    </row>
    <row r="189" spans="1:21" x14ac:dyDescent="0.3">
      <c r="A189" s="1" t="str">
        <f t="shared" si="68"/>
        <v>LP_AtkSpeedUpOnEncounter_04</v>
      </c>
      <c r="B189" s="1" t="s">
        <v>306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CallAffectorValue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O189" s="7" t="str">
        <f t="shared" ca="1" si="69"/>
        <v/>
      </c>
      <c r="Q189" s="1" t="s">
        <v>307</v>
      </c>
      <c r="S189" s="7">
        <f t="shared" ca="1" si="67"/>
        <v>1</v>
      </c>
      <c r="U189" s="1" t="s">
        <v>308</v>
      </c>
    </row>
    <row r="190" spans="1:21" x14ac:dyDescent="0.3">
      <c r="A190" s="1" t="str">
        <f t="shared" si="68"/>
        <v>LP_AtkSpeedUpOnEncounter_05</v>
      </c>
      <c r="B190" s="1" t="s">
        <v>306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CallAffectorValue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O190" s="7" t="str">
        <f t="shared" ca="1" si="69"/>
        <v/>
      </c>
      <c r="Q190" s="1" t="s">
        <v>307</v>
      </c>
      <c r="S190" s="7">
        <f t="shared" ca="1" si="67"/>
        <v>1</v>
      </c>
      <c r="U190" s="1" t="s">
        <v>308</v>
      </c>
    </row>
    <row r="191" spans="1:21" x14ac:dyDescent="0.3">
      <c r="A191" s="1" t="str">
        <f t="shared" si="68"/>
        <v>LP_AtkSpeedUpOnEncounter_06</v>
      </c>
      <c r="B191" s="1" t="s">
        <v>306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CallAffectorValue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O191" s="7" t="str">
        <f t="shared" ca="1" si="69"/>
        <v/>
      </c>
      <c r="Q191" s="1" t="s">
        <v>307</v>
      </c>
      <c r="S191" s="7">
        <f t="shared" ca="1" si="67"/>
        <v>1</v>
      </c>
      <c r="U191" s="1" t="s">
        <v>308</v>
      </c>
    </row>
    <row r="192" spans="1:21" x14ac:dyDescent="0.3">
      <c r="A192" s="1" t="str">
        <f t="shared" si="68"/>
        <v>LP_AtkSpeedUpOnEncounter_07</v>
      </c>
      <c r="B192" s="1" t="s">
        <v>306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CallAffectorValue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O192" s="7" t="str">
        <f t="shared" ca="1" si="69"/>
        <v/>
      </c>
      <c r="Q192" s="1" t="s">
        <v>307</v>
      </c>
      <c r="S192" s="7">
        <f t="shared" ca="1" si="67"/>
        <v>1</v>
      </c>
      <c r="U192" s="1" t="s">
        <v>308</v>
      </c>
    </row>
    <row r="193" spans="1:23" x14ac:dyDescent="0.3">
      <c r="A193" s="1" t="str">
        <f t="shared" si="68"/>
        <v>LP_AtkSpeedUpOnEncounter_08</v>
      </c>
      <c r="B193" s="1" t="s">
        <v>306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CallAffectorValue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O193" s="7" t="str">
        <f t="shared" ca="1" si="69"/>
        <v/>
      </c>
      <c r="Q193" s="1" t="s">
        <v>307</v>
      </c>
      <c r="S193" s="7">
        <f t="shared" ca="1" si="67"/>
        <v>1</v>
      </c>
      <c r="U193" s="1" t="s">
        <v>308</v>
      </c>
    </row>
    <row r="194" spans="1:23" x14ac:dyDescent="0.3">
      <c r="A194" s="1" t="str">
        <f t="shared" si="68"/>
        <v>LP_AtkSpeedUpOnEncounter_09</v>
      </c>
      <c r="B194" s="1" t="s">
        <v>306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CallAffectorValue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O194" s="7" t="str">
        <f t="shared" ca="1" si="69"/>
        <v/>
      </c>
      <c r="Q194" s="1" t="s">
        <v>307</v>
      </c>
      <c r="S194" s="7">
        <f t="shared" ca="1" si="67"/>
        <v>1</v>
      </c>
      <c r="U194" s="1" t="s">
        <v>308</v>
      </c>
    </row>
    <row r="195" spans="1:23" x14ac:dyDescent="0.3">
      <c r="A195" s="1" t="str">
        <f t="shared" si="57"/>
        <v>LP_AtkSpeedUpOnEncounter_Spd_01</v>
      </c>
      <c r="B195" s="1" t="s">
        <v>303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4.5</v>
      </c>
      <c r="J195" s="1">
        <v>0.25</v>
      </c>
      <c r="M195" s="1" t="s">
        <v>153</v>
      </c>
      <c r="O195" s="7">
        <f t="shared" ca="1" si="53"/>
        <v>3</v>
      </c>
      <c r="R195" s="1">
        <v>1</v>
      </c>
      <c r="S195" s="7">
        <f t="shared" ca="1" si="67"/>
        <v>1</v>
      </c>
      <c r="W195" s="1" t="s">
        <v>378</v>
      </c>
    </row>
    <row r="196" spans="1:23" x14ac:dyDescent="0.3">
      <c r="A196" s="1" t="str">
        <f t="shared" si="57"/>
        <v>LP_AtkSpeedUpOnEncounter_Spd_02</v>
      </c>
      <c r="B196" s="1" t="s">
        <v>303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0.5</v>
      </c>
      <c r="M196" s="1" t="s">
        <v>153</v>
      </c>
      <c r="O196" s="7">
        <f t="shared" ca="1" si="53"/>
        <v>3</v>
      </c>
      <c r="R196" s="1">
        <v>1</v>
      </c>
      <c r="S196" s="7">
        <f t="shared" ca="1" si="67"/>
        <v>1</v>
      </c>
      <c r="W196" s="1" t="s">
        <v>378</v>
      </c>
    </row>
    <row r="197" spans="1:23" x14ac:dyDescent="0.3">
      <c r="A197" s="1" t="str">
        <f t="shared" ref="A197:A203" si="70">B197&amp;"_"&amp;TEXT(D197,"00")</f>
        <v>LP_AtkSpeedUpOnEncounter_Spd_03</v>
      </c>
      <c r="B197" s="1" t="s">
        <v>303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5.5</v>
      </c>
      <c r="J197" s="1">
        <v>0.75</v>
      </c>
      <c r="M197" s="1" t="s">
        <v>153</v>
      </c>
      <c r="O197" s="7">
        <f t="shared" ref="O197:O203" ca="1" si="71">IF(NOT(ISBLANK(N197)),N197,
IF(ISBLANK(M197),"",
VLOOKUP(M197,OFFSET(INDIRECT("$A:$B"),0,MATCH(M$1&amp;"_Verify",INDIRECT("$1:$1"),0)-1),2,0)
))</f>
        <v>3</v>
      </c>
      <c r="R197" s="1">
        <v>1</v>
      </c>
      <c r="S197" s="7">
        <f t="shared" ca="1" si="67"/>
        <v>1</v>
      </c>
      <c r="W197" s="1" t="s">
        <v>378</v>
      </c>
    </row>
    <row r="198" spans="1:23" x14ac:dyDescent="0.3">
      <c r="A198" s="1" t="str">
        <f t="shared" si="70"/>
        <v>LP_AtkSpeedUpOnEncounter_Spd_04</v>
      </c>
      <c r="B198" s="1" t="s">
        <v>303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6</v>
      </c>
      <c r="J198" s="1">
        <v>1</v>
      </c>
      <c r="M198" s="1" t="s">
        <v>153</v>
      </c>
      <c r="O198" s="7">
        <f t="shared" ca="1" si="71"/>
        <v>3</v>
      </c>
      <c r="R198" s="1">
        <v>1</v>
      </c>
      <c r="S198" s="7">
        <f t="shared" ca="1" si="67"/>
        <v>1</v>
      </c>
      <c r="W198" s="1" t="s">
        <v>378</v>
      </c>
    </row>
    <row r="199" spans="1:23" x14ac:dyDescent="0.3">
      <c r="A199" s="1" t="str">
        <f t="shared" si="70"/>
        <v>LP_AtkSpeedUpOnEncounter_Spd_05</v>
      </c>
      <c r="B199" s="1" t="s">
        <v>303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6.5</v>
      </c>
      <c r="J199" s="1">
        <v>1.25</v>
      </c>
      <c r="M199" s="1" t="s">
        <v>153</v>
      </c>
      <c r="O199" s="7">
        <f t="shared" ca="1" si="71"/>
        <v>3</v>
      </c>
      <c r="R199" s="1">
        <v>1</v>
      </c>
      <c r="S199" s="7">
        <f t="shared" ca="1" si="67"/>
        <v>1</v>
      </c>
      <c r="W199" s="1" t="s">
        <v>378</v>
      </c>
    </row>
    <row r="200" spans="1:23" x14ac:dyDescent="0.3">
      <c r="A200" s="1" t="str">
        <f t="shared" si="70"/>
        <v>LP_AtkSpeedUpOnEncounter_Spd_06</v>
      </c>
      <c r="B200" s="1" t="s">
        <v>303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7</v>
      </c>
      <c r="J200" s="1">
        <v>1.5</v>
      </c>
      <c r="M200" s="1" t="s">
        <v>153</v>
      </c>
      <c r="O200" s="7">
        <f t="shared" ca="1" si="71"/>
        <v>3</v>
      </c>
      <c r="R200" s="1">
        <v>1</v>
      </c>
      <c r="S200" s="7">
        <f t="shared" ca="1" si="67"/>
        <v>1</v>
      </c>
      <c r="W200" s="1" t="s">
        <v>378</v>
      </c>
    </row>
    <row r="201" spans="1:23" x14ac:dyDescent="0.3">
      <c r="A201" s="1" t="str">
        <f t="shared" si="70"/>
        <v>LP_AtkSpeedUpOnEncounter_Spd_07</v>
      </c>
      <c r="B201" s="1" t="s">
        <v>303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7.5</v>
      </c>
      <c r="J201" s="1">
        <v>1.75</v>
      </c>
      <c r="M201" s="1" t="s">
        <v>153</v>
      </c>
      <c r="O201" s="7">
        <f t="shared" ca="1" si="71"/>
        <v>3</v>
      </c>
      <c r="R201" s="1">
        <v>1</v>
      </c>
      <c r="S201" s="7">
        <f t="shared" ca="1" si="67"/>
        <v>1</v>
      </c>
      <c r="W201" s="1" t="s">
        <v>378</v>
      </c>
    </row>
    <row r="202" spans="1:23" x14ac:dyDescent="0.3">
      <c r="A202" s="1" t="str">
        <f t="shared" si="70"/>
        <v>LP_AtkSpeedUpOnEncounter_Spd_08</v>
      </c>
      <c r="B202" s="1" t="s">
        <v>303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8</v>
      </c>
      <c r="J202" s="1">
        <v>2</v>
      </c>
      <c r="M202" s="1" t="s">
        <v>153</v>
      </c>
      <c r="O202" s="7">
        <f t="shared" ca="1" si="71"/>
        <v>3</v>
      </c>
      <c r="R202" s="1">
        <v>1</v>
      </c>
      <c r="S202" s="7">
        <f t="shared" ca="1" si="67"/>
        <v>1</v>
      </c>
      <c r="W202" s="1" t="s">
        <v>378</v>
      </c>
    </row>
    <row r="203" spans="1:23" x14ac:dyDescent="0.3">
      <c r="A203" s="1" t="str">
        <f t="shared" si="70"/>
        <v>LP_AtkSpeedUpOnEncounter_Spd_09</v>
      </c>
      <c r="B203" s="1" t="s">
        <v>303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8.5</v>
      </c>
      <c r="J203" s="1">
        <v>2.25</v>
      </c>
      <c r="M203" s="1" t="s">
        <v>153</v>
      </c>
      <c r="O203" s="7">
        <f t="shared" ca="1" si="71"/>
        <v>3</v>
      </c>
      <c r="R203" s="1">
        <v>1</v>
      </c>
      <c r="S203" s="7">
        <f t="shared" ca="1" si="67"/>
        <v>1</v>
      </c>
      <c r="W203" s="1" t="s">
        <v>378</v>
      </c>
    </row>
    <row r="204" spans="1:23" x14ac:dyDescent="0.3">
      <c r="A204" s="1" t="str">
        <f t="shared" ref="A204:A210" si="72">B204&amp;"_"&amp;TEXT(D204,"00")</f>
        <v>LP_AtkSpeedUpOnEncounterBetter_01</v>
      </c>
      <c r="B204" s="1" t="s">
        <v>302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CallAffectorValue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O204" s="7" t="str">
        <f t="shared" ca="1" si="53"/>
        <v/>
      </c>
      <c r="Q204" s="1" t="s">
        <v>307</v>
      </c>
      <c r="S204" s="7">
        <f t="shared" ca="1" si="67"/>
        <v>1</v>
      </c>
      <c r="U204" s="1" t="s">
        <v>304</v>
      </c>
    </row>
    <row r="205" spans="1:23" x14ac:dyDescent="0.3">
      <c r="A205" s="1" t="str">
        <f t="shared" si="72"/>
        <v>LP_AtkSpeedUpOnEncounterBetter_02</v>
      </c>
      <c r="B205" s="1" t="s">
        <v>302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CallAffectorValue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O205" s="7" t="str">
        <f t="shared" ca="1" si="53"/>
        <v/>
      </c>
      <c r="Q205" s="1" t="s">
        <v>307</v>
      </c>
      <c r="S205" s="7">
        <f t="shared" ca="1" si="67"/>
        <v>1</v>
      </c>
      <c r="U205" s="1" t="s">
        <v>304</v>
      </c>
    </row>
    <row r="206" spans="1:23" x14ac:dyDescent="0.3">
      <c r="A206" s="1" t="str">
        <f t="shared" ref="A206:A208" si="73">B206&amp;"_"&amp;TEXT(D206,"00")</f>
        <v>LP_AtkSpeedUpOnEncounterBetter_03</v>
      </c>
      <c r="B206" s="1" t="s">
        <v>302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CallAffectorValue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O206" s="7" t="str">
        <f t="shared" ref="O206:O208" ca="1" si="74">IF(NOT(ISBLANK(N206)),N206,
IF(ISBLANK(M206),"",
VLOOKUP(M206,OFFSET(INDIRECT("$A:$B"),0,MATCH(M$1&amp;"_Verify",INDIRECT("$1:$1"),0)-1),2,0)
))</f>
        <v/>
      </c>
      <c r="Q206" s="1" t="s">
        <v>307</v>
      </c>
      <c r="S206" s="7">
        <f t="shared" ca="1" si="67"/>
        <v>1</v>
      </c>
      <c r="U206" s="1" t="s">
        <v>304</v>
      </c>
    </row>
    <row r="207" spans="1:23" x14ac:dyDescent="0.3">
      <c r="A207" s="1" t="str">
        <f t="shared" si="73"/>
        <v>LP_AtkSpeedUpOnEncounterBetter_04</v>
      </c>
      <c r="B207" s="1" t="s">
        <v>302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CallAffectorValue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O207" s="7" t="str">
        <f t="shared" ca="1" si="74"/>
        <v/>
      </c>
      <c r="Q207" s="1" t="s">
        <v>307</v>
      </c>
      <c r="S207" s="7">
        <f t="shared" ca="1" si="67"/>
        <v>1</v>
      </c>
      <c r="U207" s="1" t="s">
        <v>304</v>
      </c>
    </row>
    <row r="208" spans="1:23" x14ac:dyDescent="0.3">
      <c r="A208" s="1" t="str">
        <f t="shared" si="73"/>
        <v>LP_AtkSpeedUpOnEncounterBetter_05</v>
      </c>
      <c r="B208" s="1" t="s">
        <v>302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CallAffectorValue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O208" s="7" t="str">
        <f t="shared" ca="1" si="74"/>
        <v/>
      </c>
      <c r="Q208" s="1" t="s">
        <v>307</v>
      </c>
      <c r="S208" s="7">
        <f t="shared" ca="1" si="67"/>
        <v>1</v>
      </c>
      <c r="U208" s="1" t="s">
        <v>304</v>
      </c>
    </row>
    <row r="209" spans="1:23" x14ac:dyDescent="0.3">
      <c r="A209" s="1" t="str">
        <f t="shared" si="72"/>
        <v>LP_AtkSpeedUpOnEncounterBetter_Spd_01</v>
      </c>
      <c r="B209" s="1" t="s">
        <v>305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5</v>
      </c>
      <c r="J209" s="1">
        <v>0.35</v>
      </c>
      <c r="M209" s="1" t="s">
        <v>153</v>
      </c>
      <c r="O209" s="7">
        <f t="shared" ca="1" si="53"/>
        <v>3</v>
      </c>
      <c r="R209" s="1">
        <v>1</v>
      </c>
      <c r="S209" s="7">
        <f t="shared" ca="1" si="67"/>
        <v>1</v>
      </c>
      <c r="W209" s="1" t="s">
        <v>378</v>
      </c>
    </row>
    <row r="210" spans="1:23" x14ac:dyDescent="0.3">
      <c r="A210" s="1" t="str">
        <f t="shared" si="72"/>
        <v>LP_AtkSpeedUpOnEncounterBetter_Spd_02</v>
      </c>
      <c r="B210" s="1" t="s">
        <v>305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6</v>
      </c>
      <c r="J210" s="1">
        <v>0.7</v>
      </c>
      <c r="M210" s="1" t="s">
        <v>153</v>
      </c>
      <c r="O210" s="7">
        <f t="shared" ca="1" si="53"/>
        <v>3</v>
      </c>
      <c r="R210" s="1">
        <v>1</v>
      </c>
      <c r="S210" s="7">
        <f t="shared" ca="1" si="67"/>
        <v>1</v>
      </c>
      <c r="W210" s="1" t="s">
        <v>378</v>
      </c>
    </row>
    <row r="211" spans="1:23" x14ac:dyDescent="0.3">
      <c r="A211" s="1" t="str">
        <f t="shared" ref="A211:A213" si="75">B211&amp;"_"&amp;TEXT(D211,"00")</f>
        <v>LP_AtkSpeedUpOnEncounterBetter_Spd_03</v>
      </c>
      <c r="B211" s="1" t="s">
        <v>305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7</v>
      </c>
      <c r="J211" s="1">
        <v>1.05</v>
      </c>
      <c r="M211" s="1" t="s">
        <v>153</v>
      </c>
      <c r="O211" s="7">
        <f t="shared" ref="O211:O213" ca="1" si="76">IF(NOT(ISBLANK(N211)),N211,
IF(ISBLANK(M211),"",
VLOOKUP(M211,OFFSET(INDIRECT("$A:$B"),0,MATCH(M$1&amp;"_Verify",INDIRECT("$1:$1"),0)-1),2,0)
))</f>
        <v>3</v>
      </c>
      <c r="R211" s="1">
        <v>1</v>
      </c>
      <c r="S211" s="7">
        <f t="shared" ca="1" si="67"/>
        <v>1</v>
      </c>
      <c r="W211" s="1" t="s">
        <v>378</v>
      </c>
    </row>
    <row r="212" spans="1:23" x14ac:dyDescent="0.3">
      <c r="A212" s="1" t="str">
        <f t="shared" si="75"/>
        <v>LP_AtkSpeedUpOnEncounterBetter_Spd_04</v>
      </c>
      <c r="B212" s="1" t="s">
        <v>305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8</v>
      </c>
      <c r="J212" s="1">
        <v>1.4</v>
      </c>
      <c r="M212" s="1" t="s">
        <v>153</v>
      </c>
      <c r="O212" s="7">
        <f t="shared" ca="1" si="76"/>
        <v>3</v>
      </c>
      <c r="R212" s="1">
        <v>1</v>
      </c>
      <c r="S212" s="7">
        <f t="shared" ca="1" si="67"/>
        <v>1</v>
      </c>
      <c r="W212" s="1" t="s">
        <v>378</v>
      </c>
    </row>
    <row r="213" spans="1:23" x14ac:dyDescent="0.3">
      <c r="A213" s="1" t="str">
        <f t="shared" si="75"/>
        <v>LP_AtkSpeedUpOnEncounterBetter_Spd_05</v>
      </c>
      <c r="B213" s="1" t="s">
        <v>305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9</v>
      </c>
      <c r="J213" s="1">
        <v>1.75</v>
      </c>
      <c r="M213" s="1" t="s">
        <v>153</v>
      </c>
      <c r="O213" s="7">
        <f t="shared" ca="1" si="76"/>
        <v>3</v>
      </c>
      <c r="R213" s="1">
        <v>1</v>
      </c>
      <c r="S213" s="7">
        <f t="shared" ca="1" si="67"/>
        <v>1</v>
      </c>
      <c r="W213" s="1" t="s">
        <v>378</v>
      </c>
    </row>
    <row r="214" spans="1:23" x14ac:dyDescent="0.3">
      <c r="A214" s="1" t="str">
        <f t="shared" ref="A214:A218" si="77">B214&amp;"_"&amp;TEXT(D214,"00")</f>
        <v>LP_VampireOnAttack_01</v>
      </c>
      <c r="B214" s="1" t="s">
        <v>309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CallAffectorValue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O214" s="7" t="str">
        <f t="shared" ref="O214:O218" ca="1" si="78">IF(NOT(ISBLANK(N214)),N214,
IF(ISBLANK(M214),"",
VLOOKUP(M214,OFFSET(INDIRECT("$A:$B"),0,MATCH(M$1&amp;"_Verify",INDIRECT("$1:$1"),0)-1),2,0)
))</f>
        <v/>
      </c>
      <c r="Q214" s="1" t="s">
        <v>311</v>
      </c>
      <c r="S214" s="7">
        <f t="shared" ca="1" si="67"/>
        <v>5</v>
      </c>
      <c r="U214" s="1" t="s">
        <v>310</v>
      </c>
    </row>
    <row r="215" spans="1:23" x14ac:dyDescent="0.3">
      <c r="A215" s="1" t="str">
        <f t="shared" si="77"/>
        <v>LP_VampireOnAttack_02</v>
      </c>
      <c r="B215" s="1" t="s">
        <v>309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CallAffectorValue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O215" s="7" t="str">
        <f t="shared" ca="1" si="78"/>
        <v/>
      </c>
      <c r="Q215" s="1" t="s">
        <v>311</v>
      </c>
      <c r="S215" s="7">
        <f t="shared" ca="1" si="67"/>
        <v>5</v>
      </c>
      <c r="U215" s="1" t="s">
        <v>310</v>
      </c>
    </row>
    <row r="216" spans="1:23" x14ac:dyDescent="0.3">
      <c r="A216" s="1" t="str">
        <f t="shared" si="77"/>
        <v>LP_VampireOnAttack_03</v>
      </c>
      <c r="B216" s="1" t="s">
        <v>309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CallAffectorValue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O216" s="7" t="str">
        <f t="shared" ca="1" si="78"/>
        <v/>
      </c>
      <c r="Q216" s="1" t="s">
        <v>311</v>
      </c>
      <c r="S216" s="7">
        <f t="shared" ca="1" si="67"/>
        <v>5</v>
      </c>
      <c r="U216" s="1" t="s">
        <v>310</v>
      </c>
    </row>
    <row r="217" spans="1:23" x14ac:dyDescent="0.3">
      <c r="A217" s="1" t="str">
        <f t="shared" si="77"/>
        <v>LP_VampireOnAttack_04</v>
      </c>
      <c r="B217" s="1" t="s">
        <v>309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CallAffectorValue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O217" s="7" t="str">
        <f t="shared" ca="1" si="78"/>
        <v/>
      </c>
      <c r="Q217" s="1" t="s">
        <v>311</v>
      </c>
      <c r="S217" s="7">
        <f t="shared" ca="1" si="67"/>
        <v>5</v>
      </c>
      <c r="U217" s="1" t="s">
        <v>310</v>
      </c>
    </row>
    <row r="218" spans="1:23" x14ac:dyDescent="0.3">
      <c r="A218" s="1" t="str">
        <f t="shared" si="77"/>
        <v>LP_VampireOnAttack_05</v>
      </c>
      <c r="B218" s="1" t="s">
        <v>309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CallAffectorValue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O218" s="7" t="str">
        <f t="shared" ca="1" si="78"/>
        <v/>
      </c>
      <c r="Q218" s="1" t="s">
        <v>311</v>
      </c>
      <c r="S218" s="7">
        <f t="shared" ca="1" si="67"/>
        <v>5</v>
      </c>
      <c r="U218" s="1" t="s">
        <v>310</v>
      </c>
    </row>
    <row r="219" spans="1:23" x14ac:dyDescent="0.3">
      <c r="A219" s="1" t="str">
        <f t="shared" ref="A219:A228" si="79">B219&amp;"_"&amp;TEXT(D219,"00")</f>
        <v>LP_VampireOnAttack_Heal_01</v>
      </c>
      <c r="B219" s="1" t="s">
        <v>310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Heal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v>0.01</v>
      </c>
      <c r="O219" s="7" t="str">
        <f t="shared" ref="O219:O228" ca="1" si="80">IF(NOT(ISBLANK(N219)),N219,
IF(ISBLANK(M219),"",
VLOOKUP(M219,OFFSET(INDIRECT("$A:$B"),0,MATCH(M$1&amp;"_Verify",INDIRECT("$1:$1"),0)-1),2,0)
))</f>
        <v/>
      </c>
      <c r="S219" s="7" t="str">
        <f t="shared" ca="1" si="67"/>
        <v/>
      </c>
    </row>
    <row r="220" spans="1:23" x14ac:dyDescent="0.3">
      <c r="A220" s="1" t="str">
        <f t="shared" si="79"/>
        <v>LP_VampireOnAttack_Heal_02</v>
      </c>
      <c r="B220" s="1" t="s">
        <v>310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Heal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v>2.1999999999999999E-2</v>
      </c>
      <c r="O220" s="7" t="str">
        <f t="shared" ca="1" si="80"/>
        <v/>
      </c>
      <c r="S220" s="7" t="str">
        <f t="shared" ca="1" si="67"/>
        <v/>
      </c>
    </row>
    <row r="221" spans="1:23" x14ac:dyDescent="0.3">
      <c r="A221" s="1" t="str">
        <f t="shared" si="79"/>
        <v>LP_VampireOnAttack_Heal_03</v>
      </c>
      <c r="B221" s="1" t="s">
        <v>310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Heal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v>3.5999999999999997E-2</v>
      </c>
      <c r="O221" s="7" t="str">
        <f t="shared" ca="1" si="80"/>
        <v/>
      </c>
      <c r="S221" s="7" t="str">
        <f t="shared" ca="1" si="67"/>
        <v/>
      </c>
    </row>
    <row r="222" spans="1:23" x14ac:dyDescent="0.3">
      <c r="A222" s="1" t="str">
        <f t="shared" si="79"/>
        <v>LP_VampireOnAttack_Heal_04</v>
      </c>
      <c r="B222" s="1" t="s">
        <v>310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Heal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v>5.1999999999999998E-2</v>
      </c>
      <c r="O222" s="7" t="str">
        <f t="shared" ca="1" si="80"/>
        <v/>
      </c>
      <c r="S222" s="7" t="str">
        <f t="shared" ca="1" si="67"/>
        <v/>
      </c>
    </row>
    <row r="223" spans="1:23" x14ac:dyDescent="0.3">
      <c r="A223" s="1" t="str">
        <f t="shared" si="79"/>
        <v>LP_VampireOnAttack_Heal_05</v>
      </c>
      <c r="B223" s="1" t="s">
        <v>310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Heal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v>7.0000000000000007E-2</v>
      </c>
      <c r="O223" s="7" t="str">
        <f t="shared" ca="1" si="80"/>
        <v/>
      </c>
      <c r="S223" s="7" t="str">
        <f t="shared" ca="1" si="67"/>
        <v/>
      </c>
    </row>
    <row r="224" spans="1:23" x14ac:dyDescent="0.3">
      <c r="A224" s="1" t="str">
        <f t="shared" si="79"/>
        <v>LP_VampireOnAttackBetter_01</v>
      </c>
      <c r="B224" s="1" t="s">
        <v>312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CallAffectorValue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O224" s="7" t="str">
        <f t="shared" ca="1" si="80"/>
        <v/>
      </c>
      <c r="Q224" s="1" t="s">
        <v>311</v>
      </c>
      <c r="S224" s="7">
        <f t="shared" ca="1" si="67"/>
        <v>5</v>
      </c>
      <c r="U224" s="1" t="s">
        <v>313</v>
      </c>
    </row>
    <row r="225" spans="1:21" x14ac:dyDescent="0.3">
      <c r="A225" s="1" t="str">
        <f t="shared" si="79"/>
        <v>LP_VampireOnAttackBetter_02</v>
      </c>
      <c r="B225" s="1" t="s">
        <v>312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CallAffectorValue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O225" s="7" t="str">
        <f t="shared" ca="1" si="80"/>
        <v/>
      </c>
      <c r="Q225" s="1" t="s">
        <v>311</v>
      </c>
      <c r="S225" s="7">
        <f t="shared" ca="1" si="67"/>
        <v>5</v>
      </c>
      <c r="U225" s="1" t="s">
        <v>313</v>
      </c>
    </row>
    <row r="226" spans="1:21" x14ac:dyDescent="0.3">
      <c r="A226" s="1" t="str">
        <f t="shared" si="79"/>
        <v>LP_VampireOnAttackBetter_03</v>
      </c>
      <c r="B226" s="1" t="s">
        <v>312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CallAffectorValue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O226" s="7" t="str">
        <f t="shared" ca="1" si="80"/>
        <v/>
      </c>
      <c r="Q226" s="1" t="s">
        <v>311</v>
      </c>
      <c r="S226" s="7">
        <f t="shared" ca="1" si="67"/>
        <v>5</v>
      </c>
      <c r="U226" s="1" t="s">
        <v>313</v>
      </c>
    </row>
    <row r="227" spans="1:21" x14ac:dyDescent="0.3">
      <c r="A227" s="1" t="str">
        <f t="shared" si="79"/>
        <v>LP_VampireOnAttackBetter_04</v>
      </c>
      <c r="B227" s="1" t="s">
        <v>312</v>
      </c>
      <c r="C227" s="1" t="str">
        <f>IF(ISERROR(VLOOKUP(B227,AffectorValueTable!$A:$A,1,0)),"어펙터밸류없음","")</f>
        <v/>
      </c>
      <c r="D227" s="1">
        <v>4</v>
      </c>
      <c r="E227" s="1" t="str">
        <f>VLOOKUP($B227,AffectorValueTable!$1:$1048576,MATCH(AffectorValueTable!$B$1,AffectorValueTable!$1:$1,0),0)</f>
        <v>CallAffectorValue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O227" s="7" t="str">
        <f t="shared" ca="1" si="80"/>
        <v/>
      </c>
      <c r="Q227" s="1" t="s">
        <v>311</v>
      </c>
      <c r="S227" s="7">
        <f t="shared" ca="1" si="67"/>
        <v>5</v>
      </c>
      <c r="U227" s="1" t="s">
        <v>313</v>
      </c>
    </row>
    <row r="228" spans="1:21" x14ac:dyDescent="0.3">
      <c r="A228" s="1" t="str">
        <f t="shared" si="79"/>
        <v>LP_VampireOnAttackBetter_05</v>
      </c>
      <c r="B228" s="1" t="s">
        <v>312</v>
      </c>
      <c r="C228" s="1" t="str">
        <f>IF(ISERROR(VLOOKUP(B228,AffectorValueTable!$A:$A,1,0)),"어펙터밸류없음","")</f>
        <v/>
      </c>
      <c r="D228" s="1">
        <v>5</v>
      </c>
      <c r="E228" s="1" t="str">
        <f>VLOOKUP($B228,AffectorValueTable!$1:$1048576,MATCH(AffectorValueTable!$B$1,AffectorValueTable!$1:$1,0),0)</f>
        <v>CallAffectorValue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O228" s="7" t="str">
        <f t="shared" ca="1" si="80"/>
        <v/>
      </c>
      <c r="Q228" s="1" t="s">
        <v>311</v>
      </c>
      <c r="S228" s="7">
        <f t="shared" ca="1" si="67"/>
        <v>5</v>
      </c>
      <c r="U228" s="1" t="s">
        <v>313</v>
      </c>
    </row>
    <row r="229" spans="1:21" x14ac:dyDescent="0.3">
      <c r="A229" s="1" t="str">
        <f t="shared" ref="A229:A238" si="81">B229&amp;"_"&amp;TEXT(D229,"00")</f>
        <v>LP_VampireOnAttackBetter_Heal_01</v>
      </c>
      <c r="B229" s="1" t="s">
        <v>313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Heal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v>1.4999999999999999E-2</v>
      </c>
      <c r="O229" s="7" t="str">
        <f t="shared" ref="O229:O238" ca="1" si="82">IF(NOT(ISBLANK(N229)),N229,
IF(ISBLANK(M229),"",
VLOOKUP(M229,OFFSET(INDIRECT("$A:$B"),0,MATCH(M$1&amp;"_Verify",INDIRECT("$1:$1"),0)-1),2,0)
))</f>
        <v/>
      </c>
      <c r="S229" s="7" t="str">
        <f t="shared" ca="1" si="67"/>
        <v/>
      </c>
    </row>
    <row r="230" spans="1:21" x14ac:dyDescent="0.3">
      <c r="A230" s="1" t="str">
        <f t="shared" si="81"/>
        <v>LP_VampireOnAttackBetter_Heal_02</v>
      </c>
      <c r="B230" s="1" t="s">
        <v>313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Heal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v>3.3000000000000002E-2</v>
      </c>
      <c r="O230" s="7" t="str">
        <f t="shared" ca="1" si="82"/>
        <v/>
      </c>
      <c r="S230" s="7" t="str">
        <f t="shared" ca="1" si="67"/>
        <v/>
      </c>
    </row>
    <row r="231" spans="1:21" x14ac:dyDescent="0.3">
      <c r="A231" s="1" t="str">
        <f t="shared" si="81"/>
        <v>LP_VampireOnAttackBetter_Heal_03</v>
      </c>
      <c r="B231" s="1" t="s">
        <v>313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Heal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v>5.3999999999999999E-2</v>
      </c>
      <c r="O231" s="7" t="str">
        <f t="shared" ca="1" si="82"/>
        <v/>
      </c>
      <c r="S231" s="7" t="str">
        <f t="shared" ca="1" si="67"/>
        <v/>
      </c>
    </row>
    <row r="232" spans="1:21" x14ac:dyDescent="0.3">
      <c r="A232" s="1" t="str">
        <f t="shared" si="81"/>
        <v>LP_VampireOnAttackBetter_Heal_04</v>
      </c>
      <c r="B232" s="1" t="s">
        <v>313</v>
      </c>
      <c r="C232" s="1" t="str">
        <f>IF(ISERROR(VLOOKUP(B232,AffectorValueTable!$A:$A,1,0)),"어펙터밸류없음","")</f>
        <v/>
      </c>
      <c r="D232" s="1">
        <v>4</v>
      </c>
      <c r="E232" s="1" t="str">
        <f>VLOOKUP($B232,AffectorValueTable!$1:$1048576,MATCH(AffectorValueTable!$B$1,AffectorValueTable!$1:$1,0),0)</f>
        <v>Heal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v>7.8E-2</v>
      </c>
      <c r="O232" s="7" t="str">
        <f t="shared" ca="1" si="82"/>
        <v/>
      </c>
      <c r="S232" s="7" t="str">
        <f t="shared" ca="1" si="67"/>
        <v/>
      </c>
    </row>
    <row r="233" spans="1:21" x14ac:dyDescent="0.3">
      <c r="A233" s="1" t="str">
        <f t="shared" si="81"/>
        <v>LP_VampireOnAttackBetter_Heal_05</v>
      </c>
      <c r="B233" s="1" t="s">
        <v>313</v>
      </c>
      <c r="C233" s="1" t="str">
        <f>IF(ISERROR(VLOOKUP(B233,AffectorValueTable!$A:$A,1,0)),"어펙터밸류없음","")</f>
        <v/>
      </c>
      <c r="D233" s="1">
        <v>5</v>
      </c>
      <c r="E233" s="1" t="str">
        <f>VLOOKUP($B233,AffectorValueTable!$1:$1048576,MATCH(AffectorValueTable!$B$1,AffectorValueTable!$1:$1,0),0)</f>
        <v>Heal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v>0.105</v>
      </c>
      <c r="O233" s="7" t="str">
        <f t="shared" ca="1" si="82"/>
        <v/>
      </c>
      <c r="S233" s="7" t="str">
        <f t="shared" ca="1" si="67"/>
        <v/>
      </c>
    </row>
    <row r="234" spans="1:21" x14ac:dyDescent="0.3">
      <c r="A234" s="1" t="str">
        <f t="shared" si="81"/>
        <v>LP_RecoverOnAttacked_01</v>
      </c>
      <c r="B234" s="1" t="s">
        <v>314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CallAffectorValue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O234" s="7" t="str">
        <f t="shared" ca="1" si="82"/>
        <v/>
      </c>
      <c r="Q234" s="1" t="s">
        <v>229</v>
      </c>
      <c r="S234" s="7">
        <f t="shared" ca="1" si="67"/>
        <v>4</v>
      </c>
      <c r="U234" s="1" t="s">
        <v>315</v>
      </c>
    </row>
    <row r="235" spans="1:21" x14ac:dyDescent="0.3">
      <c r="A235" s="1" t="str">
        <f t="shared" si="81"/>
        <v>LP_RecoverOnAttacked_02</v>
      </c>
      <c r="B235" s="1" t="s">
        <v>314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CallAffectorValue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O235" s="7" t="str">
        <f t="shared" ca="1" si="82"/>
        <v/>
      </c>
      <c r="Q235" s="1" t="s">
        <v>229</v>
      </c>
      <c r="S235" s="7">
        <f t="shared" ca="1" si="67"/>
        <v>4</v>
      </c>
      <c r="U235" s="1" t="s">
        <v>315</v>
      </c>
    </row>
    <row r="236" spans="1:21" x14ac:dyDescent="0.3">
      <c r="A236" s="1" t="str">
        <f t="shared" si="81"/>
        <v>LP_RecoverOnAttacked_03</v>
      </c>
      <c r="B236" s="1" t="s">
        <v>314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CallAffectorValue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O236" s="7" t="str">
        <f t="shared" ca="1" si="82"/>
        <v/>
      </c>
      <c r="Q236" s="1" t="s">
        <v>229</v>
      </c>
      <c r="S236" s="7">
        <f t="shared" ca="1" si="67"/>
        <v>4</v>
      </c>
      <c r="U236" s="1" t="s">
        <v>315</v>
      </c>
    </row>
    <row r="237" spans="1:21" x14ac:dyDescent="0.3">
      <c r="A237" s="1" t="str">
        <f t="shared" si="81"/>
        <v>LP_RecoverOnAttacked_04</v>
      </c>
      <c r="B237" s="1" t="s">
        <v>314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CallAffectorValue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O237" s="7" t="str">
        <f t="shared" ca="1" si="82"/>
        <v/>
      </c>
      <c r="Q237" s="1" t="s">
        <v>229</v>
      </c>
      <c r="S237" s="7">
        <f t="shared" ca="1" si="67"/>
        <v>4</v>
      </c>
      <c r="U237" s="1" t="s">
        <v>315</v>
      </c>
    </row>
    <row r="238" spans="1:21" x14ac:dyDescent="0.3">
      <c r="A238" s="1" t="str">
        <f t="shared" si="81"/>
        <v>LP_RecoverOnAttacked_05</v>
      </c>
      <c r="B238" s="1" t="s">
        <v>314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CallAffectorValue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O238" s="7" t="str">
        <f t="shared" ca="1" si="82"/>
        <v/>
      </c>
      <c r="Q238" s="1" t="s">
        <v>229</v>
      </c>
      <c r="S238" s="7">
        <f t="shared" ca="1" si="67"/>
        <v>4</v>
      </c>
      <c r="U238" s="1" t="s">
        <v>315</v>
      </c>
    </row>
    <row r="239" spans="1:21" x14ac:dyDescent="0.3">
      <c r="A239" s="1" t="str">
        <f t="shared" ref="A239:A242" si="83">B239&amp;"_"&amp;TEXT(D239,"00")</f>
        <v>LP_RecoverOnAttacked_06</v>
      </c>
      <c r="B239" s="1" t="s">
        <v>314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CallAffectorValue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O239" s="7" t="str">
        <f t="shared" ref="O239:O242" ca="1" si="84">IF(NOT(ISBLANK(N239)),N239,
IF(ISBLANK(M239),"",
VLOOKUP(M239,OFFSET(INDIRECT("$A:$B"),0,MATCH(M$1&amp;"_Verify",INDIRECT("$1:$1"),0)-1),2,0)
))</f>
        <v/>
      </c>
      <c r="Q239" s="1" t="s">
        <v>229</v>
      </c>
      <c r="S239" s="7">
        <f t="shared" ca="1" si="67"/>
        <v>4</v>
      </c>
      <c r="U239" s="1" t="s">
        <v>315</v>
      </c>
    </row>
    <row r="240" spans="1:21" x14ac:dyDescent="0.3">
      <c r="A240" s="1" t="str">
        <f t="shared" si="83"/>
        <v>LP_RecoverOnAttacked_07</v>
      </c>
      <c r="B240" s="1" t="s">
        <v>314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CallAffectorValue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O240" s="7" t="str">
        <f t="shared" ca="1" si="84"/>
        <v/>
      </c>
      <c r="Q240" s="1" t="s">
        <v>229</v>
      </c>
      <c r="S240" s="7">
        <f t="shared" ca="1" si="67"/>
        <v>4</v>
      </c>
      <c r="U240" s="1" t="s">
        <v>315</v>
      </c>
    </row>
    <row r="241" spans="1:21" x14ac:dyDescent="0.3">
      <c r="A241" s="1" t="str">
        <f t="shared" si="83"/>
        <v>LP_RecoverOnAttacked_08</v>
      </c>
      <c r="B241" s="1" t="s">
        <v>314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CallAffectorValue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O241" s="7" t="str">
        <f t="shared" ca="1" si="84"/>
        <v/>
      </c>
      <c r="Q241" s="1" t="s">
        <v>229</v>
      </c>
      <c r="S241" s="7">
        <f t="shared" ca="1" si="67"/>
        <v>4</v>
      </c>
      <c r="U241" s="1" t="s">
        <v>315</v>
      </c>
    </row>
    <row r="242" spans="1:21" x14ac:dyDescent="0.3">
      <c r="A242" s="1" t="str">
        <f t="shared" si="83"/>
        <v>LP_RecoverOnAttacked_09</v>
      </c>
      <c r="B242" s="1" t="s">
        <v>314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CallAffectorValue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O242" s="7" t="str">
        <f t="shared" ca="1" si="84"/>
        <v/>
      </c>
      <c r="Q242" s="1" t="s">
        <v>229</v>
      </c>
      <c r="S242" s="7">
        <f t="shared" ca="1" si="67"/>
        <v>4</v>
      </c>
      <c r="U242" s="1" t="s">
        <v>315</v>
      </c>
    </row>
    <row r="243" spans="1:21" x14ac:dyDescent="0.3">
      <c r="A243" s="1" t="str">
        <f t="shared" ref="A243:A247" si="85">B243&amp;"_"&amp;TEXT(D243,"00")</f>
        <v>LP_RecoverOnAttacked_Heal_01</v>
      </c>
      <c r="B243" s="1" t="s">
        <v>315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HealOverTime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f t="shared" ref="I243:I251" si="86">J243*5+0.1</f>
        <v>5.0999999999999996</v>
      </c>
      <c r="J243" s="1">
        <v>1</v>
      </c>
      <c r="L243" s="1">
        <v>0.11111</v>
      </c>
      <c r="O243" s="7" t="str">
        <f t="shared" ref="O243:O247" ca="1" si="87">IF(NOT(ISBLANK(N243)),N243,
IF(ISBLANK(M243),"",
VLOOKUP(M243,OFFSET(INDIRECT("$A:$B"),0,MATCH(M$1&amp;"_Verify",INDIRECT("$1:$1"),0)-1),2,0)
))</f>
        <v/>
      </c>
      <c r="S243" s="7" t="str">
        <f t="shared" ca="1" si="67"/>
        <v/>
      </c>
    </row>
    <row r="244" spans="1:21" x14ac:dyDescent="0.3">
      <c r="A244" s="1" t="str">
        <f t="shared" si="85"/>
        <v>LP_RecoverOnAttacked_Heal_02</v>
      </c>
      <c r="B244" s="1" t="s">
        <v>315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HealOverTime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f t="shared" si="86"/>
        <v>4.8499999999999996</v>
      </c>
      <c r="J244" s="1">
        <f t="shared" ref="J244:J251" si="88">J243-0.05</f>
        <v>0.95</v>
      </c>
      <c r="L244" s="1">
        <v>0.14285999999999999</v>
      </c>
      <c r="O244" s="7" t="str">
        <f t="shared" ca="1" si="87"/>
        <v/>
      </c>
      <c r="S244" s="7" t="str">
        <f t="shared" ca="1" si="67"/>
        <v/>
      </c>
    </row>
    <row r="245" spans="1:21" x14ac:dyDescent="0.3">
      <c r="A245" s="1" t="str">
        <f t="shared" si="85"/>
        <v>LP_RecoverOnAttacked_Heal_03</v>
      </c>
      <c r="B245" s="1" t="s">
        <v>315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HealOverTime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f t="shared" si="86"/>
        <v>4.5999999999999996</v>
      </c>
      <c r="J245" s="1">
        <f t="shared" si="88"/>
        <v>0.89999999999999991</v>
      </c>
      <c r="L245" s="1">
        <v>0.15789</v>
      </c>
      <c r="O245" s="7" t="str">
        <f t="shared" ca="1" si="87"/>
        <v/>
      </c>
      <c r="S245" s="7" t="str">
        <f t="shared" ca="1" si="67"/>
        <v/>
      </c>
    </row>
    <row r="246" spans="1:21" x14ac:dyDescent="0.3">
      <c r="A246" s="1" t="str">
        <f t="shared" si="85"/>
        <v>LP_RecoverOnAttacked_Heal_04</v>
      </c>
      <c r="B246" s="1" t="s">
        <v>315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HealOverTime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f t="shared" si="86"/>
        <v>4.3499999999999988</v>
      </c>
      <c r="J246" s="1">
        <f t="shared" si="88"/>
        <v>0.84999999999999987</v>
      </c>
      <c r="L246" s="1">
        <v>0.16667000000000001</v>
      </c>
      <c r="O246" s="7" t="str">
        <f t="shared" ca="1" si="87"/>
        <v/>
      </c>
      <c r="S246" s="7" t="str">
        <f t="shared" ca="1" si="67"/>
        <v/>
      </c>
    </row>
    <row r="247" spans="1:21" x14ac:dyDescent="0.3">
      <c r="A247" s="1" t="str">
        <f t="shared" si="85"/>
        <v>LP_RecoverOnAttacked_Heal_05</v>
      </c>
      <c r="B247" s="1" t="s">
        <v>315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HealOverTime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f t="shared" si="86"/>
        <v>4.0999999999999988</v>
      </c>
      <c r="J247" s="1">
        <f t="shared" si="88"/>
        <v>0.79999999999999982</v>
      </c>
      <c r="L247" s="1">
        <v>0.17241000000000001</v>
      </c>
      <c r="O247" s="7" t="str">
        <f t="shared" ca="1" si="87"/>
        <v/>
      </c>
      <c r="S247" s="7" t="str">
        <f t="shared" ca="1" si="67"/>
        <v/>
      </c>
    </row>
    <row r="248" spans="1:21" x14ac:dyDescent="0.3">
      <c r="A248" s="1" t="str">
        <f t="shared" ref="A248:A251" si="89">B248&amp;"_"&amp;TEXT(D248,"00")</f>
        <v>LP_RecoverOnAttacked_Heal_06</v>
      </c>
      <c r="B248" s="1" t="s">
        <v>315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HealOverTime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f t="shared" si="86"/>
        <v>3.8499999999999992</v>
      </c>
      <c r="J248" s="1">
        <f t="shared" si="88"/>
        <v>0.74999999999999978</v>
      </c>
      <c r="L248" s="1">
        <v>0.17646999999999999</v>
      </c>
      <c r="O248" s="7" t="str">
        <f t="shared" ref="O248:O251" ca="1" si="90">IF(NOT(ISBLANK(N248)),N248,
IF(ISBLANK(M248),"",
VLOOKUP(M248,OFFSET(INDIRECT("$A:$B"),0,MATCH(M$1&amp;"_Verify",INDIRECT("$1:$1"),0)-1),2,0)
))</f>
        <v/>
      </c>
      <c r="S248" s="7" t="str">
        <f t="shared" ca="1" si="67"/>
        <v/>
      </c>
    </row>
    <row r="249" spans="1:21" x14ac:dyDescent="0.3">
      <c r="A249" s="1" t="str">
        <f t="shared" si="89"/>
        <v>LP_RecoverOnAttacked_Heal_07</v>
      </c>
      <c r="B249" s="1" t="s">
        <v>315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HealOverTime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f t="shared" si="86"/>
        <v>3.5999999999999988</v>
      </c>
      <c r="J249" s="1">
        <f t="shared" si="88"/>
        <v>0.69999999999999973</v>
      </c>
      <c r="L249" s="1">
        <v>0.17949000000000001</v>
      </c>
      <c r="O249" s="7" t="str">
        <f t="shared" ca="1" si="90"/>
        <v/>
      </c>
      <c r="S249" s="7" t="str">
        <f t="shared" ca="1" si="67"/>
        <v/>
      </c>
    </row>
    <row r="250" spans="1:21" x14ac:dyDescent="0.3">
      <c r="A250" s="1" t="str">
        <f t="shared" si="89"/>
        <v>LP_RecoverOnAttacked_Heal_08</v>
      </c>
      <c r="B250" s="1" t="s">
        <v>315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HealOverTime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f t="shared" si="86"/>
        <v>3.3499999999999983</v>
      </c>
      <c r="J250" s="1">
        <f t="shared" si="88"/>
        <v>0.64999999999999969</v>
      </c>
      <c r="L250" s="1">
        <v>0.18182000000000001</v>
      </c>
      <c r="O250" s="7" t="str">
        <f t="shared" ca="1" si="90"/>
        <v/>
      </c>
      <c r="S250" s="7" t="str">
        <f t="shared" ref="S250:S313" ca="1" si="91">IF(NOT(ISBLANK(R250)),R250,
IF(ISBLANK(Q250),"",
VLOOKUP(Q250,OFFSET(INDIRECT("$A:$B"),0,MATCH(Q$1&amp;"_Verify",INDIRECT("$1:$1"),0)-1),2,0)
))</f>
        <v/>
      </c>
    </row>
    <row r="251" spans="1:21" x14ac:dyDescent="0.3">
      <c r="A251" s="1" t="str">
        <f t="shared" si="89"/>
        <v>LP_RecoverOnAttacked_Heal_09</v>
      </c>
      <c r="B251" s="1" t="s">
        <v>315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HealOverTime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f t="shared" si="86"/>
        <v>3.0999999999999983</v>
      </c>
      <c r="J251" s="1">
        <f t="shared" si="88"/>
        <v>0.59999999999999964</v>
      </c>
      <c r="L251" s="1">
        <v>0.18367</v>
      </c>
      <c r="O251" s="7" t="str">
        <f t="shared" ca="1" si="90"/>
        <v/>
      </c>
      <c r="S251" s="7" t="str">
        <f t="shared" ca="1" si="91"/>
        <v/>
      </c>
    </row>
    <row r="252" spans="1:21" x14ac:dyDescent="0.3">
      <c r="A252" s="1" t="str">
        <f t="shared" ref="A252:A256" si="92">B252&amp;"_"&amp;TEXT(D252,"00")</f>
        <v>LP_ReflectOnAttacked_01</v>
      </c>
      <c r="B252" s="1" t="s">
        <v>318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ReflectDamage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</v>
      </c>
      <c r="O252" s="7" t="str">
        <f t="shared" ref="O252:O256" ca="1" si="93">IF(NOT(ISBLANK(N252)),N252,
IF(ISBLANK(M252),"",
VLOOKUP(M252,OFFSET(INDIRECT("$A:$B"),0,MATCH(M$1&amp;"_Verify",INDIRECT("$1:$1"),0)-1),2,0)
))</f>
        <v/>
      </c>
      <c r="S252" s="7" t="str">
        <f t="shared" ca="1" si="91"/>
        <v/>
      </c>
    </row>
    <row r="253" spans="1:21" x14ac:dyDescent="0.3">
      <c r="A253" s="1" t="str">
        <f t="shared" si="92"/>
        <v>LP_ReflectOnAttacked_02</v>
      </c>
      <c r="B253" s="1" t="s">
        <v>318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ReflectDamage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2.2000000000000002</v>
      </c>
      <c r="O253" s="7" t="str">
        <f t="shared" ca="1" si="93"/>
        <v/>
      </c>
      <c r="S253" s="7" t="str">
        <f t="shared" ca="1" si="91"/>
        <v/>
      </c>
    </row>
    <row r="254" spans="1:21" x14ac:dyDescent="0.3">
      <c r="A254" s="1" t="str">
        <f t="shared" si="92"/>
        <v>LP_ReflectOnAttacked_03</v>
      </c>
      <c r="B254" s="1" t="s">
        <v>318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ReflectDamage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3.5999999999999996</v>
      </c>
      <c r="O254" s="7" t="str">
        <f t="shared" ca="1" si="93"/>
        <v/>
      </c>
      <c r="S254" s="7" t="str">
        <f t="shared" ca="1" si="91"/>
        <v/>
      </c>
    </row>
    <row r="255" spans="1:21" x14ac:dyDescent="0.3">
      <c r="A255" s="1" t="str">
        <f t="shared" si="92"/>
        <v>LP_ReflectOnAttacked_04</v>
      </c>
      <c r="B255" s="1" t="s">
        <v>318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ReflectDamage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5.2</v>
      </c>
      <c r="O255" s="7" t="str">
        <f t="shared" ca="1" si="93"/>
        <v/>
      </c>
      <c r="S255" s="7" t="str">
        <f t="shared" ca="1" si="91"/>
        <v/>
      </c>
    </row>
    <row r="256" spans="1:21" x14ac:dyDescent="0.3">
      <c r="A256" s="1" t="str">
        <f t="shared" si="92"/>
        <v>LP_ReflectOnAttacked_05</v>
      </c>
      <c r="B256" s="1" t="s">
        <v>318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ReflectDamage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7</v>
      </c>
      <c r="O256" s="7" t="str">
        <f t="shared" ca="1" si="93"/>
        <v/>
      </c>
      <c r="S256" s="7" t="str">
        <f t="shared" ca="1" si="91"/>
        <v/>
      </c>
    </row>
    <row r="257" spans="1:19" x14ac:dyDescent="0.3">
      <c r="A257" s="1" t="str">
        <f t="shared" ref="A257:A266" si="94">B257&amp;"_"&amp;TEXT(D257,"00")</f>
        <v>LP_ReflectOnAttackedBetter_01</v>
      </c>
      <c r="B257" s="1" t="s">
        <v>319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ReflectDamage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>J252*1.5</f>
        <v>1.5</v>
      </c>
      <c r="O257" s="7" t="str">
        <f t="shared" ref="O257:O266" ca="1" si="95">IF(NOT(ISBLANK(N257)),N257,
IF(ISBLANK(M257),"",
VLOOKUP(M257,OFFSET(INDIRECT("$A:$B"),0,MATCH(M$1&amp;"_Verify",INDIRECT("$1:$1"),0)-1),2,0)
))</f>
        <v/>
      </c>
      <c r="S257" s="7" t="str">
        <f t="shared" ca="1" si="91"/>
        <v/>
      </c>
    </row>
    <row r="258" spans="1:19" x14ac:dyDescent="0.3">
      <c r="A258" s="1" t="str">
        <f t="shared" si="94"/>
        <v>LP_ReflectOnAttackedBetter_02</v>
      </c>
      <c r="B258" s="1" t="s">
        <v>319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ReflectDamage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>J253*1.5</f>
        <v>3.3000000000000003</v>
      </c>
      <c r="O258" s="7" t="str">
        <f t="shared" ca="1" si="95"/>
        <v/>
      </c>
      <c r="S258" s="7" t="str">
        <f t="shared" ca="1" si="91"/>
        <v/>
      </c>
    </row>
    <row r="259" spans="1:19" x14ac:dyDescent="0.3">
      <c r="A259" s="1" t="str">
        <f t="shared" si="94"/>
        <v>LP_ReflectOnAttackedBetter_03</v>
      </c>
      <c r="B259" s="1" t="s">
        <v>319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ReflectDamage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ref="J259:J261" si="96">J254*1.5</f>
        <v>5.3999999999999995</v>
      </c>
      <c r="O259" s="7" t="str">
        <f t="shared" ca="1" si="95"/>
        <v/>
      </c>
      <c r="S259" s="7" t="str">
        <f t="shared" ca="1" si="91"/>
        <v/>
      </c>
    </row>
    <row r="260" spans="1:19" x14ac:dyDescent="0.3">
      <c r="A260" s="1" t="str">
        <f t="shared" si="94"/>
        <v>LP_ReflectOnAttackedBetter_04</v>
      </c>
      <c r="B260" s="1" t="s">
        <v>319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ReflectDamage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96"/>
        <v>7.8000000000000007</v>
      </c>
      <c r="O260" s="7" t="str">
        <f t="shared" ca="1" si="95"/>
        <v/>
      </c>
      <c r="S260" s="7" t="str">
        <f t="shared" ca="1" si="91"/>
        <v/>
      </c>
    </row>
    <row r="261" spans="1:19" x14ac:dyDescent="0.3">
      <c r="A261" s="1" t="str">
        <f t="shared" si="94"/>
        <v>LP_ReflectOnAttackedBetter_05</v>
      </c>
      <c r="B261" s="1" t="s">
        <v>319</v>
      </c>
      <c r="C261" s="1" t="str">
        <f>IF(ISERROR(VLOOKUP(B261,AffectorValueTable!$A:$A,1,0)),"어펙터밸류없음","")</f>
        <v/>
      </c>
      <c r="D261" s="1">
        <v>5</v>
      </c>
      <c r="E261" s="1" t="str">
        <f>VLOOKUP($B261,AffectorValueTable!$1:$1048576,MATCH(AffectorValueTable!$B$1,AffectorValueTable!$1:$1,0),0)</f>
        <v>ReflectDamage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96"/>
        <v>10.5</v>
      </c>
      <c r="O261" s="7" t="str">
        <f t="shared" ca="1" si="95"/>
        <v/>
      </c>
      <c r="S261" s="7" t="str">
        <f t="shared" ca="1" si="91"/>
        <v/>
      </c>
    </row>
    <row r="262" spans="1:19" x14ac:dyDescent="0.3">
      <c r="A262" s="1" t="str">
        <f t="shared" si="94"/>
        <v>LP_AtkUpOnLowerHp_01</v>
      </c>
      <c r="B262" s="1" t="s">
        <v>320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AddAttackByHp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0.5</v>
      </c>
      <c r="O262" s="7" t="str">
        <f t="shared" ca="1" si="95"/>
        <v/>
      </c>
      <c r="S262" s="7" t="str">
        <f t="shared" ca="1" si="91"/>
        <v/>
      </c>
    </row>
    <row r="263" spans="1:19" x14ac:dyDescent="0.3">
      <c r="A263" s="1" t="str">
        <f t="shared" si="94"/>
        <v>LP_AtkUpOnLowerHp_02</v>
      </c>
      <c r="B263" s="1" t="s">
        <v>320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AddAttackByHp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1</v>
      </c>
      <c r="O263" s="7" t="str">
        <f t="shared" ca="1" si="95"/>
        <v/>
      </c>
      <c r="S263" s="7" t="str">
        <f t="shared" ca="1" si="91"/>
        <v/>
      </c>
    </row>
    <row r="264" spans="1:19" x14ac:dyDescent="0.3">
      <c r="A264" s="1" t="str">
        <f t="shared" si="94"/>
        <v>LP_AtkUpOnLowerHp_03</v>
      </c>
      <c r="B264" s="1" t="s">
        <v>320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AddAttackByHp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1.5</v>
      </c>
      <c r="O264" s="7" t="str">
        <f t="shared" ca="1" si="95"/>
        <v/>
      </c>
      <c r="S264" s="7" t="str">
        <f t="shared" ca="1" si="91"/>
        <v/>
      </c>
    </row>
    <row r="265" spans="1:19" x14ac:dyDescent="0.3">
      <c r="A265" s="1" t="str">
        <f t="shared" si="94"/>
        <v>LP_AtkUpOnLowerHp_04</v>
      </c>
      <c r="B265" s="1" t="s">
        <v>320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AddAttackByHp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2</v>
      </c>
      <c r="O265" s="7" t="str">
        <f t="shared" ca="1" si="95"/>
        <v/>
      </c>
      <c r="S265" s="7" t="str">
        <f t="shared" ca="1" si="91"/>
        <v/>
      </c>
    </row>
    <row r="266" spans="1:19" x14ac:dyDescent="0.3">
      <c r="A266" s="1" t="str">
        <f t="shared" si="94"/>
        <v>LP_AtkUpOnLowerHp_05</v>
      </c>
      <c r="B266" s="1" t="s">
        <v>320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AddAttackByHp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2.5</v>
      </c>
      <c r="O266" s="7" t="str">
        <f t="shared" ca="1" si="95"/>
        <v/>
      </c>
      <c r="S266" s="7" t="str">
        <f t="shared" ca="1" si="91"/>
        <v/>
      </c>
    </row>
    <row r="267" spans="1:19" x14ac:dyDescent="0.3">
      <c r="A267" s="1" t="str">
        <f t="shared" ref="A267:A271" si="97">B267&amp;"_"&amp;TEXT(D267,"00")</f>
        <v>LP_AtkUpOnLowerHpBetter_01</v>
      </c>
      <c r="B267" s="1" t="s">
        <v>321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AddAttackByHp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0.75</v>
      </c>
      <c r="O267" s="7" t="str">
        <f t="shared" ref="O267:O271" ca="1" si="98">IF(NOT(ISBLANK(N267)),N267,
IF(ISBLANK(M267),"",
VLOOKUP(M267,OFFSET(INDIRECT("$A:$B"),0,MATCH(M$1&amp;"_Verify",INDIRECT("$1:$1"),0)-1),2,0)
))</f>
        <v/>
      </c>
      <c r="S267" s="7" t="str">
        <f t="shared" ca="1" si="91"/>
        <v/>
      </c>
    </row>
    <row r="268" spans="1:19" x14ac:dyDescent="0.3">
      <c r="A268" s="1" t="str">
        <f t="shared" si="97"/>
        <v>LP_AtkUpOnLowerHpBetter_02</v>
      </c>
      <c r="B268" s="1" t="s">
        <v>321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AddAttackByHp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1</v>
      </c>
      <c r="O268" s="7" t="str">
        <f t="shared" ca="1" si="98"/>
        <v/>
      </c>
      <c r="S268" s="7" t="str">
        <f t="shared" ca="1" si="91"/>
        <v/>
      </c>
    </row>
    <row r="269" spans="1:19" x14ac:dyDescent="0.3">
      <c r="A269" s="1" t="str">
        <f t="shared" si="97"/>
        <v>LP_AtkUpOnLowerHpBetter_03</v>
      </c>
      <c r="B269" s="1" t="s">
        <v>321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AddAttackByHp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v>1.25</v>
      </c>
      <c r="O269" s="7" t="str">
        <f t="shared" ca="1" si="98"/>
        <v/>
      </c>
      <c r="S269" s="7" t="str">
        <f t="shared" ca="1" si="91"/>
        <v/>
      </c>
    </row>
    <row r="270" spans="1:19" x14ac:dyDescent="0.3">
      <c r="A270" s="1" t="str">
        <f t="shared" si="97"/>
        <v>LP_CritDmgUpOnLowerHp_01</v>
      </c>
      <c r="B270" s="1" t="s">
        <v>322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AddCriticalDamageByTargetHp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v>0.5</v>
      </c>
      <c r="O270" s="7" t="str">
        <f t="shared" ca="1" si="98"/>
        <v/>
      </c>
      <c r="S270" s="7" t="str">
        <f t="shared" ca="1" si="91"/>
        <v/>
      </c>
    </row>
    <row r="271" spans="1:19" x14ac:dyDescent="0.3">
      <c r="A271" s="1" t="str">
        <f t="shared" si="97"/>
        <v>LP_CritDmgUpOnLowerHp_02</v>
      </c>
      <c r="B271" s="1" t="s">
        <v>322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AddCriticalDamageByTargetHp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v>1</v>
      </c>
      <c r="O271" s="7" t="str">
        <f t="shared" ca="1" si="98"/>
        <v/>
      </c>
      <c r="S271" s="7" t="str">
        <f t="shared" ca="1" si="91"/>
        <v/>
      </c>
    </row>
    <row r="272" spans="1:19" x14ac:dyDescent="0.3">
      <c r="A272" s="1" t="str">
        <f t="shared" ref="A272" si="99">B272&amp;"_"&amp;TEXT(D272,"00")</f>
        <v>LP_CritDmgUpOnLowerHp_03</v>
      </c>
      <c r="B272" s="1" t="s">
        <v>322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AddCriticalDamageByTargetHp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v>1.5</v>
      </c>
      <c r="O272" s="7" t="str">
        <f t="shared" ref="O272" ca="1" si="100">IF(NOT(ISBLANK(N272)),N272,
IF(ISBLANK(M272),"",
VLOOKUP(M272,OFFSET(INDIRECT("$A:$B"),0,MATCH(M$1&amp;"_Verify",INDIRECT("$1:$1"),0)-1),2,0)
))</f>
        <v/>
      </c>
      <c r="S272" s="7" t="str">
        <f t="shared" ca="1" si="91"/>
        <v/>
      </c>
    </row>
    <row r="273" spans="1:19" x14ac:dyDescent="0.3">
      <c r="A273" s="1" t="str">
        <f t="shared" ref="A273:A282" si="101">B273&amp;"_"&amp;TEXT(D273,"00")</f>
        <v>LP_CritDmgUpOnLowerHpBetter_01</v>
      </c>
      <c r="B273" s="1" t="s">
        <v>323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AddCriticalDamageByTargetHp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v>1</v>
      </c>
      <c r="O273" s="7" t="str">
        <f t="shared" ref="O273:O282" ca="1" si="102">IF(NOT(ISBLANK(N273)),N273,
IF(ISBLANK(M273),"",
VLOOKUP(M273,OFFSET(INDIRECT("$A:$B"),0,MATCH(M$1&amp;"_Verify",INDIRECT("$1:$1"),0)-1),2,0)
))</f>
        <v/>
      </c>
      <c r="S273" s="7" t="str">
        <f t="shared" ca="1" si="91"/>
        <v/>
      </c>
    </row>
    <row r="274" spans="1:19" x14ac:dyDescent="0.3">
      <c r="A274" s="1" t="str">
        <f t="shared" si="101"/>
        <v>LP_InstantKill_01</v>
      </c>
      <c r="B274" s="1" t="s">
        <v>324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InstantDeath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0">
        <v>7.4999999999999997E-2</v>
      </c>
      <c r="O274" s="7" t="str">
        <f t="shared" ca="1" si="102"/>
        <v/>
      </c>
      <c r="S274" s="7" t="str">
        <f t="shared" ca="1" si="91"/>
        <v/>
      </c>
    </row>
    <row r="275" spans="1:19" x14ac:dyDescent="0.3">
      <c r="A275" s="1" t="str">
        <f t="shared" si="101"/>
        <v>LP_InstantKill_02</v>
      </c>
      <c r="B275" s="1" t="s">
        <v>324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InstantDeath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0">
        <v>0.15</v>
      </c>
      <c r="O275" s="7" t="str">
        <f t="shared" ca="1" si="102"/>
        <v/>
      </c>
      <c r="S275" s="7" t="str">
        <f t="shared" ca="1" si="91"/>
        <v/>
      </c>
    </row>
    <row r="276" spans="1:19" x14ac:dyDescent="0.3">
      <c r="A276" s="1" t="str">
        <f t="shared" si="101"/>
        <v>LP_InstantKill_03</v>
      </c>
      <c r="B276" s="1" t="s">
        <v>324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InstantDeath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0">
        <v>0.22500000000000001</v>
      </c>
      <c r="O276" s="7" t="str">
        <f t="shared" ca="1" si="102"/>
        <v/>
      </c>
      <c r="S276" s="7" t="str">
        <f t="shared" ca="1" si="91"/>
        <v/>
      </c>
    </row>
    <row r="277" spans="1:19" x14ac:dyDescent="0.3">
      <c r="A277" s="1" t="str">
        <f t="shared" si="101"/>
        <v>LP_InstantKill_04</v>
      </c>
      <c r="B277" s="1" t="s">
        <v>324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InstantDeath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0">
        <v>0.3</v>
      </c>
      <c r="O277" s="7" t="str">
        <f t="shared" ca="1" si="102"/>
        <v/>
      </c>
      <c r="S277" s="7" t="str">
        <f t="shared" ca="1" si="91"/>
        <v/>
      </c>
    </row>
    <row r="278" spans="1:19" x14ac:dyDescent="0.3">
      <c r="A278" s="1" t="str">
        <f t="shared" si="101"/>
        <v>LP_InstantKill_05</v>
      </c>
      <c r="B278" s="1" t="s">
        <v>324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InstantDeath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0">
        <v>0.375</v>
      </c>
      <c r="O278" s="7" t="str">
        <f t="shared" ca="1" si="102"/>
        <v/>
      </c>
      <c r="S278" s="7" t="str">
        <f t="shared" ca="1" si="91"/>
        <v/>
      </c>
    </row>
    <row r="279" spans="1:19" x14ac:dyDescent="0.3">
      <c r="A279" s="1" t="str">
        <f t="shared" si="101"/>
        <v>LP_InstantKill_06</v>
      </c>
      <c r="B279" s="1" t="s">
        <v>324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InstantDeath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0">
        <v>0.45</v>
      </c>
      <c r="O279" s="7" t="str">
        <f t="shared" ca="1" si="102"/>
        <v/>
      </c>
      <c r="S279" s="7" t="str">
        <f t="shared" ca="1" si="91"/>
        <v/>
      </c>
    </row>
    <row r="280" spans="1:19" x14ac:dyDescent="0.3">
      <c r="A280" s="1" t="str">
        <f t="shared" si="101"/>
        <v>LP_InstantKill_07</v>
      </c>
      <c r="B280" s="1" t="s">
        <v>324</v>
      </c>
      <c r="C280" s="1" t="str">
        <f>IF(ISERROR(VLOOKUP(B280,AffectorValueTable!$A:$A,1,0)),"어펙터밸류없음","")</f>
        <v/>
      </c>
      <c r="D280" s="1">
        <v>7</v>
      </c>
      <c r="E280" s="1" t="str">
        <f>VLOOKUP($B280,AffectorValueTable!$1:$1048576,MATCH(AffectorValueTable!$B$1,AffectorValueTable!$1:$1,0),0)</f>
        <v>InstantDeath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0">
        <v>0.52500000000000002</v>
      </c>
      <c r="O280" s="7" t="str">
        <f t="shared" ca="1" si="102"/>
        <v/>
      </c>
      <c r="S280" s="7" t="str">
        <f t="shared" ca="1" si="91"/>
        <v/>
      </c>
    </row>
    <row r="281" spans="1:19" x14ac:dyDescent="0.3">
      <c r="A281" s="1" t="str">
        <f t="shared" si="101"/>
        <v>LP_InstantKill_08</v>
      </c>
      <c r="B281" s="1" t="s">
        <v>324</v>
      </c>
      <c r="C281" s="1" t="str">
        <f>IF(ISERROR(VLOOKUP(B281,AffectorValueTable!$A:$A,1,0)),"어펙터밸류없음","")</f>
        <v/>
      </c>
      <c r="D281" s="1">
        <v>8</v>
      </c>
      <c r="E281" s="1" t="str">
        <f>VLOOKUP($B281,AffectorValueTable!$1:$1048576,MATCH(AffectorValueTable!$B$1,AffectorValueTable!$1:$1,0),0)</f>
        <v>InstantDeath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0">
        <v>0.6</v>
      </c>
      <c r="O281" s="7" t="str">
        <f t="shared" ca="1" si="102"/>
        <v/>
      </c>
      <c r="S281" s="7" t="str">
        <f t="shared" ca="1" si="91"/>
        <v/>
      </c>
    </row>
    <row r="282" spans="1:19" x14ac:dyDescent="0.3">
      <c r="A282" s="1" t="str">
        <f t="shared" si="101"/>
        <v>LP_InstantKill_09</v>
      </c>
      <c r="B282" s="1" t="s">
        <v>324</v>
      </c>
      <c r="C282" s="1" t="str">
        <f>IF(ISERROR(VLOOKUP(B282,AffectorValueTable!$A:$A,1,0)),"어펙터밸류없음","")</f>
        <v/>
      </c>
      <c r="D282" s="1">
        <v>9</v>
      </c>
      <c r="E282" s="1" t="str">
        <f>VLOOKUP($B282,AffectorValueTable!$1:$1048576,MATCH(AffectorValueTable!$B$1,AffectorValueTable!$1:$1,0),0)</f>
        <v>InstantDeath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0">
        <v>0.67500000000000004</v>
      </c>
      <c r="O282" s="7" t="str">
        <f t="shared" ca="1" si="102"/>
        <v/>
      </c>
      <c r="S282" s="7" t="str">
        <f t="shared" ca="1" si="91"/>
        <v/>
      </c>
    </row>
    <row r="283" spans="1:19" x14ac:dyDescent="0.3">
      <c r="A283" s="1" t="str">
        <f t="shared" ref="A283:A292" si="103">B283&amp;"_"&amp;TEXT(D283,"00")</f>
        <v>LP_InstantKillBetter_01</v>
      </c>
      <c r="B283" s="1" t="s">
        <v>326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InstantDeath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0">
        <v>0.15</v>
      </c>
      <c r="O283" s="7" t="str">
        <f t="shared" ref="O283:O292" ca="1" si="104">IF(NOT(ISBLANK(N283)),N283,
IF(ISBLANK(M283),"",
VLOOKUP(M283,OFFSET(INDIRECT("$A:$B"),0,MATCH(M$1&amp;"_Verify",INDIRECT("$1:$1"),0)-1),2,0)
))</f>
        <v/>
      </c>
      <c r="S283" s="7" t="str">
        <f t="shared" ca="1" si="91"/>
        <v/>
      </c>
    </row>
    <row r="284" spans="1:19" x14ac:dyDescent="0.3">
      <c r="A284" s="1" t="str">
        <f t="shared" si="103"/>
        <v>LP_InstantKillBetter_02</v>
      </c>
      <c r="B284" s="1" t="s">
        <v>326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InstantDeath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0">
        <v>0.3</v>
      </c>
      <c r="O284" s="7" t="str">
        <f t="shared" ca="1" si="104"/>
        <v/>
      </c>
      <c r="S284" s="7" t="str">
        <f t="shared" ca="1" si="91"/>
        <v/>
      </c>
    </row>
    <row r="285" spans="1:19" x14ac:dyDescent="0.3">
      <c r="A285" s="1" t="str">
        <f t="shared" ref="A285:A287" si="105">B285&amp;"_"&amp;TEXT(D285,"00")</f>
        <v>LP_InstantKillBetter_03</v>
      </c>
      <c r="B285" s="1" t="s">
        <v>326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InstantDeath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0">
        <v>0.45</v>
      </c>
      <c r="O285" s="7" t="str">
        <f t="shared" ref="O285:O287" ca="1" si="106">IF(NOT(ISBLANK(N285)),N285,
IF(ISBLANK(M285),"",
VLOOKUP(M285,OFFSET(INDIRECT("$A:$B"),0,MATCH(M$1&amp;"_Verify",INDIRECT("$1:$1"),0)-1),2,0)
))</f>
        <v/>
      </c>
      <c r="S285" s="7" t="str">
        <f t="shared" ca="1" si="91"/>
        <v/>
      </c>
    </row>
    <row r="286" spans="1:19" x14ac:dyDescent="0.3">
      <c r="A286" s="1" t="str">
        <f t="shared" si="105"/>
        <v>LP_InstantKillBetter_04</v>
      </c>
      <c r="B286" s="1" t="s">
        <v>326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InstantDeath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0">
        <v>0.6</v>
      </c>
      <c r="O286" s="7" t="str">
        <f t="shared" ca="1" si="106"/>
        <v/>
      </c>
      <c r="S286" s="7" t="str">
        <f t="shared" ca="1" si="91"/>
        <v/>
      </c>
    </row>
    <row r="287" spans="1:19" x14ac:dyDescent="0.3">
      <c r="A287" s="1" t="str">
        <f t="shared" si="105"/>
        <v>LP_InstantKillBetter_05</v>
      </c>
      <c r="B287" s="1" t="s">
        <v>326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InstantDeath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0">
        <v>0.75</v>
      </c>
      <c r="O287" s="7" t="str">
        <f t="shared" ca="1" si="106"/>
        <v/>
      </c>
      <c r="S287" s="7" t="str">
        <f t="shared" ca="1" si="91"/>
        <v/>
      </c>
    </row>
    <row r="288" spans="1:19" x14ac:dyDescent="0.3">
      <c r="A288" s="1" t="str">
        <f t="shared" si="103"/>
        <v>LP_ImmortalWill_01</v>
      </c>
      <c r="B288" s="1" t="s">
        <v>327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ImmortalWill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v>0.1</v>
      </c>
      <c r="O288" s="7" t="str">
        <f t="shared" ca="1" si="104"/>
        <v/>
      </c>
      <c r="S288" s="7" t="str">
        <f t="shared" ca="1" si="91"/>
        <v/>
      </c>
    </row>
    <row r="289" spans="1:21" x14ac:dyDescent="0.3">
      <c r="A289" s="1" t="str">
        <f t="shared" si="103"/>
        <v>LP_ImmortalWill_02</v>
      </c>
      <c r="B289" s="1" t="s">
        <v>327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ImmortalWill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v>0.2</v>
      </c>
      <c r="O289" s="7" t="str">
        <f t="shared" ca="1" si="104"/>
        <v/>
      </c>
      <c r="S289" s="7" t="str">
        <f t="shared" ca="1" si="91"/>
        <v/>
      </c>
    </row>
    <row r="290" spans="1:21" x14ac:dyDescent="0.3">
      <c r="A290" s="1" t="str">
        <f t="shared" si="103"/>
        <v>LP_ImmortalWill_03</v>
      </c>
      <c r="B290" s="1" t="s">
        <v>327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ImmortalWill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v>0.3</v>
      </c>
      <c r="O290" s="7" t="str">
        <f t="shared" ca="1" si="104"/>
        <v/>
      </c>
      <c r="S290" s="7" t="str">
        <f t="shared" ca="1" si="91"/>
        <v/>
      </c>
    </row>
    <row r="291" spans="1:21" x14ac:dyDescent="0.3">
      <c r="A291" s="1" t="str">
        <f t="shared" si="103"/>
        <v>LP_ImmortalWill_04</v>
      </c>
      <c r="B291" s="1" t="s">
        <v>327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ImmortalWill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v>0.4</v>
      </c>
      <c r="O291" s="7" t="str">
        <f t="shared" ca="1" si="104"/>
        <v/>
      </c>
      <c r="S291" s="7" t="str">
        <f t="shared" ca="1" si="91"/>
        <v/>
      </c>
    </row>
    <row r="292" spans="1:21" x14ac:dyDescent="0.3">
      <c r="A292" s="1" t="str">
        <f t="shared" si="103"/>
        <v>LP_ImmortalWill_05</v>
      </c>
      <c r="B292" s="1" t="s">
        <v>327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ImmortalWill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v>0.5</v>
      </c>
      <c r="O292" s="7" t="str">
        <f t="shared" ca="1" si="104"/>
        <v/>
      </c>
      <c r="S292" s="7" t="str">
        <f t="shared" ca="1" si="91"/>
        <v/>
      </c>
    </row>
    <row r="293" spans="1:21" x14ac:dyDescent="0.3">
      <c r="A293" s="1" t="str">
        <f t="shared" ref="A293:A296" si="107">B293&amp;"_"&amp;TEXT(D293,"00")</f>
        <v>LP_ImmortalWill_06</v>
      </c>
      <c r="B293" s="1" t="s">
        <v>327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ImmortalWill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v>0.6</v>
      </c>
      <c r="O293" s="7" t="str">
        <f t="shared" ref="O293:O296" ca="1" si="108">IF(NOT(ISBLANK(N293)),N293,
IF(ISBLANK(M293),"",
VLOOKUP(M293,OFFSET(INDIRECT("$A:$B"),0,MATCH(M$1&amp;"_Verify",INDIRECT("$1:$1"),0)-1),2,0)
))</f>
        <v/>
      </c>
      <c r="S293" s="7" t="str">
        <f t="shared" ca="1" si="91"/>
        <v/>
      </c>
    </row>
    <row r="294" spans="1:21" x14ac:dyDescent="0.3">
      <c r="A294" s="1" t="str">
        <f t="shared" si="107"/>
        <v>LP_ImmortalWill_07</v>
      </c>
      <c r="B294" s="1" t="s">
        <v>327</v>
      </c>
      <c r="C294" s="1" t="str">
        <f>IF(ISERROR(VLOOKUP(B294,AffectorValueTable!$A:$A,1,0)),"어펙터밸류없음","")</f>
        <v/>
      </c>
      <c r="D294" s="1">
        <v>7</v>
      </c>
      <c r="E294" s="1" t="str">
        <f>VLOOKUP($B294,AffectorValueTable!$1:$1048576,MATCH(AffectorValueTable!$B$1,AffectorValueTable!$1:$1,0),0)</f>
        <v>ImmortalWill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v>0.7</v>
      </c>
      <c r="O294" s="7" t="str">
        <f t="shared" ca="1" si="108"/>
        <v/>
      </c>
      <c r="S294" s="7" t="str">
        <f t="shared" ca="1" si="91"/>
        <v/>
      </c>
    </row>
    <row r="295" spans="1:21" x14ac:dyDescent="0.3">
      <c r="A295" s="1" t="str">
        <f t="shared" si="107"/>
        <v>LP_ImmortalWill_08</v>
      </c>
      <c r="B295" s="1" t="s">
        <v>327</v>
      </c>
      <c r="C295" s="1" t="str">
        <f>IF(ISERROR(VLOOKUP(B295,AffectorValueTable!$A:$A,1,0)),"어펙터밸류없음","")</f>
        <v/>
      </c>
      <c r="D295" s="1">
        <v>8</v>
      </c>
      <c r="E295" s="1" t="str">
        <f>VLOOKUP($B295,AffectorValueTable!$1:$1048576,MATCH(AffectorValueTable!$B$1,AffectorValueTable!$1:$1,0),0)</f>
        <v>ImmortalWill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v>0.8</v>
      </c>
      <c r="O295" s="7" t="str">
        <f t="shared" ca="1" si="108"/>
        <v/>
      </c>
      <c r="S295" s="7" t="str">
        <f t="shared" ca="1" si="91"/>
        <v/>
      </c>
    </row>
    <row r="296" spans="1:21" x14ac:dyDescent="0.3">
      <c r="A296" s="1" t="str">
        <f t="shared" si="107"/>
        <v>LP_ImmortalWill_09</v>
      </c>
      <c r="B296" s="1" t="s">
        <v>327</v>
      </c>
      <c r="C296" s="1" t="str">
        <f>IF(ISERROR(VLOOKUP(B296,AffectorValueTable!$A:$A,1,0)),"어펙터밸류없음","")</f>
        <v/>
      </c>
      <c r="D296" s="1">
        <v>9</v>
      </c>
      <c r="E296" s="1" t="str">
        <f>VLOOKUP($B296,AffectorValueTable!$1:$1048576,MATCH(AffectorValueTable!$B$1,AffectorValueTable!$1:$1,0),0)</f>
        <v>ImmortalWill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0.9</v>
      </c>
      <c r="O296" s="7" t="str">
        <f t="shared" ca="1" si="108"/>
        <v/>
      </c>
      <c r="S296" s="7" t="str">
        <f t="shared" ca="1" si="91"/>
        <v/>
      </c>
    </row>
    <row r="297" spans="1:21" x14ac:dyDescent="0.3">
      <c r="A297" s="1" t="str">
        <f t="shared" ref="A297:A319" si="109">B297&amp;"_"&amp;TEXT(D297,"00")</f>
        <v>LP_ImmortalWillBetter_01</v>
      </c>
      <c r="B297" s="1" t="s">
        <v>328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ImmortalWill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0.2</v>
      </c>
      <c r="O297" s="7" t="str">
        <f t="shared" ref="O297:O319" ca="1" si="110">IF(NOT(ISBLANK(N297)),N297,
IF(ISBLANK(M297),"",
VLOOKUP(M297,OFFSET(INDIRECT("$A:$B"),0,MATCH(M$1&amp;"_Verify",INDIRECT("$1:$1"),0)-1),2,0)
))</f>
        <v/>
      </c>
      <c r="S297" s="7" t="str">
        <f t="shared" ca="1" si="91"/>
        <v/>
      </c>
    </row>
    <row r="298" spans="1:21" x14ac:dyDescent="0.3">
      <c r="A298" s="1" t="str">
        <f t="shared" si="109"/>
        <v>LP_ImmortalWillBetter_02</v>
      </c>
      <c r="B298" s="1" t="s">
        <v>328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ImmortalWill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0.4</v>
      </c>
      <c r="O298" s="7" t="str">
        <f t="shared" ca="1" si="110"/>
        <v/>
      </c>
      <c r="S298" s="7" t="str">
        <f t="shared" ca="1" si="91"/>
        <v/>
      </c>
    </row>
    <row r="299" spans="1:21" x14ac:dyDescent="0.3">
      <c r="A299" s="1" t="str">
        <f t="shared" ref="A299:A301" si="111">B299&amp;"_"&amp;TEXT(D299,"00")</f>
        <v>LP_ImmortalWillBetter_03</v>
      </c>
      <c r="B299" s="1" t="s">
        <v>328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ImmortalWill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v>0.6</v>
      </c>
      <c r="O299" s="7" t="str">
        <f t="shared" ref="O299:O301" ca="1" si="112">IF(NOT(ISBLANK(N299)),N299,
IF(ISBLANK(M299),"",
VLOOKUP(M299,OFFSET(INDIRECT("$A:$B"),0,MATCH(M$1&amp;"_Verify",INDIRECT("$1:$1"),0)-1),2,0)
))</f>
        <v/>
      </c>
      <c r="S299" s="7" t="str">
        <f t="shared" ca="1" si="91"/>
        <v/>
      </c>
    </row>
    <row r="300" spans="1:21" x14ac:dyDescent="0.3">
      <c r="A300" s="1" t="str">
        <f t="shared" si="111"/>
        <v>LP_ImmortalWillBetter_04</v>
      </c>
      <c r="B300" s="1" t="s">
        <v>328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ImmortalWill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0.8</v>
      </c>
      <c r="O300" s="7" t="str">
        <f t="shared" ca="1" si="112"/>
        <v/>
      </c>
      <c r="S300" s="7" t="str">
        <f t="shared" ca="1" si="91"/>
        <v/>
      </c>
    </row>
    <row r="301" spans="1:21" x14ac:dyDescent="0.3">
      <c r="A301" s="1" t="str">
        <f t="shared" si="111"/>
        <v>LP_ImmortalWillBetter_05</v>
      </c>
      <c r="B301" s="1" t="s">
        <v>328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ImmortalWill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v>1</v>
      </c>
      <c r="O301" s="7" t="str">
        <f t="shared" ca="1" si="112"/>
        <v/>
      </c>
      <c r="S301" s="7" t="str">
        <f t="shared" ca="1" si="91"/>
        <v/>
      </c>
    </row>
    <row r="302" spans="1:21" x14ac:dyDescent="0.3">
      <c r="A302" s="1" t="str">
        <f t="shared" si="109"/>
        <v>LP_HealAreaOnEncounter_01</v>
      </c>
      <c r="B302" s="1" t="s">
        <v>379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10"/>
        <v/>
      </c>
      <c r="Q302" s="1" t="s">
        <v>382</v>
      </c>
      <c r="S302" s="7">
        <f t="shared" ca="1" si="91"/>
        <v>1</v>
      </c>
      <c r="U302" s="1" t="s">
        <v>380</v>
      </c>
    </row>
    <row r="303" spans="1:21" x14ac:dyDescent="0.3">
      <c r="A303" s="1" t="str">
        <f t="shared" si="109"/>
        <v>LP_HealAreaOnEncounter_02</v>
      </c>
      <c r="B303" s="1" t="s">
        <v>379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10"/>
        <v/>
      </c>
      <c r="Q303" s="1" t="s">
        <v>382</v>
      </c>
      <c r="S303" s="7">
        <f t="shared" ca="1" si="91"/>
        <v>1</v>
      </c>
      <c r="U303" s="1" t="s">
        <v>380</v>
      </c>
    </row>
    <row r="304" spans="1:21" x14ac:dyDescent="0.3">
      <c r="A304" s="1" t="str">
        <f t="shared" si="109"/>
        <v>LP_HealAreaOnEncounter_03</v>
      </c>
      <c r="B304" s="1" t="s">
        <v>379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10"/>
        <v/>
      </c>
      <c r="Q304" s="1" t="s">
        <v>382</v>
      </c>
      <c r="S304" s="7">
        <f t="shared" ca="1" si="91"/>
        <v>1</v>
      </c>
      <c r="U304" s="1" t="s">
        <v>380</v>
      </c>
    </row>
    <row r="305" spans="1:21" x14ac:dyDescent="0.3">
      <c r="A305" s="1" t="str">
        <f t="shared" si="109"/>
        <v>LP_HealAreaOnEncounter_04</v>
      </c>
      <c r="B305" s="1" t="s">
        <v>379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ca="1" si="110"/>
        <v/>
      </c>
      <c r="Q305" s="1" t="s">
        <v>382</v>
      </c>
      <c r="S305" s="7">
        <f t="shared" ca="1" si="91"/>
        <v>1</v>
      </c>
      <c r="U305" s="1" t="s">
        <v>380</v>
      </c>
    </row>
    <row r="306" spans="1:21" x14ac:dyDescent="0.3">
      <c r="A306" s="1" t="str">
        <f t="shared" si="109"/>
        <v>LP_HealAreaOnEncounter_05</v>
      </c>
      <c r="B306" s="1" t="s">
        <v>379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10"/>
        <v/>
      </c>
      <c r="Q306" s="1" t="s">
        <v>382</v>
      </c>
      <c r="S306" s="7">
        <f t="shared" ca="1" si="91"/>
        <v>1</v>
      </c>
      <c r="U306" s="1" t="s">
        <v>380</v>
      </c>
    </row>
    <row r="307" spans="1:21" x14ac:dyDescent="0.3">
      <c r="A307" s="1" t="str">
        <f t="shared" si="109"/>
        <v>LP_HealAreaOnEncounter_06</v>
      </c>
      <c r="B307" s="1" t="s">
        <v>379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10"/>
        <v/>
      </c>
      <c r="Q307" s="1" t="s">
        <v>382</v>
      </c>
      <c r="S307" s="7">
        <f t="shared" ca="1" si="91"/>
        <v>1</v>
      </c>
      <c r="U307" s="1" t="s">
        <v>380</v>
      </c>
    </row>
    <row r="308" spans="1:21" x14ac:dyDescent="0.3">
      <c r="A308" s="1" t="str">
        <f t="shared" si="109"/>
        <v>LP_HealAreaOnEncounter_CreateHit_01</v>
      </c>
      <c r="B308" s="1" t="s">
        <v>380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CreateHitObject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O308" s="7" t="str">
        <f t="shared" ca="1" si="110"/>
        <v/>
      </c>
      <c r="S308" s="7" t="str">
        <f t="shared" ca="1" si="91"/>
        <v/>
      </c>
      <c r="T308" s="1" t="s">
        <v>383</v>
      </c>
    </row>
    <row r="309" spans="1:21" x14ac:dyDescent="0.3">
      <c r="A309" s="1" t="str">
        <f t="shared" si="109"/>
        <v>LP_HealAreaOnEncounter_CreateHit_02</v>
      </c>
      <c r="B309" s="1" t="s">
        <v>380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CreateHitObject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O309" s="7" t="str">
        <f t="shared" ca="1" si="110"/>
        <v/>
      </c>
      <c r="S309" s="7" t="str">
        <f t="shared" ca="1" si="91"/>
        <v/>
      </c>
      <c r="T309" s="1" t="s">
        <v>383</v>
      </c>
    </row>
    <row r="310" spans="1:21" x14ac:dyDescent="0.3">
      <c r="A310" s="1" t="str">
        <f t="shared" si="109"/>
        <v>LP_HealAreaOnEncounter_CreateHit_03</v>
      </c>
      <c r="B310" s="1" t="s">
        <v>380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CreateHitObject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O310" s="7" t="str">
        <f t="shared" ca="1" si="110"/>
        <v/>
      </c>
      <c r="S310" s="7" t="str">
        <f t="shared" ca="1" si="91"/>
        <v/>
      </c>
      <c r="T310" s="1" t="s">
        <v>383</v>
      </c>
    </row>
    <row r="311" spans="1:21" x14ac:dyDescent="0.3">
      <c r="A311" s="1" t="str">
        <f t="shared" si="109"/>
        <v>LP_HealAreaOnEncounter_CreateHit_04</v>
      </c>
      <c r="B311" s="1" t="s">
        <v>380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CreateHitObject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O311" s="7" t="str">
        <f t="shared" ca="1" si="110"/>
        <v/>
      </c>
      <c r="S311" s="7" t="str">
        <f t="shared" ca="1" si="91"/>
        <v/>
      </c>
      <c r="T311" s="1" t="s">
        <v>383</v>
      </c>
    </row>
    <row r="312" spans="1:21" x14ac:dyDescent="0.3">
      <c r="A312" s="1" t="str">
        <f t="shared" si="109"/>
        <v>LP_HealAreaOnEncounter_CreateHit_05</v>
      </c>
      <c r="B312" s="1" t="s">
        <v>380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CreateHitObject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O312" s="7" t="str">
        <f t="shared" ca="1" si="110"/>
        <v/>
      </c>
      <c r="S312" s="7" t="str">
        <f t="shared" ca="1" si="91"/>
        <v/>
      </c>
      <c r="T312" s="1" t="s">
        <v>383</v>
      </c>
    </row>
    <row r="313" spans="1:21" x14ac:dyDescent="0.3">
      <c r="A313" s="1" t="str">
        <f t="shared" si="109"/>
        <v>LP_HealAreaOnEncounter_CreateHit_06</v>
      </c>
      <c r="B313" s="1" t="s">
        <v>380</v>
      </c>
      <c r="C313" s="1" t="str">
        <f>IF(ISERROR(VLOOKUP(B313,AffectorValueTable!$A:$A,1,0)),"어펙터밸류없음","")</f>
        <v/>
      </c>
      <c r="D313" s="1">
        <v>6</v>
      </c>
      <c r="E313" s="1" t="str">
        <f>VLOOKUP($B313,AffectorValueTable!$1:$1048576,MATCH(AffectorValueTable!$B$1,AffectorValueTable!$1:$1,0),0)</f>
        <v>CreateHitObject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O313" s="7" t="str">
        <f t="shared" ca="1" si="110"/>
        <v/>
      </c>
      <c r="S313" s="7" t="str">
        <f t="shared" ca="1" si="91"/>
        <v/>
      </c>
      <c r="T313" s="1" t="s">
        <v>383</v>
      </c>
    </row>
    <row r="314" spans="1:21" x14ac:dyDescent="0.3">
      <c r="A314" s="1" t="str">
        <f t="shared" si="109"/>
        <v>LP_HealAreaOnEncounter_CH_Heal_01</v>
      </c>
      <c r="B314" s="1" t="s">
        <v>384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Heal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v>2.5000000000000001E-2</v>
      </c>
      <c r="O314" s="7" t="str">
        <f t="shared" ca="1" si="110"/>
        <v/>
      </c>
      <c r="S314" s="7" t="str">
        <f t="shared" ref="S314:S319" ca="1" si="113">IF(NOT(ISBLANK(R314)),R314,
IF(ISBLANK(Q314),"",
VLOOKUP(Q314,OFFSET(INDIRECT("$A:$B"),0,MATCH(Q$1&amp;"_Verify",INDIRECT("$1:$1"),0)-1),2,0)
))</f>
        <v/>
      </c>
    </row>
    <row r="315" spans="1:21" x14ac:dyDescent="0.3">
      <c r="A315" s="1" t="str">
        <f t="shared" si="109"/>
        <v>LP_HealAreaOnEncounter_CH_Heal_02</v>
      </c>
      <c r="B315" s="1" t="s">
        <v>384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Heal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v>0.03</v>
      </c>
      <c r="O315" s="7" t="str">
        <f t="shared" ca="1" si="110"/>
        <v/>
      </c>
      <c r="S315" s="7" t="str">
        <f t="shared" ca="1" si="113"/>
        <v/>
      </c>
    </row>
    <row r="316" spans="1:21" x14ac:dyDescent="0.3">
      <c r="A316" s="1" t="str">
        <f t="shared" si="109"/>
        <v>LP_HealAreaOnEncounter_CH_Heal_03</v>
      </c>
      <c r="B316" s="1" t="s">
        <v>384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Heal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v>3.5000000000000003E-2</v>
      </c>
      <c r="O316" s="7" t="str">
        <f t="shared" ca="1" si="110"/>
        <v/>
      </c>
      <c r="S316" s="7" t="str">
        <f t="shared" ca="1" si="113"/>
        <v/>
      </c>
    </row>
    <row r="317" spans="1:21" x14ac:dyDescent="0.3">
      <c r="A317" s="1" t="str">
        <f t="shared" si="109"/>
        <v>LP_HealAreaOnEncounter_CH_Heal_04</v>
      </c>
      <c r="B317" s="1" t="s">
        <v>384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Heal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v>0.04</v>
      </c>
      <c r="O317" s="7" t="str">
        <f t="shared" ca="1" si="110"/>
        <v/>
      </c>
      <c r="S317" s="7" t="str">
        <f t="shared" ca="1" si="113"/>
        <v/>
      </c>
    </row>
    <row r="318" spans="1:21" x14ac:dyDescent="0.3">
      <c r="A318" s="1" t="str">
        <f t="shared" si="109"/>
        <v>LP_HealAreaOnEncounter_CH_Heal_05</v>
      </c>
      <c r="B318" s="1" t="s">
        <v>384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Heal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v>4.4999999999999998E-2</v>
      </c>
      <c r="O318" s="7" t="str">
        <f t="shared" ca="1" si="110"/>
        <v/>
      </c>
      <c r="S318" s="7" t="str">
        <f t="shared" ca="1" si="113"/>
        <v/>
      </c>
    </row>
    <row r="319" spans="1:21" x14ac:dyDescent="0.3">
      <c r="A319" s="1" t="str">
        <f t="shared" si="109"/>
        <v>LP_HealAreaOnEncounter_CH_Heal_06</v>
      </c>
      <c r="B319" s="1" t="s">
        <v>384</v>
      </c>
      <c r="C319" s="1" t="str">
        <f>IF(ISERROR(VLOOKUP(B319,AffectorValueTable!$A:$A,1,0)),"어펙터밸류없음","")</f>
        <v/>
      </c>
      <c r="D319" s="1">
        <v>6</v>
      </c>
      <c r="E319" s="1" t="str">
        <f>VLOOKUP($B319,AffectorValueTable!$1:$1048576,MATCH(AffectorValueTable!$B$1,AffectorValueTable!$1:$1,0),0)</f>
        <v>Heal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v>0.05</v>
      </c>
      <c r="O319" s="7" t="str">
        <f t="shared" ca="1" si="110"/>
        <v/>
      </c>
      <c r="S319" s="7" t="str">
        <f t="shared" ca="1" si="113"/>
        <v/>
      </c>
    </row>
    <row r="320" spans="1:21" x14ac:dyDescent="0.3">
      <c r="A320" s="1" t="str">
        <f t="shared" ref="A320:A343" si="114">B320&amp;"_"&amp;TEXT(D320,"00")</f>
        <v>LP_MoveSpeedUpOnAttacked_01</v>
      </c>
      <c r="B320" s="1" t="s">
        <v>329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ref="O320:O343" ca="1" si="115">IF(NOT(ISBLANK(N320)),N320,
IF(ISBLANK(M320),"",
VLOOKUP(M320,OFFSET(INDIRECT("$A:$B"),0,MATCH(M$1&amp;"_Verify",INDIRECT("$1:$1"),0)-1),2,0)
))</f>
        <v/>
      </c>
      <c r="Q320" s="1" t="s">
        <v>229</v>
      </c>
      <c r="S320" s="7">
        <f t="shared" ref="S320:S343" ca="1" si="116">IF(NOT(ISBLANK(R320)),R320,
IF(ISBLANK(Q320),"",
VLOOKUP(Q320,OFFSET(INDIRECT("$A:$B"),0,MATCH(Q$1&amp;"_Verify",INDIRECT("$1:$1"),0)-1),2,0)
))</f>
        <v>4</v>
      </c>
      <c r="U320" s="1" t="s">
        <v>331</v>
      </c>
    </row>
    <row r="321" spans="1:23" x14ac:dyDescent="0.3">
      <c r="A321" s="1" t="str">
        <f t="shared" si="114"/>
        <v>LP_MoveSpeedUpOnAttacked_02</v>
      </c>
      <c r="B321" s="1" t="s">
        <v>329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15"/>
        <v/>
      </c>
      <c r="Q321" s="1" t="s">
        <v>229</v>
      </c>
      <c r="S321" s="7">
        <f t="shared" ca="1" si="116"/>
        <v>4</v>
      </c>
      <c r="U321" s="1" t="s">
        <v>331</v>
      </c>
    </row>
    <row r="322" spans="1:23" x14ac:dyDescent="0.3">
      <c r="A322" s="1" t="str">
        <f t="shared" si="114"/>
        <v>LP_MoveSpeedUpOnAttacked_03</v>
      </c>
      <c r="B322" s="1" t="s">
        <v>329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115"/>
        <v/>
      </c>
      <c r="Q322" s="1" t="s">
        <v>229</v>
      </c>
      <c r="S322" s="7">
        <f t="shared" ca="1" si="116"/>
        <v>4</v>
      </c>
      <c r="U322" s="1" t="s">
        <v>331</v>
      </c>
    </row>
    <row r="323" spans="1:23" x14ac:dyDescent="0.3">
      <c r="A323" s="1" t="str">
        <f t="shared" si="114"/>
        <v>LP_MoveSpeedUpOnAttacked_04</v>
      </c>
      <c r="B323" s="1" t="s">
        <v>329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115"/>
        <v/>
      </c>
      <c r="Q323" s="1" t="s">
        <v>229</v>
      </c>
      <c r="S323" s="7">
        <f t="shared" ca="1" si="116"/>
        <v>4</v>
      </c>
      <c r="U323" s="1" t="s">
        <v>331</v>
      </c>
    </row>
    <row r="324" spans="1:23" x14ac:dyDescent="0.3">
      <c r="A324" s="1" t="str">
        <f t="shared" si="114"/>
        <v>LP_MoveSpeedUpOnAttacked_05</v>
      </c>
      <c r="B324" s="1" t="s">
        <v>329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115"/>
        <v/>
      </c>
      <c r="Q324" s="1" t="s">
        <v>229</v>
      </c>
      <c r="S324" s="7">
        <f t="shared" ca="1" si="116"/>
        <v>4</v>
      </c>
      <c r="U324" s="1" t="s">
        <v>331</v>
      </c>
    </row>
    <row r="325" spans="1:23" x14ac:dyDescent="0.3">
      <c r="A325" s="1" t="str">
        <f t="shared" si="114"/>
        <v>LP_MoveSpeedUpOnAttacked_06</v>
      </c>
      <c r="B325" s="1" t="s">
        <v>329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115"/>
        <v/>
      </c>
      <c r="Q325" s="1" t="s">
        <v>229</v>
      </c>
      <c r="S325" s="7">
        <f t="shared" ca="1" si="116"/>
        <v>4</v>
      </c>
      <c r="U325" s="1" t="s">
        <v>331</v>
      </c>
    </row>
    <row r="326" spans="1:23" x14ac:dyDescent="0.3">
      <c r="A326" s="1" t="str">
        <f t="shared" ref="A326:A331" si="117">B326&amp;"_"&amp;TEXT(D326,"00")</f>
        <v>LP_MoveSpeedUpOnAttacked_Move_01</v>
      </c>
      <c r="B326" s="1" t="s">
        <v>330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5</v>
      </c>
      <c r="J326" s="1">
        <v>0.25</v>
      </c>
      <c r="M326" s="1" t="s">
        <v>160</v>
      </c>
      <c r="O326" s="7">
        <f t="shared" ref="O326:O331" ca="1" si="118">IF(NOT(ISBLANK(N326)),N326,
IF(ISBLANK(M326),"",
VLOOKUP(M326,OFFSET(INDIRECT("$A:$B"),0,MATCH(M$1&amp;"_Verify",INDIRECT("$1:$1"),0)-1),2,0)
))</f>
        <v>10</v>
      </c>
      <c r="R326" s="1">
        <v>1</v>
      </c>
      <c r="S326" s="7">
        <f t="shared" ref="S326:S331" ca="1" si="119">IF(NOT(ISBLANK(R326)),R326,
IF(ISBLANK(Q326),"",
VLOOKUP(Q326,OFFSET(INDIRECT("$A:$B"),0,MATCH(Q$1&amp;"_Verify",INDIRECT("$1:$1"),0)-1),2,0)
))</f>
        <v>1</v>
      </c>
      <c r="W326" s="1" t="s">
        <v>375</v>
      </c>
    </row>
    <row r="327" spans="1:23" x14ac:dyDescent="0.3">
      <c r="A327" s="1" t="str">
        <f t="shared" si="117"/>
        <v>LP_MoveSpeedUpOnAttacked_Move_02</v>
      </c>
      <c r="B327" s="1" t="s">
        <v>330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7</v>
      </c>
      <c r="J327" s="1">
        <v>0.3</v>
      </c>
      <c r="M327" s="1" t="s">
        <v>160</v>
      </c>
      <c r="O327" s="7">
        <f t="shared" ca="1" si="118"/>
        <v>10</v>
      </c>
      <c r="R327" s="1">
        <v>1</v>
      </c>
      <c r="S327" s="7">
        <f t="shared" ca="1" si="119"/>
        <v>1</v>
      </c>
      <c r="W327" s="1" t="s">
        <v>375</v>
      </c>
    </row>
    <row r="328" spans="1:23" x14ac:dyDescent="0.3">
      <c r="A328" s="1" t="str">
        <f t="shared" si="117"/>
        <v>LP_MoveSpeedUpOnAttacked_Move_03</v>
      </c>
      <c r="B328" s="1" t="s">
        <v>330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9</v>
      </c>
      <c r="J328" s="1">
        <v>0.35</v>
      </c>
      <c r="M328" s="1" t="s">
        <v>160</v>
      </c>
      <c r="O328" s="7">
        <f t="shared" ca="1" si="118"/>
        <v>10</v>
      </c>
      <c r="R328" s="1">
        <v>1</v>
      </c>
      <c r="S328" s="7">
        <f t="shared" ca="1" si="119"/>
        <v>1</v>
      </c>
      <c r="W328" s="1" t="s">
        <v>375</v>
      </c>
    </row>
    <row r="329" spans="1:23" x14ac:dyDescent="0.3">
      <c r="A329" s="1" t="str">
        <f t="shared" si="117"/>
        <v>LP_MoveSpeedUpOnAttacked_Move_04</v>
      </c>
      <c r="B329" s="1" t="s">
        <v>330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11</v>
      </c>
      <c r="J329" s="1">
        <v>0.4</v>
      </c>
      <c r="M329" s="1" t="s">
        <v>160</v>
      </c>
      <c r="O329" s="7">
        <f t="shared" ca="1" si="118"/>
        <v>10</v>
      </c>
      <c r="R329" s="1">
        <v>1</v>
      </c>
      <c r="S329" s="7">
        <f t="shared" ca="1" si="119"/>
        <v>1</v>
      </c>
      <c r="W329" s="1" t="s">
        <v>375</v>
      </c>
    </row>
    <row r="330" spans="1:23" x14ac:dyDescent="0.3">
      <c r="A330" s="1" t="str">
        <f t="shared" si="117"/>
        <v>LP_MoveSpeedUpOnAttacked_Move_05</v>
      </c>
      <c r="B330" s="1" t="s">
        <v>330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13</v>
      </c>
      <c r="J330" s="1">
        <v>0.45</v>
      </c>
      <c r="M330" s="1" t="s">
        <v>160</v>
      </c>
      <c r="O330" s="7">
        <f t="shared" ca="1" si="118"/>
        <v>10</v>
      </c>
      <c r="R330" s="1">
        <v>1</v>
      </c>
      <c r="S330" s="7">
        <f t="shared" ca="1" si="119"/>
        <v>1</v>
      </c>
      <c r="W330" s="1" t="s">
        <v>375</v>
      </c>
    </row>
    <row r="331" spans="1:23" x14ac:dyDescent="0.3">
      <c r="A331" s="1" t="str">
        <f t="shared" si="117"/>
        <v>LP_MoveSpeedUpOnAttacked_Move_06</v>
      </c>
      <c r="B331" s="1" t="s">
        <v>330</v>
      </c>
      <c r="C331" s="1" t="str">
        <f>IF(ISERROR(VLOOKUP(B331,AffectorValueTable!$A:$A,1,0)),"어펙터밸류없음","")</f>
        <v/>
      </c>
      <c r="D331" s="1">
        <v>6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15</v>
      </c>
      <c r="J331" s="1">
        <v>0.5</v>
      </c>
      <c r="M331" s="1" t="s">
        <v>160</v>
      </c>
      <c r="O331" s="7">
        <f t="shared" ca="1" si="118"/>
        <v>10</v>
      </c>
      <c r="R331" s="1">
        <v>1</v>
      </c>
      <c r="S331" s="7">
        <f t="shared" ca="1" si="119"/>
        <v>1</v>
      </c>
      <c r="W331" s="1" t="s">
        <v>375</v>
      </c>
    </row>
    <row r="332" spans="1:23" x14ac:dyDescent="0.3">
      <c r="A332" s="1" t="str">
        <f t="shared" si="114"/>
        <v>LP_MineOnMove_01</v>
      </c>
      <c r="B332" s="1" t="s">
        <v>386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CreateHitObjectMoving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7</v>
      </c>
      <c r="O332" s="7" t="str">
        <f t="shared" ca="1" si="115"/>
        <v/>
      </c>
      <c r="S332" s="7" t="str">
        <f t="shared" ca="1" si="116"/>
        <v/>
      </c>
      <c r="T332" s="1" t="s">
        <v>389</v>
      </c>
    </row>
    <row r="333" spans="1:23" x14ac:dyDescent="0.3">
      <c r="A333" s="1" t="str">
        <f t="shared" si="114"/>
        <v>LP_MineOnMove_02</v>
      </c>
      <c r="B333" s="1" t="s">
        <v>386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CreateHitObjectMoving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6.2</v>
      </c>
      <c r="O333" s="7" t="str">
        <f t="shared" ca="1" si="115"/>
        <v/>
      </c>
      <c r="S333" s="7" t="str">
        <f t="shared" ca="1" si="116"/>
        <v/>
      </c>
      <c r="T333" s="1" t="s">
        <v>389</v>
      </c>
    </row>
    <row r="334" spans="1:23" x14ac:dyDescent="0.3">
      <c r="A334" s="1" t="str">
        <f t="shared" si="114"/>
        <v>LP_MineOnMove_03</v>
      </c>
      <c r="B334" s="1" t="s">
        <v>386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CreateHitObjectMoving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5.6</v>
      </c>
      <c r="O334" s="7" t="str">
        <f t="shared" ca="1" si="115"/>
        <v/>
      </c>
      <c r="S334" s="7" t="str">
        <f t="shared" ca="1" si="116"/>
        <v/>
      </c>
      <c r="T334" s="1" t="s">
        <v>389</v>
      </c>
    </row>
    <row r="335" spans="1:23" x14ac:dyDescent="0.3">
      <c r="A335" s="1" t="str">
        <f t="shared" si="114"/>
        <v>LP_MineOnMove_04</v>
      </c>
      <c r="B335" s="1" t="s">
        <v>386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CreateHitObjectMoving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5.2</v>
      </c>
      <c r="O335" s="7" t="str">
        <f t="shared" ca="1" si="115"/>
        <v/>
      </c>
      <c r="S335" s="7" t="str">
        <f t="shared" ca="1" si="116"/>
        <v/>
      </c>
      <c r="T335" s="1" t="s">
        <v>389</v>
      </c>
    </row>
    <row r="336" spans="1:23" x14ac:dyDescent="0.3">
      <c r="A336" s="1" t="str">
        <f t="shared" si="114"/>
        <v>LP_MineOnMove_05</v>
      </c>
      <c r="B336" s="1" t="s">
        <v>386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CreateHitObjectMoving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5</v>
      </c>
      <c r="O336" s="7" t="str">
        <f t="shared" ca="1" si="115"/>
        <v/>
      </c>
      <c r="S336" s="7" t="str">
        <f t="shared" ca="1" si="116"/>
        <v/>
      </c>
      <c r="T336" s="1" t="s">
        <v>389</v>
      </c>
    </row>
    <row r="337" spans="1:23" x14ac:dyDescent="0.3">
      <c r="A337" s="1" t="str">
        <f t="shared" si="114"/>
        <v>LP_MineOnMove_06</v>
      </c>
      <c r="B337" s="1" t="s">
        <v>386</v>
      </c>
      <c r="C337" s="1" t="str">
        <f>IF(ISERROR(VLOOKUP(B337,AffectorValueTable!$A:$A,1,0)),"어펙터밸류없음","")</f>
        <v/>
      </c>
      <c r="D337" s="1">
        <v>6</v>
      </c>
      <c r="E337" s="1" t="str">
        <f>VLOOKUP($B337,AffectorValueTable!$1:$1048576,MATCH(AffectorValueTable!$B$1,AffectorValueTable!$1:$1,0),0)</f>
        <v>CreateHitObjectMoving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4.9000000000000004</v>
      </c>
      <c r="O337" s="7" t="str">
        <f t="shared" ca="1" si="115"/>
        <v/>
      </c>
      <c r="S337" s="7" t="str">
        <f t="shared" ca="1" si="116"/>
        <v/>
      </c>
      <c r="T337" s="1" t="s">
        <v>389</v>
      </c>
    </row>
    <row r="338" spans="1:23" x14ac:dyDescent="0.3">
      <c r="A338" s="1" t="str">
        <f t="shared" si="114"/>
        <v>LP_MineOnMove_Damage_01</v>
      </c>
      <c r="B338" s="1" t="s">
        <v>388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CollisionDamage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2</v>
      </c>
      <c r="O338" s="7" t="str">
        <f t="shared" ca="1" si="115"/>
        <v/>
      </c>
      <c r="S338" s="7" t="str">
        <f t="shared" ca="1" si="116"/>
        <v/>
      </c>
    </row>
    <row r="339" spans="1:23" x14ac:dyDescent="0.3">
      <c r="A339" s="1" t="str">
        <f t="shared" si="114"/>
        <v>LP_MineOnMove_Damage_02</v>
      </c>
      <c r="B339" s="1" t="s">
        <v>388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CollisionDamage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4</v>
      </c>
      <c r="O339" s="7" t="str">
        <f t="shared" ca="1" si="115"/>
        <v/>
      </c>
      <c r="S339" s="7" t="str">
        <f t="shared" ca="1" si="116"/>
        <v/>
      </c>
    </row>
    <row r="340" spans="1:23" x14ac:dyDescent="0.3">
      <c r="A340" s="1" t="str">
        <f t="shared" si="114"/>
        <v>LP_MineOnMove_Damage_03</v>
      </c>
      <c r="B340" s="1" t="s">
        <v>388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CollisionDamage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6</v>
      </c>
      <c r="O340" s="7" t="str">
        <f t="shared" ca="1" si="115"/>
        <v/>
      </c>
      <c r="S340" s="7" t="str">
        <f t="shared" ca="1" si="116"/>
        <v/>
      </c>
    </row>
    <row r="341" spans="1:23" x14ac:dyDescent="0.3">
      <c r="A341" s="1" t="str">
        <f t="shared" si="114"/>
        <v>LP_MineOnMove_Damage_04</v>
      </c>
      <c r="B341" s="1" t="s">
        <v>388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CollisionDamage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8</v>
      </c>
      <c r="O341" s="7" t="str">
        <f t="shared" ca="1" si="115"/>
        <v/>
      </c>
      <c r="S341" s="7" t="str">
        <f t="shared" ca="1" si="116"/>
        <v/>
      </c>
    </row>
    <row r="342" spans="1:23" x14ac:dyDescent="0.3">
      <c r="A342" s="1" t="str">
        <f t="shared" si="114"/>
        <v>LP_MineOnMove_Damage_05</v>
      </c>
      <c r="B342" s="1" t="s">
        <v>388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CollisionDamage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10</v>
      </c>
      <c r="O342" s="7" t="str">
        <f t="shared" ca="1" si="115"/>
        <v/>
      </c>
      <c r="S342" s="7" t="str">
        <f t="shared" ca="1" si="116"/>
        <v/>
      </c>
    </row>
    <row r="343" spans="1:23" x14ac:dyDescent="0.3">
      <c r="A343" s="1" t="str">
        <f t="shared" si="114"/>
        <v>LP_MineOnMove_Damage_06</v>
      </c>
      <c r="B343" s="1" t="s">
        <v>388</v>
      </c>
      <c r="C343" s="1" t="str">
        <f>IF(ISERROR(VLOOKUP(B343,AffectorValueTable!$A:$A,1,0)),"어펙터밸류없음","")</f>
        <v/>
      </c>
      <c r="D343" s="1">
        <v>6</v>
      </c>
      <c r="E343" s="1" t="str">
        <f>VLOOKUP($B343,AffectorValueTable!$1:$1048576,MATCH(AffectorValueTable!$B$1,AffectorValueTable!$1:$1,0),0)</f>
        <v>CollisionDamage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12</v>
      </c>
      <c r="O343" s="7" t="str">
        <f t="shared" ca="1" si="115"/>
        <v/>
      </c>
      <c r="S343" s="7" t="str">
        <f t="shared" ca="1" si="116"/>
        <v/>
      </c>
    </row>
    <row r="344" spans="1:23" x14ac:dyDescent="0.3">
      <c r="A344" s="1" t="str">
        <f t="shared" ref="A344:A348" si="120">B344&amp;"_"&amp;TEXT(D344,"00")</f>
        <v>LP_SlowHitObject_01</v>
      </c>
      <c r="B344" s="1" t="s">
        <v>332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SlowHitObjectSpeed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0.1</v>
      </c>
      <c r="O344" s="7" t="str">
        <f t="shared" ref="O344:O348" ca="1" si="121">IF(NOT(ISBLANK(N344)),N344,
IF(ISBLANK(M344),"",
VLOOKUP(M344,OFFSET(INDIRECT("$A:$B"),0,MATCH(M$1&amp;"_Verify",INDIRECT("$1:$1"),0)-1),2,0)
))</f>
        <v/>
      </c>
      <c r="S344" s="7" t="str">
        <f t="shared" ref="S344:S378" ca="1" si="122">IF(NOT(ISBLANK(R344)),R344,
IF(ISBLANK(Q344),"",
VLOOKUP(Q344,OFFSET(INDIRECT("$A:$B"),0,MATCH(Q$1&amp;"_Verify",INDIRECT("$1:$1"),0)-1),2,0)
))</f>
        <v/>
      </c>
    </row>
    <row r="345" spans="1:23" x14ac:dyDescent="0.3">
      <c r="A345" s="1" t="str">
        <f t="shared" si="120"/>
        <v>LP_SlowHitObject_02</v>
      </c>
      <c r="B345" s="1" t="s">
        <v>332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SlowHitObjectSpeed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0.15</v>
      </c>
      <c r="O345" s="7" t="str">
        <f t="shared" ca="1" si="121"/>
        <v/>
      </c>
      <c r="S345" s="7" t="str">
        <f t="shared" ca="1" si="122"/>
        <v/>
      </c>
    </row>
    <row r="346" spans="1:23" x14ac:dyDescent="0.3">
      <c r="A346" s="1" t="str">
        <f t="shared" si="120"/>
        <v>LP_SlowHitObject_03</v>
      </c>
      <c r="B346" s="1" t="s">
        <v>332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SlowHitObjectSpeed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0.2</v>
      </c>
      <c r="O346" s="7" t="str">
        <f t="shared" ca="1" si="121"/>
        <v/>
      </c>
      <c r="S346" s="7" t="str">
        <f t="shared" ca="1" si="122"/>
        <v/>
      </c>
    </row>
    <row r="347" spans="1:23" x14ac:dyDescent="0.3">
      <c r="A347" s="1" t="str">
        <f t="shared" si="120"/>
        <v>LP_SlowHitObject_04</v>
      </c>
      <c r="B347" s="1" t="s">
        <v>332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SlowHitObjectSpeed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0.25</v>
      </c>
      <c r="O347" s="7" t="str">
        <f t="shared" ca="1" si="121"/>
        <v/>
      </c>
      <c r="S347" s="7" t="str">
        <f t="shared" ca="1" si="122"/>
        <v/>
      </c>
    </row>
    <row r="348" spans="1:23" x14ac:dyDescent="0.3">
      <c r="A348" s="1" t="str">
        <f t="shared" si="120"/>
        <v>LP_SlowHitObject_05</v>
      </c>
      <c r="B348" s="1" t="s">
        <v>332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SlowHitObjectSpeed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0.3</v>
      </c>
      <c r="O348" s="7" t="str">
        <f t="shared" ca="1" si="121"/>
        <v/>
      </c>
      <c r="S348" s="7" t="str">
        <f t="shared" ca="1" si="122"/>
        <v/>
      </c>
    </row>
    <row r="349" spans="1:23" x14ac:dyDescent="0.3">
      <c r="A349" s="1" t="str">
        <f t="shared" ref="A349:A353" si="123">B349&amp;"_"&amp;TEXT(D349,"00")</f>
        <v>LP_Paralyze_01</v>
      </c>
      <c r="B349" s="1" t="s">
        <v>343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CertainHpHitObject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v>0.2</v>
      </c>
      <c r="O349" s="7" t="str">
        <f t="shared" ref="O349:O353" ca="1" si="124">IF(NOT(ISBLANK(N349)),N349,
IF(ISBLANK(M349),"",
VLOOKUP(M349,OFFSET(INDIRECT("$A:$B"),0,MATCH(M$1&amp;"_Verify",INDIRECT("$1:$1"),0)-1),2,0)
))</f>
        <v/>
      </c>
      <c r="P349" s="1">
        <v>1</v>
      </c>
      <c r="S349" s="7" t="str">
        <f t="shared" ca="1" si="122"/>
        <v/>
      </c>
      <c r="U349" s="1" t="s">
        <v>344</v>
      </c>
      <c r="V349" s="1">
        <v>0.7</v>
      </c>
      <c r="W349" s="1">
        <v>0.75</v>
      </c>
    </row>
    <row r="350" spans="1:23" x14ac:dyDescent="0.3">
      <c r="A350" s="1" t="str">
        <f t="shared" si="123"/>
        <v>LP_Paralyze_02</v>
      </c>
      <c r="B350" s="1" t="s">
        <v>343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CertainHpHitObject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v>0.2</v>
      </c>
      <c r="O350" s="7" t="str">
        <f t="shared" ca="1" si="124"/>
        <v/>
      </c>
      <c r="P350" s="1">
        <v>1</v>
      </c>
      <c r="S350" s="7" t="str">
        <f t="shared" ca="1" si="122"/>
        <v/>
      </c>
      <c r="U350" s="1" t="s">
        <v>344</v>
      </c>
      <c r="V350" s="1">
        <v>0.7</v>
      </c>
      <c r="W350" s="1" t="s">
        <v>451</v>
      </c>
    </row>
    <row r="351" spans="1:23" x14ac:dyDescent="0.3">
      <c r="A351" s="1" t="str">
        <f t="shared" si="123"/>
        <v>LP_Paralyze_03</v>
      </c>
      <c r="B351" s="1" t="s">
        <v>343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CertainHpHitObject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v>0.2</v>
      </c>
      <c r="O351" s="7" t="str">
        <f t="shared" ca="1" si="124"/>
        <v/>
      </c>
      <c r="P351" s="1">
        <v>1</v>
      </c>
      <c r="S351" s="7" t="str">
        <f t="shared" ca="1" si="122"/>
        <v/>
      </c>
      <c r="U351" s="1" t="s">
        <v>344</v>
      </c>
      <c r="V351" s="1" t="s">
        <v>452</v>
      </c>
      <c r="W351" s="1" t="s">
        <v>453</v>
      </c>
    </row>
    <row r="352" spans="1:23" x14ac:dyDescent="0.3">
      <c r="A352" s="1" t="str">
        <f t="shared" si="123"/>
        <v>LP_Paralyze_04</v>
      </c>
      <c r="B352" s="1" t="s">
        <v>343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CertainHpHitObject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v>0.2</v>
      </c>
      <c r="O352" s="7" t="str">
        <f t="shared" ca="1" si="124"/>
        <v/>
      </c>
      <c r="P352" s="1">
        <v>1</v>
      </c>
      <c r="S352" s="7" t="str">
        <f t="shared" ca="1" si="122"/>
        <v/>
      </c>
      <c r="U352" s="1" t="s">
        <v>344</v>
      </c>
      <c r="V352" s="1" t="s">
        <v>350</v>
      </c>
      <c r="W352" s="1" t="s">
        <v>454</v>
      </c>
    </row>
    <row r="353" spans="1:23" x14ac:dyDescent="0.3">
      <c r="A353" s="1" t="str">
        <f t="shared" si="123"/>
        <v>LP_Paralyze_05</v>
      </c>
      <c r="B353" s="1" t="s">
        <v>343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CertainHpHitObject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v>0.2</v>
      </c>
      <c r="O353" s="7" t="str">
        <f t="shared" ca="1" si="124"/>
        <v/>
      </c>
      <c r="P353" s="1">
        <v>1</v>
      </c>
      <c r="S353" s="7" t="str">
        <f t="shared" ca="1" si="122"/>
        <v/>
      </c>
      <c r="U353" s="1" t="s">
        <v>344</v>
      </c>
      <c r="V353" s="1" t="s">
        <v>350</v>
      </c>
      <c r="W353" s="1" t="s">
        <v>351</v>
      </c>
    </row>
    <row r="354" spans="1:23" x14ac:dyDescent="0.3">
      <c r="A354" s="1" t="str">
        <f t="shared" ref="A354:A363" si="125">B354&amp;"_"&amp;TEXT(D354,"00")</f>
        <v>LP_Paralyze_CannotAction_01</v>
      </c>
      <c r="B354" s="1" t="s">
        <v>344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CannotAction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1.5</v>
      </c>
      <c r="O354" s="7" t="str">
        <f t="shared" ref="O354:O363" ca="1" si="126">IF(NOT(ISBLANK(N354)),N354,
IF(ISBLANK(M354),"",
VLOOKUP(M354,OFFSET(INDIRECT("$A:$B"),0,MATCH(M$1&amp;"_Verify",INDIRECT("$1:$1"),0)-1),2,0)
))</f>
        <v/>
      </c>
      <c r="S354" s="7" t="str">
        <f t="shared" ca="1" si="122"/>
        <v/>
      </c>
    </row>
    <row r="355" spans="1:23" x14ac:dyDescent="0.3">
      <c r="A355" s="1" t="str">
        <f t="shared" si="125"/>
        <v>LP_Paralyze_CannotAction_02</v>
      </c>
      <c r="B355" s="1" t="s">
        <v>344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CannotAction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1.8</v>
      </c>
      <c r="O355" s="7" t="str">
        <f t="shared" ca="1" si="126"/>
        <v/>
      </c>
      <c r="S355" s="7" t="str">
        <f t="shared" ca="1" si="122"/>
        <v/>
      </c>
    </row>
    <row r="356" spans="1:23" x14ac:dyDescent="0.3">
      <c r="A356" s="1" t="str">
        <f t="shared" si="125"/>
        <v>LP_Paralyze_CannotAction_03</v>
      </c>
      <c r="B356" s="1" t="s">
        <v>344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CannotAction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2.1</v>
      </c>
      <c r="O356" s="7" t="str">
        <f t="shared" ca="1" si="126"/>
        <v/>
      </c>
      <c r="S356" s="7" t="str">
        <f t="shared" ca="1" si="122"/>
        <v/>
      </c>
    </row>
    <row r="357" spans="1:23" x14ac:dyDescent="0.3">
      <c r="A357" s="1" t="str">
        <f t="shared" si="125"/>
        <v>LP_Paralyze_CannotAction_04</v>
      </c>
      <c r="B357" s="1" t="s">
        <v>344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CannotAction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2.4</v>
      </c>
      <c r="O357" s="7" t="str">
        <f t="shared" ca="1" si="126"/>
        <v/>
      </c>
      <c r="S357" s="7" t="str">
        <f t="shared" ca="1" si="122"/>
        <v/>
      </c>
    </row>
    <row r="358" spans="1:23" x14ac:dyDescent="0.3">
      <c r="A358" s="1" t="str">
        <f t="shared" si="125"/>
        <v>LP_Paralyze_CannotAction_05</v>
      </c>
      <c r="B358" s="1" t="s">
        <v>344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CannotAction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2.7</v>
      </c>
      <c r="O358" s="7" t="str">
        <f t="shared" ca="1" si="126"/>
        <v/>
      </c>
      <c r="S358" s="7" t="str">
        <f t="shared" ca="1" si="122"/>
        <v/>
      </c>
    </row>
    <row r="359" spans="1:23" x14ac:dyDescent="0.3">
      <c r="A359" s="1" t="str">
        <f t="shared" si="125"/>
        <v>LP_Hold_01</v>
      </c>
      <c r="B359" s="1" t="s">
        <v>334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AttackWeightHitObject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v>0.125</v>
      </c>
      <c r="O359" s="7" t="str">
        <f t="shared" ca="1" si="126"/>
        <v/>
      </c>
      <c r="P359" s="1">
        <v>1</v>
      </c>
      <c r="S359" s="7" t="str">
        <f t="shared" ca="1" si="122"/>
        <v/>
      </c>
      <c r="U359" s="1" t="s">
        <v>335</v>
      </c>
    </row>
    <row r="360" spans="1:23" x14ac:dyDescent="0.3">
      <c r="A360" s="1" t="str">
        <f t="shared" si="125"/>
        <v>LP_Hold_02</v>
      </c>
      <c r="B360" s="1" t="s">
        <v>334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AttackWeightHitObject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J360" s="1">
        <f t="shared" ref="J360:J363" si="127">J359+0.005</f>
        <v>0.13</v>
      </c>
      <c r="O360" s="7" t="str">
        <f t="shared" ca="1" si="126"/>
        <v/>
      </c>
      <c r="P360" s="1">
        <v>1</v>
      </c>
      <c r="S360" s="7" t="str">
        <f t="shared" ca="1" si="122"/>
        <v/>
      </c>
      <c r="U360" s="1" t="s">
        <v>335</v>
      </c>
    </row>
    <row r="361" spans="1:23" x14ac:dyDescent="0.3">
      <c r="A361" s="1" t="str">
        <f t="shared" si="125"/>
        <v>LP_Hold_03</v>
      </c>
      <c r="B361" s="1" t="s">
        <v>334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AttackWeightHitObject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J361" s="1">
        <f t="shared" si="127"/>
        <v>0.13500000000000001</v>
      </c>
      <c r="O361" s="7" t="str">
        <f t="shared" ca="1" si="126"/>
        <v/>
      </c>
      <c r="P361" s="1">
        <v>1</v>
      </c>
      <c r="S361" s="7" t="str">
        <f t="shared" ca="1" si="122"/>
        <v/>
      </c>
      <c r="U361" s="1" t="s">
        <v>335</v>
      </c>
    </row>
    <row r="362" spans="1:23" x14ac:dyDescent="0.3">
      <c r="A362" s="1" t="str">
        <f t="shared" si="125"/>
        <v>LP_Hold_04</v>
      </c>
      <c r="B362" s="1" t="s">
        <v>334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AttackWeightHitObject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 s="1">
        <f t="shared" si="127"/>
        <v>0.14000000000000001</v>
      </c>
      <c r="O362" s="7" t="str">
        <f t="shared" ca="1" si="126"/>
        <v/>
      </c>
      <c r="P362" s="1">
        <v>1</v>
      </c>
      <c r="S362" s="7" t="str">
        <f t="shared" ca="1" si="122"/>
        <v/>
      </c>
      <c r="U362" s="1" t="s">
        <v>335</v>
      </c>
    </row>
    <row r="363" spans="1:23" x14ac:dyDescent="0.3">
      <c r="A363" s="1" t="str">
        <f t="shared" si="125"/>
        <v>LP_Hold_05</v>
      </c>
      <c r="B363" s="1" t="s">
        <v>334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AttackWeightHitObject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J363" s="1">
        <f t="shared" si="127"/>
        <v>0.14500000000000002</v>
      </c>
      <c r="O363" s="7" t="str">
        <f t="shared" ca="1" si="126"/>
        <v/>
      </c>
      <c r="P363" s="1">
        <v>1</v>
      </c>
      <c r="S363" s="7" t="str">
        <f t="shared" ca="1" si="122"/>
        <v/>
      </c>
      <c r="U363" s="1" t="s">
        <v>335</v>
      </c>
    </row>
    <row r="364" spans="1:23" x14ac:dyDescent="0.3">
      <c r="A364" s="1" t="str">
        <f t="shared" ref="A364:A373" si="128">B364&amp;"_"&amp;TEXT(D364,"00")</f>
        <v>LP_Hold_CannotMove_01</v>
      </c>
      <c r="B364" s="1" t="s">
        <v>336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CannotMove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1</v>
      </c>
      <c r="O364" s="7" t="str">
        <f t="shared" ref="O364:O373" ca="1" si="129">IF(NOT(ISBLANK(N364)),N364,
IF(ISBLANK(M364),"",
VLOOKUP(M364,OFFSET(INDIRECT("$A:$B"),0,MATCH(M$1&amp;"_Verify",INDIRECT("$1:$1"),0)-1),2,0)
))</f>
        <v/>
      </c>
      <c r="S364" s="7" t="str">
        <f t="shared" ca="1" si="122"/>
        <v/>
      </c>
      <c r="V364" s="1" t="s">
        <v>374</v>
      </c>
    </row>
    <row r="365" spans="1:23" x14ac:dyDescent="0.3">
      <c r="A365" s="1" t="str">
        <f t="shared" si="128"/>
        <v>LP_Hold_CannotMove_02</v>
      </c>
      <c r="B365" s="1" t="s">
        <v>336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CannotMove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2</v>
      </c>
      <c r="O365" s="7" t="str">
        <f t="shared" ca="1" si="129"/>
        <v/>
      </c>
      <c r="S365" s="7" t="str">
        <f t="shared" ca="1" si="122"/>
        <v/>
      </c>
      <c r="V365" s="1" t="s">
        <v>374</v>
      </c>
    </row>
    <row r="366" spans="1:23" x14ac:dyDescent="0.3">
      <c r="A366" s="1" t="str">
        <f t="shared" si="128"/>
        <v>LP_Hold_CannotMove_03</v>
      </c>
      <c r="B366" s="1" t="s">
        <v>336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CannotMove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3</v>
      </c>
      <c r="O366" s="7" t="str">
        <f t="shared" ca="1" si="129"/>
        <v/>
      </c>
      <c r="S366" s="7" t="str">
        <f t="shared" ca="1" si="122"/>
        <v/>
      </c>
      <c r="V366" s="1" t="s">
        <v>374</v>
      </c>
    </row>
    <row r="367" spans="1:23" x14ac:dyDescent="0.3">
      <c r="A367" s="1" t="str">
        <f t="shared" si="128"/>
        <v>LP_Hold_CannotMove_04</v>
      </c>
      <c r="B367" s="1" t="s">
        <v>336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CannotMove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4</v>
      </c>
      <c r="O367" s="7" t="str">
        <f t="shared" ca="1" si="129"/>
        <v/>
      </c>
      <c r="S367" s="7" t="str">
        <f t="shared" ca="1" si="122"/>
        <v/>
      </c>
      <c r="V367" s="1" t="s">
        <v>374</v>
      </c>
    </row>
    <row r="368" spans="1:23" x14ac:dyDescent="0.3">
      <c r="A368" s="1" t="str">
        <f t="shared" si="128"/>
        <v>LP_Hold_CannotMove_05</v>
      </c>
      <c r="B368" s="1" t="s">
        <v>336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CannotMove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5</v>
      </c>
      <c r="O368" s="7" t="str">
        <f t="shared" ca="1" si="129"/>
        <v/>
      </c>
      <c r="S368" s="7" t="str">
        <f t="shared" ca="1" si="122"/>
        <v/>
      </c>
      <c r="V368" s="1" t="s">
        <v>374</v>
      </c>
    </row>
    <row r="369" spans="1:23" x14ac:dyDescent="0.3">
      <c r="A369" s="1" t="str">
        <f t="shared" si="128"/>
        <v>LP_Transport_01</v>
      </c>
      <c r="B369" s="1" t="s">
        <v>370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TeleportingHitObject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 s="1">
        <v>0.15</v>
      </c>
      <c r="K369" s="1">
        <v>0.1</v>
      </c>
      <c r="L369" s="1">
        <v>0.1</v>
      </c>
      <c r="N369" s="1">
        <v>3</v>
      </c>
      <c r="O369" s="7">
        <f t="shared" ca="1" si="129"/>
        <v>3</v>
      </c>
      <c r="P369" s="1">
        <v>1</v>
      </c>
      <c r="R369" s="1">
        <v>0</v>
      </c>
      <c r="S369" s="7">
        <f t="shared" ca="1" si="122"/>
        <v>0</v>
      </c>
      <c r="U369" s="1" t="s">
        <v>367</v>
      </c>
    </row>
    <row r="370" spans="1:23" x14ac:dyDescent="0.3">
      <c r="A370" s="1" t="str">
        <f t="shared" si="128"/>
        <v>LP_Transport_02</v>
      </c>
      <c r="B370" s="1" t="s">
        <v>370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TeleportingHitObject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 s="1">
        <f t="shared" ref="J370:J373" si="130">J369+0.02</f>
        <v>0.16999999999999998</v>
      </c>
      <c r="K370" s="1">
        <v>0.1</v>
      </c>
      <c r="L370" s="1">
        <v>0.1</v>
      </c>
      <c r="N370" s="1">
        <v>6</v>
      </c>
      <c r="O370" s="7">
        <f t="shared" ca="1" si="129"/>
        <v>6</v>
      </c>
      <c r="P370" s="1">
        <v>1</v>
      </c>
      <c r="R370" s="1">
        <v>0</v>
      </c>
      <c r="S370" s="7">
        <f t="shared" ca="1" si="122"/>
        <v>0</v>
      </c>
      <c r="U370" s="1" t="s">
        <v>367</v>
      </c>
    </row>
    <row r="371" spans="1:23" x14ac:dyDescent="0.3">
      <c r="A371" s="1" t="str">
        <f t="shared" si="128"/>
        <v>LP_Transport_03</v>
      </c>
      <c r="B371" s="1" t="s">
        <v>370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TeleportingHitObject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 s="1">
        <f t="shared" si="130"/>
        <v>0.18999999999999997</v>
      </c>
      <c r="K371" s="1">
        <v>0.1</v>
      </c>
      <c r="L371" s="1">
        <v>0.1</v>
      </c>
      <c r="N371" s="1">
        <v>9</v>
      </c>
      <c r="O371" s="7">
        <f t="shared" ca="1" si="129"/>
        <v>9</v>
      </c>
      <c r="P371" s="1">
        <v>1</v>
      </c>
      <c r="R371" s="1">
        <v>1</v>
      </c>
      <c r="S371" s="7">
        <f t="shared" ca="1" si="122"/>
        <v>1</v>
      </c>
      <c r="U371" s="1" t="s">
        <v>367</v>
      </c>
    </row>
    <row r="372" spans="1:23" x14ac:dyDescent="0.3">
      <c r="A372" s="1" t="str">
        <f t="shared" si="128"/>
        <v>LP_Transport_04</v>
      </c>
      <c r="B372" s="1" t="s">
        <v>370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TeleportingHitObject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 s="1">
        <f t="shared" si="130"/>
        <v>0.20999999999999996</v>
      </c>
      <c r="K372" s="1">
        <v>0.1</v>
      </c>
      <c r="L372" s="1">
        <v>0.1</v>
      </c>
      <c r="N372" s="1">
        <v>12</v>
      </c>
      <c r="O372" s="7">
        <f t="shared" ca="1" si="129"/>
        <v>12</v>
      </c>
      <c r="P372" s="1">
        <v>1</v>
      </c>
      <c r="R372" s="1">
        <v>1</v>
      </c>
      <c r="S372" s="7">
        <f t="shared" ca="1" si="122"/>
        <v>1</v>
      </c>
      <c r="U372" s="1" t="s">
        <v>367</v>
      </c>
    </row>
    <row r="373" spans="1:23" x14ac:dyDescent="0.3">
      <c r="A373" s="1" t="str">
        <f t="shared" si="128"/>
        <v>LP_Transport_05</v>
      </c>
      <c r="B373" s="1" t="s">
        <v>370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TeleportingHitObject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 s="1">
        <f t="shared" si="130"/>
        <v>0.22999999999999995</v>
      </c>
      <c r="K373" s="1">
        <v>0.1</v>
      </c>
      <c r="L373" s="1">
        <v>0.1</v>
      </c>
      <c r="N373" s="1">
        <v>15</v>
      </c>
      <c r="O373" s="7">
        <f t="shared" ca="1" si="129"/>
        <v>15</v>
      </c>
      <c r="P373" s="1">
        <v>1</v>
      </c>
      <c r="R373" s="1">
        <v>2</v>
      </c>
      <c r="S373" s="7">
        <f t="shared" ca="1" si="122"/>
        <v>2</v>
      </c>
      <c r="U373" s="1" t="s">
        <v>367</v>
      </c>
    </row>
    <row r="374" spans="1:23" x14ac:dyDescent="0.3">
      <c r="A374" s="1" t="str">
        <f t="shared" ref="A374:A378" si="131">B374&amp;"_"&amp;TEXT(D374,"00")</f>
        <v>LP_Transport_Teleported_01</v>
      </c>
      <c r="B374" s="1" t="s">
        <v>371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Teleported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10</v>
      </c>
      <c r="O374" s="7" t="str">
        <f t="shared" ref="O374:O378" ca="1" si="132">IF(NOT(ISBLANK(N374)),N374,
IF(ISBLANK(M374),"",
VLOOKUP(M374,OFFSET(INDIRECT("$A:$B"),0,MATCH(M$1&amp;"_Verify",INDIRECT("$1:$1"),0)-1),2,0)
))</f>
        <v/>
      </c>
      <c r="S374" s="7" t="str">
        <f t="shared" ca="1" si="122"/>
        <v/>
      </c>
      <c r="U374" s="1" t="s">
        <v>458</v>
      </c>
      <c r="V374" s="1" t="s">
        <v>372</v>
      </c>
      <c r="W374" s="1" t="s">
        <v>373</v>
      </c>
    </row>
    <row r="375" spans="1:23" x14ac:dyDescent="0.3">
      <c r="A375" s="1" t="str">
        <f t="shared" si="131"/>
        <v>LP_Transport_Teleported_02</v>
      </c>
      <c r="B375" s="1" t="s">
        <v>371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Teleported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10</v>
      </c>
      <c r="O375" s="7" t="str">
        <f t="shared" ca="1" si="132"/>
        <v/>
      </c>
      <c r="S375" s="7" t="str">
        <f t="shared" ca="1" si="122"/>
        <v/>
      </c>
      <c r="U375" s="1" t="s">
        <v>458</v>
      </c>
      <c r="V375" s="1" t="s">
        <v>372</v>
      </c>
      <c r="W375" s="1" t="s">
        <v>373</v>
      </c>
    </row>
    <row r="376" spans="1:23" x14ac:dyDescent="0.3">
      <c r="A376" s="1" t="str">
        <f t="shared" si="131"/>
        <v>LP_Transport_Teleported_03</v>
      </c>
      <c r="B376" s="1" t="s">
        <v>371</v>
      </c>
      <c r="C376" s="1" t="str">
        <f>IF(ISERROR(VLOOKUP(B376,AffectorValueTable!$A:$A,1,0)),"어펙터밸류없음","")</f>
        <v/>
      </c>
      <c r="D376" s="1">
        <v>3</v>
      </c>
      <c r="E376" s="1" t="str">
        <f>VLOOKUP($B376,AffectorValueTable!$1:$1048576,MATCH(AffectorValueTable!$B$1,AffectorValueTable!$1:$1,0),0)</f>
        <v>Teleported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10</v>
      </c>
      <c r="O376" s="7" t="str">
        <f t="shared" ca="1" si="132"/>
        <v/>
      </c>
      <c r="S376" s="7" t="str">
        <f t="shared" ca="1" si="122"/>
        <v/>
      </c>
      <c r="U376" s="1" t="s">
        <v>458</v>
      </c>
      <c r="V376" s="1" t="s">
        <v>372</v>
      </c>
      <c r="W376" s="1" t="s">
        <v>373</v>
      </c>
    </row>
    <row r="377" spans="1:23" x14ac:dyDescent="0.3">
      <c r="A377" s="1" t="str">
        <f t="shared" si="131"/>
        <v>LP_Transport_Teleported_04</v>
      </c>
      <c r="B377" s="1" t="s">
        <v>371</v>
      </c>
      <c r="C377" s="1" t="str">
        <f>IF(ISERROR(VLOOKUP(B377,AffectorValueTable!$A:$A,1,0)),"어펙터밸류없음","")</f>
        <v/>
      </c>
      <c r="D377" s="1">
        <v>4</v>
      </c>
      <c r="E377" s="1" t="str">
        <f>VLOOKUP($B377,AffectorValueTable!$1:$1048576,MATCH(AffectorValueTable!$B$1,AffectorValueTable!$1:$1,0),0)</f>
        <v>Teleported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10</v>
      </c>
      <c r="O377" s="7" t="str">
        <f t="shared" ca="1" si="132"/>
        <v/>
      </c>
      <c r="S377" s="7" t="str">
        <f t="shared" ca="1" si="122"/>
        <v/>
      </c>
      <c r="U377" s="1" t="s">
        <v>458</v>
      </c>
      <c r="V377" s="1" t="s">
        <v>372</v>
      </c>
      <c r="W377" s="1" t="s">
        <v>373</v>
      </c>
    </row>
    <row r="378" spans="1:23" x14ac:dyDescent="0.3">
      <c r="A378" s="1" t="str">
        <f t="shared" si="131"/>
        <v>LP_Transport_Teleported_05</v>
      </c>
      <c r="B378" s="1" t="s">
        <v>371</v>
      </c>
      <c r="C378" s="1" t="str">
        <f>IF(ISERROR(VLOOKUP(B378,AffectorValueTable!$A:$A,1,0)),"어펙터밸류없음","")</f>
        <v/>
      </c>
      <c r="D378" s="1">
        <v>5</v>
      </c>
      <c r="E378" s="1" t="str">
        <f>VLOOKUP($B378,AffectorValueTable!$1:$1048576,MATCH(AffectorValueTable!$B$1,AffectorValueTable!$1:$1,0),0)</f>
        <v>Teleported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10</v>
      </c>
      <c r="O378" s="7" t="str">
        <f t="shared" ca="1" si="132"/>
        <v/>
      </c>
      <c r="S378" s="7" t="str">
        <f t="shared" ca="1" si="122"/>
        <v/>
      </c>
      <c r="U378" s="1" t="s">
        <v>458</v>
      </c>
      <c r="V378" s="1" t="s">
        <v>372</v>
      </c>
      <c r="W378" s="1" t="s">
        <v>373</v>
      </c>
    </row>
    <row r="379" spans="1:23" x14ac:dyDescent="0.3">
      <c r="A379" s="1" t="str">
        <f t="shared" ref="A379:A383" si="133">B379&amp;"_"&amp;TEXT(D379,"00")</f>
        <v>LP_SummonShield_01</v>
      </c>
      <c r="B379" s="1" t="s">
        <v>392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CreateWall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5</v>
      </c>
      <c r="K379" s="1">
        <v>3</v>
      </c>
      <c r="O379" s="7" t="str">
        <f t="shared" ref="O379:O383" ca="1" si="134">IF(NOT(ISBLANK(N379)),N379,
IF(ISBLANK(M379),"",
VLOOKUP(M379,OFFSET(INDIRECT("$A:$B"),0,MATCH(M$1&amp;"_Verify",INDIRECT("$1:$1"),0)-1),2,0)
))</f>
        <v/>
      </c>
      <c r="S379" s="7" t="str">
        <f t="shared" ref="S379:S383" ca="1" si="135">IF(NOT(ISBLANK(R379)),R379,
IF(ISBLANK(Q379),"",
VLOOKUP(Q379,OFFSET(INDIRECT("$A:$B"),0,MATCH(Q$1&amp;"_Verify",INDIRECT("$1:$1"),0)-1),2,0)
))</f>
        <v/>
      </c>
      <c r="T379" s="1" t="s">
        <v>394</v>
      </c>
    </row>
    <row r="380" spans="1:23" x14ac:dyDescent="0.3">
      <c r="A380" s="1" t="str">
        <f t="shared" si="133"/>
        <v>LP_SummonShield_02</v>
      </c>
      <c r="B380" s="1" t="s">
        <v>392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CreateWall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4</v>
      </c>
      <c r="K380" s="1">
        <v>3</v>
      </c>
      <c r="O380" s="7" t="str">
        <f t="shared" ca="1" si="134"/>
        <v/>
      </c>
      <c r="S380" s="7" t="str">
        <f t="shared" ca="1" si="135"/>
        <v/>
      </c>
      <c r="T380" s="1" t="s">
        <v>394</v>
      </c>
    </row>
    <row r="381" spans="1:23" x14ac:dyDescent="0.3">
      <c r="A381" s="1" t="str">
        <f t="shared" si="133"/>
        <v>LP_SummonShield_03</v>
      </c>
      <c r="B381" s="1" t="s">
        <v>392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CreateWall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3</v>
      </c>
      <c r="K381" s="1">
        <v>3</v>
      </c>
      <c r="O381" s="7" t="str">
        <f t="shared" ca="1" si="134"/>
        <v/>
      </c>
      <c r="S381" s="7" t="str">
        <f t="shared" ca="1" si="135"/>
        <v/>
      </c>
      <c r="T381" s="1" t="s">
        <v>394</v>
      </c>
    </row>
    <row r="382" spans="1:23" x14ac:dyDescent="0.3">
      <c r="A382" s="1" t="str">
        <f t="shared" si="133"/>
        <v>LP_SummonShield_04</v>
      </c>
      <c r="B382" s="1" t="s">
        <v>392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CreateWall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2</v>
      </c>
      <c r="K382" s="1">
        <v>3</v>
      </c>
      <c r="O382" s="7" t="str">
        <f t="shared" ca="1" si="134"/>
        <v/>
      </c>
      <c r="S382" s="7" t="str">
        <f t="shared" ca="1" si="135"/>
        <v/>
      </c>
      <c r="T382" s="1" t="s">
        <v>394</v>
      </c>
    </row>
    <row r="383" spans="1:23" x14ac:dyDescent="0.3">
      <c r="A383" s="1" t="str">
        <f t="shared" si="133"/>
        <v>LP_SummonShield_05</v>
      </c>
      <c r="B383" s="1" t="s">
        <v>392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CreateWall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1</v>
      </c>
      <c r="K383" s="1">
        <v>3</v>
      </c>
      <c r="O383" s="7" t="str">
        <f t="shared" ca="1" si="134"/>
        <v/>
      </c>
      <c r="S383" s="7" t="str">
        <f t="shared" ca="1" si="135"/>
        <v/>
      </c>
      <c r="T383" s="1" t="s">
        <v>394</v>
      </c>
    </row>
    <row r="384" spans="1:23" x14ac:dyDescent="0.3">
      <c r="A384" s="1" t="str">
        <f t="shared" ref="A384:A385" si="136">B384&amp;"_"&amp;TEXT(D384,"00")</f>
        <v>PN_Magic2Times_01</v>
      </c>
      <c r="B384" s="1" t="s">
        <v>400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EnlargeDamage</v>
      </c>
      <c r="G384" s="1" t="s">
        <v>409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1</v>
      </c>
      <c r="O384" s="7" t="str">
        <f t="shared" ref="O384:O385" ca="1" si="137">IF(NOT(ISBLANK(N384)),N384,
IF(ISBLANK(M384),"",
VLOOKUP(M384,OFFSET(INDIRECT("$A:$B"),0,MATCH(M$1&amp;"_Verify",INDIRECT("$1:$1"),0)-1),2,0)
))</f>
        <v/>
      </c>
      <c r="S384" s="7" t="str">
        <f t="shared" ref="S384:S385" ca="1" si="138">IF(NOT(ISBLANK(R384)),R384,
IF(ISBLANK(Q384),"",
VLOOKUP(Q384,OFFSET(INDIRECT("$A:$B"),0,MATCH(Q$1&amp;"_Verify",INDIRECT("$1:$1"),0)-1),2,0)
))</f>
        <v/>
      </c>
    </row>
    <row r="385" spans="1:19" x14ac:dyDescent="0.3">
      <c r="A385" s="1" t="str">
        <f t="shared" si="136"/>
        <v>PN_Machine2Times_01</v>
      </c>
      <c r="B385" s="1" t="s">
        <v>417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EnlargeDamage</v>
      </c>
      <c r="G385" s="1" t="s">
        <v>419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1</v>
      </c>
      <c r="O385" s="7" t="str">
        <f t="shared" ca="1" si="137"/>
        <v/>
      </c>
      <c r="S385" s="7" t="str">
        <f t="shared" ca="1" si="138"/>
        <v/>
      </c>
    </row>
    <row r="386" spans="1:19" x14ac:dyDescent="0.3">
      <c r="A386" s="1" t="str">
        <f t="shared" ref="A386:A387" si="139">B386&amp;"_"&amp;TEXT(D386,"00")</f>
        <v>PN_Nature2Times_01</v>
      </c>
      <c r="B386" s="1" t="s">
        <v>402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EnlargeDamage</v>
      </c>
      <c r="G386" s="1" t="s">
        <v>412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1</v>
      </c>
      <c r="O386" s="7" t="str">
        <f t="shared" ref="O386:O387" ca="1" si="140">IF(NOT(ISBLANK(N386)),N386,
IF(ISBLANK(M386),"",
VLOOKUP(M386,OFFSET(INDIRECT("$A:$B"),0,MATCH(M$1&amp;"_Verify",INDIRECT("$1:$1"),0)-1),2,0)
))</f>
        <v/>
      </c>
      <c r="S386" s="7" t="str">
        <f t="shared" ref="S386:S387" ca="1" si="141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si="139"/>
        <v>PN_Qigong2Times_01</v>
      </c>
      <c r="B387" s="1" t="s">
        <v>418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EnlargeDamage</v>
      </c>
      <c r="G387" s="1" t="s">
        <v>420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1</v>
      </c>
      <c r="O387" s="7" t="str">
        <f t="shared" ca="1" si="140"/>
        <v/>
      </c>
      <c r="S387" s="7" t="str">
        <f t="shared" ca="1" si="141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186:Q195 Q204:Q387 M186:M387 Q176:Q181 M176:M181 Q3:Q171 M3:M171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G204:G209 G186:G195 G176:G181 G3:G171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:E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410</v>
      </c>
      <c r="B2" t="s">
        <v>406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408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411</v>
      </c>
      <c r="B3" t="s">
        <v>406</v>
      </c>
      <c r="C3" s="6">
        <f t="shared" ca="1" si="0"/>
        <v>7</v>
      </c>
      <c r="D3" t="s">
        <v>408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413</v>
      </c>
      <c r="B4" t="s">
        <v>406</v>
      </c>
      <c r="C4" s="6">
        <f t="shared" ca="1" si="0"/>
        <v>7</v>
      </c>
      <c r="D4" t="s">
        <v>408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414</v>
      </c>
      <c r="B5" t="s">
        <v>406</v>
      </c>
      <c r="C5" s="6">
        <f t="shared" ca="1" si="0"/>
        <v>7</v>
      </c>
      <c r="D5" t="s">
        <v>408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407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9"/>
  <sheetViews>
    <sheetView workbookViewId="0">
      <pane ySplit="1" topLeftCell="A32" activePane="bottomLeft" state="frozen"/>
      <selection pane="bottomLeft" activeCell="I35" sqref="I3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362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369</v>
      </c>
      <c r="J8" s="2"/>
      <c r="K8" s="2"/>
      <c r="L8" s="2"/>
      <c r="M8" s="2" t="s">
        <v>368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289</v>
      </c>
      <c r="L14" s="5"/>
      <c r="M14" s="5"/>
    </row>
    <row r="15" spans="1:13" ht="36" x14ac:dyDescent="0.3">
      <c r="A15" t="s">
        <v>213</v>
      </c>
      <c r="B15" s="3" t="s">
        <v>300</v>
      </c>
      <c r="C15" s="3" t="s">
        <v>63</v>
      </c>
      <c r="D15" s="4" t="s">
        <v>298</v>
      </c>
      <c r="E15" s="4" t="s">
        <v>299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338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397</v>
      </c>
      <c r="C21" s="3" t="s">
        <v>63</v>
      </c>
      <c r="D21" s="4" t="s">
        <v>339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353</v>
      </c>
      <c r="B22" s="3" t="s">
        <v>354</v>
      </c>
      <c r="C22" s="3"/>
      <c r="D22" s="4"/>
      <c r="E22" s="4"/>
      <c r="F22" s="5"/>
      <c r="G22" s="3"/>
      <c r="H22" s="3"/>
      <c r="I22" s="3"/>
      <c r="J22" s="3" t="s">
        <v>355</v>
      </c>
      <c r="K22" s="5"/>
      <c r="L22" s="5"/>
      <c r="M22" s="5"/>
    </row>
    <row r="23" spans="1:13" ht="24" x14ac:dyDescent="0.3">
      <c r="A23" t="s">
        <v>398</v>
      </c>
      <c r="B23" s="3" t="s">
        <v>404</v>
      </c>
      <c r="C23" s="3" t="s">
        <v>63</v>
      </c>
      <c r="D23" s="4" t="s">
        <v>405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437</v>
      </c>
      <c r="B24" s="3" t="s">
        <v>438</v>
      </c>
      <c r="C24" s="3" t="s">
        <v>63</v>
      </c>
      <c r="D24" s="4" t="s">
        <v>427</v>
      </c>
      <c r="E24" s="4"/>
      <c r="F24" s="5"/>
      <c r="G24" s="3"/>
      <c r="H24" s="3"/>
      <c r="I24" s="4" t="s">
        <v>449</v>
      </c>
      <c r="J24" s="3"/>
      <c r="K24" s="5"/>
      <c r="L24" s="5"/>
      <c r="M24" s="3" t="s">
        <v>439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284</v>
      </c>
      <c r="B33" s="3" t="s">
        <v>450</v>
      </c>
      <c r="C33" s="4"/>
      <c r="D33" s="4" t="s">
        <v>288</v>
      </c>
      <c r="E33" s="2"/>
      <c r="F33" s="2"/>
      <c r="G33" s="2"/>
      <c r="H33" s="4" t="s">
        <v>337</v>
      </c>
      <c r="I33" s="2"/>
      <c r="J33" s="2"/>
      <c r="K33" s="3" t="s">
        <v>290</v>
      </c>
      <c r="L33" s="2"/>
      <c r="M33" s="2"/>
    </row>
    <row r="34" spans="1:13" ht="36" x14ac:dyDescent="0.3">
      <c r="A34" t="s">
        <v>283</v>
      </c>
      <c r="B34" s="3" t="s">
        <v>282</v>
      </c>
      <c r="C34" s="4"/>
      <c r="D34" s="4" t="s">
        <v>288</v>
      </c>
      <c r="E34" s="2"/>
      <c r="F34" s="2"/>
      <c r="G34" s="2"/>
      <c r="H34" s="4" t="s">
        <v>337</v>
      </c>
      <c r="I34" s="2"/>
      <c r="J34" s="4"/>
      <c r="K34" s="3" t="s">
        <v>290</v>
      </c>
      <c r="L34" s="4" t="s">
        <v>346</v>
      </c>
      <c r="M34" s="4" t="s">
        <v>347</v>
      </c>
    </row>
    <row r="35" spans="1:13" ht="72" x14ac:dyDescent="0.3">
      <c r="A35" t="s">
        <v>341</v>
      </c>
      <c r="B35" s="3" t="s">
        <v>395</v>
      </c>
      <c r="C35" s="4"/>
      <c r="D35" s="4" t="s">
        <v>288</v>
      </c>
      <c r="E35" s="4" t="s">
        <v>348</v>
      </c>
      <c r="F35" s="4" t="s">
        <v>349</v>
      </c>
      <c r="G35" s="4" t="s">
        <v>456</v>
      </c>
      <c r="H35" s="4" t="s">
        <v>337</v>
      </c>
      <c r="I35" s="4" t="s">
        <v>457</v>
      </c>
      <c r="J35" s="2"/>
      <c r="K35" s="3" t="s">
        <v>342</v>
      </c>
      <c r="L35" s="2"/>
      <c r="M35" s="2"/>
    </row>
    <row r="36" spans="1:13" ht="24" x14ac:dyDescent="0.3">
      <c r="A36" t="s">
        <v>421</v>
      </c>
      <c r="B36" s="3" t="s">
        <v>422</v>
      </c>
      <c r="C36" s="4"/>
      <c r="D36" s="4"/>
      <c r="E36" s="4"/>
      <c r="F36" s="4"/>
      <c r="G36" s="4" t="s">
        <v>423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293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291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292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285</v>
      </c>
      <c r="E43" s="3" t="s">
        <v>286</v>
      </c>
      <c r="F43" s="3" t="s">
        <v>287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333</v>
      </c>
    </row>
    <row r="45" spans="1:13" ht="48" x14ac:dyDescent="0.3">
      <c r="A45" t="s">
        <v>340</v>
      </c>
      <c r="B45" s="3" t="s">
        <v>391</v>
      </c>
      <c r="C45" s="4" t="s">
        <v>62</v>
      </c>
      <c r="D45" s="3"/>
    </row>
    <row r="46" spans="1:13" ht="24" x14ac:dyDescent="0.3">
      <c r="A46" t="s">
        <v>295</v>
      </c>
      <c r="B46" s="3" t="s">
        <v>396</v>
      </c>
      <c r="C46" s="3" t="s">
        <v>63</v>
      </c>
      <c r="K46" s="4" t="s">
        <v>455</v>
      </c>
      <c r="L46" s="4" t="s">
        <v>297</v>
      </c>
      <c r="M46" s="4" t="s">
        <v>296</v>
      </c>
    </row>
    <row r="47" spans="1:13" ht="48" x14ac:dyDescent="0.3">
      <c r="A47" t="s">
        <v>357</v>
      </c>
      <c r="B47" s="3" t="s">
        <v>390</v>
      </c>
      <c r="C47" s="3" t="s">
        <v>63</v>
      </c>
      <c r="D47" s="3" t="s">
        <v>358</v>
      </c>
      <c r="J47" s="3" t="s">
        <v>355</v>
      </c>
    </row>
    <row r="48" spans="1:13" ht="36" x14ac:dyDescent="0.3">
      <c r="A48" t="s">
        <v>361</v>
      </c>
      <c r="B48" s="3" t="s">
        <v>363</v>
      </c>
      <c r="C48" s="3" t="s">
        <v>63</v>
      </c>
      <c r="D48" s="3" t="s">
        <v>362</v>
      </c>
      <c r="E48" s="3" t="s">
        <v>365</v>
      </c>
      <c r="J48" s="3" t="s">
        <v>364</v>
      </c>
    </row>
    <row r="49" spans="1:13" ht="36" x14ac:dyDescent="0.3">
      <c r="A49" t="s">
        <v>424</v>
      </c>
      <c r="B49" s="3" t="s">
        <v>429</v>
      </c>
      <c r="C49" s="3" t="s">
        <v>63</v>
      </c>
      <c r="D49" s="3" t="s">
        <v>427</v>
      </c>
      <c r="E49" s="4" t="s">
        <v>242</v>
      </c>
      <c r="G49" s="4" t="s">
        <v>425</v>
      </c>
      <c r="L49" s="2" t="s">
        <v>426</v>
      </c>
      <c r="M49" s="2" t="s">
        <v>431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2020-01-04T12:13:56Z</dcterms:modified>
</cp:coreProperties>
</file>