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BA9AB75-6FC4-42AC-AB6B-EF089E3579C6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PowerLevelTable" sheetId="2" r:id="rId2"/>
    <sheet name="DyeingTable" sheetId="3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J18" i="1" l="1"/>
  <c r="J17" i="1"/>
  <c r="J16" i="1"/>
  <c r="J15" i="1"/>
  <c r="J14" i="1"/>
  <c r="J13" i="1"/>
  <c r="J12" i="1"/>
  <c r="J11" i="1"/>
  <c r="J10" i="1"/>
  <c r="J9" i="1"/>
  <c r="J8" i="1"/>
  <c r="J7" i="1"/>
  <c r="J6" i="1"/>
  <c r="I5" i="1"/>
  <c r="J5" i="1" s="1"/>
  <c r="I4" i="1"/>
  <c r="J4" i="1" s="1"/>
  <c r="I2" i="1"/>
  <c r="J2" i="1" s="1"/>
  <c r="I3" i="1"/>
  <c r="J3" i="1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K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<sst xmlns="http://schemas.openxmlformats.org/spreadsheetml/2006/main" count="50" uniqueCount="50">
  <si>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</si>
  <si>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</si>
  <si>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</si>
  <si>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</si>
  <si>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</si>
  <si>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</si>
  <si>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</si>
  <si>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</si>
  <si>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</si>
  <si>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</si>
  <si>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</si>
  <si>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</si>
  <si>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</si>
  <si>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</si>
  <si>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</si>
  <si>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</si>
  <si>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</si>
  <si>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</si>
  <si>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</si>
  <si>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</si>
  <si>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</si>
  <si>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dyeingId|String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</si>
  <si>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</si>
  <si>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</si>
  <si>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</si>
  <si>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</si>
  <si>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</si>
  <si>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</si>
  <si>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attackRange|Float</t>
    <phoneticPr fontId="1" type="noConversion"/>
  </si>
  <si>
    <t>multiHp|Float</t>
    <phoneticPr fontId="1" type="noConversion"/>
  </si>
  <si>
    <t>multiAtk|Float</t>
    <phoneticPr fontId="1" type="noConversion"/>
  </si>
  <si>
    <t>어펙터댐지배율</t>
    <phoneticPr fontId="1" type="noConversion"/>
  </si>
  <si>
    <t>최종배율</t>
    <phoneticPr fontId="1" type="noConversion"/>
  </si>
  <si>
    <t>prefabAddress|String</t>
    <phoneticPr fontId="1" type="noConversion"/>
  </si>
  <si>
    <t>Ganfaul</t>
    <phoneticPr fontId="1" type="noConversion"/>
  </si>
  <si>
    <t>KeepSeries</t>
    <phoneticPr fontId="1" type="noConversion"/>
  </si>
  <si>
    <t>Bei</t>
    <phoneticPr fontId="1" type="noConversion"/>
  </si>
  <si>
    <t>BigBatSuccubus</t>
    <phoneticPr fontId="1" type="noConversion"/>
  </si>
  <si>
    <t>nameId|String</t>
    <phoneticPr fontId="1" type="noConversion"/>
  </si>
  <si>
    <t>descId|String</t>
    <phoneticPr fontId="1" type="noConversion"/>
  </si>
  <si>
    <t>이름참고</t>
    <phoneticPr fontId="1" type="noConversion"/>
  </si>
  <si>
    <t>설명참고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</si>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</sst>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</sheetData>
      <sheetData sheetId="1">
        <row r="1">
          <cell r="A1" t="str">
            <v>idForVlookup|String</v>
          </cell>
        </row>
        <row r="3">
          <cell r="I3">
            <v>1</v>
          </cell>
        </row>
        <row r="4">
          <cell r="I4">
            <v>4</v>
          </cell>
        </row>
        <row r="5">
          <cell r="I5">
            <v>0.5625</v>
          </cell>
        </row>
        <row r="6">
          <cell r="I6">
            <v>0.33333333329999998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이 전투에 현재 캐릭터는 적합하지 않습니다.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챕터 {0}</v>
          </cell>
          <cell r="C68" t="str">
            <v>Chapter {0}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POWER {0}</v>
          </cell>
          <cell r="C71" t="str">
            <v>POWER {0}</v>
          </cell>
        </row>
        <row r="72">
          <cell r="A72" t="str">
            <v>GameUI_Suggested</v>
          </cell>
          <cell r="B72" t="str">
            <v>추천</v>
          </cell>
          <cell r="C72" t="str">
            <v>Recommended</v>
          </cell>
        </row>
        <row r="73">
          <cell r="A73" t="str">
            <v>GameUI_FirstSwapHealApplied</v>
          </cell>
          <cell r="B73" t="str">
            <v>첫 교체회복이 적용되는 캐릭터입니다</v>
          </cell>
          <cell r="C73" t="str">
            <v>This character is applied to the first replacement recovery</v>
          </cell>
        </row>
        <row r="74">
          <cell r="A74" t="str">
            <v>GameUI_FirstSwapHealNotApplied</v>
          </cell>
          <cell r="B74" t="str">
            <v>이미 전투에 참가했던 캐릭터는 회복되지 않습니다</v>
          </cell>
          <cell r="C74" t="str">
            <v>Characters already in combat will not recover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Chapter1Desc</v>
          </cell>
          <cell r="B209" t="str">
            <v>하얀 눈보라는 휘날리는 설원입니다. 래빗 무리가 몰려오고 있으니 {0} 등을 이용해서 저지하세요.</v>
          </cell>
          <cell r="C209" t="str">
            <v>In progress of translating…(209)</v>
          </cell>
        </row>
        <row r="210">
          <cell r="A210" t="str">
            <v>Chapter2Desc</v>
          </cell>
          <cell r="B210" t="str">
            <v>챕터2 디스크립션 {0} 등을 이용해서 저지하세요.</v>
          </cell>
          <cell r="C210" t="str">
            <v>In progress of translating…(210)</v>
          </cell>
        </row>
        <row r="211">
          <cell r="A211" t="str">
            <v>Chapter3Desc</v>
          </cell>
          <cell r="B211" t="str">
            <v>챕터3 디스크립션 {0} 등을 이용해서 저지하세요.</v>
          </cell>
          <cell r="C211" t="str">
            <v>In progress of translating…(211)</v>
          </cell>
        </row>
        <row r="212">
          <cell r="A212" t="str">
            <v>Chapter4Desc</v>
          </cell>
          <cell r="B212" t="str">
            <v>챕터4 디스크립션 {0} 등을 이용해서 저지하세요.</v>
          </cell>
          <cell r="C212" t="str">
            <v>In progress of translating…(212)</v>
          </cell>
        </row>
        <row r="213">
          <cell r="A213" t="str">
            <v>Chapter5Desc</v>
          </cell>
          <cell r="B213" t="str">
            <v>챕터5 디스크립션 {0} 등을 이용해서 저지하세요.</v>
          </cell>
          <cell r="C213" t="str">
            <v>In progress of translating…(213)</v>
          </cell>
        </row>
        <row r="214">
          <cell r="A214" t="str">
            <v>Chapter6Desc</v>
          </cell>
          <cell r="B214" t="str">
            <v>챕터6 디스크립션 {0} 등을 이용해서 저지하세요.</v>
          </cell>
          <cell r="C214" t="str">
            <v>In progress of translating…(214)</v>
          </cell>
        </row>
        <row r="215">
          <cell r="A215" t="str">
            <v>Chapter7Desc</v>
          </cell>
          <cell r="B215" t="str">
            <v>챕터7 디스크립션 {0} 등을 이용해서 저지하세요.</v>
          </cell>
          <cell r="C215" t="str">
            <v>In progress of translating…(215)</v>
          </cell>
        </row>
        <row r="216">
          <cell r="A216" t="str">
            <v>Chapter8Desc</v>
          </cell>
          <cell r="B216" t="str">
            <v>챕터8 디스크립션 {0} 등을 이용해서 저지하세요.</v>
          </cell>
          <cell r="C216" t="str">
            <v>In progress of translating…(216)</v>
          </cell>
        </row>
        <row r="217">
          <cell r="A217" t="str">
            <v>Chapter9Desc</v>
          </cell>
          <cell r="B217" t="str">
            <v>챕터9 디스크립션 {0} 등을 이용해서 저지하세요.</v>
          </cell>
          <cell r="C217" t="str">
            <v>In progress of translating…(217)</v>
          </cell>
        </row>
        <row r="218">
          <cell r="A218" t="str">
            <v>Chapter10Desc</v>
          </cell>
          <cell r="B218" t="str">
            <v>챕터10 디스크립션 {0} 등을 이용해서 저지하세요.</v>
          </cell>
          <cell r="C218" t="str">
            <v>In progress of translating…(218)</v>
          </cell>
        </row>
        <row r="219">
          <cell r="A219" t="str">
            <v>Chapter11Desc</v>
          </cell>
          <cell r="B219" t="str">
            <v>챕터11 디스크립션 {0} 등을 이용해서 저지하세요.</v>
          </cell>
          <cell r="C219" t="str">
            <v>In progress of translating…(219)</v>
          </cell>
        </row>
        <row r="220">
          <cell r="A220" t="str">
            <v>Chapter12Desc</v>
          </cell>
          <cell r="B220" t="str">
            <v>챕터12 디스크립션 {0} 등을 이용해서 저지하세요.</v>
          </cell>
          <cell r="C220" t="str">
            <v>In progress of translating…(220)</v>
          </cell>
        </row>
        <row r="221">
          <cell r="A221" t="str">
            <v>Chapter13Desc</v>
          </cell>
          <cell r="B221" t="str">
            <v>챕터13 디스크립션 {0} 등을 이용해서 저지하세요.</v>
          </cell>
          <cell r="C221" t="str">
            <v>In progress of translating…(221)</v>
          </cell>
        </row>
        <row r="222">
          <cell r="A222" t="str">
            <v>Chapter14Desc</v>
          </cell>
          <cell r="B222" t="str">
            <v>챕터14 디스크립션 {0} 등을 이용해서 저지하세요.</v>
          </cell>
          <cell r="C222" t="str">
            <v>In progress of translating…(222)</v>
          </cell>
        </row>
        <row r="223">
          <cell r="A223" t="str">
            <v>Chapter15Desc</v>
          </cell>
          <cell r="B223" t="str">
            <v>챕터15 디스크립션 {0} 등을 이용해서 저지하세요.</v>
          </cell>
          <cell r="C223" t="str">
            <v>In progress of translating…(223)</v>
          </cell>
        </row>
        <row r="224">
          <cell r="A224" t="str">
            <v>Chapter16Desc</v>
          </cell>
          <cell r="B224" t="str">
            <v>챕터16 디스크립션 {0} 등을 이용해서 저지하세요.</v>
          </cell>
          <cell r="C224" t="str">
            <v>In progress of translating…(224)</v>
          </cell>
        </row>
        <row r="225">
          <cell r="A225" t="str">
            <v>Chapter17Desc</v>
          </cell>
          <cell r="B225" t="str">
            <v>챕터17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Chapter18Desc</v>
          </cell>
          <cell r="B226" t="str">
            <v>챕터18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Chapter19Desc</v>
          </cell>
          <cell r="B227" t="str">
            <v>챕터19 디스크립션 {0} 등을 이용해서 저지하세요.</v>
          </cell>
          <cell r="C227" t="str">
            <v>In progress of translating…(227)</v>
          </cell>
        </row>
        <row r="228">
          <cell r="A228" t="str">
            <v>Chapter20Desc</v>
          </cell>
          <cell r="B228" t="str">
            <v>챕터20 디스크립션 {0} 등을 이용해서 저지하세요.</v>
          </cell>
          <cell r="C228" t="str">
            <v>In progress of translating…(228)</v>
          </cell>
        </row>
        <row r="229">
          <cell r="A229" t="str">
            <v>Chapter21Desc</v>
          </cell>
          <cell r="B229" t="str">
            <v>챕터21 디스크립션 {0} 등을 이용해서 저지하세요.</v>
          </cell>
          <cell r="C229" t="str">
            <v>In progress of translating…(229)</v>
          </cell>
        </row>
        <row r="230">
          <cell r="A230" t="str">
            <v>CharName_Ganfaul</v>
          </cell>
          <cell r="B230" t="str">
            <v>간파울</v>
          </cell>
          <cell r="C230" t="str">
            <v>Ganfaul</v>
          </cell>
        </row>
        <row r="231">
          <cell r="A231" t="str">
            <v>CharDesc_Ganfaul</v>
          </cell>
          <cell r="B231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31" t="str">
            <v>In progress of translating…(231)</v>
          </cell>
        </row>
        <row r="232">
          <cell r="A232" t="str">
            <v>CharName_KeepSeries</v>
          </cell>
          <cell r="B232" t="str">
            <v>킵시리즈</v>
          </cell>
          <cell r="C232" t="str">
            <v>Ganfaul</v>
          </cell>
        </row>
        <row r="233">
          <cell r="A233" t="str">
            <v>CharDesc_KeepSeries</v>
          </cell>
          <cell r="B233" t="str">
            <v>킵시리즈의 설명 우다다다
간파울 아저씨한테 받은 총으로 광역 공격을 한다</v>
          </cell>
          <cell r="C233" t="str">
            <v>In progress of translating…(233)</v>
          </cell>
        </row>
        <row r="234">
          <cell r="A234" t="str">
            <v>CharName_BigBatSuccubus</v>
          </cell>
          <cell r="B234" t="str">
            <v>빅뱃서큐버스</v>
          </cell>
          <cell r="C234" t="str">
            <v>Ganfaul</v>
          </cell>
        </row>
        <row r="235">
          <cell r="A235" t="str">
            <v>CharDesc_BigBatSuccubus</v>
          </cell>
          <cell r="B235" t="str">
            <v>킵시리즈의 설명 우다다다
강력한 단일 공격을 사용한다</v>
          </cell>
          <cell r="C235" t="str">
            <v>In progress of translating…(235)</v>
          </cell>
        </row>
        <row r="236">
          <cell r="A236" t="str">
            <v>CharName_Bei</v>
          </cell>
          <cell r="B236" t="str">
            <v>베이</v>
          </cell>
          <cell r="C236" t="str">
            <v>Ganfaul</v>
          </cell>
        </row>
        <row r="237">
          <cell r="A237" t="str">
            <v>CharDesc_Bei</v>
          </cell>
          <cell r="B23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37" t="str">
            <v>In progress of translating…(237)</v>
          </cell>
        </row>
        <row r="238">
          <cell r="A238" t="str">
            <v>BossName_Madcap</v>
          </cell>
          <cell r="B238" t="str">
            <v>매드캡</v>
          </cell>
          <cell r="C238" t="str">
            <v>In progress of translating…(238)</v>
          </cell>
        </row>
        <row r="239">
          <cell r="A239" t="str">
            <v>BossDesc_Madcap</v>
          </cell>
          <cell r="B239" t="str">
            <v>공격을 받으면 지면 아래로 숨는 능력을 가지고 있습니다. {0} 등 장판 공격을 하는 캐릭터를 사용하세요!</v>
          </cell>
          <cell r="C239" t="str">
            <v>In progress of translating…(239)</v>
          </cell>
        </row>
        <row r="240">
          <cell r="A240" t="str">
            <v>PenaltyUIName_One</v>
          </cell>
          <cell r="B240" t="str">
            <v>&lt;color=#FFFFFF&gt;{0}&lt;/color&gt; 계열 캐릭터의 &lt;color=#FFFFFF&gt;대미지 피해 {1}배&lt;/color&gt;</v>
          </cell>
          <cell r="C240" t="str">
            <v>In progress of translating…(240)</v>
          </cell>
        </row>
        <row r="241">
          <cell r="A241" t="str">
            <v>PenaltyUIMind_One</v>
          </cell>
          <cell r="B241" t="str">
            <v>던전의 으스스한 기운으로 &lt;color=#FFFFFF&gt;{0}&lt;/color&gt; 계열이 &lt;color=#FFFFFF&gt;더 많은 대미지&lt;/color&gt;를 입게 됩니다</v>
          </cell>
          <cell r="C241" t="str">
            <v>In progress of translating…(241)</v>
          </cell>
        </row>
        <row r="242">
          <cell r="A242" t="str">
            <v>PenaltyUIRepre_OneOfTwo</v>
          </cell>
          <cell r="B242" t="str">
            <v>&lt;color=#FFFFFF&gt;{0}&lt;/color&gt; 또는 &lt;color=#FFFFFF&gt;{1}&lt;/color&gt; 계열 캐릭터의 &lt;color=#FFFFFF&gt;대미지 피해 {2}배&lt;/color&gt;</v>
          </cell>
          <cell r="C242" t="str">
            <v>In progress of translating…(242)</v>
          </cell>
        </row>
        <row r="243">
          <cell r="A243" t="str">
            <v>PenaltyUIName_Two</v>
          </cell>
          <cell r="B243" t="str">
            <v>&lt;color=#FFFFFF&gt;{0}&lt;/color&gt;, &lt;color=#FFFFFF&gt;{1}&lt;/color&gt; 계열 캐릭터의 &lt;color=#FFFFFF&gt;대미지 피해 {2}배&lt;/color&gt;</v>
          </cell>
          <cell r="C243" t="str">
            <v>In progress of translating…(243)</v>
          </cell>
        </row>
        <row r="244">
          <cell r="A244" t="str">
            <v>PenaltyUIMind_Two</v>
          </cell>
          <cell r="B244" t="str">
            <v>던전의 으스스한 기운으로 &lt;color=#FFFFFF&gt;마법&lt;/color&gt; 계열이 &lt;color=#FFFFFF&gt;더 많은 대미지&lt;/color&gt;를 입게 됩니다</v>
          </cell>
          <cell r="C244" t="str">
            <v>In progress of translating…(244)</v>
          </cell>
        </row>
        <row r="245">
          <cell r="A245" t="str">
            <v>PenaltyUIRepre_TwoOfFour</v>
          </cell>
          <cell r="B245" t="str">
            <v>&lt;color=#FFFFFF&gt;{0}&lt;/color&gt;, &lt;color=#FFFFFF&gt;{1}&lt;/color&gt;, &lt;color=#FFFFFF&gt;{2}&lt;/color&gt;, &lt;color=#FFFFFF&gt;{3}&lt;/color&gt; 계열 중 &lt;color=#FFFFFF&gt;{4} 계열&lt;/color&gt; 캐릭터의 &lt;color=#FFFFFF&gt;대미지 피해 {5}배&lt;/color&gt;</v>
          </cell>
          <cell r="C245" t="str">
            <v>In progress of translating…(245)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P18"/>
  <sheetViews>
    <sheetView tabSelected="1" workbookViewId="0"/>
  </sheetViews>
  <sheetFormatPr defaultRowHeight="16.5" outlineLevelCol="1" x14ac:dyDescent="0.3"/>
  <cols>
    <col min="1" max="3" width="12.5" customWidth="1"/>
    <col min="4" max="5" width="12.5" hidden="1" customWidth="1" outlineLevel="1"/>
    <col min="6" max="6" width="9" collapsed="1"/>
    <col min="9" max="10" width="9" hidden="1" customWidth="1" outlineLevel="1"/>
    <col min="11" max="11" width="16.375" customWidth="1" collapsed="1"/>
    <col min="16" max="16" width="19.25" customWidth="1"/>
  </cols>
  <sheetData>
    <row r="1" spans="1:16" ht="27" customHeight="1" x14ac:dyDescent="0.3">
      <c r="A1" t="s">
        <v>1</v>
      </c>
      <c r="B1" t="s">
        <v>38</v>
      </c>
      <c r="C1" t="s">
        <v>39</v>
      </c>
      <c r="D1" t="s">
        <v>40</v>
      </c>
      <c r="E1" t="s">
        <v>41</v>
      </c>
      <c r="F1" t="s">
        <v>0</v>
      </c>
      <c r="G1" t="s">
        <v>29</v>
      </c>
      <c r="H1" t="s">
        <v>30</v>
      </c>
      <c r="I1" t="s">
        <v>31</v>
      </c>
      <c r="J1" t="s">
        <v>32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33</v>
      </c>
    </row>
    <row r="2" spans="1:16" x14ac:dyDescent="0.3">
      <c r="A2" t="s">
        <v>2</v>
      </c>
      <c r="B2" t="s">
        <v>42</v>
      </c>
      <c r="C2" t="s">
        <v>43</v>
      </c>
      <c r="D2" t="str">
        <f>IF(ISBLANK(B2),"",
IFERROR(VLOOKUP(B2,[2]StringTable!$1:$1048576,MATCH([2]StringTable!$B$1,[2]StringTable!$1:$1,0),0),
IFERROR(VLOOKUP(B2,[2]InApkStringTable!$1:$1048576,MATCH([2]InApkStringTable!$B$1,[2]InApkStringTable!$1:$1,0),0),
"스트링없음")))</f>
        <v>간파울</v>
      </c>
      <c r="E2" t="str">
        <f>IF(ISBLANK(C2),"",
IFERROR(VLOOKUP(C2,[2]StringTable!$1:$1048576,MATCH([2]StringTable!$B$1,[2]StringTable!$1:$1,0),0),
IFERROR(VLOOKUP(C2,[2]InApkStringTable!$1:$1048576,MATCH([2]InApkStringTable!$B$1,[2]InApkStringTable!$1:$1,0),0),
"스트링없음")))</f>
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</c>
      <c r="F2">
        <v>2</v>
      </c>
      <c r="G2">
        <v>0.95</v>
      </c>
      <c r="H2">
        <v>1.05</v>
      </c>
      <c r="I2">
        <f>[1]AffectorValueLevelTable!I3</f>
        <v>1</v>
      </c>
      <c r="J2">
        <f>H2*I2</f>
        <v>1.05</v>
      </c>
      <c r="K2">
        <v>1</v>
      </c>
      <c r="L2">
        <v>3.5</v>
      </c>
      <c r="M2">
        <v>0</v>
      </c>
      <c r="N2">
        <v>30</v>
      </c>
      <c r="O2">
        <v>0</v>
      </c>
      <c r="P2" t="s">
        <v>34</v>
      </c>
    </row>
    <row r="3" spans="1:16" x14ac:dyDescent="0.3">
      <c r="A3" t="s">
        <v>3</v>
      </c>
      <c r="B3" t="s">
        <v>44</v>
      </c>
      <c r="C3" t="s">
        <v>45</v>
      </c>
      <c r="D3" t="str">
        <f>IF(ISBLANK(B3),"",
IFERROR(VLOOKUP(B3,[2]StringTable!$1:$1048576,MATCH([2]StringTable!$B$1,[2]StringTable!$1:$1,0),0),
IFERROR(VLOOKUP(B3,[2]InApkStringTable!$1:$1048576,MATCH([2]InApkStringTable!$B$1,[2]InApkStringTable!$1:$1,0),0),
"스트링없음")))</f>
        <v>킵시리즈</v>
      </c>
      <c r="E3" t="str">
        <f>IF(ISBLANK(C3),"",
IFERROR(VLOOKUP(C3,[2]StringTable!$1:$1048576,MATCH([2]StringTable!$B$1,[2]StringTable!$1:$1,0),0),
IFERROR(VLOOKUP(C3,[2]InApkStringTable!$1:$1048576,MATCH([2]InApkStringTable!$B$1,[2]InApkStringTable!$1:$1,0),0),
"스트링없음")))</f>
        <v>킵시리즈의 설명 우다다다
간파울 아저씨한테 받은 총으로 광역 공격을 한다</v>
      </c>
      <c r="F3">
        <v>0</v>
      </c>
      <c r="G3">
        <v>0.85</v>
      </c>
      <c r="H3">
        <v>0.8</v>
      </c>
      <c r="I3">
        <f>[1]AffectorValueLevelTable!I4</f>
        <v>4</v>
      </c>
      <c r="J3">
        <f t="shared" ref="J3:J18" si="0">H3*I3</f>
        <v>3.2</v>
      </c>
      <c r="K3">
        <v>1</v>
      </c>
      <c r="L3">
        <v>3.5</v>
      </c>
      <c r="M3">
        <v>1</v>
      </c>
      <c r="N3">
        <v>30</v>
      </c>
      <c r="O3">
        <v>0</v>
      </c>
      <c r="P3" t="s">
        <v>35</v>
      </c>
    </row>
    <row r="4" spans="1:16" x14ac:dyDescent="0.3">
      <c r="A4" t="s">
        <v>4</v>
      </c>
      <c r="B4" t="s">
        <v>46</v>
      </c>
      <c r="C4" t="s">
        <v>47</v>
      </c>
      <c r="D4" t="str">
        <f>IF(ISBLANK(B4),"",
IFERROR(VLOOKUP(B4,[2]StringTable!$1:$1048576,MATCH([2]StringTable!$B$1,[2]StringTable!$1:$1,0),0),
IFERROR(VLOOKUP(B4,[2]InApkStringTable!$1:$1048576,MATCH([2]InApkStringTable!$B$1,[2]InApkStringTable!$1:$1,0),0),
"스트링없음")))</f>
        <v>빅뱃서큐버스</v>
      </c>
      <c r="E4" t="str">
        <f>IF(ISBLANK(C4),"",
IFERROR(VLOOKUP(C4,[2]StringTable!$1:$1048576,MATCH([2]StringTable!$B$1,[2]StringTable!$1:$1,0),0),
IFERROR(VLOOKUP(C4,[2]InApkStringTable!$1:$1048576,MATCH([2]InApkStringTable!$B$1,[2]InApkStringTable!$1:$1,0),0),
"스트링없음")))</f>
        <v>킵시리즈의 설명 우다다다
강력한 단일 공격을 사용한다</v>
      </c>
      <c r="F4">
        <v>1</v>
      </c>
      <c r="G4">
        <v>0.9</v>
      </c>
      <c r="H4">
        <v>0.9</v>
      </c>
      <c r="I4">
        <f>[1]AffectorValueLevelTable!I5</f>
        <v>0.5625</v>
      </c>
      <c r="J4">
        <f t="shared" si="0"/>
        <v>0.50624999999999998</v>
      </c>
      <c r="K4">
        <v>1</v>
      </c>
      <c r="L4">
        <v>3.5</v>
      </c>
      <c r="M4">
        <v>2</v>
      </c>
      <c r="N4">
        <v>30</v>
      </c>
      <c r="O4">
        <v>0</v>
      </c>
      <c r="P4" t="s">
        <v>37</v>
      </c>
    </row>
    <row r="5" spans="1:16" x14ac:dyDescent="0.3">
      <c r="A5" t="s">
        <v>5</v>
      </c>
      <c r="B5" t="s">
        <v>48</v>
      </c>
      <c r="C5" t="s">
        <v>49</v>
      </c>
      <c r="D5" t="str">
        <f>IF(ISBLANK(B5),"",
IFERROR(VLOOKUP(B5,[2]StringTable!$1:$1048576,MATCH([2]StringTable!$B$1,[2]StringTable!$1:$1,0),0),
IFERROR(VLOOKUP(B5,[2]InApkStringTable!$1:$1048576,MATCH([2]InApkStringTable!$B$1,[2]InApkStringTable!$1:$1,0),0),
"스트링없음")))</f>
        <v>베이</v>
      </c>
      <c r="E5" t="str">
        <f>IF(ISBLANK(C5),"",
IFERROR(VLOOKUP(C5,[2]StringTable!$1:$1048576,MATCH([2]StringTable!$B$1,[2]StringTable!$1:$1,0),0),
IFERROR(VLOOKUP(C5,[2]InApkStringTable!$1:$1048576,MATCH([2]InApkStringTable!$B$1,[2]InApkStringTable!$1:$1,0),0),
"스트링없음")))</f>
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</c>
      <c r="F5">
        <v>1</v>
      </c>
      <c r="G5">
        <v>0.93</v>
      </c>
      <c r="H5">
        <v>0.75</v>
      </c>
      <c r="I5">
        <f>[1]AffectorValueLevelTable!I6</f>
        <v>0.33333333329999998</v>
      </c>
      <c r="J5">
        <f t="shared" si="0"/>
        <v>0.249999999975</v>
      </c>
      <c r="K5">
        <v>1</v>
      </c>
      <c r="L5">
        <v>3.5</v>
      </c>
      <c r="M5">
        <v>0</v>
      </c>
      <c r="N5">
        <v>30</v>
      </c>
      <c r="O5">
        <v>0</v>
      </c>
      <c r="P5" t="s">
        <v>36</v>
      </c>
    </row>
    <row r="6" spans="1:16" x14ac:dyDescent="0.3">
      <c r="A6" t="s">
        <v>6</v>
      </c>
      <c r="D6" t="str">
        <f>IF(ISBLANK(B6),"",
IFERROR(VLOOKUP(B6,[2]StringTable!$1:$1048576,MATCH([2]StringTable!$B$1,[2]StringTable!$1:$1,0),0),
IFERROR(VLOOKUP(B6,[2]InApkStringTable!$1:$1048576,MATCH([2]InApkStringTable!$B$1,[2]InApkStringTable!$1:$1,0),0),
"스트링없음")))</f>
        <v/>
      </c>
      <c r="E6" t="str">
        <f>IF(ISBLANK(C6),"",
IFERROR(VLOOKUP(C6,[2]StringTable!$1:$1048576,MATCH([2]StringTable!$B$1,[2]StringTable!$1:$1,0),0),
IFERROR(VLOOKUP(C6,[2]InApkStringTable!$1:$1048576,MATCH([2]InApkStringTable!$B$1,[2]InApkStringTable!$1:$1,0),0),
"스트링없음")))</f>
        <v/>
      </c>
      <c r="F6">
        <v>0</v>
      </c>
      <c r="G6">
        <v>1</v>
      </c>
      <c r="H6">
        <v>1</v>
      </c>
      <c r="I6">
        <v>1</v>
      </c>
      <c r="J6">
        <f t="shared" si="0"/>
        <v>1</v>
      </c>
      <c r="K6">
        <v>1</v>
      </c>
      <c r="L6">
        <v>3.5</v>
      </c>
      <c r="M6">
        <v>0</v>
      </c>
      <c r="N6">
        <v>30</v>
      </c>
      <c r="O6">
        <v>0</v>
      </c>
    </row>
    <row r="7" spans="1:16" x14ac:dyDescent="0.3">
      <c r="A7" t="s">
        <v>7</v>
      </c>
      <c r="D7" t="str">
        <f>IF(ISBLANK(B7),"",
IFERROR(VLOOKUP(B7,[2]StringTable!$1:$1048576,MATCH([2]StringTable!$B$1,[2]StringTable!$1:$1,0),0),
IFERROR(VLOOKUP(B7,[2]InApkStringTable!$1:$1048576,MATCH([2]InApkStringTable!$B$1,[2]InApkStringTable!$1:$1,0),0),
"스트링없음")))</f>
        <v/>
      </c>
      <c r="E7" t="str">
        <f>IF(ISBLANK(C7),"",
IFERROR(VLOOKUP(C7,[2]StringTable!$1:$1048576,MATCH([2]StringTable!$B$1,[2]StringTable!$1:$1,0),0),
IFERROR(VLOOKUP(C7,[2]InApkStringTable!$1:$1048576,MATCH([2]InApkStringTable!$B$1,[2]InApkStringTable!$1:$1,0),0),
"스트링없음")))</f>
        <v/>
      </c>
      <c r="F7">
        <v>0</v>
      </c>
      <c r="G7">
        <v>1</v>
      </c>
      <c r="H7">
        <v>1</v>
      </c>
      <c r="I7">
        <v>1</v>
      </c>
      <c r="J7">
        <f t="shared" si="0"/>
        <v>1</v>
      </c>
      <c r="K7">
        <v>1</v>
      </c>
      <c r="L7">
        <v>3.5</v>
      </c>
      <c r="M7">
        <v>1</v>
      </c>
      <c r="N7">
        <v>30</v>
      </c>
      <c r="O7">
        <v>0</v>
      </c>
    </row>
    <row r="8" spans="1:16" x14ac:dyDescent="0.3">
      <c r="A8" t="s">
        <v>8</v>
      </c>
      <c r="D8" t="str">
        <f>IF(ISBLANK(B8),"",
IFERROR(VLOOKUP(B8,[2]StringTable!$1:$1048576,MATCH([2]StringTable!$B$1,[2]StringTable!$1:$1,0),0),
IFERROR(VLOOKUP(B8,[2]InApkStringTable!$1:$1048576,MATCH([2]InApkStringTable!$B$1,[2]InApkStringTable!$1:$1,0),0),
"스트링없음")))</f>
        <v/>
      </c>
      <c r="E8" t="str">
        <f>IF(ISBLANK(C8),"",
IFERROR(VLOOKUP(C8,[2]StringTable!$1:$1048576,MATCH([2]StringTable!$B$1,[2]StringTable!$1:$1,0),0),
IFERROR(VLOOKUP(C8,[2]InApkStringTable!$1:$1048576,MATCH([2]InApkStringTable!$B$1,[2]InApkStringTable!$1:$1,0),0),
"스트링없음")))</f>
        <v/>
      </c>
      <c r="F8">
        <v>0</v>
      </c>
      <c r="G8">
        <v>1</v>
      </c>
      <c r="H8">
        <v>1</v>
      </c>
      <c r="I8">
        <v>1</v>
      </c>
      <c r="J8">
        <f t="shared" si="0"/>
        <v>1</v>
      </c>
      <c r="K8">
        <v>1</v>
      </c>
      <c r="L8">
        <v>3.5</v>
      </c>
      <c r="M8">
        <v>2</v>
      </c>
      <c r="N8">
        <v>30</v>
      </c>
      <c r="O8">
        <v>0</v>
      </c>
    </row>
    <row r="9" spans="1:16" x14ac:dyDescent="0.3">
      <c r="A9" t="s">
        <v>9</v>
      </c>
      <c r="D9" t="str">
        <f>IF(ISBLANK(B9),"",
IFERROR(VLOOKUP(B9,[2]StringTable!$1:$1048576,MATCH([2]StringTable!$B$1,[2]StringTable!$1:$1,0),0),
IFERROR(VLOOKUP(B9,[2]InApkStringTable!$1:$1048576,MATCH([2]InApkStringTable!$B$1,[2]InApkStringTable!$1:$1,0),0),
"스트링없음")))</f>
        <v/>
      </c>
      <c r="E9" t="str">
        <f>IF(ISBLANK(C9),"",
IFERROR(VLOOKUP(C9,[2]StringTable!$1:$1048576,MATCH([2]StringTable!$B$1,[2]StringTable!$1:$1,0),0),
IFERROR(VLOOKUP(C9,[2]InApkStringTable!$1:$1048576,MATCH([2]InApkStringTable!$B$1,[2]InApkStringTable!$1:$1,0),0),
"스트링없음")))</f>
        <v/>
      </c>
      <c r="F9">
        <v>0</v>
      </c>
      <c r="G9">
        <v>1</v>
      </c>
      <c r="H9">
        <v>1</v>
      </c>
      <c r="I9">
        <v>1</v>
      </c>
      <c r="J9">
        <f t="shared" si="0"/>
        <v>1</v>
      </c>
      <c r="K9">
        <v>1</v>
      </c>
      <c r="L9">
        <v>3.5</v>
      </c>
      <c r="M9">
        <v>3</v>
      </c>
      <c r="N9">
        <v>30</v>
      </c>
      <c r="O9">
        <v>0</v>
      </c>
    </row>
    <row r="10" spans="1:16" x14ac:dyDescent="0.3">
      <c r="A10" t="s">
        <v>10</v>
      </c>
      <c r="D10" t="str">
        <f>IF(ISBLANK(B10),"",
IFERROR(VLOOKUP(B10,[2]StringTable!$1:$1048576,MATCH([2]StringTable!$B$1,[2]StringTable!$1:$1,0),0),
IFERROR(VLOOKUP(B10,[2]InApkStringTable!$1:$1048576,MATCH([2]InApkStringTable!$B$1,[2]InApkStringTable!$1:$1,0),0),
"스트링없음")))</f>
        <v/>
      </c>
      <c r="E10" t="str">
        <f>IF(ISBLANK(C10),"",
IFERROR(VLOOKUP(C10,[2]StringTable!$1:$1048576,MATCH([2]StringTable!$B$1,[2]StringTable!$1:$1,0),0),
IFERROR(VLOOKUP(C10,[2]InApkStringTable!$1:$1048576,MATCH([2]InApkStringTable!$B$1,[2]InApkStringTable!$1:$1,0),0),
"스트링없음")))</f>
        <v/>
      </c>
      <c r="F10">
        <v>0</v>
      </c>
      <c r="G10">
        <v>1</v>
      </c>
      <c r="H10">
        <v>1</v>
      </c>
      <c r="I10">
        <v>1</v>
      </c>
      <c r="J10">
        <f t="shared" si="0"/>
        <v>1</v>
      </c>
      <c r="K10">
        <v>1</v>
      </c>
      <c r="L10">
        <v>3.5</v>
      </c>
      <c r="M10">
        <v>0</v>
      </c>
      <c r="N10">
        <v>30</v>
      </c>
      <c r="O10">
        <v>0</v>
      </c>
    </row>
    <row r="11" spans="1:16" x14ac:dyDescent="0.3">
      <c r="A11" t="s">
        <v>11</v>
      </c>
      <c r="D11" t="str">
        <f>IF(ISBLANK(B11),"",
IFERROR(VLOOKUP(B11,[2]StringTable!$1:$1048576,MATCH([2]StringTable!$B$1,[2]StringTable!$1:$1,0),0),
IFERROR(VLOOKUP(B11,[2]InApkStringTable!$1:$1048576,MATCH([2]InApkStringTable!$B$1,[2]InApkStringTable!$1:$1,0),0),
"스트링없음")))</f>
        <v/>
      </c>
      <c r="E11" t="str">
        <f>IF(ISBLANK(C11),"",
IFERROR(VLOOKUP(C11,[2]StringTable!$1:$1048576,MATCH([2]StringTable!$B$1,[2]StringTable!$1:$1,0),0),
IFERROR(VLOOKUP(C11,[2]InApkStringTable!$1:$1048576,MATCH([2]InApkStringTable!$B$1,[2]InApkStringTable!$1:$1,0),0),
"스트링없음")))</f>
        <v/>
      </c>
      <c r="F11">
        <v>0</v>
      </c>
      <c r="G11">
        <v>1</v>
      </c>
      <c r="H11">
        <v>1</v>
      </c>
      <c r="I11">
        <v>1</v>
      </c>
      <c r="J11">
        <f t="shared" si="0"/>
        <v>1</v>
      </c>
      <c r="K11">
        <v>1</v>
      </c>
      <c r="L11">
        <v>3.5</v>
      </c>
      <c r="M11">
        <v>1</v>
      </c>
      <c r="N11">
        <v>30</v>
      </c>
      <c r="O11">
        <v>0</v>
      </c>
    </row>
    <row r="12" spans="1:16" x14ac:dyDescent="0.3">
      <c r="A12" t="s">
        <v>12</v>
      </c>
      <c r="D12" t="str">
        <f>IF(ISBLANK(B12),"",
IFERROR(VLOOKUP(B12,[2]StringTable!$1:$1048576,MATCH([2]StringTable!$B$1,[2]StringTable!$1:$1,0),0),
IFERROR(VLOOKUP(B12,[2]InApkStringTable!$1:$1048576,MATCH([2]InApkStringTable!$B$1,[2]InApkStringTable!$1:$1,0),0),
"스트링없음")))</f>
        <v/>
      </c>
      <c r="E12" t="str">
        <f>IF(ISBLANK(C12),"",
IFERROR(VLOOKUP(C12,[2]StringTable!$1:$1048576,MATCH([2]StringTable!$B$1,[2]StringTable!$1:$1,0),0),
IFERROR(VLOOKUP(C12,[2]InApkStringTable!$1:$1048576,MATCH([2]InApkStringTable!$B$1,[2]InApkStringTable!$1:$1,0),0),
"스트링없음")))</f>
        <v/>
      </c>
      <c r="F12">
        <v>0</v>
      </c>
      <c r="G12">
        <v>1</v>
      </c>
      <c r="H12">
        <v>1</v>
      </c>
      <c r="I12">
        <v>1</v>
      </c>
      <c r="J12">
        <f t="shared" si="0"/>
        <v>1</v>
      </c>
      <c r="K12">
        <v>1</v>
      </c>
      <c r="L12">
        <v>3.5</v>
      </c>
      <c r="M12">
        <v>2</v>
      </c>
      <c r="N12">
        <v>30</v>
      </c>
      <c r="O12">
        <v>0</v>
      </c>
    </row>
    <row r="13" spans="1:16" x14ac:dyDescent="0.3">
      <c r="A13" t="s">
        <v>13</v>
      </c>
      <c r="D13" t="str">
        <f>IF(ISBLANK(B13),"",
IFERROR(VLOOKUP(B13,[2]StringTable!$1:$1048576,MATCH([2]StringTable!$B$1,[2]StringTable!$1:$1,0),0),
IFERROR(VLOOKUP(B13,[2]InApkStringTable!$1:$1048576,MATCH([2]InApkStringTable!$B$1,[2]InApkStringTable!$1:$1,0),0),
"스트링없음")))</f>
        <v/>
      </c>
      <c r="E13" t="str">
        <f>IF(ISBLANK(C13),"",
IFERROR(VLOOKUP(C13,[2]StringTable!$1:$1048576,MATCH([2]StringTable!$B$1,[2]StringTable!$1:$1,0),0),
IFERROR(VLOOKUP(C13,[2]InApkStringTable!$1:$1048576,MATCH([2]InApkStringTable!$B$1,[2]InApkStringTable!$1:$1,0),0),
"스트링없음")))</f>
        <v/>
      </c>
      <c r="F13">
        <v>0</v>
      </c>
      <c r="G13">
        <v>1</v>
      </c>
      <c r="H13">
        <v>1</v>
      </c>
      <c r="I13">
        <v>1</v>
      </c>
      <c r="J13">
        <f t="shared" si="0"/>
        <v>1</v>
      </c>
      <c r="K13">
        <v>1</v>
      </c>
      <c r="L13">
        <v>3.5</v>
      </c>
      <c r="M13">
        <v>3</v>
      </c>
      <c r="N13">
        <v>30</v>
      </c>
      <c r="O13">
        <v>0</v>
      </c>
    </row>
    <row r="14" spans="1:16" x14ac:dyDescent="0.3">
      <c r="A14" t="s">
        <v>14</v>
      </c>
      <c r="D14" t="str">
        <f>IF(ISBLANK(B14),"",
IFERROR(VLOOKUP(B14,[2]StringTable!$1:$1048576,MATCH([2]StringTable!$B$1,[2]StringTable!$1:$1,0),0),
IFERROR(VLOOKUP(B14,[2]InApkStringTable!$1:$1048576,MATCH([2]InApkStringTable!$B$1,[2]InApkStringTable!$1:$1,0),0),
"스트링없음")))</f>
        <v/>
      </c>
      <c r="E14" t="str">
        <f>IF(ISBLANK(C14),"",
IFERROR(VLOOKUP(C14,[2]StringTable!$1:$1048576,MATCH([2]StringTable!$B$1,[2]StringTable!$1:$1,0),0),
IFERROR(VLOOKUP(C14,[2]InApkStringTable!$1:$1048576,MATCH([2]InApkStringTable!$B$1,[2]InApkStringTable!$1:$1,0),0),
"스트링없음")))</f>
        <v/>
      </c>
      <c r="F14">
        <v>0</v>
      </c>
      <c r="G14">
        <v>1</v>
      </c>
      <c r="H14">
        <v>1</v>
      </c>
      <c r="I14">
        <v>1</v>
      </c>
      <c r="J14">
        <f t="shared" si="0"/>
        <v>1</v>
      </c>
      <c r="K14">
        <v>1</v>
      </c>
      <c r="L14">
        <v>3.5</v>
      </c>
      <c r="M14">
        <v>0</v>
      </c>
      <c r="N14">
        <v>30</v>
      </c>
      <c r="O14">
        <v>0</v>
      </c>
    </row>
    <row r="15" spans="1:16" x14ac:dyDescent="0.3">
      <c r="A15" t="s">
        <v>15</v>
      </c>
      <c r="D15" t="str">
        <f>IF(ISBLANK(B15),"",
IFERROR(VLOOKUP(B15,[2]StringTable!$1:$1048576,MATCH([2]StringTable!$B$1,[2]StringTable!$1:$1,0),0),
IFERROR(VLOOKUP(B15,[2]InApkStringTable!$1:$1048576,MATCH([2]InApkStringTable!$B$1,[2]InApkStringTable!$1:$1,0),0),
"스트링없음")))</f>
        <v/>
      </c>
      <c r="E15" t="str">
        <f>IF(ISBLANK(C15),"",
IFERROR(VLOOKUP(C15,[2]StringTable!$1:$1048576,MATCH([2]StringTable!$B$1,[2]StringTable!$1:$1,0),0),
IFERROR(VLOOKUP(C15,[2]InApkStringTable!$1:$1048576,MATCH([2]InApkStringTable!$B$1,[2]InApkStringTable!$1:$1,0),0),
"스트링없음")))</f>
        <v/>
      </c>
      <c r="F15">
        <v>0</v>
      </c>
      <c r="G15">
        <v>1</v>
      </c>
      <c r="H15">
        <v>1</v>
      </c>
      <c r="I15">
        <v>1</v>
      </c>
      <c r="J15">
        <f t="shared" si="0"/>
        <v>1</v>
      </c>
      <c r="K15">
        <v>1</v>
      </c>
      <c r="L15">
        <v>3.5</v>
      </c>
      <c r="M15">
        <v>1</v>
      </c>
      <c r="N15">
        <v>30</v>
      </c>
      <c r="O15">
        <v>0</v>
      </c>
    </row>
    <row r="16" spans="1:16" x14ac:dyDescent="0.3">
      <c r="A16" t="s">
        <v>16</v>
      </c>
      <c r="D16" t="str">
        <f>IF(ISBLANK(B16),"",
IFERROR(VLOOKUP(B16,[2]StringTable!$1:$1048576,MATCH([2]StringTable!$B$1,[2]StringTable!$1:$1,0),0),
IFERROR(VLOOKUP(B16,[2]InApkStringTable!$1:$1048576,MATCH([2]InApkStringTable!$B$1,[2]InApkStringTable!$1:$1,0),0),
"스트링없음")))</f>
        <v/>
      </c>
      <c r="E16" t="str">
        <f>IF(ISBLANK(C16),"",
IFERROR(VLOOKUP(C16,[2]StringTable!$1:$1048576,MATCH([2]StringTable!$B$1,[2]StringTable!$1:$1,0),0),
IFERROR(VLOOKUP(C16,[2]InApkStringTable!$1:$1048576,MATCH([2]InApkStringTable!$B$1,[2]InApkStringTable!$1:$1,0),0),
"스트링없음")))</f>
        <v/>
      </c>
      <c r="F16">
        <v>0</v>
      </c>
      <c r="G16">
        <v>1</v>
      </c>
      <c r="H16">
        <v>1</v>
      </c>
      <c r="I16">
        <v>1</v>
      </c>
      <c r="J16">
        <f t="shared" si="0"/>
        <v>1</v>
      </c>
      <c r="K16">
        <v>1</v>
      </c>
      <c r="L16">
        <v>3.5</v>
      </c>
      <c r="M16">
        <v>2</v>
      </c>
      <c r="N16">
        <v>30</v>
      </c>
      <c r="O16">
        <v>0</v>
      </c>
    </row>
    <row r="17" spans="1:15" x14ac:dyDescent="0.3">
      <c r="A17" t="s">
        <v>17</v>
      </c>
      <c r="D17" t="str">
        <f>IF(ISBLANK(B17),"",
IFERROR(VLOOKUP(B17,[2]StringTable!$1:$1048576,MATCH([2]StringTable!$B$1,[2]StringTable!$1:$1,0),0),
IFERROR(VLOOKUP(B17,[2]InApkStringTable!$1:$1048576,MATCH([2]InApkStringTable!$B$1,[2]InApkStringTable!$1:$1,0),0),
"스트링없음")))</f>
        <v/>
      </c>
      <c r="E17" t="str">
        <f>IF(ISBLANK(C17),"",
IFERROR(VLOOKUP(C17,[2]StringTable!$1:$1048576,MATCH([2]StringTable!$B$1,[2]StringTable!$1:$1,0),0),
IFERROR(VLOOKUP(C17,[2]InApkStringTable!$1:$1048576,MATCH([2]InApkStringTable!$B$1,[2]InApkStringTable!$1:$1,0),0),
"스트링없음")))</f>
        <v/>
      </c>
      <c r="F17">
        <v>0</v>
      </c>
      <c r="G17">
        <v>1</v>
      </c>
      <c r="H17">
        <v>1</v>
      </c>
      <c r="I17">
        <v>1</v>
      </c>
      <c r="J17">
        <f t="shared" si="0"/>
        <v>1</v>
      </c>
      <c r="K17">
        <v>1</v>
      </c>
      <c r="L17">
        <v>3.5</v>
      </c>
      <c r="M17">
        <v>3</v>
      </c>
      <c r="N17">
        <v>30</v>
      </c>
      <c r="O17">
        <v>0</v>
      </c>
    </row>
    <row r="18" spans="1:15" x14ac:dyDescent="0.3">
      <c r="A18" t="s">
        <v>18</v>
      </c>
      <c r="D18" t="str">
        <f>IF(ISBLANK(B18),"",
IFERROR(VLOOKUP(B18,[2]StringTable!$1:$1048576,MATCH([2]StringTable!$B$1,[2]StringTable!$1:$1,0),0),
IFERROR(VLOOKUP(B18,[2]InApkStringTable!$1:$1048576,MATCH([2]InApkStringTable!$B$1,[2]InApkStringTable!$1:$1,0),0),
"스트링없음")))</f>
        <v/>
      </c>
      <c r="E18" t="str">
        <f>IF(ISBLANK(C18),"",
IFERROR(VLOOKUP(C18,[2]StringTable!$1:$1048576,MATCH([2]StringTable!$B$1,[2]StringTable!$1:$1,0),0),
IFERROR(VLOOKUP(C18,[2]InApkStringTable!$1:$1048576,MATCH([2]InApkStringTable!$B$1,[2]InApkStringTable!$1:$1,0),0),
"스트링없음")))</f>
        <v/>
      </c>
      <c r="F18">
        <v>0</v>
      </c>
      <c r="G18">
        <v>1</v>
      </c>
      <c r="H18">
        <v>1</v>
      </c>
      <c r="I18">
        <v>1</v>
      </c>
      <c r="J18">
        <f t="shared" si="0"/>
        <v>1</v>
      </c>
      <c r="K18">
        <v>1</v>
      </c>
      <c r="L18">
        <v>3.5</v>
      </c>
      <c r="M18">
        <v>0</v>
      </c>
      <c r="N18">
        <v>30</v>
      </c>
      <c r="O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C21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3.125" customWidth="1"/>
  </cols>
  <sheetData>
    <row r="1" spans="1:3" ht="27" customHeight="1" x14ac:dyDescent="0.3">
      <c r="A1" t="s">
        <v>23</v>
      </c>
      <c r="B1" t="s">
        <v>19</v>
      </c>
      <c r="C1" t="s">
        <v>20</v>
      </c>
    </row>
    <row r="2" spans="1:3" x14ac:dyDescent="0.3">
      <c r="A2">
        <v>1</v>
      </c>
      <c r="B2" s="1">
        <v>400</v>
      </c>
      <c r="C2" s="1">
        <v>150</v>
      </c>
    </row>
    <row r="3" spans="1:3" x14ac:dyDescent="0.3">
      <c r="A3">
        <v>2</v>
      </c>
      <c r="B3" s="1">
        <f>B2*1.5</f>
        <v>600</v>
      </c>
      <c r="C3" s="1">
        <f>C2*1.5</f>
        <v>225</v>
      </c>
    </row>
    <row r="4" spans="1:3" x14ac:dyDescent="0.3">
      <c r="A4">
        <v>3</v>
      </c>
      <c r="B4" s="1">
        <f t="shared" ref="B4:B21" si="0">B3*1.5</f>
        <v>900</v>
      </c>
      <c r="C4" s="1">
        <f t="shared" ref="C4:C21" si="1">C3*1.5</f>
        <v>337.5</v>
      </c>
    </row>
    <row r="5" spans="1:3" x14ac:dyDescent="0.3">
      <c r="A5">
        <v>4</v>
      </c>
      <c r="B5" s="1">
        <f t="shared" si="0"/>
        <v>1350</v>
      </c>
      <c r="C5" s="1">
        <f t="shared" si="1"/>
        <v>506.25</v>
      </c>
    </row>
    <row r="6" spans="1:3" x14ac:dyDescent="0.3">
      <c r="A6">
        <v>5</v>
      </c>
      <c r="B6" s="1">
        <f t="shared" si="0"/>
        <v>2025</v>
      </c>
      <c r="C6" s="1">
        <f t="shared" si="1"/>
        <v>759.375</v>
      </c>
    </row>
    <row r="7" spans="1:3" x14ac:dyDescent="0.3">
      <c r="A7">
        <v>6</v>
      </c>
      <c r="B7" s="1">
        <f t="shared" si="0"/>
        <v>3037.5</v>
      </c>
      <c r="C7" s="1">
        <f t="shared" si="1"/>
        <v>1139.0625</v>
      </c>
    </row>
    <row r="8" spans="1:3" x14ac:dyDescent="0.3">
      <c r="A8">
        <v>7</v>
      </c>
      <c r="B8" s="1">
        <f t="shared" si="0"/>
        <v>4556.25</v>
      </c>
      <c r="C8" s="1">
        <f t="shared" si="1"/>
        <v>1708.59375</v>
      </c>
    </row>
    <row r="9" spans="1:3" x14ac:dyDescent="0.3">
      <c r="A9">
        <v>8</v>
      </c>
      <c r="B9" s="1">
        <f t="shared" si="0"/>
        <v>6834.375</v>
      </c>
      <c r="C9" s="1">
        <f t="shared" si="1"/>
        <v>2562.890625</v>
      </c>
    </row>
    <row r="10" spans="1:3" x14ac:dyDescent="0.3">
      <c r="A10">
        <v>9</v>
      </c>
      <c r="B10" s="1">
        <f t="shared" si="0"/>
        <v>10251.5625</v>
      </c>
      <c r="C10" s="1">
        <f t="shared" si="1"/>
        <v>3844.3359375</v>
      </c>
    </row>
    <row r="11" spans="1:3" x14ac:dyDescent="0.3">
      <c r="A11">
        <v>10</v>
      </c>
      <c r="B11" s="1">
        <f t="shared" si="0"/>
        <v>15377.34375</v>
      </c>
      <c r="C11" s="1">
        <f t="shared" si="1"/>
        <v>5766.50390625</v>
      </c>
    </row>
    <row r="12" spans="1:3" x14ac:dyDescent="0.3">
      <c r="A12">
        <v>11</v>
      </c>
      <c r="B12" s="1">
        <f t="shared" si="0"/>
        <v>23066.015625</v>
      </c>
      <c r="C12" s="1">
        <f t="shared" si="1"/>
        <v>8649.755859375</v>
      </c>
    </row>
    <row r="13" spans="1:3" x14ac:dyDescent="0.3">
      <c r="A13">
        <v>12</v>
      </c>
      <c r="B13" s="1">
        <f t="shared" si="0"/>
        <v>34599.0234375</v>
      </c>
      <c r="C13" s="1">
        <f t="shared" si="1"/>
        <v>12974.6337890625</v>
      </c>
    </row>
    <row r="14" spans="1:3" x14ac:dyDescent="0.3">
      <c r="A14">
        <v>13</v>
      </c>
      <c r="B14" s="1">
        <f t="shared" si="0"/>
        <v>51898.53515625</v>
      </c>
      <c r="C14" s="1">
        <f t="shared" si="1"/>
        <v>19461.95068359375</v>
      </c>
    </row>
    <row r="15" spans="1:3" x14ac:dyDescent="0.3">
      <c r="A15">
        <v>14</v>
      </c>
      <c r="B15" s="1">
        <f t="shared" si="0"/>
        <v>77847.802734375</v>
      </c>
      <c r="C15" s="1">
        <f t="shared" si="1"/>
        <v>29192.926025390625</v>
      </c>
    </row>
    <row r="16" spans="1:3" x14ac:dyDescent="0.3">
      <c r="A16">
        <v>15</v>
      </c>
      <c r="B16" s="1">
        <f t="shared" si="0"/>
        <v>116771.7041015625</v>
      </c>
      <c r="C16" s="1">
        <f t="shared" si="1"/>
        <v>43789.389038085938</v>
      </c>
    </row>
    <row r="17" spans="1:3" x14ac:dyDescent="0.3">
      <c r="A17">
        <v>16</v>
      </c>
      <c r="B17" s="1">
        <f t="shared" si="0"/>
        <v>175157.55615234375</v>
      </c>
      <c r="C17" s="1">
        <f t="shared" si="1"/>
        <v>65684.083557128906</v>
      </c>
    </row>
    <row r="18" spans="1:3" x14ac:dyDescent="0.3">
      <c r="A18">
        <v>17</v>
      </c>
      <c r="B18" s="1">
        <f t="shared" si="0"/>
        <v>262736.33422851563</v>
      </c>
      <c r="C18" s="1">
        <f t="shared" si="1"/>
        <v>98526.125335693359</v>
      </c>
    </row>
    <row r="19" spans="1:3" x14ac:dyDescent="0.3">
      <c r="A19">
        <v>18</v>
      </c>
      <c r="B19" s="1">
        <f t="shared" si="0"/>
        <v>394104.50134277344</v>
      </c>
      <c r="C19" s="1">
        <f t="shared" si="1"/>
        <v>147789.18800354004</v>
      </c>
    </row>
    <row r="20" spans="1:3" x14ac:dyDescent="0.3">
      <c r="A20">
        <v>19</v>
      </c>
      <c r="B20" s="1">
        <f t="shared" si="0"/>
        <v>591156.75201416016</v>
      </c>
      <c r="C20" s="1">
        <f t="shared" si="1"/>
        <v>221683.78200531006</v>
      </c>
    </row>
    <row r="21" spans="1:3" x14ac:dyDescent="0.3">
      <c r="A21">
        <v>20</v>
      </c>
      <c r="B21" s="1">
        <f t="shared" si="0"/>
        <v>886735.12802124023</v>
      </c>
      <c r="C21" s="1">
        <f t="shared" si="1"/>
        <v>332525.67300796509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21</v>
      </c>
      <c r="B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ActorTable</vt:lpstr>
      <vt:lpstr>PowerLevelTable</vt:lpstr>
      <vt:lpstr>DyeingTable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2019-11-22T12:18:59Z</dcterms:modified>
</cp:coreProperties>
</file>