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F4364875-B366-4163-B8E5-181ACD73D02A}"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3" i="2"/>
  <c r="H62"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F61" i="2"/>
  <c r="E61" i="2" s="1"/>
  <c r="F63" i="2"/>
  <c r="E63" i="2" s="1"/>
  <c r="F62" i="2"/>
  <c r="E62" i="2" s="1"/>
  <c r="F64" i="2"/>
  <c r="E64" i="2" s="1"/>
  <c r="E65" i="2"/>
  <c r="F66" i="2"/>
  <c r="E66" i="2" s="1"/>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2" i="2"/>
  <c r="O63"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2" i="2"/>
  <c r="R63"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<sst xmlns="http://schemas.openxmlformats.org/spreadsheetml/2006/main" count="5466" uniqueCount="956">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</sst>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tabSelected="1" workbookViewId="0">
      <pane xSplit="1" ySplit="1" topLeftCell="C162" activePane="bottomRight" state="frozen"/>
      <selection pane="topRight" activeCell="B1" sqref="B1"/>
      <selection pane="bottomLeft" activeCell="A2" sqref="A2"/>
      <selection pane="bottomRight" activeCell="A174" sqref="A174"/>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51</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953</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944</v>
      </c>
    </row>
    <row r="174" spans="1:28" x14ac:dyDescent="0.3">
      <c r="A174" t="s">
        <v>819</v>
      </c>
      <c r="B174">
        <f>COUNTIF(StageTable!M:M,A174)
+COUNTIF(StageTable!U:U,A174)
+COUNTIF(StageTable!W:W,A174)</f>
        <v>1</v>
      </c>
      <c r="C174" t="s">
        <v>935</v>
      </c>
      <c r="D174" t="s">
        <v>65</v>
      </c>
      <c r="E174" t="s">
        <v>955</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954</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945</v>
      </c>
    </row>
    <row r="175" spans="1:28" x14ac:dyDescent="0.3">
      <c r="A175" t="s">
        <v>820</v>
      </c>
      <c r="B175">
        <f>COUNTIF(StageTable!M:M,A175)
+COUNTIF(StageTable!U:U,A175)
+COUNTIF(StageTable!W:W,A175)</f>
        <v>1</v>
      </c>
      <c r="C175" t="s">
        <v>828</v>
      </c>
      <c r="D175" t="s">
        <v>65</v>
      </c>
      <c r="E175" t="s">
        <v>950</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941</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945</v>
      </c>
    </row>
    <row r="176" spans="1:28" x14ac:dyDescent="0.3">
      <c r="A176" t="s">
        <v>821</v>
      </c>
      <c r="B176">
        <f>COUNTIF(StageTable!M:M,A176)
+COUNTIF(StageTable!U:U,A176)
+COUNTIF(StageTable!W:W,A176)</f>
        <v>1</v>
      </c>
      <c r="C176" t="s">
        <v>936</v>
      </c>
      <c r="D176" t="s">
        <v>65</v>
      </c>
      <c r="E176" t="s">
        <v>952</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942</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946</v>
      </c>
    </row>
    <row r="177" spans="1:16" x14ac:dyDescent="0.3">
      <c r="A177" t="s">
        <v>822</v>
      </c>
      <c r="B177">
        <f>COUNTIF(StageTable!M:M,A177)
+COUNTIF(StageTable!U:U,A177)
+COUNTIF(StageTable!W:W,A177)</f>
        <v>1</v>
      </c>
      <c r="C177" t="s">
        <v>828</v>
      </c>
      <c r="D177" t="s">
        <v>65</v>
      </c>
      <c r="E177" t="s">
        <v>951</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943</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947</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workbookViewId="0">
      <pane ySplit="1" topLeftCell="A14" activePane="bottomLeft" state="frozen"/>
      <selection pane="bottomLeft" activeCell="J35" sqref="J35"/>
    </sheetView>
    <sheetView tabSelected="1" workbookViewId="1">
      <pane ySplit="1" topLeftCell="A44" activePane="bottomLeft" state="frozen"/>
      <selection pane="bottomLeft" activeCell="H62" sqref="H6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948</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949</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1.75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2.85</v>
      </c>
      <c r="F61">
        <f>35*0.95</f>
        <v>33.25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285</v>
      </c>
      <c r="B62">
        <v>2</v>
      </c>
      <c r="E62">
        <f>IF(ISBLANK(C62),1,C62)*IF(ISBLANK(D62),1,D62)*1.25*(1+0.2*B62)*IF(B62=5,1.2,1)*F62/35</f>
        <v>1.6800000000000002</v>
      </c>
      <c r="F62">
        <f>35*0.96</f>
        <v>33.6</v>
      </c>
      <c r="G62">
        <v>1.25</v>
      </c>
      <c r="H62">
        <f>G62*2/3</f>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280</v>
      </c>
      <c r="B63">
        <v>1</v>
      </c>
      <c r="E63">
        <f t="shared" si="4"/>
        <v>1.575</v>
      </c>
      <c r="F63">
        <f>35*1.05</f>
        <v>36.75</v>
      </c>
      <c r="G63">
        <v>1.25</v>
      </c>
      <c r="H63">
        <f t="shared" si="8"/>
        <v>0.83333333333333337</v>
      </c>
      <c r="I63">
        <v>2</v>
      </c>
      <c r="J63">
        <v>2.5</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2.08</v>
      </c>
      <c r="F64">
        <f>35*1.04</f>
        <v>36.4</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3.18</v>
      </c>
      <c r="F66">
        <f>35*1.06</f>
        <v>37.1</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2020-02-15T11:21:31Z</dcterms:modified>
</cp:coreProperties>
</file>