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7A9033-0A88-471D-815D-7FED8B0B678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6" i="5" l="1"/>
  <c r="J487" i="5"/>
  <c r="J488" i="5"/>
  <c r="J489" i="5"/>
  <c r="J490" i="5"/>
  <c r="J491" i="5"/>
  <c r="J492" i="5"/>
  <c r="J493" i="5"/>
  <c r="J494" i="5"/>
  <c r="I506" i="5"/>
  <c r="J505" i="5" l="1"/>
  <c r="J504" i="5"/>
  <c r="J503" i="5"/>
  <c r="J502" i="5"/>
  <c r="J501" i="5"/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29" i="1"/>
  <c r="C145" i="1"/>
  <c r="O117" i="5"/>
  <c r="C116" i="1"/>
  <c r="C103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O506" i="5"/>
  <c r="C159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9" i="1"/>
  <c r="C84" i="1"/>
  <c r="C137" i="1"/>
  <c r="C138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69" i="1"/>
  <c r="C70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20" i="1"/>
  <c r="C117" i="1"/>
  <c r="C119" i="1"/>
  <c r="C153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5" i="1"/>
  <c r="C166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C17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146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8" i="1"/>
  <c r="C227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5" i="5"/>
  <c r="O637" i="5"/>
  <c r="C299" i="1"/>
  <c r="O638" i="5"/>
  <c r="C312" i="1"/>
  <c r="O636" i="5"/>
  <c r="C300" i="1"/>
  <c r="C302" i="1"/>
  <c r="O634" i="5"/>
  <c r="C301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4" i="5"/>
  <c r="O332" i="5"/>
  <c r="O333" i="5"/>
  <c r="O335" i="5"/>
  <c r="O331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6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C219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38" i="1"/>
  <c r="C239" i="1"/>
  <c r="C18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O324" i="5"/>
  <c r="O305" i="5"/>
  <c r="O263" i="5"/>
  <c r="C212" i="1"/>
  <c r="O301" i="5"/>
  <c r="O286" i="5"/>
  <c r="O259" i="5"/>
  <c r="O282" i="5"/>
  <c r="C213" i="1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337" i="1"/>
  <c r="C211" i="1"/>
  <c r="C335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173" i="1"/>
  <c r="C34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5" i="1"/>
  <c r="C11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19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O187" i="5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300" i="5"/>
  <c r="O299" i="5"/>
  <c r="O292" i="5"/>
  <c r="O294" i="5"/>
  <c r="O295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6" i="5" l="1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5" i="1"/>
  <c r="C14" i="1"/>
  <c r="C12" i="1"/>
  <c r="C180" i="1"/>
  <c r="C7" i="1"/>
  <c r="C13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C315" i="1"/>
  <c r="O649" i="5"/>
  <c r="O650" i="5"/>
  <c r="S645" i="5"/>
  <c r="C274" i="1"/>
  <c r="C316" i="1"/>
  <c r="S647" i="5"/>
  <c r="C320" i="1"/>
  <c r="S646" i="5"/>
  <c r="O648" i="5"/>
  <c r="C270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2" i="1"/>
  <c r="C261" i="1"/>
  <c r="C250" i="1"/>
  <c r="C265" i="1"/>
  <c r="C249" i="1"/>
  <c r="C251" i="1"/>
  <c r="C253" i="1"/>
  <c r="C268" i="1"/>
  <c r="C260" i="1"/>
  <c r="C267" i="1"/>
  <c r="C262" i="1"/>
  <c r="C254" i="1"/>
  <c r="C264" i="1"/>
  <c r="C266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8" i="1"/>
  <c r="C98" i="1"/>
  <c r="C113" i="1"/>
  <c r="C85" i="1"/>
  <c r="C142" i="1"/>
  <c r="C155" i="1"/>
  <c r="C151" i="1"/>
  <c r="C83" i="1"/>
  <c r="C158" i="1"/>
  <c r="C102" i="1"/>
  <c r="C95" i="1"/>
  <c r="C133" i="1"/>
  <c r="C78" i="1"/>
  <c r="C121" i="1"/>
  <c r="C76" i="1"/>
  <c r="C105" i="1"/>
  <c r="C109" i="1"/>
  <c r="C110" i="1"/>
  <c r="C9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47" i="1"/>
  <c r="C51" i="1"/>
  <c r="C36" i="1"/>
  <c r="C41" i="1"/>
  <c r="C54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5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E5" i="6"/>
  <c r="C4" i="6"/>
  <c r="C340" i="1"/>
  <c r="C341" i="1"/>
  <c r="E3" i="6"/>
  <c r="E4" i="6"/>
  <c r="C5" i="6"/>
  <c r="C2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41" i="5"/>
  <c r="C310" i="1"/>
  <c r="C311" i="1"/>
  <c r="C327" i="1"/>
  <c r="C339" i="1"/>
  <c r="O643" i="5"/>
  <c r="C309" i="1"/>
  <c r="S640" i="5"/>
  <c r="S639" i="5"/>
  <c r="O642" i="5"/>
  <c r="O644" i="5"/>
  <c r="C338" i="1"/>
  <c r="C317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97" i="5"/>
  <c r="S523" i="5"/>
  <c r="S498" i="5"/>
  <c r="S499" i="5"/>
  <c r="S525" i="5"/>
  <c r="S522" i="5"/>
  <c r="S482" i="5"/>
  <c r="S485" i="5"/>
  <c r="S524" i="5"/>
  <c r="S176" i="5"/>
  <c r="S179" i="5"/>
  <c r="S521" i="5"/>
  <c r="S483" i="5"/>
  <c r="S477" i="5"/>
  <c r="S496" i="5"/>
  <c r="S623" i="5"/>
  <c r="S619" i="5"/>
  <c r="S622" i="5"/>
  <c r="S480" i="5"/>
  <c r="S620" i="5"/>
  <c r="S479" i="5"/>
  <c r="S621" i="5"/>
  <c r="S495" i="5"/>
  <c r="S481" i="5"/>
  <c r="S478" i="5"/>
  <c r="S48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5" i="1"/>
  <c r="C321" i="1"/>
  <c r="C322" i="1"/>
  <c r="C326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4" i="1"/>
  <c r="C298" i="1"/>
  <c r="C295" i="1"/>
  <c r="C303" i="1"/>
  <c r="C296" i="1"/>
  <c r="C313" i="1"/>
  <c r="C307" i="1"/>
  <c r="C306" i="1"/>
  <c r="C314" i="1"/>
  <c r="C323" i="1"/>
  <c r="C297" i="1"/>
  <c r="C319" i="1"/>
  <c r="C304" i="1"/>
  <c r="C305" i="1"/>
  <c r="C308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4" i="5"/>
  <c r="O505" i="5"/>
  <c r="O492" i="5"/>
  <c r="O494" i="5"/>
  <c r="O503" i="5"/>
  <c r="O502" i="5"/>
  <c r="O489" i="5"/>
  <c r="O487" i="5"/>
  <c r="O491" i="5"/>
  <c r="C291" i="1"/>
  <c r="O501" i="5"/>
  <c r="O493" i="5"/>
  <c r="O490" i="5"/>
  <c r="O486" i="5"/>
  <c r="O488" i="5"/>
  <c r="E459" i="5" l="1"/>
  <c r="A459" i="5"/>
  <c r="E458" i="5"/>
  <c r="A458" i="5"/>
  <c r="E450" i="5"/>
  <c r="A450" i="5"/>
  <c r="O449" i="5"/>
  <c r="O448" i="5"/>
  <c r="E449" i="5"/>
  <c r="C448" i="5"/>
  <c r="A449" i="5"/>
  <c r="C287" i="1"/>
  <c r="C288" i="1"/>
  <c r="C290" i="1"/>
  <c r="C289" i="1"/>
  <c r="C284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83" i="1"/>
  <c r="O261" i="5"/>
  <c r="O262" i="5"/>
  <c r="C259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287" i="5"/>
  <c r="O241" i="5"/>
  <c r="C271" i="1"/>
  <c r="O296" i="5"/>
  <c r="O326" i="5"/>
  <c r="O278" i="5"/>
  <c r="O329" i="5"/>
  <c r="O248" i="5"/>
  <c r="O269" i="5"/>
  <c r="O312" i="5"/>
  <c r="O267" i="5"/>
  <c r="O279" i="5"/>
  <c r="C240" i="1"/>
  <c r="C241" i="1"/>
  <c r="O325" i="5"/>
  <c r="O268" i="5"/>
  <c r="O291" i="5"/>
  <c r="O270" i="5"/>
  <c r="O247" i="5"/>
  <c r="C175" i="1"/>
  <c r="O274" i="5"/>
  <c r="C176" i="1"/>
  <c r="O255" i="5"/>
  <c r="C245" i="1"/>
  <c r="C31" i="1"/>
  <c r="O288" i="5"/>
  <c r="C276" i="1"/>
  <c r="C246" i="1"/>
  <c r="O328" i="5"/>
  <c r="C279" i="1"/>
  <c r="O323" i="5"/>
  <c r="O302" i="5"/>
  <c r="O310" i="5"/>
  <c r="O320" i="5"/>
  <c r="C177" i="1"/>
  <c r="O252" i="5"/>
  <c r="O253" i="5"/>
  <c r="O257" i="5"/>
  <c r="O283" i="5"/>
  <c r="O256" i="5"/>
  <c r="O242" i="5"/>
  <c r="O272" i="5"/>
  <c r="O316" i="5"/>
  <c r="O243" i="5"/>
  <c r="O265" i="5"/>
  <c r="O309" i="5"/>
  <c r="O290" i="5"/>
  <c r="O273" i="5"/>
  <c r="O289" i="5"/>
  <c r="C243" i="1"/>
  <c r="O266" i="5"/>
  <c r="C278" i="1"/>
  <c r="C256" i="1"/>
  <c r="C247" i="1"/>
  <c r="O251" i="5"/>
  <c r="O275" i="5"/>
  <c r="C178" i="1"/>
  <c r="O276" i="5"/>
  <c r="C244" i="1"/>
  <c r="C248" i="1"/>
  <c r="O315" i="5"/>
  <c r="O317" i="5"/>
  <c r="O298" i="5"/>
  <c r="O277" i="5"/>
  <c r="C33" i="1"/>
  <c r="O280" i="5"/>
  <c r="O250" i="5"/>
  <c r="C280" i="1"/>
  <c r="C281" i="1"/>
  <c r="C269" i="1"/>
  <c r="C282" i="1"/>
  <c r="C242" i="1"/>
  <c r="C275" i="1"/>
  <c r="O322" i="5"/>
  <c r="C179" i="1"/>
  <c r="O244" i="5"/>
  <c r="C255" i="1"/>
  <c r="C273" i="1"/>
  <c r="O260" i="5"/>
  <c r="O313" i="5"/>
  <c r="O249" i="5"/>
  <c r="O327" i="5"/>
  <c r="O271" i="5"/>
  <c r="O311" i="5"/>
  <c r="O321" i="5"/>
  <c r="O264" i="5"/>
  <c r="C277" i="1"/>
  <c r="O281" i="5"/>
  <c r="O307" i="5"/>
  <c r="O297" i="5"/>
  <c r="O254" i="5"/>
  <c r="C257" i="1"/>
  <c r="O306" i="5"/>
  <c r="O314" i="5"/>
  <c r="O308" i="5"/>
  <c r="O258" i="5"/>
  <c r="O319" i="5"/>
  <c r="O246" i="5"/>
  <c r="O318" i="5"/>
  <c r="Q2" i="5" l="1"/>
  <c r="M2" i="5"/>
  <c r="C6" i="6"/>
  <c r="O245" i="5"/>
  <c r="E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<sst xmlns="http://schemas.openxmlformats.org/spreadsheetml/2006/main" count="2551" uniqueCount="1221">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</sst>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25" activePane="bottomRight" state="frozen"/>
      <selection pane="topRight" activeCell="C1" sqref="C1"/>
      <selection pane="bottomLeft" activeCell="A3" sqref="A3"/>
      <selection pane="bottomRight" activeCell="A135" sqref="A13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777</v>
      </c>
      <c r="F2" s="4" t="str">
        <f>IF(ISBLANK(VLOOKUP($E2,어펙터인자!$1:$1048576,MATCH(F$1,어펙터인자!$1:$1,0),0)),"",VLOOKUP($E2,어펙터인자!$1:$1048576,MATCH(F$1,어펙터인자!$1:$1,0),0))</f>
        <v>평타에 벽통과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타겟 사이즈를 f2에 오버라이드</v>
      </c>
      <c r="J2" s="4" t="str">
        <f>IF(ISBLANK(VLOOKUP($E2,어펙터인자!$1:$1048576,MATCH(J$1,어펙터인자!$1:$1,0),0)),"",VLOOKUP($E2,어펙터인자!$1:$1048576,MATCH(J$1,어펙터인자!$1:$1,0),0))</f>
        <v>타겟 스피어 라디어스 포 월</v>
      </c>
      <c r="K2" s="4" t="str">
        <f>IF(ISBLANK(VLOOKUP($E2,어펙터인자!$1:$1048576,MATCH(K$1,어펙터인자!$1:$1,0),0)),"",VLOOKUP($E2,어펙터인자!$1:$1048576,MATCH(K$1,어펙터인자!$1:$1,0),0))</f>
        <v>네비 검사를 f4에 오버라이드</v>
      </c>
      <c r="L2" s="4" t="str">
        <f>IF(ISBLANK(VLOOKUP($E2,어펙터인자!$1:$1048576,MATCH(L$1,어펙터인자!$1:$1,0),0)),"",VLOOKUP($E2,어펙터인자!$1:$1048576,MATCH(L$1,어펙터인자!$1:$1,0),0))</f>
        <v>네비 검사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월 뜨루</v>
      </c>
      <c r="P2" s="4" t="str">
        <f>IF(ISBLANK(VLOOKUP($E2,어펙터인자!$1:$1048576,MATCH(P$1,어펙터인자!$1:$1,0),0)),"",VLOOKUP($E2,어펙터인자!$1:$1048576,MATCH(P$1,어펙터인자!$1:$1,0),0))</f>
        <v>쿼드 뜨루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1.01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2.2999999999999998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J241*4.75/6*2</f>
        <v>0.23750000000000002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4.75</v>
      </c>
      <c r="J487" s="1">
        <f t="shared" si="362"/>
        <v>0.49875000000000003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</v>
      </c>
      <c r="J488" s="1">
        <f t="shared" si="362"/>
        <v>0.78375000000000006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5.25</v>
      </c>
      <c r="J489" s="1">
        <f t="shared" si="362"/>
        <v>1.0925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f t="shared" si="362"/>
        <v>1.4249999999999998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5.75</v>
      </c>
      <c r="J491" s="1">
        <f t="shared" si="362"/>
        <v>1.78125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6</v>
      </c>
      <c r="J492" s="1">
        <f t="shared" si="362"/>
        <v>2.1612500000000003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6.25</v>
      </c>
      <c r="J493" s="1">
        <f t="shared" si="362"/>
        <v>2.5649999999999999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 t="shared" si="362"/>
        <v>2.9924999999999997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J250*4.75/6*2</f>
        <v>0.39583333333333331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</v>
      </c>
      <c r="J502" s="1">
        <f t="shared" ref="J502:J505" si="371">J251*4.75/6*2</f>
        <v>0.83124999999999993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2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5.5</v>
      </c>
      <c r="J503" s="1">
        <f t="shared" si="371"/>
        <v>1.3062500000000001</v>
      </c>
      <c r="M503" s="1" t="s">
        <v>147</v>
      </c>
      <c r="O503" s="7">
        <f t="shared" ref="O503:O505" ca="1" si="373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2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6</v>
      </c>
      <c r="J504" s="1">
        <f t="shared" si="371"/>
        <v>1.8208333333333331</v>
      </c>
      <c r="M504" s="1" t="s">
        <v>147</v>
      </c>
      <c r="O504" s="7">
        <f t="shared" ca="1" si="373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2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6.5</v>
      </c>
      <c r="J505" s="1">
        <f t="shared" si="371"/>
        <v>2.375</v>
      </c>
      <c r="M505" s="1" t="s">
        <v>147</v>
      </c>
      <c r="O505" s="7">
        <f t="shared" ca="1" si="373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4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>I505</f>
        <v>6.5</v>
      </c>
      <c r="J506" s="1">
        <f>J505</f>
        <v>2.375</v>
      </c>
      <c r="M506" s="1" t="s">
        <v>147</v>
      </c>
      <c r="O506" s="7">
        <f t="shared" ref="O506" ca="1" si="375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6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7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8">J241</f>
        <v>0.15</v>
      </c>
      <c r="O507" s="7" t="str">
        <f t="shared" ref="O507:O511" ca="1" si="379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7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8"/>
        <v>0.315</v>
      </c>
      <c r="O508" s="7" t="str">
        <f t="shared" ca="1" si="379"/>
        <v/>
      </c>
      <c r="S508" s="7" t="str">
        <f t="shared" ca="1" si="359"/>
        <v/>
      </c>
    </row>
    <row r="509" spans="1:23" x14ac:dyDescent="0.3">
      <c r="A509" s="1" t="str">
        <f t="shared" si="377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8"/>
        <v>0.49500000000000005</v>
      </c>
      <c r="O509" s="7" t="str">
        <f t="shared" ca="1" si="379"/>
        <v/>
      </c>
      <c r="S509" s="7" t="str">
        <f t="shared" ca="1" si="359"/>
        <v/>
      </c>
    </row>
    <row r="510" spans="1:23" x14ac:dyDescent="0.3">
      <c r="A510" s="1" t="str">
        <f t="shared" si="377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8"/>
        <v>0.69</v>
      </c>
      <c r="O510" s="7" t="str">
        <f t="shared" ca="1" si="379"/>
        <v/>
      </c>
      <c r="S510" s="7" t="str">
        <f t="shared" ca="1" si="359"/>
        <v/>
      </c>
    </row>
    <row r="511" spans="1:23" x14ac:dyDescent="0.3">
      <c r="A511" s="1" t="str">
        <f t="shared" si="377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8"/>
        <v>0.89999999999999991</v>
      </c>
      <c r="O511" s="7" t="str">
        <f t="shared" ca="1" si="379"/>
        <v/>
      </c>
      <c r="S511" s="7" t="str">
        <f t="shared" ca="1" si="359"/>
        <v/>
      </c>
    </row>
    <row r="512" spans="1:23" x14ac:dyDescent="0.3">
      <c r="A512" s="1" t="str">
        <f t="shared" ref="A512:A515" si="380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8"/>
        <v>1.125</v>
      </c>
      <c r="O512" s="7" t="str">
        <f t="shared" ref="O512:O515" ca="1" si="381">IF(NOT(ISBLANK(N512)),N512,
IF(ISBLANK(M512),"",
VLOOKUP(M512,OFFSET(INDIRECT("$A:$B"),0,MATCH(M$1&amp;"_Verify",INDIRECT("$1:$1"),0)-1),2,0)
))</f>
        <v/>
      </c>
      <c r="S512" s="7" t="str">
        <f t="shared" ref="S512:S515" ca="1" si="382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80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8"/>
        <v>1.3650000000000002</v>
      </c>
      <c r="O513" s="7" t="str">
        <f t="shared" ca="1" si="381"/>
        <v/>
      </c>
      <c r="S513" s="7" t="str">
        <f t="shared" ca="1" si="382"/>
        <v/>
      </c>
    </row>
    <row r="514" spans="1:21" x14ac:dyDescent="0.3">
      <c r="A514" s="1" t="str">
        <f t="shared" si="380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8"/>
        <v>1.62</v>
      </c>
      <c r="O514" s="7" t="str">
        <f t="shared" ca="1" si="381"/>
        <v/>
      </c>
      <c r="S514" s="7" t="str">
        <f t="shared" ca="1" si="382"/>
        <v/>
      </c>
    </row>
    <row r="515" spans="1:21" x14ac:dyDescent="0.3">
      <c r="A515" s="1" t="str">
        <f t="shared" si="380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8"/>
        <v>1.89</v>
      </c>
      <c r="O515" s="7" t="str">
        <f t="shared" ca="1" si="381"/>
        <v/>
      </c>
      <c r="S515" s="7" t="str">
        <f t="shared" ca="1" si="382"/>
        <v/>
      </c>
    </row>
    <row r="516" spans="1:21" x14ac:dyDescent="0.3">
      <c r="A516" s="1" t="str">
        <f t="shared" ref="A516:A520" si="383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8"/>
        <v>0.25</v>
      </c>
      <c r="O516" s="7" t="str">
        <f t="shared" ref="O516:O520" ca="1" si="384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3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8"/>
        <v>0.52500000000000002</v>
      </c>
      <c r="O517" s="7" t="str">
        <f t="shared" ca="1" si="384"/>
        <v/>
      </c>
      <c r="S517" s="7" t="str">
        <f t="shared" ca="1" si="359"/>
        <v/>
      </c>
    </row>
    <row r="518" spans="1:21" x14ac:dyDescent="0.3">
      <c r="A518" s="1" t="str">
        <f t="shared" si="383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8"/>
        <v>0.82500000000000007</v>
      </c>
      <c r="O518" s="7" t="str">
        <f t="shared" ca="1" si="384"/>
        <v/>
      </c>
      <c r="S518" s="7" t="str">
        <f t="shared" ca="1" si="359"/>
        <v/>
      </c>
    </row>
    <row r="519" spans="1:21" x14ac:dyDescent="0.3">
      <c r="A519" s="1" t="str">
        <f t="shared" si="383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8"/>
        <v>1.1499999999999999</v>
      </c>
      <c r="O519" s="7" t="str">
        <f t="shared" ca="1" si="384"/>
        <v/>
      </c>
      <c r="S519" s="7" t="str">
        <f t="shared" ca="1" si="359"/>
        <v/>
      </c>
    </row>
    <row r="520" spans="1:21" x14ac:dyDescent="0.3">
      <c r="A520" s="1" t="str">
        <f t="shared" si="383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8"/>
        <v>1.5</v>
      </c>
      <c r="O520" s="7" t="str">
        <f t="shared" ca="1" si="384"/>
        <v/>
      </c>
      <c r="S520" s="7" t="str">
        <f t="shared" ca="1" si="359"/>
        <v/>
      </c>
    </row>
    <row r="521" spans="1:21" x14ac:dyDescent="0.3">
      <c r="A521" s="1" t="str">
        <f t="shared" ref="A521:A525" si="385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6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5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6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5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6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5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6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5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6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7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8">J526*5+0.1</f>
        <v>4.6999999999999984</v>
      </c>
      <c r="J526" s="1">
        <f t="shared" ref="J526:J529" si="389">J527+0.08</f>
        <v>0.91999999999999982</v>
      </c>
      <c r="L526" s="1">
        <v>8.8888888888888892E-2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7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8"/>
        <v>4.2999999999999989</v>
      </c>
      <c r="J527" s="1">
        <f t="shared" si="389"/>
        <v>0.83999999999999986</v>
      </c>
      <c r="L527" s="1">
        <v>0.12537313432835823</v>
      </c>
      <c r="O527" s="7" t="str">
        <f t="shared" ca="1" si="390"/>
        <v/>
      </c>
      <c r="S527" s="7" t="str">
        <f t="shared" ca="1" si="359"/>
        <v/>
      </c>
    </row>
    <row r="528" spans="1:21" x14ac:dyDescent="0.3">
      <c r="A528" s="1" t="str">
        <f t="shared" si="387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8"/>
        <v>3.8999999999999995</v>
      </c>
      <c r="J528" s="1">
        <f t="shared" si="389"/>
        <v>0.7599999999999999</v>
      </c>
      <c r="L528" s="1">
        <v>0.14505494505494507</v>
      </c>
      <c r="O528" s="7" t="str">
        <f t="shared" ca="1" si="390"/>
        <v/>
      </c>
      <c r="S528" s="7" t="str">
        <f t="shared" ca="1" si="359"/>
        <v/>
      </c>
    </row>
    <row r="529" spans="1:19" x14ac:dyDescent="0.3">
      <c r="A529" s="1" t="str">
        <f t="shared" si="387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8"/>
        <v>3.4999999999999996</v>
      </c>
      <c r="J529" s="1">
        <f t="shared" si="389"/>
        <v>0.67999999999999994</v>
      </c>
      <c r="L529" s="1">
        <v>0.15726495726495726</v>
      </c>
      <c r="O529" s="7" t="str">
        <f t="shared" ca="1" si="390"/>
        <v/>
      </c>
      <c r="S529" s="7" t="str">
        <f t="shared" ca="1" si="359"/>
        <v/>
      </c>
    </row>
    <row r="530" spans="1:19" x14ac:dyDescent="0.3">
      <c r="A530" s="1" t="str">
        <f t="shared" si="387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8"/>
        <v>3.1</v>
      </c>
      <c r="J530" s="1">
        <v>0.6</v>
      </c>
      <c r="L530" s="1">
        <v>0.16551724137931034</v>
      </c>
      <c r="O530" s="7" t="str">
        <f t="shared" ca="1" si="390"/>
        <v/>
      </c>
      <c r="S530" s="7" t="str">
        <f t="shared" ca="1" si="359"/>
        <v/>
      </c>
    </row>
    <row r="531" spans="1:19" x14ac:dyDescent="0.3">
      <c r="A531" s="1" t="str">
        <f t="shared" ref="A531:A535" si="391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2">IF(NOT(ISBLANK(N531)),N531,
IF(ISBLANK(M531),"",
VLOOKUP(M531,OFFSET(INDIRECT("$A:$B"),0,MATCH(M$1&amp;"_Verify",INDIRECT("$1:$1"),0)-1),2,0)
))</f>
        <v/>
      </c>
      <c r="S531" s="7" t="str">
        <f t="shared" ref="S531:S628" ca="1" si="393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1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2"/>
        <v/>
      </c>
      <c r="S532" s="7" t="str">
        <f t="shared" ca="1" si="393"/>
        <v/>
      </c>
    </row>
    <row r="533" spans="1:19" x14ac:dyDescent="0.3">
      <c r="A533" s="1" t="str">
        <f t="shared" si="391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2"/>
        <v/>
      </c>
      <c r="S533" s="7" t="str">
        <f t="shared" ca="1" si="393"/>
        <v/>
      </c>
    </row>
    <row r="534" spans="1:19" x14ac:dyDescent="0.3">
      <c r="A534" s="1" t="str">
        <f t="shared" si="391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2"/>
        <v/>
      </c>
      <c r="S534" s="7" t="str">
        <f t="shared" ca="1" si="393"/>
        <v/>
      </c>
    </row>
    <row r="535" spans="1:19" x14ac:dyDescent="0.3">
      <c r="A535" s="1" t="str">
        <f t="shared" si="391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2"/>
        <v/>
      </c>
      <c r="S535" s="7" t="str">
        <f t="shared" ca="1" si="393"/>
        <v/>
      </c>
    </row>
    <row r="536" spans="1:19" x14ac:dyDescent="0.3">
      <c r="A536" s="1" t="str">
        <f t="shared" ref="A536:A543" si="394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5">IF(NOT(ISBLANK(N536)),N536,
IF(ISBLANK(M536),"",
VLOOKUP(M536,OFFSET(INDIRECT("$A:$B"),0,MATCH(M$1&amp;"_Verify",INDIRECT("$1:$1"),0)-1),2,0)
))</f>
        <v/>
      </c>
      <c r="S536" s="7" t="str">
        <f t="shared" ca="1" si="393"/>
        <v/>
      </c>
    </row>
    <row r="537" spans="1:19" x14ac:dyDescent="0.3">
      <c r="A537" s="1" t="str">
        <f t="shared" si="394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5"/>
        <v/>
      </c>
      <c r="S537" s="7" t="str">
        <f t="shared" ca="1" si="393"/>
        <v/>
      </c>
    </row>
    <row r="538" spans="1:19" x14ac:dyDescent="0.3">
      <c r="A538" s="1" t="str">
        <f t="shared" si="394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5"/>
        <v/>
      </c>
      <c r="S538" s="7" t="str">
        <f t="shared" ca="1" si="393"/>
        <v/>
      </c>
    </row>
    <row r="539" spans="1:19" x14ac:dyDescent="0.3">
      <c r="A539" s="1" t="str">
        <f t="shared" si="394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5"/>
        <v>0</v>
      </c>
      <c r="S539" s="7" t="str">
        <f t="shared" ca="1" si="393"/>
        <v/>
      </c>
    </row>
    <row r="540" spans="1:19" x14ac:dyDescent="0.3">
      <c r="A540" s="1" t="str">
        <f t="shared" si="394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5"/>
        <v>0</v>
      </c>
      <c r="S540" s="7" t="str">
        <f t="shared" ca="1" si="393"/>
        <v/>
      </c>
    </row>
    <row r="541" spans="1:19" x14ac:dyDescent="0.3">
      <c r="A541" s="1" t="str">
        <f t="shared" si="394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5"/>
        <v>0</v>
      </c>
      <c r="S541" s="7" t="str">
        <f t="shared" ca="1" si="393"/>
        <v/>
      </c>
    </row>
    <row r="542" spans="1:19" x14ac:dyDescent="0.3">
      <c r="A542" s="1" t="str">
        <f t="shared" si="394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5"/>
        <v>0</v>
      </c>
      <c r="S542" s="7" t="str">
        <f t="shared" ca="1" si="393"/>
        <v/>
      </c>
    </row>
    <row r="543" spans="1:19" x14ac:dyDescent="0.3">
      <c r="A543" s="1" t="str">
        <f t="shared" si="394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5"/>
        <v>0</v>
      </c>
      <c r="S543" s="7" t="str">
        <f t="shared" ca="1" si="393"/>
        <v/>
      </c>
    </row>
    <row r="544" spans="1:19" x14ac:dyDescent="0.3">
      <c r="A544" s="1" t="str">
        <f t="shared" ref="A544:A547" si="396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7">IF(NOT(ISBLANK(N544)),N544,
IF(ISBLANK(M544),"",
VLOOKUP(M544,OFFSET(INDIRECT("$A:$B"),0,MATCH(M$1&amp;"_Verify",INDIRECT("$1:$1"),0)-1),2,0)
))</f>
        <v>0</v>
      </c>
      <c r="S544" s="7" t="str">
        <f t="shared" ref="S544:S547" ca="1" si="398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6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7"/>
        <v>0</v>
      </c>
      <c r="S545" s="7" t="str">
        <f t="shared" ca="1" si="398"/>
        <v/>
      </c>
    </row>
    <row r="546" spans="1:19" x14ac:dyDescent="0.3">
      <c r="A546" s="1" t="str">
        <f t="shared" si="396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7"/>
        <v>0</v>
      </c>
      <c r="S546" s="7" t="str">
        <f t="shared" ca="1" si="398"/>
        <v/>
      </c>
    </row>
    <row r="547" spans="1:19" x14ac:dyDescent="0.3">
      <c r="A547" s="1" t="str">
        <f t="shared" si="396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7"/>
        <v>0</v>
      </c>
      <c r="S547" s="7" t="str">
        <f t="shared" ca="1" si="398"/>
        <v/>
      </c>
    </row>
    <row r="548" spans="1:19" x14ac:dyDescent="0.3">
      <c r="A548" s="1" t="str">
        <f t="shared" ref="A548:A583" si="399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400">IF(NOT(ISBLANK(N548)),N548,
IF(ISBLANK(M548),"",
VLOOKUP(M548,OFFSET(INDIRECT("$A:$B"),0,MATCH(M$1&amp;"_Verify",INDIRECT("$1:$1"),0)-1),2,0)
))</f>
        <v>0</v>
      </c>
      <c r="S548" s="7" t="str">
        <f t="shared" ca="1" si="393"/>
        <v/>
      </c>
    </row>
    <row r="549" spans="1:19" x14ac:dyDescent="0.3">
      <c r="A549" s="1" t="str">
        <f t="shared" si="399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400"/>
        <v>0</v>
      </c>
      <c r="S549" s="7" t="str">
        <f t="shared" ca="1" si="393"/>
        <v/>
      </c>
    </row>
    <row r="550" spans="1:19" x14ac:dyDescent="0.3">
      <c r="A550" s="1" t="str">
        <f t="shared" si="399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400"/>
        <v>0</v>
      </c>
      <c r="S550" s="7" t="str">
        <f t="shared" ca="1" si="393"/>
        <v/>
      </c>
    </row>
    <row r="551" spans="1:19" x14ac:dyDescent="0.3">
      <c r="A551" s="1" t="str">
        <f t="shared" ref="A551:A552" si="401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2">IF(NOT(ISBLANK(N551)),N551,
IF(ISBLANK(M551),"",
VLOOKUP(M551,OFFSET(INDIRECT("$A:$B"),0,MATCH(M$1&amp;"_Verify",INDIRECT("$1:$1"),0)-1),2,0)
))</f>
        <v>0</v>
      </c>
      <c r="S551" s="7" t="str">
        <f t="shared" ref="S551:S552" ca="1" si="403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1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2"/>
        <v>0</v>
      </c>
      <c r="S552" s="7" t="str">
        <f t="shared" ca="1" si="403"/>
        <v/>
      </c>
    </row>
    <row r="553" spans="1:19" x14ac:dyDescent="0.3">
      <c r="A553" s="1" t="str">
        <f t="shared" ref="A553:A567" si="404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5">IF(NOT(ISBLANK(N553)),N553,
IF(ISBLANK(M553),"",
VLOOKUP(M553,OFFSET(INDIRECT("$A:$B"),0,MATCH(M$1&amp;"_Verify",INDIRECT("$1:$1"),0)-1),2,0)
))</f>
        <v>0</v>
      </c>
      <c r="S553" s="7" t="str">
        <f t="shared" ref="S553:S567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7">J241*4/3</f>
        <v>0.19999999999999998</v>
      </c>
      <c r="N554" s="1">
        <v>1</v>
      </c>
      <c r="O554" s="7">
        <f t="shared" ca="1" si="405"/>
        <v>1</v>
      </c>
      <c r="S554" s="7" t="str">
        <f t="shared" ca="1" si="406"/>
        <v/>
      </c>
    </row>
    <row r="555" spans="1:19" x14ac:dyDescent="0.3">
      <c r="A555" s="1" t="str">
        <f t="shared" si="404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7"/>
        <v>0.42</v>
      </c>
      <c r="N555" s="1">
        <v>1</v>
      </c>
      <c r="O555" s="7">
        <f t="shared" ca="1" si="405"/>
        <v>1</v>
      </c>
      <c r="S555" s="7" t="str">
        <f t="shared" ca="1" si="406"/>
        <v/>
      </c>
    </row>
    <row r="556" spans="1:19" x14ac:dyDescent="0.3">
      <c r="A556" s="1" t="str">
        <f t="shared" si="404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7"/>
        <v>0.66</v>
      </c>
      <c r="N556" s="1">
        <v>1</v>
      </c>
      <c r="O556" s="7">
        <f t="shared" ca="1" si="405"/>
        <v>1</v>
      </c>
      <c r="S556" s="7" t="str">
        <f t="shared" ca="1" si="406"/>
        <v/>
      </c>
    </row>
    <row r="557" spans="1:19" x14ac:dyDescent="0.3">
      <c r="A557" s="1" t="str">
        <f t="shared" si="404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7"/>
        <v>0.91999999999999993</v>
      </c>
      <c r="N557" s="1">
        <v>1</v>
      </c>
      <c r="O557" s="7">
        <f t="shared" ca="1" si="405"/>
        <v>1</v>
      </c>
      <c r="S557" s="7" t="str">
        <f t="shared" ca="1" si="406"/>
        <v/>
      </c>
    </row>
    <row r="558" spans="1:19" x14ac:dyDescent="0.3">
      <c r="A558" s="1" t="str">
        <f t="shared" si="404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7"/>
        <v>1.2</v>
      </c>
      <c r="N558" s="1">
        <v>1</v>
      </c>
      <c r="O558" s="7">
        <f t="shared" ca="1" si="405"/>
        <v>1</v>
      </c>
      <c r="S558" s="7" t="str">
        <f t="shared" ca="1" si="406"/>
        <v/>
      </c>
    </row>
    <row r="559" spans="1:19" x14ac:dyDescent="0.3">
      <c r="A559" s="1" t="str">
        <f t="shared" si="404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7"/>
        <v>1.5</v>
      </c>
      <c r="N559" s="1">
        <v>1</v>
      </c>
      <c r="O559" s="7">
        <f t="shared" ca="1" si="405"/>
        <v>1</v>
      </c>
      <c r="S559" s="7" t="str">
        <f t="shared" ca="1" si="406"/>
        <v/>
      </c>
    </row>
    <row r="560" spans="1:19" x14ac:dyDescent="0.3">
      <c r="A560" s="1" t="str">
        <f t="shared" si="404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7"/>
        <v>1.8200000000000003</v>
      </c>
      <c r="N560" s="1">
        <v>1</v>
      </c>
      <c r="O560" s="7">
        <f t="shared" ca="1" si="405"/>
        <v>1</v>
      </c>
      <c r="S560" s="7" t="str">
        <f t="shared" ca="1" si="406"/>
        <v/>
      </c>
    </row>
    <row r="561" spans="1:19" x14ac:dyDescent="0.3">
      <c r="A561" s="1" t="str">
        <f t="shared" si="404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7"/>
        <v>2.16</v>
      </c>
      <c r="N561" s="1">
        <v>1</v>
      </c>
      <c r="O561" s="7">
        <f t="shared" ca="1" si="405"/>
        <v>1</v>
      </c>
      <c r="S561" s="7" t="str">
        <f t="shared" ca="1" si="406"/>
        <v/>
      </c>
    </row>
    <row r="562" spans="1:19" x14ac:dyDescent="0.3">
      <c r="A562" s="1" t="str">
        <f t="shared" si="404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7"/>
        <v>2.52</v>
      </c>
      <c r="N562" s="1">
        <v>1</v>
      </c>
      <c r="O562" s="7">
        <f t="shared" ca="1" si="405"/>
        <v>1</v>
      </c>
      <c r="S562" s="7" t="str">
        <f t="shared" ca="1" si="406"/>
        <v/>
      </c>
    </row>
    <row r="563" spans="1:19" x14ac:dyDescent="0.3">
      <c r="A563" s="1" t="str">
        <f t="shared" si="404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7"/>
        <v>0.33333333333333331</v>
      </c>
      <c r="N563" s="1">
        <v>1</v>
      </c>
      <c r="O563" s="7">
        <f t="shared" ca="1" si="405"/>
        <v>1</v>
      </c>
      <c r="S563" s="7" t="str">
        <f t="shared" ca="1" si="406"/>
        <v/>
      </c>
    </row>
    <row r="564" spans="1:19" x14ac:dyDescent="0.3">
      <c r="A564" s="1" t="str">
        <f t="shared" si="404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7"/>
        <v>0.70000000000000007</v>
      </c>
      <c r="N564" s="1">
        <v>1</v>
      </c>
      <c r="O564" s="7">
        <f t="shared" ca="1" si="405"/>
        <v>1</v>
      </c>
      <c r="S564" s="7" t="str">
        <f t="shared" ca="1" si="406"/>
        <v/>
      </c>
    </row>
    <row r="565" spans="1:19" x14ac:dyDescent="0.3">
      <c r="A565" s="1" t="str">
        <f t="shared" si="404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7"/>
        <v>1.1000000000000001</v>
      </c>
      <c r="N565" s="1">
        <v>1</v>
      </c>
      <c r="O565" s="7">
        <f t="shared" ca="1" si="405"/>
        <v>1</v>
      </c>
      <c r="S565" s="7" t="str">
        <f t="shared" ca="1" si="406"/>
        <v/>
      </c>
    </row>
    <row r="566" spans="1:19" x14ac:dyDescent="0.3">
      <c r="A566" s="1" t="str">
        <f t="shared" si="404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7"/>
        <v>1.5333333333333332</v>
      </c>
      <c r="N566" s="1">
        <v>1</v>
      </c>
      <c r="O566" s="7">
        <f t="shared" ca="1" si="405"/>
        <v>1</v>
      </c>
      <c r="S566" s="7" t="str">
        <f t="shared" ca="1" si="406"/>
        <v/>
      </c>
    </row>
    <row r="567" spans="1:19" x14ac:dyDescent="0.3">
      <c r="A567" s="1" t="str">
        <f t="shared" si="404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7"/>
        <v>2</v>
      </c>
      <c r="N567" s="1">
        <v>1</v>
      </c>
      <c r="O567" s="7">
        <f t="shared" ca="1" si="405"/>
        <v>1</v>
      </c>
      <c r="S567" s="7" t="str">
        <f t="shared" ca="1" si="406"/>
        <v/>
      </c>
    </row>
    <row r="568" spans="1:19" x14ac:dyDescent="0.3">
      <c r="A568" s="1" t="str">
        <f t="shared" ref="A568:A581" si="408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9">J241*1/50</f>
        <v>3.0000000000000001E-3</v>
      </c>
      <c r="O568" s="7" t="str">
        <f t="shared" ref="O568:O581" ca="1" si="410">IF(NOT(ISBLANK(N568)),N568,
IF(ISBLANK(M568),"",
VLOOKUP(M568,OFFSET(INDIRECT("$A:$B"),0,MATCH(M$1&amp;"_Verify",INDIRECT("$1:$1"),0)-1),2,0)
))</f>
        <v/>
      </c>
      <c r="S568" s="7" t="str">
        <f t="shared" ref="S568:S581" ca="1" si="411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8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9"/>
        <v>6.3E-3</v>
      </c>
      <c r="O569" s="7" t="str">
        <f t="shared" ca="1" si="410"/>
        <v/>
      </c>
      <c r="S569" s="7" t="str">
        <f t="shared" ca="1" si="411"/>
        <v/>
      </c>
    </row>
    <row r="570" spans="1:19" x14ac:dyDescent="0.3">
      <c r="A570" s="1" t="str">
        <f t="shared" si="408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9"/>
        <v>9.9000000000000008E-3</v>
      </c>
      <c r="O570" s="7" t="str">
        <f t="shared" ca="1" si="410"/>
        <v/>
      </c>
      <c r="S570" s="7" t="str">
        <f t="shared" ca="1" si="411"/>
        <v/>
      </c>
    </row>
    <row r="571" spans="1:19" x14ac:dyDescent="0.3">
      <c r="A571" s="1" t="str">
        <f t="shared" si="408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9"/>
        <v>1.38E-2</v>
      </c>
      <c r="O571" s="7" t="str">
        <f t="shared" ca="1" si="410"/>
        <v/>
      </c>
      <c r="S571" s="7" t="str">
        <f t="shared" ca="1" si="411"/>
        <v/>
      </c>
    </row>
    <row r="572" spans="1:19" x14ac:dyDescent="0.3">
      <c r="A572" s="1" t="str">
        <f t="shared" si="408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9"/>
        <v>1.7999999999999999E-2</v>
      </c>
      <c r="O572" s="7" t="str">
        <f t="shared" ca="1" si="410"/>
        <v/>
      </c>
      <c r="S572" s="7" t="str">
        <f t="shared" ca="1" si="411"/>
        <v/>
      </c>
    </row>
    <row r="573" spans="1:19" x14ac:dyDescent="0.3">
      <c r="A573" s="1" t="str">
        <f t="shared" si="408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9"/>
        <v>2.2499999999999999E-2</v>
      </c>
      <c r="O573" s="7" t="str">
        <f t="shared" ca="1" si="410"/>
        <v/>
      </c>
      <c r="S573" s="7" t="str">
        <f t="shared" ca="1" si="411"/>
        <v/>
      </c>
    </row>
    <row r="574" spans="1:19" x14ac:dyDescent="0.3">
      <c r="A574" s="1" t="str">
        <f t="shared" si="408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9"/>
        <v>2.7300000000000005E-2</v>
      </c>
      <c r="O574" s="7" t="str">
        <f t="shared" ca="1" si="410"/>
        <v/>
      </c>
      <c r="S574" s="7" t="str">
        <f t="shared" ca="1" si="411"/>
        <v/>
      </c>
    </row>
    <row r="575" spans="1:19" x14ac:dyDescent="0.3">
      <c r="A575" s="1" t="str">
        <f t="shared" si="408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9"/>
        <v>3.2400000000000005E-2</v>
      </c>
      <c r="O575" s="7" t="str">
        <f t="shared" ca="1" si="410"/>
        <v/>
      </c>
      <c r="S575" s="7" t="str">
        <f t="shared" ca="1" si="411"/>
        <v/>
      </c>
    </row>
    <row r="576" spans="1:19" x14ac:dyDescent="0.3">
      <c r="A576" s="1" t="str">
        <f t="shared" si="408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9"/>
        <v>3.78E-2</v>
      </c>
      <c r="O576" s="7" t="str">
        <f t="shared" ca="1" si="410"/>
        <v/>
      </c>
      <c r="S576" s="7" t="str">
        <f t="shared" ca="1" si="411"/>
        <v/>
      </c>
    </row>
    <row r="577" spans="1:19" x14ac:dyDescent="0.3">
      <c r="A577" s="1" t="str">
        <f t="shared" si="408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9"/>
        <v>5.0000000000000001E-3</v>
      </c>
      <c r="O577" s="7" t="str">
        <f t="shared" ca="1" si="410"/>
        <v/>
      </c>
      <c r="S577" s="7" t="str">
        <f t="shared" ca="1" si="411"/>
        <v/>
      </c>
    </row>
    <row r="578" spans="1:19" x14ac:dyDescent="0.3">
      <c r="A578" s="1" t="str">
        <f t="shared" si="408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9"/>
        <v>1.0500000000000001E-2</v>
      </c>
      <c r="O578" s="7" t="str">
        <f t="shared" ca="1" si="410"/>
        <v/>
      </c>
      <c r="S578" s="7" t="str">
        <f t="shared" ca="1" si="411"/>
        <v/>
      </c>
    </row>
    <row r="579" spans="1:19" x14ac:dyDescent="0.3">
      <c r="A579" s="1" t="str">
        <f t="shared" si="408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9"/>
        <v>1.6500000000000001E-2</v>
      </c>
      <c r="O579" s="7" t="str">
        <f t="shared" ca="1" si="410"/>
        <v/>
      </c>
      <c r="S579" s="7" t="str">
        <f t="shared" ca="1" si="411"/>
        <v/>
      </c>
    </row>
    <row r="580" spans="1:19" x14ac:dyDescent="0.3">
      <c r="A580" s="1" t="str">
        <f t="shared" si="408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9"/>
        <v>2.3E-2</v>
      </c>
      <c r="O580" s="7" t="str">
        <f t="shared" ca="1" si="410"/>
        <v/>
      </c>
      <c r="S580" s="7" t="str">
        <f t="shared" ca="1" si="411"/>
        <v/>
      </c>
    </row>
    <row r="581" spans="1:19" x14ac:dyDescent="0.3">
      <c r="A581" s="1" t="str">
        <f t="shared" si="408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9"/>
        <v>0.03</v>
      </c>
      <c r="O581" s="7" t="str">
        <f t="shared" ca="1" si="410"/>
        <v/>
      </c>
      <c r="S581" s="7" t="str">
        <f t="shared" ca="1" si="411"/>
        <v/>
      </c>
    </row>
    <row r="582" spans="1:19" x14ac:dyDescent="0.3">
      <c r="A582" s="1" t="str">
        <f t="shared" si="399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400"/>
        <v/>
      </c>
      <c r="S582" s="7" t="str">
        <f t="shared" ca="1" si="393"/>
        <v/>
      </c>
    </row>
    <row r="583" spans="1:19" x14ac:dyDescent="0.3">
      <c r="A583" s="1" t="str">
        <f t="shared" si="399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400"/>
        <v/>
      </c>
      <c r="S583" s="7" t="str">
        <f t="shared" ca="1" si="393"/>
        <v/>
      </c>
    </row>
    <row r="584" spans="1:19" x14ac:dyDescent="0.3">
      <c r="A584" s="1" t="str">
        <f t="shared" ref="A584:A586" si="412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3">IF(NOT(ISBLANK(N584)),N584,
IF(ISBLANK(M584),"",
VLOOKUP(M584,OFFSET(INDIRECT("$A:$B"),0,MATCH(M$1&amp;"_Verify",INDIRECT("$1:$1"),0)-1),2,0)
))</f>
        <v/>
      </c>
      <c r="S584" s="7" t="str">
        <f t="shared" ca="1" si="393"/>
        <v/>
      </c>
    </row>
    <row r="585" spans="1:19" x14ac:dyDescent="0.3">
      <c r="A585" s="1" t="str">
        <f t="shared" si="412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3"/>
        <v/>
      </c>
      <c r="S585" s="7" t="str">
        <f t="shared" ref="S585:S586" ca="1" si="414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2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3"/>
        <v/>
      </c>
      <c r="S586" s="7" t="str">
        <f t="shared" ca="1" si="414"/>
        <v/>
      </c>
    </row>
    <row r="587" spans="1:19" x14ac:dyDescent="0.3">
      <c r="A587" s="1" t="str">
        <f t="shared" ref="A587:A598" si="415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6">IF(NOT(ISBLANK(N587)),N587,
IF(ISBLANK(M587),"",
VLOOKUP(M587,OFFSET(INDIRECT("$A:$B"),0,MATCH(M$1&amp;"_Verify",INDIRECT("$1:$1"),0)-1),2,0)
))</f>
        <v/>
      </c>
      <c r="S587" s="7" t="str">
        <f t="shared" ca="1" si="393"/>
        <v/>
      </c>
    </row>
    <row r="588" spans="1:19" x14ac:dyDescent="0.3">
      <c r="A588" s="1" t="str">
        <f t="shared" ref="A588" si="417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8">IF(NOT(ISBLANK(N588)),N588,
IF(ISBLANK(M588),"",
VLOOKUP(M588,OFFSET(INDIRECT("$A:$B"),0,MATCH(M$1&amp;"_Verify",INDIRECT("$1:$1"),0)-1),2,0)
))</f>
        <v/>
      </c>
      <c r="S588" s="7" t="str">
        <f t="shared" ref="S588" ca="1" si="419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20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1">IF(NOT(ISBLANK(N589)),N589,
IF(ISBLANK(M589),"",
VLOOKUP(M589,OFFSET(INDIRECT("$A:$B"),0,MATCH(M$1&amp;"_Verify",INDIRECT("$1:$1"),0)-1),2,0)
))</f>
        <v/>
      </c>
      <c r="S589" s="7" t="str">
        <f t="shared" ref="S589" ca="1" si="422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5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6"/>
        <v/>
      </c>
      <c r="S590" s="7" t="str">
        <f t="shared" ca="1" si="393"/>
        <v/>
      </c>
    </row>
    <row r="591" spans="1:19" x14ac:dyDescent="0.3">
      <c r="A591" s="1" t="str">
        <f t="shared" si="415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6"/>
        <v/>
      </c>
      <c r="S591" s="7" t="str">
        <f t="shared" ca="1" si="393"/>
        <v/>
      </c>
    </row>
    <row r="592" spans="1:19" x14ac:dyDescent="0.3">
      <c r="A592" s="1" t="str">
        <f t="shared" si="415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6"/>
        <v/>
      </c>
      <c r="S592" s="7" t="str">
        <f t="shared" ca="1" si="393"/>
        <v/>
      </c>
    </row>
    <row r="593" spans="1:19" x14ac:dyDescent="0.3">
      <c r="A593" s="1" t="str">
        <f t="shared" si="415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6"/>
        <v/>
      </c>
      <c r="S593" s="7" t="str">
        <f t="shared" ca="1" si="393"/>
        <v/>
      </c>
    </row>
    <row r="594" spans="1:19" x14ac:dyDescent="0.3">
      <c r="A594" s="1" t="str">
        <f t="shared" si="415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6"/>
        <v/>
      </c>
      <c r="S594" s="7" t="str">
        <f t="shared" ca="1" si="393"/>
        <v/>
      </c>
    </row>
    <row r="595" spans="1:19" x14ac:dyDescent="0.3">
      <c r="A595" s="1" t="str">
        <f t="shared" si="415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6"/>
        <v/>
      </c>
      <c r="S595" s="7" t="str">
        <f t="shared" ca="1" si="393"/>
        <v/>
      </c>
    </row>
    <row r="596" spans="1:19" x14ac:dyDescent="0.3">
      <c r="A596" s="1" t="str">
        <f t="shared" si="415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6"/>
        <v/>
      </c>
      <c r="S596" s="7" t="str">
        <f t="shared" ca="1" si="393"/>
        <v/>
      </c>
    </row>
    <row r="597" spans="1:19" x14ac:dyDescent="0.3">
      <c r="A597" s="1" t="str">
        <f t="shared" si="415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6"/>
        <v/>
      </c>
      <c r="S597" s="7" t="str">
        <f t="shared" ca="1" si="393"/>
        <v/>
      </c>
    </row>
    <row r="598" spans="1:19" x14ac:dyDescent="0.3">
      <c r="A598" s="1" t="str">
        <f t="shared" si="415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6"/>
        <v/>
      </c>
      <c r="S598" s="7" t="str">
        <f t="shared" ca="1" si="393"/>
        <v/>
      </c>
    </row>
    <row r="599" spans="1:19" x14ac:dyDescent="0.3">
      <c r="A599" s="1" t="str">
        <f t="shared" ref="A599:A608" si="423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4">IF(NOT(ISBLANK(N599)),N599,
IF(ISBLANK(M599),"",
VLOOKUP(M599,OFFSET(INDIRECT("$A:$B"),0,MATCH(M$1&amp;"_Verify",INDIRECT("$1:$1"),0)-1),2,0)
))</f>
        <v/>
      </c>
      <c r="S599" s="7" t="str">
        <f t="shared" ca="1" si="393"/>
        <v/>
      </c>
    </row>
    <row r="600" spans="1:19" x14ac:dyDescent="0.3">
      <c r="A600" s="1" t="str">
        <f t="shared" si="423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4"/>
        <v/>
      </c>
      <c r="S600" s="7" t="str">
        <f t="shared" ca="1" si="393"/>
        <v/>
      </c>
    </row>
    <row r="601" spans="1:19" x14ac:dyDescent="0.3">
      <c r="A601" s="1" t="str">
        <f t="shared" ref="A601:A603" si="425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6">IF(NOT(ISBLANK(N601)),N601,
IF(ISBLANK(M601),"",
VLOOKUP(M601,OFFSET(INDIRECT("$A:$B"),0,MATCH(M$1&amp;"_Verify",INDIRECT("$1:$1"),0)-1),2,0)
))</f>
        <v/>
      </c>
      <c r="S601" s="7" t="str">
        <f t="shared" ca="1" si="393"/>
        <v/>
      </c>
    </row>
    <row r="602" spans="1:19" x14ac:dyDescent="0.3">
      <c r="A602" s="1" t="str">
        <f t="shared" si="425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6"/>
        <v/>
      </c>
      <c r="S602" s="7" t="str">
        <f t="shared" ca="1" si="393"/>
        <v/>
      </c>
    </row>
    <row r="603" spans="1:19" x14ac:dyDescent="0.3">
      <c r="A603" s="1" t="str">
        <f t="shared" si="425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6"/>
        <v/>
      </c>
      <c r="S603" s="7" t="str">
        <f t="shared" ca="1" si="393"/>
        <v/>
      </c>
    </row>
    <row r="604" spans="1:19" x14ac:dyDescent="0.3">
      <c r="A604" s="1" t="str">
        <f t="shared" si="423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7">J241</f>
        <v>0.15</v>
      </c>
      <c r="O604" s="7" t="str">
        <f t="shared" ca="1" si="424"/>
        <v/>
      </c>
      <c r="S604" s="7" t="str">
        <f t="shared" ca="1" si="393"/>
        <v/>
      </c>
    </row>
    <row r="605" spans="1:19" x14ac:dyDescent="0.3">
      <c r="A605" s="1" t="str">
        <f t="shared" si="423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7"/>
        <v>0.315</v>
      </c>
      <c r="O605" s="7" t="str">
        <f t="shared" ca="1" si="424"/>
        <v/>
      </c>
      <c r="S605" s="7" t="str">
        <f t="shared" ca="1" si="393"/>
        <v/>
      </c>
    </row>
    <row r="606" spans="1:19" x14ac:dyDescent="0.3">
      <c r="A606" s="1" t="str">
        <f t="shared" si="423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7"/>
        <v>0.49500000000000005</v>
      </c>
      <c r="O606" s="7" t="str">
        <f t="shared" ca="1" si="424"/>
        <v/>
      </c>
      <c r="S606" s="7" t="str">
        <f t="shared" ca="1" si="393"/>
        <v/>
      </c>
    </row>
    <row r="607" spans="1:19" x14ac:dyDescent="0.3">
      <c r="A607" s="1" t="str">
        <f t="shared" si="423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7"/>
        <v>0.69</v>
      </c>
      <c r="O607" s="7" t="str">
        <f t="shared" ca="1" si="424"/>
        <v/>
      </c>
      <c r="S607" s="7" t="str">
        <f t="shared" ca="1" si="393"/>
        <v/>
      </c>
    </row>
    <row r="608" spans="1:19" x14ac:dyDescent="0.3">
      <c r="A608" s="1" t="str">
        <f t="shared" si="423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7"/>
        <v>0.89999999999999991</v>
      </c>
      <c r="O608" s="7" t="str">
        <f t="shared" ca="1" si="424"/>
        <v/>
      </c>
      <c r="S608" s="7" t="str">
        <f t="shared" ca="1" si="393"/>
        <v/>
      </c>
    </row>
    <row r="609" spans="1:21" x14ac:dyDescent="0.3">
      <c r="A609" s="1" t="str">
        <f t="shared" ref="A609:A612" si="428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7"/>
        <v>1.125</v>
      </c>
      <c r="O609" s="7" t="str">
        <f t="shared" ref="O609:O612" ca="1" si="429">IF(NOT(ISBLANK(N609)),N609,
IF(ISBLANK(M609),"",
VLOOKUP(M609,OFFSET(INDIRECT("$A:$B"),0,MATCH(M$1&amp;"_Verify",INDIRECT("$1:$1"),0)-1),2,0)
))</f>
        <v/>
      </c>
      <c r="S609" s="7" t="str">
        <f t="shared" ca="1" si="393"/>
        <v/>
      </c>
    </row>
    <row r="610" spans="1:21" x14ac:dyDescent="0.3">
      <c r="A610" s="1" t="str">
        <f t="shared" si="428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7"/>
        <v>1.3650000000000002</v>
      </c>
      <c r="O610" s="7" t="str">
        <f t="shared" ca="1" si="429"/>
        <v/>
      </c>
      <c r="S610" s="7" t="str">
        <f t="shared" ca="1" si="393"/>
        <v/>
      </c>
    </row>
    <row r="611" spans="1:21" x14ac:dyDescent="0.3">
      <c r="A611" s="1" t="str">
        <f t="shared" si="428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7"/>
        <v>1.62</v>
      </c>
      <c r="O611" s="7" t="str">
        <f t="shared" ca="1" si="429"/>
        <v/>
      </c>
      <c r="S611" s="7" t="str">
        <f t="shared" ca="1" si="393"/>
        <v/>
      </c>
    </row>
    <row r="612" spans="1:21" x14ac:dyDescent="0.3">
      <c r="A612" s="1" t="str">
        <f t="shared" si="428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7"/>
        <v>1.89</v>
      </c>
      <c r="O612" s="7" t="str">
        <f t="shared" ca="1" si="429"/>
        <v/>
      </c>
      <c r="S612" s="7" t="str">
        <f t="shared" ca="1" si="393"/>
        <v/>
      </c>
    </row>
    <row r="613" spans="1:21" x14ac:dyDescent="0.3">
      <c r="A613" s="1" t="str">
        <f t="shared" ref="A613:A638" si="430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7"/>
        <v>0.25</v>
      </c>
      <c r="O613" s="7" t="str">
        <f t="shared" ref="O613:O638" ca="1" si="431">IF(NOT(ISBLANK(N613)),N613,
IF(ISBLANK(M613),"",
VLOOKUP(M613,OFFSET(INDIRECT("$A:$B"),0,MATCH(M$1&amp;"_Verify",INDIRECT("$1:$1"),0)-1),2,0)
))</f>
        <v/>
      </c>
      <c r="S613" s="7" t="str">
        <f t="shared" ca="1" si="393"/>
        <v/>
      </c>
    </row>
    <row r="614" spans="1:21" x14ac:dyDescent="0.3">
      <c r="A614" s="1" t="str">
        <f t="shared" si="430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7"/>
        <v>0.52500000000000002</v>
      </c>
      <c r="O614" s="7" t="str">
        <f t="shared" ca="1" si="431"/>
        <v/>
      </c>
      <c r="S614" s="7" t="str">
        <f t="shared" ca="1" si="393"/>
        <v/>
      </c>
    </row>
    <row r="615" spans="1:21" x14ac:dyDescent="0.3">
      <c r="A615" s="1" t="str">
        <f t="shared" ref="A615:A617" si="432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7"/>
        <v>0.82500000000000007</v>
      </c>
      <c r="O615" s="7" t="str">
        <f t="shared" ref="O615:O617" ca="1" si="433">IF(NOT(ISBLANK(N615)),N615,
IF(ISBLANK(M615),"",
VLOOKUP(M615,OFFSET(INDIRECT("$A:$B"),0,MATCH(M$1&amp;"_Verify",INDIRECT("$1:$1"),0)-1),2,0)
))</f>
        <v/>
      </c>
      <c r="S615" s="7" t="str">
        <f t="shared" ca="1" si="393"/>
        <v/>
      </c>
    </row>
    <row r="616" spans="1:21" x14ac:dyDescent="0.3">
      <c r="A616" s="1" t="str">
        <f t="shared" si="432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7"/>
        <v>1.1499999999999999</v>
      </c>
      <c r="O616" s="7" t="str">
        <f t="shared" ca="1" si="433"/>
        <v/>
      </c>
      <c r="S616" s="7" t="str">
        <f t="shared" ca="1" si="393"/>
        <v/>
      </c>
    </row>
    <row r="617" spans="1:21" x14ac:dyDescent="0.3">
      <c r="A617" s="1" t="str">
        <f t="shared" si="432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7"/>
        <v>1.5</v>
      </c>
      <c r="O617" s="7" t="str">
        <f t="shared" ca="1" si="433"/>
        <v/>
      </c>
      <c r="S617" s="7" t="str">
        <f t="shared" ca="1" si="393"/>
        <v/>
      </c>
    </row>
    <row r="618" spans="1:21" x14ac:dyDescent="0.3">
      <c r="A618" s="1" t="str">
        <f t="shared" ref="A618" si="434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5">IF(NOT(ISBLANK(N618)),N618,
IF(ISBLANK(M618),"",
VLOOKUP(M618,OFFSET(INDIRECT("$A:$B"),0,MATCH(M$1&amp;"_Verify",INDIRECT("$1:$1"),0)-1),2,0)
))</f>
        <v/>
      </c>
      <c r="S618" s="7" t="str">
        <f t="shared" ref="S618" ca="1" si="436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30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1"/>
        <v/>
      </c>
      <c r="Q619" s="1" t="s">
        <v>365</v>
      </c>
      <c r="S619" s="7">
        <f t="shared" ca="1" si="393"/>
        <v>1</v>
      </c>
      <c r="U619" s="1" t="s">
        <v>363</v>
      </c>
    </row>
    <row r="620" spans="1:21" x14ac:dyDescent="0.3">
      <c r="A620" s="1" t="str">
        <f t="shared" si="430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1"/>
        <v/>
      </c>
      <c r="Q620" s="1" t="s">
        <v>365</v>
      </c>
      <c r="S620" s="7">
        <f t="shared" ca="1" si="393"/>
        <v>1</v>
      </c>
      <c r="U620" s="1" t="s">
        <v>363</v>
      </c>
    </row>
    <row r="621" spans="1:21" x14ac:dyDescent="0.3">
      <c r="A621" s="1" t="str">
        <f t="shared" si="430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1"/>
        <v/>
      </c>
      <c r="Q621" s="1" t="s">
        <v>365</v>
      </c>
      <c r="S621" s="7">
        <f t="shared" ca="1" si="393"/>
        <v>1</v>
      </c>
      <c r="U621" s="1" t="s">
        <v>363</v>
      </c>
    </row>
    <row r="622" spans="1:21" x14ac:dyDescent="0.3">
      <c r="A622" s="1" t="str">
        <f t="shared" si="430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1"/>
        <v/>
      </c>
      <c r="Q622" s="1" t="s">
        <v>365</v>
      </c>
      <c r="S622" s="7">
        <f t="shared" ca="1" si="393"/>
        <v>1</v>
      </c>
      <c r="U622" s="1" t="s">
        <v>363</v>
      </c>
    </row>
    <row r="623" spans="1:21" x14ac:dyDescent="0.3">
      <c r="A623" s="1" t="str">
        <f t="shared" si="430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1"/>
        <v/>
      </c>
      <c r="Q623" s="1" t="s">
        <v>365</v>
      </c>
      <c r="S623" s="7">
        <f t="shared" ca="1" si="393"/>
        <v>1</v>
      </c>
      <c r="U623" s="1" t="s">
        <v>363</v>
      </c>
    </row>
    <row r="624" spans="1:21" x14ac:dyDescent="0.3">
      <c r="A624" s="1" t="str">
        <f t="shared" si="430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1"/>
        <v/>
      </c>
      <c r="S624" s="7" t="str">
        <f t="shared" ca="1" si="393"/>
        <v/>
      </c>
      <c r="T624" s="1" t="s">
        <v>366</v>
      </c>
    </row>
    <row r="625" spans="1:21" x14ac:dyDescent="0.3">
      <c r="A625" s="1" t="str">
        <f t="shared" si="430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1"/>
        <v/>
      </c>
      <c r="S625" s="7" t="str">
        <f t="shared" ca="1" si="393"/>
        <v/>
      </c>
      <c r="T625" s="1" t="s">
        <v>366</v>
      </c>
    </row>
    <row r="626" spans="1:21" x14ac:dyDescent="0.3">
      <c r="A626" s="1" t="str">
        <f t="shared" si="430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1"/>
        <v/>
      </c>
      <c r="S626" s="7" t="str">
        <f t="shared" ca="1" si="393"/>
        <v/>
      </c>
      <c r="T626" s="1" t="s">
        <v>366</v>
      </c>
    </row>
    <row r="627" spans="1:21" x14ac:dyDescent="0.3">
      <c r="A627" s="1" t="str">
        <f t="shared" si="430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1"/>
        <v/>
      </c>
      <c r="S627" s="7" t="str">
        <f t="shared" ca="1" si="393"/>
        <v/>
      </c>
      <c r="T627" s="1" t="s">
        <v>366</v>
      </c>
    </row>
    <row r="628" spans="1:21" x14ac:dyDescent="0.3">
      <c r="A628" s="1" t="str">
        <f t="shared" si="430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1"/>
        <v/>
      </c>
      <c r="S628" s="7" t="str">
        <f t="shared" ca="1" si="393"/>
        <v/>
      </c>
      <c r="T628" s="1" t="s">
        <v>366</v>
      </c>
    </row>
    <row r="629" spans="1:21" x14ac:dyDescent="0.3">
      <c r="A629" s="1" t="str">
        <f t="shared" si="430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1"/>
        <v/>
      </c>
      <c r="S629" s="7" t="str">
        <f t="shared" ref="S629:S638" ca="1" si="437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30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1"/>
        <v/>
      </c>
      <c r="S630" s="7" t="str">
        <f t="shared" ca="1" si="437"/>
        <v/>
      </c>
    </row>
    <row r="631" spans="1:21" x14ac:dyDescent="0.3">
      <c r="A631" s="1" t="str">
        <f t="shared" si="430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1"/>
        <v/>
      </c>
      <c r="S631" s="7" t="str">
        <f t="shared" ca="1" si="437"/>
        <v/>
      </c>
    </row>
    <row r="632" spans="1:21" x14ac:dyDescent="0.3">
      <c r="A632" s="1" t="str">
        <f t="shared" si="430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1"/>
        <v/>
      </c>
      <c r="S632" s="7" t="str">
        <f t="shared" ca="1" si="437"/>
        <v/>
      </c>
    </row>
    <row r="633" spans="1:21" x14ac:dyDescent="0.3">
      <c r="A633" s="1" t="str">
        <f t="shared" si="430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1"/>
        <v/>
      </c>
      <c r="S633" s="7" t="str">
        <f t="shared" ca="1" si="437"/>
        <v/>
      </c>
    </row>
    <row r="634" spans="1:21" x14ac:dyDescent="0.3">
      <c r="A634" s="1" t="str">
        <f t="shared" si="430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1"/>
        <v>5</v>
      </c>
      <c r="S634" s="7" t="str">
        <f t="shared" ca="1" si="437"/>
        <v/>
      </c>
    </row>
    <row r="635" spans="1:21" x14ac:dyDescent="0.3">
      <c r="A635" s="1" t="str">
        <f t="shared" si="430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1"/>
        <v>5</v>
      </c>
      <c r="S635" s="7" t="str">
        <f t="shared" ca="1" si="437"/>
        <v/>
      </c>
    </row>
    <row r="636" spans="1:21" x14ac:dyDescent="0.3">
      <c r="A636" s="1" t="str">
        <f t="shared" si="430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1"/>
        <v>5</v>
      </c>
      <c r="S636" s="7" t="str">
        <f t="shared" ca="1" si="437"/>
        <v/>
      </c>
    </row>
    <row r="637" spans="1:21" x14ac:dyDescent="0.3">
      <c r="A637" s="1" t="str">
        <f t="shared" si="430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1"/>
        <v>5</v>
      </c>
      <c r="S637" s="7" t="str">
        <f t="shared" ca="1" si="437"/>
        <v/>
      </c>
    </row>
    <row r="638" spans="1:21" x14ac:dyDescent="0.3">
      <c r="A638" s="1" t="str">
        <f t="shared" si="430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1"/>
        <v>5</v>
      </c>
      <c r="S638" s="7" t="str">
        <f t="shared" ca="1" si="437"/>
        <v/>
      </c>
    </row>
    <row r="639" spans="1:21" x14ac:dyDescent="0.3">
      <c r="A639" s="1" t="str">
        <f t="shared" ref="A639:A656" si="438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9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40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8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9"/>
        <v/>
      </c>
      <c r="Q640" s="1" t="s">
        <v>223</v>
      </c>
      <c r="S640" s="7">
        <f t="shared" ca="1" si="440"/>
        <v>4</v>
      </c>
      <c r="U640" s="1" t="s">
        <v>316</v>
      </c>
    </row>
    <row r="641" spans="1:23" x14ac:dyDescent="0.3">
      <c r="A641" s="1" t="str">
        <f t="shared" si="438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9"/>
        <v/>
      </c>
      <c r="Q641" s="1" t="s">
        <v>223</v>
      </c>
      <c r="S641" s="7">
        <f t="shared" ca="1" si="440"/>
        <v>4</v>
      </c>
      <c r="U641" s="1" t="s">
        <v>316</v>
      </c>
    </row>
    <row r="642" spans="1:23" x14ac:dyDescent="0.3">
      <c r="A642" s="1" t="str">
        <f t="shared" ref="A642:A647" si="441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2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3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1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2"/>
        <v>5</v>
      </c>
      <c r="R643" s="1">
        <v>1</v>
      </c>
      <c r="S643" s="7">
        <f t="shared" ca="1" si="443"/>
        <v>1</v>
      </c>
      <c r="W643" s="1" t="s">
        <v>360</v>
      </c>
    </row>
    <row r="644" spans="1:23" x14ac:dyDescent="0.3">
      <c r="A644" s="1" t="str">
        <f t="shared" si="441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2"/>
        <v>5</v>
      </c>
      <c r="R644" s="1">
        <v>1</v>
      </c>
      <c r="S644" s="7">
        <f t="shared" ca="1" si="443"/>
        <v>1</v>
      </c>
      <c r="W644" s="1" t="s">
        <v>360</v>
      </c>
    </row>
    <row r="645" spans="1:23" x14ac:dyDescent="0.3">
      <c r="A645" s="1" t="str">
        <f t="shared" si="441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2"/>
        <v/>
      </c>
      <c r="Q645" s="1" t="s">
        <v>507</v>
      </c>
      <c r="S645" s="7">
        <f t="shared" ca="1" si="443"/>
        <v>6</v>
      </c>
      <c r="U645" s="1" t="s">
        <v>505</v>
      </c>
    </row>
    <row r="646" spans="1:23" x14ac:dyDescent="0.3">
      <c r="A646" s="1" t="str">
        <f t="shared" si="441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2"/>
        <v/>
      </c>
      <c r="Q646" s="1" t="s">
        <v>507</v>
      </c>
      <c r="S646" s="7">
        <f t="shared" ca="1" si="443"/>
        <v>6</v>
      </c>
      <c r="U646" s="1" t="s">
        <v>505</v>
      </c>
    </row>
    <row r="647" spans="1:23" x14ac:dyDescent="0.3">
      <c r="A647" s="1" t="str">
        <f t="shared" si="441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2"/>
        <v/>
      </c>
      <c r="Q647" s="1" t="s">
        <v>507</v>
      </c>
      <c r="S647" s="7">
        <f t="shared" ca="1" si="443"/>
        <v>6</v>
      </c>
      <c r="U647" s="1" t="s">
        <v>505</v>
      </c>
    </row>
    <row r="648" spans="1:23" x14ac:dyDescent="0.3">
      <c r="A648" s="1" t="str">
        <f t="shared" ref="A648:A650" si="444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5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6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4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5"/>
        <v>5</v>
      </c>
      <c r="R649" s="1">
        <v>1</v>
      </c>
      <c r="S649" s="7">
        <f t="shared" ca="1" si="446"/>
        <v>1</v>
      </c>
      <c r="W649" s="1" t="s">
        <v>360</v>
      </c>
    </row>
    <row r="650" spans="1:23" x14ac:dyDescent="0.3">
      <c r="A650" s="1" t="str">
        <f t="shared" si="444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5"/>
        <v>5</v>
      </c>
      <c r="R650" s="1">
        <v>1</v>
      </c>
      <c r="S650" s="7">
        <f t="shared" ca="1" si="446"/>
        <v>1</v>
      </c>
      <c r="W650" s="1" t="s">
        <v>360</v>
      </c>
    </row>
    <row r="651" spans="1:23" x14ac:dyDescent="0.3">
      <c r="A651" s="1" t="str">
        <f t="shared" si="438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9"/>
        <v/>
      </c>
      <c r="S651" s="7" t="str">
        <f t="shared" ca="1" si="440"/>
        <v/>
      </c>
      <c r="T651" s="1" t="s">
        <v>372</v>
      </c>
    </row>
    <row r="652" spans="1:23" x14ac:dyDescent="0.3">
      <c r="A652" s="1" t="str">
        <f t="shared" si="438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9"/>
        <v/>
      </c>
      <c r="S652" s="7" t="str">
        <f t="shared" ca="1" si="440"/>
        <v/>
      </c>
      <c r="T652" s="1" t="s">
        <v>372</v>
      </c>
    </row>
    <row r="653" spans="1:23" x14ac:dyDescent="0.3">
      <c r="A653" s="1" t="str">
        <f t="shared" si="438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9"/>
        <v/>
      </c>
      <c r="S653" s="7" t="str">
        <f t="shared" ca="1" si="440"/>
        <v/>
      </c>
      <c r="T653" s="1" t="s">
        <v>372</v>
      </c>
    </row>
    <row r="654" spans="1:23" x14ac:dyDescent="0.3">
      <c r="A654" s="1" t="str">
        <f t="shared" si="438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9"/>
        <v/>
      </c>
      <c r="P654" s="1">
        <v>1</v>
      </c>
      <c r="S654" s="7" t="str">
        <f t="shared" ca="1" si="440"/>
        <v/>
      </c>
    </row>
    <row r="655" spans="1:23" x14ac:dyDescent="0.3">
      <c r="A655" s="1" t="str">
        <f t="shared" si="438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9"/>
        <v/>
      </c>
      <c r="P655" s="1">
        <v>1</v>
      </c>
      <c r="S655" s="7" t="str">
        <f t="shared" ca="1" si="440"/>
        <v/>
      </c>
    </row>
    <row r="656" spans="1:23" x14ac:dyDescent="0.3">
      <c r="A656" s="1" t="str">
        <f t="shared" si="438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9"/>
        <v/>
      </c>
      <c r="P656" s="1">
        <v>1</v>
      </c>
      <c r="S656" s="7" t="str">
        <f t="shared" ca="1" si="440"/>
        <v/>
      </c>
    </row>
    <row r="657" spans="1:23" x14ac:dyDescent="0.3">
      <c r="A657" s="1" t="str">
        <f t="shared" ref="A657:A661" si="447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8">IF(NOT(ISBLANK(N657)),N657,
IF(ISBLANK(M657),"",
VLOOKUP(M657,OFFSET(INDIRECT("$A:$B"),0,MATCH(M$1&amp;"_Verify",INDIRECT("$1:$1"),0)-1),2,0)
))</f>
        <v/>
      </c>
      <c r="S657" s="7" t="str">
        <f t="shared" ref="S657:S684" ca="1" si="449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7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8"/>
        <v/>
      </c>
      <c r="S658" s="7" t="str">
        <f t="shared" ca="1" si="449"/>
        <v/>
      </c>
    </row>
    <row r="659" spans="1:23" x14ac:dyDescent="0.3">
      <c r="A659" s="1" t="str">
        <f t="shared" si="447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7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7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ref="A662:A666" si="450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1">J657*5/3</f>
        <v>3.3333333333333333E-2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66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0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1"/>
        <v>7.0000000000000007E-2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0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1"/>
        <v>0.11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0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1"/>
        <v>0.15333333333333332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0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1"/>
        <v>0.19999999999999998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69" si="454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5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9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4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5"/>
        <v/>
      </c>
      <c r="P668" s="1">
        <v>1</v>
      </c>
      <c r="S668" s="7" t="str">
        <f t="shared" ca="1" si="449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4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5"/>
        <v/>
      </c>
      <c r="P669" s="1">
        <v>1</v>
      </c>
      <c r="S669" s="7" t="str">
        <f t="shared" ca="1" si="449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6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7">IF(NOT(ISBLANK(N670)),N670,
IF(ISBLANK(M670),"",
VLOOKUP(M670,OFFSET(INDIRECT("$A:$B"),0,MATCH(M$1&amp;"_Verify",INDIRECT("$1:$1"),0)-1),2,0)
))</f>
        <v/>
      </c>
      <c r="S670" s="7" t="str">
        <f t="shared" ca="1" si="449"/>
        <v/>
      </c>
    </row>
    <row r="671" spans="1:23" x14ac:dyDescent="0.3">
      <c r="A671" s="1" t="str">
        <f t="shared" si="456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7"/>
        <v/>
      </c>
      <c r="S671" s="7" t="str">
        <f t="shared" ca="1" si="449"/>
        <v/>
      </c>
    </row>
    <row r="672" spans="1:23" x14ac:dyDescent="0.3">
      <c r="A672" s="1" t="str">
        <f t="shared" ref="A672" si="458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9">IF(NOT(ISBLANK(N672)),N672,
IF(ISBLANK(M672),"",
VLOOKUP(M672,OFFSET(INDIRECT("$A:$B"),0,MATCH(M$1&amp;"_Verify",INDIRECT("$1:$1"),0)-1),2,0)
))</f>
        <v/>
      </c>
      <c r="S672" s="7" t="str">
        <f t="shared" ref="S672" ca="1" si="460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6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7"/>
        <v/>
      </c>
      <c r="P673" s="1">
        <v>1</v>
      </c>
      <c r="S673" s="7" t="str">
        <f t="shared" ca="1" si="449"/>
        <v/>
      </c>
      <c r="U673" s="1" t="s">
        <v>320</v>
      </c>
    </row>
    <row r="674" spans="1:23" x14ac:dyDescent="0.3">
      <c r="A674" s="1" t="str">
        <f t="shared" si="456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7"/>
        <v/>
      </c>
      <c r="P674" s="1">
        <v>1</v>
      </c>
      <c r="S674" s="7" t="str">
        <f t="shared" ca="1" si="449"/>
        <v/>
      </c>
      <c r="U674" s="1" t="s">
        <v>320</v>
      </c>
    </row>
    <row r="675" spans="1:23" x14ac:dyDescent="0.3">
      <c r="A675" s="1" t="str">
        <f t="shared" si="456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7"/>
        <v/>
      </c>
      <c r="P675" s="1">
        <v>1</v>
      </c>
      <c r="S675" s="7" t="str">
        <f t="shared" ca="1" si="449"/>
        <v/>
      </c>
      <c r="U675" s="1" t="s">
        <v>320</v>
      </c>
    </row>
    <row r="676" spans="1:23" x14ac:dyDescent="0.3">
      <c r="A676" s="1" t="str">
        <f t="shared" ref="A676:A681" si="461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2">IF(NOT(ISBLANK(N676)),N676,
IF(ISBLANK(M676),"",
VLOOKUP(M676,OFFSET(INDIRECT("$A:$B"),0,MATCH(M$1&amp;"_Verify",INDIRECT("$1:$1"),0)-1),2,0)
))</f>
        <v/>
      </c>
      <c r="S676" s="7" t="str">
        <f t="shared" ca="1" si="449"/>
        <v/>
      </c>
      <c r="V676" s="1" t="s">
        <v>359</v>
      </c>
    </row>
    <row r="677" spans="1:23" x14ac:dyDescent="0.3">
      <c r="A677" s="1" t="str">
        <f t="shared" si="461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2"/>
        <v/>
      </c>
      <c r="S677" s="7" t="str">
        <f t="shared" ca="1" si="449"/>
        <v/>
      </c>
      <c r="V677" s="1" t="s">
        <v>359</v>
      </c>
    </row>
    <row r="678" spans="1:23" x14ac:dyDescent="0.3">
      <c r="A678" s="1" t="str">
        <f t="shared" si="461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2"/>
        <v/>
      </c>
      <c r="S678" s="7" t="str">
        <f t="shared" ca="1" si="449"/>
        <v/>
      </c>
      <c r="V678" s="1" t="s">
        <v>359</v>
      </c>
    </row>
    <row r="679" spans="1:23" x14ac:dyDescent="0.3">
      <c r="A679" s="1" t="str">
        <f t="shared" si="461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2"/>
        <v>3</v>
      </c>
      <c r="P679" s="1">
        <v>1</v>
      </c>
      <c r="R679" s="1">
        <v>1</v>
      </c>
      <c r="S679" s="7">
        <f t="shared" ca="1" si="449"/>
        <v>1</v>
      </c>
      <c r="U679" s="1" t="s">
        <v>352</v>
      </c>
    </row>
    <row r="680" spans="1:23" x14ac:dyDescent="0.3">
      <c r="A680" s="1" t="str">
        <f t="shared" si="461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2"/>
        <v>6</v>
      </c>
      <c r="P680" s="1">
        <v>1</v>
      </c>
      <c r="R680" s="1">
        <v>2</v>
      </c>
      <c r="S680" s="7">
        <f t="shared" ca="1" si="449"/>
        <v>2</v>
      </c>
      <c r="U680" s="1" t="s">
        <v>352</v>
      </c>
    </row>
    <row r="681" spans="1:23" x14ac:dyDescent="0.3">
      <c r="A681" s="1" t="str">
        <f t="shared" si="461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2"/>
        <v>9</v>
      </c>
      <c r="P681" s="1">
        <v>1</v>
      </c>
      <c r="R681" s="1">
        <v>3</v>
      </c>
      <c r="S681" s="7">
        <f t="shared" ca="1" si="449"/>
        <v>3</v>
      </c>
      <c r="U681" s="1" t="s">
        <v>352</v>
      </c>
    </row>
    <row r="682" spans="1:23" x14ac:dyDescent="0.3">
      <c r="A682" s="1" t="str">
        <f t="shared" ref="A682:A684" si="463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4">IF(NOT(ISBLANK(N682)),N682,
IF(ISBLANK(M682),"",
VLOOKUP(M682,OFFSET(INDIRECT("$A:$B"),0,MATCH(M$1&amp;"_Verify",INDIRECT("$1:$1"),0)-1),2,0)
))</f>
        <v/>
      </c>
      <c r="S682" s="7" t="str">
        <f t="shared" ca="1" si="449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3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4"/>
        <v/>
      </c>
      <c r="S683" s="7" t="str">
        <f t="shared" ca="1" si="449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3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4"/>
        <v/>
      </c>
      <c r="S684" s="7" t="str">
        <f t="shared" ca="1" si="449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5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6">IF(NOT(ISBLANK(N685)),N685,
IF(ISBLANK(M685),"",
VLOOKUP(M685,OFFSET(INDIRECT("$A:$B"),0,MATCH(M$1&amp;"_Verify",INDIRECT("$1:$1"),0)-1),2,0)
))</f>
        <v/>
      </c>
      <c r="S685" s="7" t="str">
        <f t="shared" ref="S685:S696" ca="1" si="467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5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6"/>
        <v/>
      </c>
      <c r="S686" s="7" t="str">
        <f t="shared" ca="1" si="467"/>
        <v/>
      </c>
      <c r="T686" s="1" t="s">
        <v>376</v>
      </c>
    </row>
    <row r="687" spans="1:23" x14ac:dyDescent="0.3">
      <c r="A687" s="1" t="str">
        <f t="shared" si="465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6"/>
        <v/>
      </c>
      <c r="S687" s="7" t="str">
        <f t="shared" ca="1" si="467"/>
        <v/>
      </c>
      <c r="T687" s="1" t="s">
        <v>376</v>
      </c>
    </row>
    <row r="688" spans="1:23" x14ac:dyDescent="0.3">
      <c r="A688" s="1" t="str">
        <f t="shared" si="465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6"/>
        <v/>
      </c>
      <c r="S688" s="7" t="str">
        <f t="shared" ca="1" si="467"/>
        <v/>
      </c>
      <c r="T688" s="1" t="s">
        <v>376</v>
      </c>
    </row>
    <row r="689" spans="1:20" x14ac:dyDescent="0.3">
      <c r="A689" s="1" t="str">
        <f t="shared" si="465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6"/>
        <v/>
      </c>
      <c r="S689" s="7" t="str">
        <f t="shared" ca="1" si="467"/>
        <v/>
      </c>
      <c r="T689" s="1" t="s">
        <v>376</v>
      </c>
    </row>
    <row r="690" spans="1:20" x14ac:dyDescent="0.3">
      <c r="A690" s="1" t="str">
        <f t="shared" si="465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6"/>
        <v/>
      </c>
      <c r="S690" s="7" t="str">
        <f t="shared" ca="1" si="467"/>
        <v/>
      </c>
    </row>
    <row r="691" spans="1:20" x14ac:dyDescent="0.3">
      <c r="A691" s="1" t="str">
        <f t="shared" si="465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6"/>
        <v/>
      </c>
      <c r="S691" s="7" t="str">
        <f t="shared" ca="1" si="467"/>
        <v/>
      </c>
    </row>
    <row r="692" spans="1:20" x14ac:dyDescent="0.3">
      <c r="A692" s="1" t="str">
        <f t="shared" si="465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6"/>
        <v/>
      </c>
      <c r="S692" s="7" t="str">
        <f t="shared" ca="1" si="467"/>
        <v/>
      </c>
    </row>
    <row r="693" spans="1:20" x14ac:dyDescent="0.3">
      <c r="A693" s="1" t="str">
        <f t="shared" ref="A693:A694" si="468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9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8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9"/>
        <v/>
      </c>
    </row>
    <row r="695" spans="1:20" x14ac:dyDescent="0.3">
      <c r="A695" s="1" t="str">
        <f t="shared" si="465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6"/>
        <v/>
      </c>
      <c r="S695" s="7" t="str">
        <f t="shared" ca="1" si="467"/>
        <v/>
      </c>
    </row>
    <row r="696" spans="1:20" x14ac:dyDescent="0.3">
      <c r="A696" s="1" t="str">
        <f t="shared" si="465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6"/>
        <v/>
      </c>
      <c r="S696" s="7" t="str">
        <f t="shared" ca="1" si="467"/>
        <v/>
      </c>
    </row>
    <row r="697" spans="1:20" x14ac:dyDescent="0.3">
      <c r="A697" s="1" t="str">
        <f t="shared" ref="A697:A724" si="470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1">IF(NOT(ISBLANK(N697)),N697,
IF(ISBLANK(M697),"",
VLOOKUP(M697,OFFSET(INDIRECT("$A:$B"),0,MATCH(M$1&amp;"_Verify",INDIRECT("$1:$1"),0)-1),2,0)
))</f>
        <v/>
      </c>
      <c r="S697" s="7" t="str">
        <f t="shared" ref="S697:S724" ca="1" si="472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3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4">IF(NOT(ISBLANK(N698)),N698,
IF(ISBLANK(M698),"",
VLOOKUP(M698,OFFSET(INDIRECT("$A:$B"),0,MATCH(M$1&amp;"_Verify",INDIRECT("$1:$1"),0)-1),2,0)
))</f>
        <v/>
      </c>
      <c r="S698" s="7" t="str">
        <f t="shared" ref="S698" ca="1" si="475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70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1"/>
        <v/>
      </c>
      <c r="S699" s="7" t="str">
        <f t="shared" ca="1" si="472"/>
        <v/>
      </c>
    </row>
    <row r="700" spans="1:20" x14ac:dyDescent="0.3">
      <c r="A700" s="1" t="str">
        <f t="shared" si="470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1"/>
        <v/>
      </c>
      <c r="S700" s="7" t="str">
        <f t="shared" ca="1" si="472"/>
        <v/>
      </c>
    </row>
    <row r="701" spans="1:20" x14ac:dyDescent="0.3">
      <c r="A701" s="1" t="str">
        <f t="shared" si="470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1"/>
        <v/>
      </c>
      <c r="S701" s="7" t="str">
        <f t="shared" ca="1" si="472"/>
        <v/>
      </c>
    </row>
    <row r="702" spans="1:20" x14ac:dyDescent="0.3">
      <c r="A702" s="1" t="str">
        <f t="shared" si="470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1"/>
        <v/>
      </c>
      <c r="S702" s="7" t="str">
        <f t="shared" ca="1" si="472"/>
        <v/>
      </c>
    </row>
    <row r="703" spans="1:20" x14ac:dyDescent="0.3">
      <c r="A703" s="1" t="str">
        <f t="shared" si="470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1"/>
        <v/>
      </c>
      <c r="S703" s="7" t="str">
        <f t="shared" ca="1" si="472"/>
        <v/>
      </c>
    </row>
    <row r="704" spans="1:20" x14ac:dyDescent="0.3">
      <c r="A704" s="1" t="str">
        <f t="shared" ref="A704:A707" si="476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7">IF(NOT(ISBLANK(N704)),N704,
IF(ISBLANK(M704),"",
VLOOKUP(M704,OFFSET(INDIRECT("$A:$B"),0,MATCH(M$1&amp;"_Verify",INDIRECT("$1:$1"),0)-1),2,0)
))</f>
        <v/>
      </c>
      <c r="S704" s="7" t="str">
        <f t="shared" ref="S704:S707" ca="1" si="478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6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7"/>
        <v/>
      </c>
      <c r="S705" s="7" t="str">
        <f t="shared" ca="1" si="478"/>
        <v/>
      </c>
    </row>
    <row r="706" spans="1:19" x14ac:dyDescent="0.3">
      <c r="A706" s="1" t="str">
        <f t="shared" si="476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7"/>
        <v/>
      </c>
      <c r="S706" s="7" t="str">
        <f t="shared" ca="1" si="478"/>
        <v/>
      </c>
    </row>
    <row r="707" spans="1:19" x14ac:dyDescent="0.3">
      <c r="A707" s="1" t="str">
        <f t="shared" si="476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7"/>
        <v/>
      </c>
      <c r="S707" s="7" t="str">
        <f t="shared" ca="1" si="478"/>
        <v/>
      </c>
    </row>
    <row r="708" spans="1:19" x14ac:dyDescent="0.3">
      <c r="A708" s="1" t="str">
        <f t="shared" ref="A708:A715" si="479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80">IF(NOT(ISBLANK(N708)),N708,
IF(ISBLANK(M708),"",
VLOOKUP(M708,OFFSET(INDIRECT("$A:$B"),0,MATCH(M$1&amp;"_Verify",INDIRECT("$1:$1"),0)-1),2,0)
))</f>
        <v>1</v>
      </c>
      <c r="S708" s="7" t="str">
        <f t="shared" ref="S708:S715" ca="1" si="481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9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80"/>
        <v>1</v>
      </c>
      <c r="S709" s="7" t="str">
        <f t="shared" ca="1" si="481"/>
        <v/>
      </c>
    </row>
    <row r="710" spans="1:19" x14ac:dyDescent="0.3">
      <c r="A710" s="1" t="str">
        <f t="shared" si="479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80"/>
        <v>1</v>
      </c>
      <c r="S710" s="7" t="str">
        <f t="shared" ca="1" si="481"/>
        <v/>
      </c>
    </row>
    <row r="711" spans="1:19" x14ac:dyDescent="0.3">
      <c r="A711" s="1" t="str">
        <f t="shared" ref="A711:A712" si="482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3">IF(NOT(ISBLANK(N711)),N711,
IF(ISBLANK(M711),"",
VLOOKUP(M711,OFFSET(INDIRECT("$A:$B"),0,MATCH(M$1&amp;"_Verify",INDIRECT("$1:$1"),0)-1),2,0)
))</f>
        <v>1</v>
      </c>
      <c r="S711" s="7" t="str">
        <f t="shared" ref="S711:S712" ca="1" si="484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2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3"/>
        <v>1</v>
      </c>
      <c r="S712" s="7" t="str">
        <f t="shared" ca="1" si="484"/>
        <v/>
      </c>
    </row>
    <row r="713" spans="1:19" x14ac:dyDescent="0.3">
      <c r="A713" s="1" t="str">
        <f t="shared" si="479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80"/>
        <v>1</v>
      </c>
      <c r="S713" s="7" t="str">
        <f t="shared" ca="1" si="481"/>
        <v/>
      </c>
    </row>
    <row r="714" spans="1:19" x14ac:dyDescent="0.3">
      <c r="A714" s="1" t="str">
        <f t="shared" si="479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80"/>
        <v>1</v>
      </c>
      <c r="S714" s="7" t="str">
        <f t="shared" ca="1" si="481"/>
        <v/>
      </c>
    </row>
    <row r="715" spans="1:19" x14ac:dyDescent="0.3">
      <c r="A715" s="1" t="str">
        <f t="shared" si="479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80"/>
        <v>1</v>
      </c>
      <c r="S715" s="7" t="str">
        <f t="shared" ca="1" si="481"/>
        <v/>
      </c>
    </row>
    <row r="716" spans="1:19" x14ac:dyDescent="0.3">
      <c r="A716" s="1" t="str">
        <f t="shared" ref="A716" si="485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6">IF(NOT(ISBLANK(N716)),N716,
IF(ISBLANK(M716),"",
VLOOKUP(M716,OFFSET(INDIRECT("$A:$B"),0,MATCH(M$1&amp;"_Verify",INDIRECT("$1:$1"),0)-1),2,0)
))</f>
        <v/>
      </c>
      <c r="S716" s="7" t="str">
        <f t="shared" ref="S716" ca="1" si="487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8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9">IF(NOT(ISBLANK(N717)),N717,
IF(ISBLANK(M717),"",
VLOOKUP(M717,OFFSET(INDIRECT("$A:$B"),0,MATCH(M$1&amp;"_Verify",INDIRECT("$1:$1"),0)-1),2,0)
))</f>
        <v/>
      </c>
      <c r="S717" s="7" t="str">
        <f t="shared" ref="S717:S720" ca="1" si="490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8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9"/>
        <v/>
      </c>
      <c r="S718" s="7" t="str">
        <f t="shared" ca="1" si="490"/>
        <v/>
      </c>
    </row>
    <row r="719" spans="1:19" x14ac:dyDescent="0.3">
      <c r="A719" s="1" t="str">
        <f t="shared" si="488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9"/>
        <v/>
      </c>
      <c r="S719" s="7" t="str">
        <f t="shared" ca="1" si="490"/>
        <v/>
      </c>
    </row>
    <row r="720" spans="1:19" x14ac:dyDescent="0.3">
      <c r="A720" s="1" t="str">
        <f t="shared" si="488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9"/>
        <v/>
      </c>
      <c r="S720" s="7" t="str">
        <f t="shared" ca="1" si="490"/>
        <v/>
      </c>
    </row>
    <row r="721" spans="1:19" x14ac:dyDescent="0.3">
      <c r="A721" s="1" t="str">
        <f t="shared" si="470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1"/>
        <v/>
      </c>
      <c r="S721" s="7" t="str">
        <f t="shared" ca="1" si="472"/>
        <v/>
      </c>
    </row>
    <row r="722" spans="1:19" x14ac:dyDescent="0.3">
      <c r="A722" s="1" t="str">
        <f t="shared" si="470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1"/>
        <v/>
      </c>
      <c r="S722" s="7" t="str">
        <f t="shared" ca="1" si="472"/>
        <v/>
      </c>
    </row>
    <row r="723" spans="1:19" x14ac:dyDescent="0.3">
      <c r="A723" s="1" t="str">
        <f t="shared" si="470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1"/>
        <v/>
      </c>
      <c r="S723" s="7" t="str">
        <f t="shared" ca="1" si="472"/>
        <v/>
      </c>
    </row>
    <row r="724" spans="1:19" x14ac:dyDescent="0.3">
      <c r="A724" s="1" t="str">
        <f t="shared" si="470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1"/>
        <v/>
      </c>
      <c r="S724" s="7" t="str">
        <f t="shared" ca="1" si="472"/>
        <v/>
      </c>
    </row>
    <row r="725" spans="1:19" x14ac:dyDescent="0.3">
      <c r="A725" s="1" t="str">
        <f t="shared" ref="A725:A726" si="491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2">IF(NOT(ISBLANK(N725)),N725,
IF(ISBLANK(M725),"",
VLOOKUP(M725,OFFSET(INDIRECT("$A:$B"),0,MATCH(M$1&amp;"_Verify",INDIRECT("$1:$1"),0)-1),2,0)
))</f>
        <v/>
      </c>
      <c r="S725" s="7" t="str">
        <f t="shared" ref="S725:S726" ca="1" si="493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1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2"/>
        <v/>
      </c>
      <c r="S726" s="7" t="str">
        <f t="shared" ca="1" si="493"/>
        <v/>
      </c>
    </row>
    <row r="727" spans="1:19" x14ac:dyDescent="0.3">
      <c r="A727" s="1" t="str">
        <f t="shared" ref="A727:A730" si="494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5">IF(NOT(ISBLANK(N727)),N727,
IF(ISBLANK(M727),"",
VLOOKUP(M727,OFFSET(INDIRECT("$A:$B"),0,MATCH(M$1&amp;"_Verify",INDIRECT("$1:$1"),0)-1),2,0)
))</f>
        <v/>
      </c>
      <c r="S727" s="7" t="str">
        <f t="shared" ref="S727:S730" ca="1" si="496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4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5"/>
        <v/>
      </c>
      <c r="S728" s="7" t="str">
        <f t="shared" ca="1" si="496"/>
        <v/>
      </c>
    </row>
    <row r="729" spans="1:19" x14ac:dyDescent="0.3">
      <c r="A729" s="1" t="str">
        <f t="shared" si="494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5"/>
        <v/>
      </c>
      <c r="S729" s="7" t="str">
        <f t="shared" ca="1" si="496"/>
        <v/>
      </c>
    </row>
    <row r="730" spans="1:19" x14ac:dyDescent="0.3">
      <c r="A730" s="1" t="str">
        <f t="shared" si="494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5"/>
        <v/>
      </c>
      <c r="S730" s="7" t="str">
        <f t="shared" ca="1" si="496"/>
        <v/>
      </c>
    </row>
    <row r="731" spans="1:19" x14ac:dyDescent="0.3">
      <c r="A731" s="1" t="str">
        <f t="shared" ref="A731:A732" si="497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8">IF(NOT(ISBLANK(N731)),N731,
IF(ISBLANK(M731),"",
VLOOKUP(M731,OFFSET(INDIRECT("$A:$B"),0,MATCH(M$1&amp;"_Verify",INDIRECT("$1:$1"),0)-1),2,0)
))</f>
        <v/>
      </c>
      <c r="S731" s="7" t="str">
        <f t="shared" ref="S731:S732" ca="1" si="499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7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8"/>
        <v/>
      </c>
      <c r="S732" s="7" t="str">
        <f t="shared" ca="1" si="49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1218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1220</v>
      </c>
      <c r="C86" s="3" t="s">
        <v>62</v>
      </c>
      <c r="D86" s="4" t="s">
        <v>1219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2021-05-19T07:49:11Z</dcterms:modified>
</cp:coreProperties>
</file>