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4EE6964-A7D3-47EA-86A0-AC0D54959DCF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F108" i="9"/>
  <c r="F107" i="9"/>
  <c r="H104" i="9"/>
  <c r="F104" i="9"/>
  <c r="H103" i="9"/>
  <c r="F103" i="9"/>
  <c r="H102" i="9"/>
  <c r="F102" i="9"/>
  <c r="F101" i="9"/>
  <c r="F100" i="9"/>
  <c r="H97" i="9"/>
  <c r="F97" i="9"/>
  <c r="H96" i="9"/>
  <c r="F96" i="9"/>
  <c r="H95" i="9"/>
  <c r="F95" i="9"/>
  <c r="F94" i="9"/>
  <c r="F93" i="9"/>
  <c r="H92" i="9"/>
  <c r="F92" i="9"/>
  <c r="H91" i="9"/>
  <c r="F91" i="9"/>
  <c r="H90" i="9"/>
  <c r="F90" i="9"/>
  <c r="H89" i="9"/>
  <c r="F89" i="9"/>
  <c r="H88" i="9"/>
  <c r="F88" i="9"/>
  <c r="H87" i="9"/>
  <c r="F87" i="9"/>
  <c r="F86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06" i="9"/>
  <c r="F105" i="9"/>
  <c r="F99" i="9"/>
  <c r="F98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H85" i="9" l="1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J4" i="8" l="1"/>
  <c r="J3" i="8"/>
  <c r="J2" i="8"/>
  <c r="K4" i="8"/>
  <c r="K3" i="8"/>
  <c r="K2" i="8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269" i="9"/>
  <c r="E238" i="9"/>
  <c r="E141" i="9"/>
  <c r="E140" i="9"/>
  <c r="E139" i="9"/>
  <c r="E138" i="9"/>
  <c r="E137" i="9"/>
  <c r="E136" i="9"/>
  <c r="E135" i="9"/>
  <c r="E268" i="9"/>
  <c r="E237" i="9"/>
  <c r="E134" i="9"/>
  <c r="E133" i="9"/>
  <c r="E132" i="9"/>
  <c r="E131" i="9"/>
  <c r="E130" i="9"/>
  <c r="E129" i="9"/>
  <c r="E128" i="9"/>
  <c r="E267" i="9"/>
  <c r="E236" i="9"/>
  <c r="E127" i="9"/>
  <c r="E126" i="9"/>
  <c r="E125" i="9"/>
  <c r="E124" i="9"/>
  <c r="E123" i="9"/>
  <c r="E122" i="9"/>
  <c r="E121" i="9"/>
  <c r="E266" i="9"/>
  <c r="E235" i="9"/>
  <c r="E120" i="9"/>
  <c r="E119" i="9"/>
  <c r="E118" i="9"/>
  <c r="E117" i="9"/>
  <c r="E116" i="9"/>
  <c r="E115" i="9"/>
  <c r="E114" i="9"/>
  <c r="E113" i="9"/>
  <c r="E112" i="9"/>
  <c r="E106" i="9"/>
  <c r="E105" i="9"/>
  <c r="E99" i="9"/>
  <c r="E98" i="9"/>
  <c r="E262" i="9"/>
  <c r="E231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H100" i="9" l="1"/>
  <c r="H93" i="9"/>
  <c r="H101" i="9"/>
  <c r="H86" i="9"/>
  <c r="H108" i="9"/>
  <c r="H94" i="9"/>
  <c r="H107" i="9"/>
  <c r="H79" i="9"/>
  <c r="H72" i="9"/>
  <c r="H65" i="9"/>
  <c r="I1" i="9" s="1" a="1"/>
  <c r="I1" i="9" s="1"/>
  <c r="H80" i="9"/>
  <c r="H73" i="9"/>
  <c r="E73" i="9"/>
  <c r="E69" i="9"/>
  <c r="E75" i="9"/>
  <c r="E81" i="9"/>
  <c r="E260" i="9"/>
  <c r="E83" i="9"/>
  <c r="E76" i="9"/>
  <c r="E82" i="9"/>
  <c r="E68" i="9"/>
  <c r="E74" i="9"/>
  <c r="E71" i="9"/>
  <c r="E67" i="9"/>
  <c r="E80" i="9"/>
  <c r="E78" i="9"/>
  <c r="E72" i="9"/>
  <c r="E85" i="9"/>
  <c r="E77" i="9"/>
  <c r="E230" i="9"/>
  <c r="E70" i="9"/>
  <c r="E261" i="9"/>
  <c r="E228" i="9"/>
  <c r="E84" i="9"/>
  <c r="E66" i="9"/>
  <c r="E65" i="9"/>
  <c r="E79" i="9"/>
  <c r="E259" i="9"/>
  <c r="E229" i="9"/>
  <c r="E89" i="9"/>
  <c r="E110" i="9"/>
  <c r="E87" i="9"/>
  <c r="E234" i="9"/>
  <c r="E90" i="9"/>
  <c r="E94" i="9"/>
  <c r="E100" i="9"/>
  <c r="E111" i="9"/>
  <c r="E265" i="9"/>
  <c r="E88" i="9"/>
  <c r="E97" i="9"/>
  <c r="E103" i="9"/>
  <c r="E109" i="9"/>
  <c r="E263" i="9"/>
  <c r="E96" i="9"/>
  <c r="E92" i="9"/>
  <c r="E102" i="9"/>
  <c r="E86" i="9"/>
  <c r="E95" i="9"/>
  <c r="E101" i="9"/>
  <c r="E107" i="9"/>
  <c r="E264" i="9"/>
  <c r="E91" i="9"/>
  <c r="E93" i="9"/>
  <c r="E104" i="9"/>
  <c r="E232" i="9"/>
  <c r="E233" i="9"/>
  <c r="E108" i="9"/>
  <c r="Q108" i="9" l="1"/>
  <c r="Q233" i="9"/>
  <c r="Q232" i="9"/>
  <c r="Q104" i="9"/>
  <c r="Q93" i="9"/>
  <c r="Q91" i="9"/>
  <c r="Q264" i="9"/>
  <c r="Q107" i="9"/>
  <c r="Q101" i="9"/>
  <c r="Q95" i="9"/>
  <c r="Q86" i="9"/>
  <c r="Q102" i="9"/>
  <c r="Q92" i="9"/>
  <c r="Q96" i="9"/>
  <c r="Q263" i="9"/>
  <c r="Q109" i="9"/>
  <c r="Q103" i="9"/>
  <c r="Q97" i="9"/>
  <c r="Q88" i="9"/>
  <c r="Q265" i="9"/>
  <c r="Q111" i="9"/>
  <c r="Q100" i="9"/>
  <c r="Q94" i="9"/>
  <c r="Q90" i="9"/>
  <c r="Q234" i="9"/>
  <c r="Q87" i="9"/>
  <c r="Q110" i="9"/>
  <c r="Q89" i="9"/>
  <c r="Q229" i="9"/>
  <c r="Q259" i="9"/>
  <c r="Q79" i="9"/>
  <c r="Q65" i="9"/>
  <c r="P65" i="9" s="1"/>
  <c r="Q66" i="9"/>
  <c r="Q84" i="9"/>
  <c r="Q228" i="9"/>
  <c r="Q261" i="9"/>
  <c r="Q70" i="9"/>
  <c r="Q230" i="9"/>
  <c r="Q77" i="9"/>
  <c r="Q85" i="9"/>
  <c r="Q72" i="9"/>
  <c r="Q78" i="9"/>
  <c r="Q80" i="9"/>
  <c r="Q67" i="9"/>
  <c r="Q71" i="9"/>
  <c r="Q74" i="9"/>
  <c r="Q68" i="9"/>
  <c r="Q82" i="9"/>
  <c r="Q76" i="9"/>
  <c r="Q83" i="9"/>
  <c r="Q260" i="9"/>
  <c r="Q81" i="9"/>
  <c r="Q75" i="9"/>
  <c r="Q69" i="9"/>
  <c r="Q73" i="9"/>
  <c r="P66" i="9" l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<sst xmlns="http://schemas.openxmlformats.org/spreadsheetml/2006/main" count="311" uniqueCount="142">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</sst>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Equip1001</v>
          </cell>
          <cell r="B15" t="str">
            <v/>
          </cell>
          <cell r="C15" t="str">
            <v>Dagger</v>
          </cell>
          <cell r="D15">
            <v>1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1</v>
          </cell>
          <cell r="J15">
            <v>11.1</v>
          </cell>
          <cell r="K15">
            <v>14.1</v>
          </cell>
          <cell r="L15" t="str">
            <v>유니티 랜덤</v>
          </cell>
          <cell r="M15">
            <v>0</v>
          </cell>
          <cell r="N15" t="str">
            <v/>
          </cell>
          <cell r="P15" t="str">
            <v>StealthDagger</v>
          </cell>
          <cell r="Q15">
            <v>1</v>
          </cell>
          <cell r="R15" t="str">
            <v>Shot_StealthDagger</v>
          </cell>
          <cell r="S15" t="str">
            <v>EquipName_StealthDagger</v>
          </cell>
          <cell r="T15" t="str">
            <v>반원 단검</v>
          </cell>
        </row>
        <row r="16">
          <cell r="A16" t="str">
            <v>Equip1002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2</v>
          </cell>
          <cell r="H16">
            <v>1</v>
          </cell>
          <cell r="I16">
            <v>1</v>
          </cell>
          <cell r="J16">
            <v>10.85</v>
          </cell>
          <cell r="K16">
            <v>13.5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VillagerDagger</v>
          </cell>
          <cell r="Q16">
            <v>1</v>
          </cell>
          <cell r="R16" t="str">
            <v>Shot_VillagerDagger</v>
          </cell>
          <cell r="S16" t="str">
            <v>EquipName_VillagerDagger</v>
          </cell>
          <cell r="T16" t="str">
            <v>용사의 단검</v>
          </cell>
        </row>
        <row r="17">
          <cell r="A17" t="str">
            <v>Equip1101</v>
          </cell>
          <cell r="B17" t="str">
            <v/>
          </cell>
          <cell r="C17" t="str">
            <v>Dagger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13.35</v>
          </cell>
          <cell r="K17">
            <v>19.95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LowWeaponsDagger</v>
          </cell>
          <cell r="Q17">
            <v>1</v>
          </cell>
          <cell r="R17" t="str">
            <v>Shot_LowWeaponsDagger</v>
          </cell>
          <cell r="S17" t="str">
            <v>EquipName_LowWeaponsDagger</v>
          </cell>
          <cell r="T17" t="str">
            <v>사파이어 대거</v>
          </cell>
        </row>
        <row r="18">
          <cell r="A18" t="str">
            <v>Equip1102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2</v>
          </cell>
          <cell r="H18">
            <v>1</v>
          </cell>
          <cell r="I18">
            <v>1</v>
          </cell>
          <cell r="J18">
            <v>12.93</v>
          </cell>
          <cell r="K18">
            <v>19.39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StylizedKnife</v>
          </cell>
          <cell r="Q18">
            <v>1</v>
          </cell>
          <cell r="R18" t="str">
            <v>Shot_StylizedKnife</v>
          </cell>
          <cell r="S18" t="str">
            <v>EquipName_StylizedKnife</v>
          </cell>
          <cell r="T18" t="str">
            <v>휘어진 단검</v>
          </cell>
        </row>
        <row r="19">
          <cell r="A19" t="str">
            <v>Equip1201</v>
          </cell>
          <cell r="B19" t="str">
            <v/>
          </cell>
          <cell r="C19" t="str">
            <v>Dagger</v>
          </cell>
          <cell r="D19">
            <v>1</v>
          </cell>
          <cell r="E19">
            <v>2</v>
          </cell>
          <cell r="F19">
            <v>2</v>
          </cell>
          <cell r="G19">
            <v>1</v>
          </cell>
          <cell r="H19">
            <v>1</v>
          </cell>
          <cell r="I19">
            <v>2</v>
          </cell>
          <cell r="J19">
            <v>21.64</v>
          </cell>
          <cell r="K19">
            <v>33.299999999999997</v>
          </cell>
          <cell r="L19" t="str">
            <v>유니티 랜덤</v>
          </cell>
          <cell r="M19">
            <v>0</v>
          </cell>
          <cell r="N19" t="str">
            <v/>
          </cell>
          <cell r="Q19">
            <v>0</v>
          </cell>
          <cell r="R19" t="str">
            <v/>
          </cell>
          <cell r="S19" t="str">
            <v/>
          </cell>
          <cell r="T19" t="str">
            <v>스트링없음</v>
          </cell>
        </row>
        <row r="20">
          <cell r="A20" t="str">
            <v>Equip1202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2</v>
          </cell>
          <cell r="H20">
            <v>1</v>
          </cell>
          <cell r="I20">
            <v>2</v>
          </cell>
          <cell r="J20">
            <v>20.93</v>
          </cell>
          <cell r="K20">
            <v>32.58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Equip1301</v>
          </cell>
          <cell r="B21" t="str">
            <v/>
          </cell>
          <cell r="C21" t="str">
            <v>Dagger</v>
          </cell>
          <cell r="D21">
            <v>1</v>
          </cell>
          <cell r="E21">
            <v>3</v>
          </cell>
          <cell r="F21">
            <v>3</v>
          </cell>
          <cell r="G21">
            <v>1</v>
          </cell>
          <cell r="H21">
            <v>1</v>
          </cell>
          <cell r="I21">
            <v>2</v>
          </cell>
          <cell r="J21">
            <v>49.66</v>
          </cell>
          <cell r="K21">
            <v>75.319999999999993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Equip1302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2</v>
          </cell>
          <cell r="H22">
            <v>1</v>
          </cell>
          <cell r="I22">
            <v>2</v>
          </cell>
          <cell r="J22">
            <v>44.21</v>
          </cell>
          <cell r="K22">
            <v>79.14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Equip1401</v>
          </cell>
          <cell r="B23" t="str">
            <v/>
          </cell>
          <cell r="C23" t="str">
            <v>Dagger</v>
          </cell>
          <cell r="D23">
            <v>1</v>
          </cell>
          <cell r="E23">
            <v>4</v>
          </cell>
          <cell r="F23">
            <v>4</v>
          </cell>
          <cell r="G23">
            <v>1</v>
          </cell>
          <cell r="H23">
            <v>1</v>
          </cell>
          <cell r="I23">
            <v>3</v>
          </cell>
          <cell r="J23">
            <v>128.83000000000001</v>
          </cell>
          <cell r="K23">
            <v>176.03</v>
          </cell>
          <cell r="L23" t="str">
            <v>리니어</v>
          </cell>
          <cell r="M23">
            <v>3</v>
          </cell>
          <cell r="N23">
            <v>-20</v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Equip1402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2</v>
          </cell>
          <cell r="H24">
            <v>1</v>
          </cell>
          <cell r="I24">
            <v>3</v>
          </cell>
          <cell r="J24">
            <v>113.52</v>
          </cell>
          <cell r="K24">
            <v>184.96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Equip1403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5</v>
          </cell>
          <cell r="G25">
            <v>3</v>
          </cell>
          <cell r="H25">
            <v>1</v>
          </cell>
          <cell r="I25">
            <v>3</v>
          </cell>
          <cell r="J25">
            <v>157.76</v>
          </cell>
          <cell r="K25">
            <v>215.56</v>
          </cell>
          <cell r="L25" t="str">
            <v>리니어</v>
          </cell>
          <cell r="M25">
            <v>3</v>
          </cell>
          <cell r="N25">
            <v>-10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Equip1404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4</v>
          </cell>
          <cell r="H26">
            <v>1</v>
          </cell>
          <cell r="I26">
            <v>3</v>
          </cell>
          <cell r="J26">
            <v>139.02000000000001</v>
          </cell>
          <cell r="K26">
            <v>226.49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Equip1405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6</v>
          </cell>
          <cell r="G27">
            <v>5</v>
          </cell>
          <cell r="H27">
            <v>1</v>
          </cell>
          <cell r="I27">
            <v>3</v>
          </cell>
          <cell r="J27">
            <v>193.2</v>
          </cell>
          <cell r="K27">
            <v>263.97000000000003</v>
          </cell>
          <cell r="L27" t="str">
            <v>리니어</v>
          </cell>
          <cell r="M27">
            <v>3</v>
          </cell>
          <cell r="N27">
            <v>-5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Equip2001</v>
          </cell>
          <cell r="B28" t="str">
            <v/>
          </cell>
          <cell r="C28" t="str">
            <v>Bow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</v>
          </cell>
          <cell r="J28">
            <v>11.1</v>
          </cell>
          <cell r="K28">
            <v>14.1</v>
          </cell>
          <cell r="L28" t="str">
            <v>유니티 랜덤</v>
          </cell>
          <cell r="M28">
            <v>0</v>
          </cell>
          <cell r="N28" t="str">
            <v/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Equip2002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1</v>
          </cell>
          <cell r="J29">
            <v>10.85</v>
          </cell>
          <cell r="K29">
            <v>13.5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Equip2101</v>
          </cell>
          <cell r="B30" t="str">
            <v/>
          </cell>
          <cell r="C30" t="str">
            <v>Bow</v>
          </cell>
          <cell r="D30">
            <v>2</v>
          </cell>
          <cell r="E30">
            <v>1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13.35</v>
          </cell>
          <cell r="K30">
            <v>19.95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Equip2102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2</v>
          </cell>
          <cell r="H31">
            <v>0</v>
          </cell>
          <cell r="I31">
            <v>1</v>
          </cell>
          <cell r="J31">
            <v>12.93</v>
          </cell>
          <cell r="K31">
            <v>19.39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Equip2201</v>
          </cell>
          <cell r="B32" t="str">
            <v/>
          </cell>
          <cell r="C32" t="str">
            <v>Bow</v>
          </cell>
          <cell r="D32">
            <v>2</v>
          </cell>
          <cell r="E32">
            <v>2</v>
          </cell>
          <cell r="F32">
            <v>2</v>
          </cell>
          <cell r="G32">
            <v>1</v>
          </cell>
          <cell r="H32">
            <v>0</v>
          </cell>
          <cell r="I32">
            <v>2</v>
          </cell>
          <cell r="J32">
            <v>21.64</v>
          </cell>
          <cell r="K32">
            <v>33.299999999999997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Equip2202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0</v>
          </cell>
          <cell r="I33">
            <v>2</v>
          </cell>
          <cell r="J33">
            <v>20.93</v>
          </cell>
          <cell r="K33">
            <v>32.58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Equip2301</v>
          </cell>
          <cell r="B34" t="str">
            <v/>
          </cell>
          <cell r="C34" t="str">
            <v>Bow</v>
          </cell>
          <cell r="D34">
            <v>2</v>
          </cell>
          <cell r="E34">
            <v>3</v>
          </cell>
          <cell r="F34">
            <v>3</v>
          </cell>
          <cell r="G34">
            <v>1</v>
          </cell>
          <cell r="H34">
            <v>0</v>
          </cell>
          <cell r="I34">
            <v>2</v>
          </cell>
          <cell r="J34">
            <v>49.66</v>
          </cell>
          <cell r="K34">
            <v>75.319999999999993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MyfgBowTen</v>
          </cell>
          <cell r="Q34">
            <v>1</v>
          </cell>
          <cell r="R34" t="str">
            <v>Shot_MyfgBowTen</v>
          </cell>
          <cell r="S34" t="str">
            <v>EquipName_MyfgBowTen</v>
          </cell>
          <cell r="T34" t="str">
            <v>블레이드 보우</v>
          </cell>
        </row>
        <row r="35">
          <cell r="A35" t="str">
            <v>Equip2302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2</v>
          </cell>
          <cell r="H35">
            <v>0</v>
          </cell>
          <cell r="I35">
            <v>2</v>
          </cell>
          <cell r="J35">
            <v>44.21</v>
          </cell>
          <cell r="K35">
            <v>79.14</v>
          </cell>
          <cell r="L35" t="str">
            <v>유니티 랜덤</v>
          </cell>
          <cell r="M35">
            <v>0</v>
          </cell>
          <cell r="N35" t="str">
            <v/>
          </cell>
          <cell r="Q35">
            <v>0</v>
          </cell>
          <cell r="R35" t="str">
            <v/>
          </cell>
          <cell r="S35" t="str">
            <v/>
          </cell>
          <cell r="T35" t="str">
            <v>스트링없음</v>
          </cell>
        </row>
        <row r="36">
          <cell r="A36" t="str">
            <v>Equip2401</v>
          </cell>
          <cell r="B36" t="str">
            <v/>
          </cell>
          <cell r="C36" t="str">
            <v>Bow</v>
          </cell>
          <cell r="D36">
            <v>2</v>
          </cell>
          <cell r="E36">
            <v>4</v>
          </cell>
          <cell r="F36">
            <v>4</v>
          </cell>
          <cell r="G36">
            <v>1</v>
          </cell>
          <cell r="H36">
            <v>0</v>
          </cell>
          <cell r="I36">
            <v>3</v>
          </cell>
          <cell r="J36">
            <v>128.83000000000001</v>
          </cell>
          <cell r="K36">
            <v>176.03</v>
          </cell>
          <cell r="L36" t="str">
            <v>리니어</v>
          </cell>
          <cell r="M36">
            <v>3</v>
          </cell>
          <cell r="N36">
            <v>-20</v>
          </cell>
          <cell r="P36" t="str">
            <v>ElvenBow</v>
          </cell>
          <cell r="Q36">
            <v>1</v>
          </cell>
          <cell r="R36" t="str">
            <v>Shot_ElvenBow</v>
          </cell>
          <cell r="S36" t="str">
            <v>EquipName_ElvenBow</v>
          </cell>
          <cell r="T36" t="str">
            <v>수평선을 가르는 활</v>
          </cell>
        </row>
        <row r="37">
          <cell r="A37" t="str">
            <v>Equip2402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2</v>
          </cell>
          <cell r="H37">
            <v>0</v>
          </cell>
          <cell r="I37">
            <v>3</v>
          </cell>
          <cell r="J37">
            <v>113.52</v>
          </cell>
          <cell r="K37">
            <v>184.96</v>
          </cell>
          <cell r="L37" t="str">
            <v>리니어</v>
          </cell>
          <cell r="M37">
            <v>3</v>
          </cell>
          <cell r="N37">
            <v>-20</v>
          </cell>
          <cell r="Q37">
            <v>0</v>
          </cell>
          <cell r="R37" t="str">
            <v/>
          </cell>
          <cell r="S37" t="str">
            <v/>
          </cell>
          <cell r="T37" t="str">
            <v>스트링없음</v>
          </cell>
        </row>
        <row r="38">
          <cell r="A38" t="str">
            <v>Equip2403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5</v>
          </cell>
          <cell r="G38">
            <v>3</v>
          </cell>
          <cell r="H38">
            <v>0</v>
          </cell>
          <cell r="I38">
            <v>3</v>
          </cell>
          <cell r="J38">
            <v>157.76</v>
          </cell>
          <cell r="K38">
            <v>215.56</v>
          </cell>
          <cell r="L38" t="str">
            <v>리니어</v>
          </cell>
          <cell r="M38">
            <v>3</v>
          </cell>
          <cell r="N38">
            <v>-10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Equip2404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4</v>
          </cell>
          <cell r="H39">
            <v>0</v>
          </cell>
          <cell r="I39">
            <v>3</v>
          </cell>
          <cell r="J39">
            <v>139.02000000000001</v>
          </cell>
          <cell r="K39">
            <v>226.49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Equip2405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6</v>
          </cell>
          <cell r="G40">
            <v>5</v>
          </cell>
          <cell r="H40">
            <v>0</v>
          </cell>
          <cell r="I40">
            <v>3</v>
          </cell>
          <cell r="J40">
            <v>193.2</v>
          </cell>
          <cell r="K40">
            <v>263.97000000000003</v>
          </cell>
          <cell r="L40" t="str">
            <v>리니어</v>
          </cell>
          <cell r="M40">
            <v>3</v>
          </cell>
          <cell r="N40">
            <v>-5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Equip3001</v>
          </cell>
          <cell r="B41" t="str">
            <v/>
          </cell>
          <cell r="C41" t="str">
            <v>Staff</v>
          </cell>
          <cell r="D41">
            <v>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1</v>
          </cell>
          <cell r="J41">
            <v>11.1</v>
          </cell>
          <cell r="K41">
            <v>14.1</v>
          </cell>
          <cell r="L41" t="str">
            <v>유니티 랜덤</v>
          </cell>
          <cell r="M41">
            <v>0</v>
          </cell>
          <cell r="N41" t="str">
            <v/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Equip3002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2</v>
          </cell>
          <cell r="H42">
            <v>1</v>
          </cell>
          <cell r="I42">
            <v>1</v>
          </cell>
          <cell r="J42">
            <v>10.85</v>
          </cell>
          <cell r="K42">
            <v>13.5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Equip3101</v>
          </cell>
          <cell r="B43" t="str">
            <v/>
          </cell>
          <cell r="C43" t="str">
            <v>Staff</v>
          </cell>
          <cell r="D43">
            <v>3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13.35</v>
          </cell>
          <cell r="K43">
            <v>19.95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Equip3102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12.93</v>
          </cell>
          <cell r="K44">
            <v>19.39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Equip3201</v>
          </cell>
          <cell r="B45" t="str">
            <v/>
          </cell>
          <cell r="C45" t="str">
            <v>Staff</v>
          </cell>
          <cell r="D45">
            <v>3</v>
          </cell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2</v>
          </cell>
          <cell r="J45">
            <v>21.64</v>
          </cell>
          <cell r="K45">
            <v>33.299999999999997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FreeBlueStaff</v>
          </cell>
          <cell r="Q45">
            <v>1</v>
          </cell>
          <cell r="R45" t="str">
            <v>Shot_FreeBlueStaff</v>
          </cell>
          <cell r="S45" t="str">
            <v>EquipName_FreeBlueStaff</v>
          </cell>
          <cell r="T45" t="str">
            <v>푸른 보석 지팡이</v>
          </cell>
        </row>
        <row r="46">
          <cell r="A46" t="str">
            <v>Equip3202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2</v>
          </cell>
          <cell r="H46">
            <v>1</v>
          </cell>
          <cell r="I46">
            <v>2</v>
          </cell>
          <cell r="J46">
            <v>20.93</v>
          </cell>
          <cell r="K46">
            <v>32.58</v>
          </cell>
          <cell r="L46" t="str">
            <v>유니티 랜덤</v>
          </cell>
          <cell r="M46">
            <v>0</v>
          </cell>
          <cell r="N46" t="str">
            <v/>
          </cell>
          <cell r="Q46">
            <v>0</v>
          </cell>
          <cell r="R46" t="str">
            <v/>
          </cell>
          <cell r="S46" t="str">
            <v/>
          </cell>
          <cell r="T46" t="str">
            <v>스트링없음</v>
          </cell>
        </row>
        <row r="47">
          <cell r="A47" t="str">
            <v>Equip3301</v>
          </cell>
          <cell r="B47" t="str">
            <v/>
          </cell>
          <cell r="C47" t="str">
            <v>Staff</v>
          </cell>
          <cell r="D47">
            <v>3</v>
          </cell>
          <cell r="E47">
            <v>3</v>
          </cell>
          <cell r="F47">
            <v>3</v>
          </cell>
          <cell r="G47">
            <v>1</v>
          </cell>
          <cell r="H47">
            <v>1</v>
          </cell>
          <cell r="I47">
            <v>2</v>
          </cell>
          <cell r="J47">
            <v>49.66</v>
          </cell>
          <cell r="K47">
            <v>75.319999999999993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Equip3302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2</v>
          </cell>
          <cell r="H48">
            <v>1</v>
          </cell>
          <cell r="I48">
            <v>2</v>
          </cell>
          <cell r="J48">
            <v>44.21</v>
          </cell>
          <cell r="K48">
            <v>79.14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GirlMageStaff</v>
          </cell>
          <cell r="Q48">
            <v>1</v>
          </cell>
          <cell r="R48" t="str">
            <v>Shot_GirlMageStaff</v>
          </cell>
          <cell r="S48" t="str">
            <v>EquipName_GirlMageStaff</v>
          </cell>
          <cell r="T48" t="str">
            <v>태양과 달과 별</v>
          </cell>
        </row>
        <row r="49">
          <cell r="A49" t="str">
            <v>Equip3401</v>
          </cell>
          <cell r="B49" t="str">
            <v/>
          </cell>
          <cell r="C49" t="str">
            <v>Staff</v>
          </cell>
          <cell r="D49">
            <v>3</v>
          </cell>
          <cell r="E49">
            <v>4</v>
          </cell>
          <cell r="F49">
            <v>4</v>
          </cell>
          <cell r="G49">
            <v>1</v>
          </cell>
          <cell r="H49">
            <v>1</v>
          </cell>
          <cell r="I49">
            <v>3</v>
          </cell>
          <cell r="J49">
            <v>128.83000000000001</v>
          </cell>
          <cell r="K49">
            <v>176.03</v>
          </cell>
          <cell r="L49" t="str">
            <v>리니어</v>
          </cell>
          <cell r="M49">
            <v>3</v>
          </cell>
          <cell r="N49">
            <v>-20</v>
          </cell>
          <cell r="P49" t="str">
            <v>MetalStaff</v>
          </cell>
          <cell r="Q49">
            <v>1</v>
          </cell>
          <cell r="R49" t="str">
            <v>Shot_MetalStaff</v>
          </cell>
          <cell r="S49" t="str">
            <v>EquipName_MetalStaff</v>
          </cell>
          <cell r="T49" t="str">
            <v>메탈 스태프</v>
          </cell>
        </row>
        <row r="50">
          <cell r="A50" t="str">
            <v>Equip3402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2</v>
          </cell>
          <cell r="H50">
            <v>1</v>
          </cell>
          <cell r="I50">
            <v>3</v>
          </cell>
          <cell r="J50">
            <v>113.52</v>
          </cell>
          <cell r="K50">
            <v>184.96</v>
          </cell>
          <cell r="L50" t="str">
            <v>리니어</v>
          </cell>
          <cell r="M50">
            <v>3</v>
          </cell>
          <cell r="N50">
            <v>-20</v>
          </cell>
          <cell r="Q50">
            <v>0</v>
          </cell>
          <cell r="R50" t="str">
            <v/>
          </cell>
          <cell r="S50" t="str">
            <v/>
          </cell>
          <cell r="T50" t="str">
            <v>스트링없음</v>
          </cell>
        </row>
        <row r="51">
          <cell r="A51" t="str">
            <v>Equip3403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5</v>
          </cell>
          <cell r="G51">
            <v>3</v>
          </cell>
          <cell r="H51">
            <v>1</v>
          </cell>
          <cell r="I51">
            <v>3</v>
          </cell>
          <cell r="J51">
            <v>157.76</v>
          </cell>
          <cell r="K51">
            <v>215.56</v>
          </cell>
          <cell r="L51" t="str">
            <v>리니어</v>
          </cell>
          <cell r="M51">
            <v>3</v>
          </cell>
          <cell r="N51">
            <v>-10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Equip3404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4</v>
          </cell>
          <cell r="H52">
            <v>1</v>
          </cell>
          <cell r="I52">
            <v>3</v>
          </cell>
          <cell r="J52">
            <v>139.02000000000001</v>
          </cell>
          <cell r="K52">
            <v>226.49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Equip3405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6</v>
          </cell>
          <cell r="G53">
            <v>5</v>
          </cell>
          <cell r="H53">
            <v>1</v>
          </cell>
          <cell r="I53">
            <v>3</v>
          </cell>
          <cell r="J53">
            <v>193.2</v>
          </cell>
          <cell r="K53">
            <v>263.97000000000003</v>
          </cell>
          <cell r="L53" t="str">
            <v>리니어</v>
          </cell>
          <cell r="M53">
            <v>3</v>
          </cell>
          <cell r="N53">
            <v>-5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Equip4001</v>
          </cell>
          <cell r="B54" t="str">
            <v/>
          </cell>
          <cell r="C54" t="str">
            <v>Hammer</v>
          </cell>
          <cell r="D54">
            <v>4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11.1</v>
          </cell>
          <cell r="K54">
            <v>14.1</v>
          </cell>
          <cell r="L54" t="str">
            <v>유니티 랜덤</v>
          </cell>
          <cell r="M54">
            <v>0</v>
          </cell>
          <cell r="N54" t="str">
            <v/>
          </cell>
          <cell r="P54" t="str">
            <v>StrongMaul</v>
          </cell>
          <cell r="Q54">
            <v>1</v>
          </cell>
          <cell r="R54" t="str">
            <v>Shot_StrongMaul</v>
          </cell>
          <cell r="S54" t="str">
            <v>EquipName_StrongMaul</v>
          </cell>
          <cell r="T54" t="str">
            <v>강철 마울</v>
          </cell>
        </row>
        <row r="55">
          <cell r="A55" t="str">
            <v>Equip4002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1</v>
          </cell>
          <cell r="J55">
            <v>10.85</v>
          </cell>
          <cell r="K55">
            <v>13.5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LowPolyHammer</v>
          </cell>
          <cell r="Q55">
            <v>1</v>
          </cell>
          <cell r="R55" t="str">
            <v>Shot_LowPolyHammer</v>
          </cell>
          <cell r="S55" t="str">
            <v>EquipName_LowPolyHammer</v>
          </cell>
          <cell r="T55" t="str">
            <v>룬문자 해머</v>
          </cell>
        </row>
        <row r="56">
          <cell r="A56" t="str">
            <v>Equip4101</v>
          </cell>
          <cell r="B56" t="str">
            <v/>
          </cell>
          <cell r="C56" t="str">
            <v>Hammer</v>
          </cell>
          <cell r="D56">
            <v>4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13.35</v>
          </cell>
          <cell r="K56">
            <v>19.95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HeavyHammer</v>
          </cell>
          <cell r="Q56">
            <v>1</v>
          </cell>
          <cell r="R56" t="str">
            <v>Shot_HeavyHammer</v>
          </cell>
          <cell r="S56" t="str">
            <v>EquipName_HeavyHammer</v>
          </cell>
          <cell r="T56" t="str">
            <v>헤비 해머</v>
          </cell>
        </row>
        <row r="57">
          <cell r="A57" t="str">
            <v>Equip4102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2</v>
          </cell>
          <cell r="H57">
            <v>0</v>
          </cell>
          <cell r="I57">
            <v>1</v>
          </cell>
          <cell r="J57">
            <v>12.93</v>
          </cell>
          <cell r="K57">
            <v>19.39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HeavyMace</v>
          </cell>
          <cell r="Q57">
            <v>1</v>
          </cell>
          <cell r="R57" t="str">
            <v>Shot_HeavyMace</v>
          </cell>
          <cell r="S57" t="str">
            <v>EquipName_HeavyMace</v>
          </cell>
          <cell r="T57" t="str">
            <v>헤비 메이스</v>
          </cell>
        </row>
        <row r="58">
          <cell r="A58" t="str">
            <v>Equip4201</v>
          </cell>
          <cell r="B58" t="str">
            <v/>
          </cell>
          <cell r="C58" t="str">
            <v>Hammer</v>
          </cell>
          <cell r="D58">
            <v>4</v>
          </cell>
          <cell r="E58">
            <v>2</v>
          </cell>
          <cell r="F58">
            <v>2</v>
          </cell>
          <cell r="G58">
            <v>1</v>
          </cell>
          <cell r="H58">
            <v>0</v>
          </cell>
          <cell r="I58">
            <v>2</v>
          </cell>
          <cell r="J58">
            <v>21.64</v>
          </cell>
          <cell r="K58">
            <v>33.299999999999997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MeleeHammer</v>
          </cell>
          <cell r="Q58">
            <v>1</v>
          </cell>
          <cell r="R58" t="str">
            <v>Shot_MeleeHammer</v>
          </cell>
          <cell r="S58" t="str">
            <v>EquipName_MeleeHammer</v>
          </cell>
          <cell r="T58" t="str">
            <v>밀리 해머</v>
          </cell>
        </row>
        <row r="59">
          <cell r="A59" t="str">
            <v>Equip4202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2</v>
          </cell>
          <cell r="H59">
            <v>0</v>
          </cell>
          <cell r="I59">
            <v>2</v>
          </cell>
          <cell r="J59">
            <v>20.93</v>
          </cell>
          <cell r="K59">
            <v>32.58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DwarfHammer</v>
          </cell>
          <cell r="Q59">
            <v>1</v>
          </cell>
          <cell r="R59" t="str">
            <v>Shot_DwarfHammer</v>
          </cell>
          <cell r="S59" t="str">
            <v>EquipName_DwarfHammer</v>
          </cell>
          <cell r="T59" t="str">
            <v>드워프 해머</v>
          </cell>
        </row>
        <row r="60">
          <cell r="A60" t="str">
            <v>Equip4301</v>
          </cell>
          <cell r="B60" t="str">
            <v/>
          </cell>
          <cell r="C60" t="str">
            <v>Hammer</v>
          </cell>
          <cell r="D60">
            <v>4</v>
          </cell>
          <cell r="E60">
            <v>3</v>
          </cell>
          <cell r="F60">
            <v>3</v>
          </cell>
          <cell r="G60">
            <v>1</v>
          </cell>
          <cell r="H60">
            <v>0</v>
          </cell>
          <cell r="I60">
            <v>2</v>
          </cell>
          <cell r="J60">
            <v>49.66</v>
          </cell>
          <cell r="K60">
            <v>75.319999999999993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ElvenHammer</v>
          </cell>
          <cell r="Q60">
            <v>1</v>
          </cell>
          <cell r="R60" t="str">
            <v>Shot_ElvenHammer</v>
          </cell>
          <cell r="S60" t="str">
            <v>EquipName_ElvenHammer</v>
          </cell>
          <cell r="T60" t="str">
            <v>홍연의 해머</v>
          </cell>
        </row>
        <row r="61">
          <cell r="A61" t="str">
            <v>Equip4302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2</v>
          </cell>
          <cell r="H61">
            <v>0</v>
          </cell>
          <cell r="I61">
            <v>2</v>
          </cell>
          <cell r="J61">
            <v>44.21</v>
          </cell>
          <cell r="K61">
            <v>79.14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MysticHammer</v>
          </cell>
          <cell r="Q61">
            <v>1</v>
          </cell>
          <cell r="R61" t="str">
            <v>Shot_MysticHammer</v>
          </cell>
          <cell r="S61" t="str">
            <v>EquipName_MysticHammer</v>
          </cell>
          <cell r="T61" t="str">
            <v>미스틱 해머</v>
          </cell>
        </row>
        <row r="62">
          <cell r="A62" t="str">
            <v>Equip4401</v>
          </cell>
          <cell r="B62" t="str">
            <v/>
          </cell>
          <cell r="C62" t="str">
            <v>Hammer</v>
          </cell>
          <cell r="D62">
            <v>4</v>
          </cell>
          <cell r="E62">
            <v>4</v>
          </cell>
          <cell r="F62">
            <v>4</v>
          </cell>
          <cell r="G62">
            <v>1</v>
          </cell>
          <cell r="H62">
            <v>0</v>
          </cell>
          <cell r="I62">
            <v>3</v>
          </cell>
          <cell r="J62">
            <v>128.83000000000001</v>
          </cell>
          <cell r="K62">
            <v>176.03</v>
          </cell>
          <cell r="L62" t="str">
            <v>리니어</v>
          </cell>
          <cell r="M62">
            <v>3</v>
          </cell>
          <cell r="N62">
            <v>-20</v>
          </cell>
          <cell r="Q62">
            <v>0</v>
          </cell>
          <cell r="R62" t="str">
            <v/>
          </cell>
          <cell r="S62" t="str">
            <v/>
          </cell>
          <cell r="T62" t="str">
            <v>스트링없음</v>
          </cell>
        </row>
        <row r="63">
          <cell r="A63" t="str">
            <v>Equip4402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2</v>
          </cell>
          <cell r="H63">
            <v>0</v>
          </cell>
          <cell r="I63">
            <v>3</v>
          </cell>
          <cell r="J63">
            <v>113.52</v>
          </cell>
          <cell r="K63">
            <v>184.96</v>
          </cell>
          <cell r="L63" t="str">
            <v>리니어</v>
          </cell>
          <cell r="M63">
            <v>3</v>
          </cell>
          <cell r="N63">
            <v>-20</v>
          </cell>
          <cell r="Q63">
            <v>0</v>
          </cell>
          <cell r="R63" t="str">
            <v/>
          </cell>
          <cell r="S63" t="str">
            <v/>
          </cell>
          <cell r="T63" t="str">
            <v>스트링없음</v>
          </cell>
        </row>
        <row r="64">
          <cell r="A64" t="str">
            <v>Equip4403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5</v>
          </cell>
          <cell r="G64">
            <v>3</v>
          </cell>
          <cell r="H64">
            <v>0</v>
          </cell>
          <cell r="I64">
            <v>3</v>
          </cell>
          <cell r="J64">
            <v>157.76</v>
          </cell>
          <cell r="K64">
            <v>215.56</v>
          </cell>
          <cell r="L64" t="str">
            <v>리니어</v>
          </cell>
          <cell r="M64">
            <v>3</v>
          </cell>
          <cell r="N64">
            <v>-10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Equip4404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4</v>
          </cell>
          <cell r="H65">
            <v>0</v>
          </cell>
          <cell r="I65">
            <v>3</v>
          </cell>
          <cell r="J65">
            <v>139.02000000000001</v>
          </cell>
          <cell r="K65">
            <v>226.49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Equip4405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6</v>
          </cell>
          <cell r="G66">
            <v>5</v>
          </cell>
          <cell r="H66">
            <v>0</v>
          </cell>
          <cell r="I66">
            <v>3</v>
          </cell>
          <cell r="J66">
            <v>193.2</v>
          </cell>
          <cell r="K66">
            <v>263.97000000000003</v>
          </cell>
          <cell r="L66" t="str">
            <v>리니어</v>
          </cell>
          <cell r="M66">
            <v>3</v>
          </cell>
          <cell r="N66">
            <v>-5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Equip5001</v>
          </cell>
          <cell r="B67" t="str">
            <v/>
          </cell>
          <cell r="C67" t="str">
            <v>Sword</v>
          </cell>
          <cell r="D67">
            <v>5</v>
          </cell>
          <cell r="E67">
            <v>0</v>
          </cell>
          <cell r="F67">
            <v>0</v>
          </cell>
          <cell r="G67">
            <v>1</v>
          </cell>
          <cell r="H67">
            <v>1</v>
          </cell>
          <cell r="I67">
            <v>1</v>
          </cell>
          <cell r="J67">
            <v>11.1</v>
          </cell>
          <cell r="K67">
            <v>14.1</v>
          </cell>
          <cell r="L67" t="str">
            <v>유니티 랜덤</v>
          </cell>
          <cell r="M67">
            <v>0</v>
          </cell>
          <cell r="N67" t="str">
            <v/>
          </cell>
          <cell r="P67" t="str">
            <v>KenSword</v>
          </cell>
          <cell r="Q67">
            <v>1</v>
          </cell>
          <cell r="R67" t="str">
            <v>Shot_KenSword</v>
          </cell>
          <cell r="S67" t="str">
            <v>EquipName_KenSword</v>
          </cell>
          <cell r="T67" t="str">
            <v>켄 소드</v>
          </cell>
        </row>
        <row r="68">
          <cell r="A68" t="str">
            <v>Equip5002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2</v>
          </cell>
          <cell r="H68">
            <v>1</v>
          </cell>
          <cell r="I68">
            <v>1</v>
          </cell>
          <cell r="J68">
            <v>10.85</v>
          </cell>
          <cell r="K68">
            <v>13.5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StealthSword</v>
          </cell>
          <cell r="Q68">
            <v>1</v>
          </cell>
          <cell r="R68" t="str">
            <v>Shot_StealthSword</v>
          </cell>
          <cell r="S68" t="str">
            <v>EquipName_StealthSword</v>
          </cell>
          <cell r="T68" t="str">
            <v>4단 문양검</v>
          </cell>
        </row>
        <row r="69">
          <cell r="A69" t="str">
            <v>Equip5101</v>
          </cell>
          <cell r="B69" t="str">
            <v/>
          </cell>
          <cell r="C69" t="str">
            <v>Sword</v>
          </cell>
          <cell r="D69">
            <v>5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13.35</v>
          </cell>
          <cell r="K69">
            <v>19.95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BatAngelSword</v>
          </cell>
          <cell r="Q69">
            <v>1</v>
          </cell>
          <cell r="R69" t="str">
            <v>Shot_BatAngelSword</v>
          </cell>
          <cell r="S69" t="str">
            <v>EquipName_BatAngelSword</v>
          </cell>
          <cell r="T69" t="str">
            <v>케루빔의 검</v>
          </cell>
        </row>
        <row r="70">
          <cell r="A70" t="str">
            <v>Equip5102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2</v>
          </cell>
          <cell r="H70">
            <v>1</v>
          </cell>
          <cell r="I70">
            <v>1</v>
          </cell>
          <cell r="J70">
            <v>12.93</v>
          </cell>
          <cell r="K70">
            <v>19.39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WideBlade</v>
          </cell>
          <cell r="Q70">
            <v>1</v>
          </cell>
          <cell r="R70" t="str">
            <v>Shot_WideBlade</v>
          </cell>
          <cell r="S70" t="str">
            <v>EquipName_WideBlade</v>
          </cell>
          <cell r="T70" t="str">
            <v>금빛 장식검</v>
          </cell>
        </row>
        <row r="71">
          <cell r="A71" t="str">
            <v>Equip5201</v>
          </cell>
          <cell r="B71" t="str">
            <v/>
          </cell>
          <cell r="C71" t="str">
            <v>Sword</v>
          </cell>
          <cell r="D71">
            <v>5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21.64</v>
          </cell>
          <cell r="K71">
            <v>33.299999999999997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StylizedSword</v>
          </cell>
          <cell r="Q71">
            <v>1</v>
          </cell>
          <cell r="R71" t="str">
            <v>Shot_StylizedSword</v>
          </cell>
          <cell r="S71" t="str">
            <v>EquipName_StylizedSword</v>
          </cell>
          <cell r="T71" t="str">
            <v>뼈장식 골든 소드</v>
          </cell>
        </row>
        <row r="72">
          <cell r="A72" t="str">
            <v>Equip5202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2</v>
          </cell>
          <cell r="H72">
            <v>1</v>
          </cell>
          <cell r="I72">
            <v>2</v>
          </cell>
          <cell r="J72">
            <v>20.93</v>
          </cell>
          <cell r="K72">
            <v>32.58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SevenBroadSword</v>
          </cell>
          <cell r="Q72">
            <v>1</v>
          </cell>
          <cell r="R72" t="str">
            <v>Shot_SevenBroadSword</v>
          </cell>
          <cell r="S72" t="str">
            <v>EquipName_SevenBroadSword</v>
          </cell>
          <cell r="T72" t="str">
            <v>루비 장식 아밍 소드</v>
          </cell>
        </row>
        <row r="73">
          <cell r="A73" t="str">
            <v>Equip5301</v>
          </cell>
          <cell r="B73" t="str">
            <v/>
          </cell>
          <cell r="C73" t="str">
            <v>Sword</v>
          </cell>
          <cell r="D73">
            <v>5</v>
          </cell>
          <cell r="E73">
            <v>3</v>
          </cell>
          <cell r="F73">
            <v>3</v>
          </cell>
          <cell r="G73">
            <v>1</v>
          </cell>
          <cell r="H73">
            <v>1</v>
          </cell>
          <cell r="I73">
            <v>2</v>
          </cell>
          <cell r="J73">
            <v>49.66</v>
          </cell>
          <cell r="K73">
            <v>75.319999999999993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MeleeMachete</v>
          </cell>
          <cell r="Q73">
            <v>1</v>
          </cell>
          <cell r="R73" t="str">
            <v>Shot_MeleeMachete</v>
          </cell>
          <cell r="S73" t="str">
            <v>EquipName_MeleeMachete</v>
          </cell>
          <cell r="T73" t="str">
            <v>밀리 마체테</v>
          </cell>
        </row>
        <row r="74">
          <cell r="A74" t="str">
            <v>Equip5302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2</v>
          </cell>
          <cell r="H74">
            <v>1</v>
          </cell>
          <cell r="I74">
            <v>2</v>
          </cell>
          <cell r="J74">
            <v>44.21</v>
          </cell>
          <cell r="K74">
            <v>79.14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ElvenSword</v>
          </cell>
          <cell r="Q74">
            <v>1</v>
          </cell>
          <cell r="R74" t="str">
            <v>Shot_ElvenSword</v>
          </cell>
          <cell r="S74" t="str">
            <v>EquipName_ElvenSword</v>
          </cell>
          <cell r="T74" t="str">
            <v>생명의 붉은 검</v>
          </cell>
        </row>
        <row r="75">
          <cell r="A75" t="str">
            <v>Equip5401</v>
          </cell>
          <cell r="B75" t="str">
            <v/>
          </cell>
          <cell r="C75" t="str">
            <v>Sword</v>
          </cell>
          <cell r="D75">
            <v>5</v>
          </cell>
          <cell r="E75">
            <v>4</v>
          </cell>
          <cell r="F75">
            <v>4</v>
          </cell>
          <cell r="G75">
            <v>1</v>
          </cell>
          <cell r="H75">
            <v>1</v>
          </cell>
          <cell r="I75">
            <v>3</v>
          </cell>
          <cell r="J75">
            <v>128.83000000000001</v>
          </cell>
          <cell r="K75">
            <v>176.03</v>
          </cell>
          <cell r="L75" t="str">
            <v>리니어</v>
          </cell>
          <cell r="M75">
            <v>3</v>
          </cell>
          <cell r="N75">
            <v>-20</v>
          </cell>
          <cell r="P75" t="str">
            <v>SunSword</v>
          </cell>
          <cell r="Q75">
            <v>1</v>
          </cell>
          <cell r="R75" t="str">
            <v>Shot_SunSword</v>
          </cell>
          <cell r="S75" t="str">
            <v>EquipName_SunSword</v>
          </cell>
          <cell r="T75" t="str">
            <v>태양검</v>
          </cell>
        </row>
        <row r="76">
          <cell r="A76" t="str">
            <v>Equip5402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2</v>
          </cell>
          <cell r="H76">
            <v>1</v>
          </cell>
          <cell r="I76">
            <v>3</v>
          </cell>
          <cell r="J76">
            <v>113.52</v>
          </cell>
          <cell r="K76">
            <v>184.96</v>
          </cell>
          <cell r="L76" t="str">
            <v>리니어</v>
          </cell>
          <cell r="M76">
            <v>3</v>
          </cell>
          <cell r="N76">
            <v>-20</v>
          </cell>
          <cell r="P76" t="str">
            <v>GoldenBlade</v>
          </cell>
          <cell r="Q76">
            <v>1</v>
          </cell>
          <cell r="R76" t="str">
            <v>Shot_GoldenBlade</v>
          </cell>
          <cell r="S76" t="str">
            <v>EquipName_GoldenBlade</v>
          </cell>
          <cell r="T76" t="str">
            <v>골든 블레이드</v>
          </cell>
        </row>
        <row r="77">
          <cell r="A77" t="str">
            <v>Equip5403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5</v>
          </cell>
          <cell r="G77">
            <v>3</v>
          </cell>
          <cell r="H77">
            <v>1</v>
          </cell>
          <cell r="I77">
            <v>3</v>
          </cell>
          <cell r="J77">
            <v>157.76</v>
          </cell>
          <cell r="K77">
            <v>215.56</v>
          </cell>
          <cell r="L77" t="str">
            <v>리니어</v>
          </cell>
          <cell r="M77">
            <v>3</v>
          </cell>
          <cell r="N77">
            <v>-10</v>
          </cell>
          <cell r="Q77">
            <v>0</v>
          </cell>
          <cell r="R77" t="str">
            <v/>
          </cell>
          <cell r="S77" t="str">
            <v/>
          </cell>
          <cell r="T77" t="str">
            <v>스트링없음</v>
          </cell>
        </row>
        <row r="78">
          <cell r="A78" t="str">
            <v>Equip5404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4</v>
          </cell>
          <cell r="H78">
            <v>1</v>
          </cell>
          <cell r="I78">
            <v>3</v>
          </cell>
          <cell r="J78">
            <v>139.02000000000001</v>
          </cell>
          <cell r="K78">
            <v>226.49</v>
          </cell>
          <cell r="L78" t="str">
            <v>리니어</v>
          </cell>
          <cell r="M78">
            <v>3</v>
          </cell>
          <cell r="N78">
            <v>-10</v>
          </cell>
          <cell r="Q78">
            <v>0</v>
          </cell>
          <cell r="R78" t="str">
            <v/>
          </cell>
          <cell r="S78" t="str">
            <v/>
          </cell>
          <cell r="T78" t="str">
            <v>스트링없음</v>
          </cell>
        </row>
        <row r="79">
          <cell r="A79" t="str">
            <v>Equip5405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6</v>
          </cell>
          <cell r="G79">
            <v>5</v>
          </cell>
          <cell r="H79">
            <v>1</v>
          </cell>
          <cell r="I79">
            <v>3</v>
          </cell>
          <cell r="J79">
            <v>193.2</v>
          </cell>
          <cell r="K79">
            <v>263.97000000000003</v>
          </cell>
          <cell r="L79" t="str">
            <v>리니어</v>
          </cell>
          <cell r="M79">
            <v>3</v>
          </cell>
          <cell r="N79">
            <v>-5</v>
          </cell>
          <cell r="Q79">
            <v>0</v>
          </cell>
          <cell r="R79" t="str">
            <v/>
          </cell>
          <cell r="S79" t="str">
            <v/>
          </cell>
          <cell r="T79" t="str">
            <v>스트링없음</v>
          </cell>
        </row>
        <row r="80">
          <cell r="A80" t="str">
            <v>Equip6001</v>
          </cell>
          <cell r="B80" t="str">
            <v/>
          </cell>
          <cell r="C80" t="str">
            <v>Gun</v>
          </cell>
          <cell r="D80">
            <v>6</v>
          </cell>
          <cell r="E80">
            <v>0</v>
          </cell>
          <cell r="F80">
            <v>0</v>
          </cell>
          <cell r="G80">
            <v>1</v>
          </cell>
          <cell r="H80">
            <v>0</v>
          </cell>
          <cell r="I80">
            <v>1</v>
          </cell>
          <cell r="J80">
            <v>11.1</v>
          </cell>
          <cell r="K80">
            <v>14.1</v>
          </cell>
          <cell r="L80" t="str">
            <v>유니티 랜덤</v>
          </cell>
          <cell r="M80">
            <v>0</v>
          </cell>
          <cell r="N80" t="str">
            <v/>
          </cell>
          <cell r="P80" t="str">
            <v>SciFiWarriorGun</v>
          </cell>
          <cell r="Q80">
            <v>1</v>
          </cell>
          <cell r="R80" t="str">
            <v>Shot_SciFiWarriorGun</v>
          </cell>
          <cell r="S80" t="str">
            <v>EquipName_SciFiWarriorGun</v>
          </cell>
          <cell r="T80" t="str">
            <v>광학입자포</v>
          </cell>
        </row>
        <row r="81">
          <cell r="A81" t="str">
            <v>Equip6002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2</v>
          </cell>
          <cell r="H81">
            <v>0</v>
          </cell>
          <cell r="I81">
            <v>1</v>
          </cell>
          <cell r="J81">
            <v>10.85</v>
          </cell>
          <cell r="K81">
            <v>13.5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SMG28</v>
          </cell>
          <cell r="Q81">
            <v>1</v>
          </cell>
          <cell r="R81" t="str">
            <v>Shot_SMG28</v>
          </cell>
          <cell r="S81" t="str">
            <v>EquipName_SMG28</v>
          </cell>
          <cell r="T81" t="str">
            <v>SMG28</v>
          </cell>
        </row>
        <row r="82">
          <cell r="A82" t="str">
            <v>Equip6101</v>
          </cell>
          <cell r="B82" t="str">
            <v/>
          </cell>
          <cell r="C82" t="str">
            <v>Gun</v>
          </cell>
          <cell r="D82">
            <v>6</v>
          </cell>
          <cell r="E82">
            <v>1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13.35</v>
          </cell>
          <cell r="K82">
            <v>19.95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SMG31</v>
          </cell>
          <cell r="Q82">
            <v>1</v>
          </cell>
          <cell r="R82" t="str">
            <v>Shot_SMG31</v>
          </cell>
          <cell r="S82" t="str">
            <v>EquipName_SMG31</v>
          </cell>
          <cell r="T82" t="str">
            <v>SMG31</v>
          </cell>
        </row>
        <row r="83">
          <cell r="A83" t="str">
            <v>Equip6102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2</v>
          </cell>
          <cell r="H83">
            <v>0</v>
          </cell>
          <cell r="I83">
            <v>1</v>
          </cell>
          <cell r="J83">
            <v>12.93</v>
          </cell>
          <cell r="K83">
            <v>19.39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TriRevolver</v>
          </cell>
          <cell r="Q83">
            <v>1</v>
          </cell>
          <cell r="R83" t="str">
            <v>Shot_TriRevolver</v>
          </cell>
          <cell r="S83" t="str">
            <v>EquipName_TriRevolver</v>
          </cell>
          <cell r="T83" t="str">
            <v>트라이리볼버</v>
          </cell>
        </row>
        <row r="84">
          <cell r="A84" t="str">
            <v>Equip6201</v>
          </cell>
          <cell r="B84" t="str">
            <v/>
          </cell>
          <cell r="C84" t="str">
            <v>Gun</v>
          </cell>
          <cell r="D84">
            <v>6</v>
          </cell>
          <cell r="E84">
            <v>2</v>
          </cell>
          <cell r="F84">
            <v>2</v>
          </cell>
          <cell r="G84">
            <v>1</v>
          </cell>
          <cell r="H84">
            <v>0</v>
          </cell>
          <cell r="I84">
            <v>2</v>
          </cell>
          <cell r="J84">
            <v>21.64</v>
          </cell>
          <cell r="K84">
            <v>33.299999999999997</v>
          </cell>
          <cell r="L84" t="str">
            <v>유니티 랜덤</v>
          </cell>
          <cell r="M84">
            <v>0</v>
          </cell>
          <cell r="N84" t="str">
            <v/>
          </cell>
          <cell r="Q84">
            <v>0</v>
          </cell>
          <cell r="R84" t="str">
            <v/>
          </cell>
          <cell r="S84" t="str">
            <v/>
          </cell>
          <cell r="T84" t="str">
            <v>스트링없음</v>
          </cell>
        </row>
        <row r="85">
          <cell r="A85" t="str">
            <v>Equip6202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2</v>
          </cell>
          <cell r="H85">
            <v>0</v>
          </cell>
          <cell r="I85">
            <v>2</v>
          </cell>
          <cell r="J85">
            <v>20.93</v>
          </cell>
          <cell r="K85">
            <v>32.58</v>
          </cell>
          <cell r="L85" t="str">
            <v>유니티 랜덤</v>
          </cell>
          <cell r="M85">
            <v>0</v>
          </cell>
          <cell r="N85" t="str">
            <v/>
          </cell>
          <cell r="Q85">
            <v>0</v>
          </cell>
          <cell r="R85" t="str">
            <v/>
          </cell>
          <cell r="S85" t="str">
            <v/>
          </cell>
          <cell r="T85" t="str">
            <v>스트링없음</v>
          </cell>
        </row>
        <row r="86">
          <cell r="A86" t="str">
            <v>Equip6301</v>
          </cell>
          <cell r="B86" t="str">
            <v/>
          </cell>
          <cell r="C86" t="str">
            <v>Gun</v>
          </cell>
          <cell r="D86">
            <v>6</v>
          </cell>
          <cell r="E86">
            <v>3</v>
          </cell>
          <cell r="F86">
            <v>3</v>
          </cell>
          <cell r="G86">
            <v>1</v>
          </cell>
          <cell r="H86">
            <v>0</v>
          </cell>
          <cell r="I86">
            <v>2</v>
          </cell>
          <cell r="J86">
            <v>49.66</v>
          </cell>
          <cell r="K86">
            <v>75.319999999999993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SMG30</v>
          </cell>
          <cell r="Q86">
            <v>1</v>
          </cell>
          <cell r="R86" t="str">
            <v>Shot_SMG30</v>
          </cell>
          <cell r="S86" t="str">
            <v>EquipName_SMG30</v>
          </cell>
          <cell r="T86" t="str">
            <v>SMG30</v>
          </cell>
        </row>
        <row r="87">
          <cell r="A87" t="str">
            <v>Equip6302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2</v>
          </cell>
          <cell r="H87">
            <v>0</v>
          </cell>
          <cell r="I87">
            <v>2</v>
          </cell>
          <cell r="J87">
            <v>44.21</v>
          </cell>
          <cell r="K87">
            <v>79.14</v>
          </cell>
          <cell r="L87" t="str">
            <v>유니티 랜덤</v>
          </cell>
          <cell r="M87">
            <v>0</v>
          </cell>
          <cell r="N87" t="str">
            <v/>
          </cell>
          <cell r="Q87">
            <v>0</v>
          </cell>
          <cell r="R87" t="str">
            <v/>
          </cell>
          <cell r="S87" t="str">
            <v/>
          </cell>
          <cell r="T87" t="str">
            <v>스트링없음</v>
          </cell>
        </row>
        <row r="88">
          <cell r="A88" t="str">
            <v>Equip6401</v>
          </cell>
          <cell r="B88" t="str">
            <v/>
          </cell>
          <cell r="C88" t="str">
            <v>Gun</v>
          </cell>
          <cell r="D88">
            <v>6</v>
          </cell>
          <cell r="E88">
            <v>4</v>
          </cell>
          <cell r="F88">
            <v>4</v>
          </cell>
          <cell r="G88">
            <v>1</v>
          </cell>
          <cell r="H88">
            <v>0</v>
          </cell>
          <cell r="I88">
            <v>3</v>
          </cell>
          <cell r="J88">
            <v>128.83000000000001</v>
          </cell>
          <cell r="K88">
            <v>176.03</v>
          </cell>
          <cell r="L88" t="str">
            <v>리니어</v>
          </cell>
          <cell r="M88">
            <v>3</v>
          </cell>
          <cell r="N88">
            <v>-20</v>
          </cell>
          <cell r="Q88">
            <v>0</v>
          </cell>
          <cell r="R88" t="str">
            <v/>
          </cell>
          <cell r="S88" t="str">
            <v/>
          </cell>
          <cell r="T88" t="str">
            <v>스트링없음</v>
          </cell>
        </row>
        <row r="89">
          <cell r="A89" t="str">
            <v>Equip6402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2</v>
          </cell>
          <cell r="H89">
            <v>0</v>
          </cell>
          <cell r="I89">
            <v>3</v>
          </cell>
          <cell r="J89">
            <v>113.52</v>
          </cell>
          <cell r="K89">
            <v>184.96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Equip6403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5</v>
          </cell>
          <cell r="G90">
            <v>3</v>
          </cell>
          <cell r="H90">
            <v>0</v>
          </cell>
          <cell r="I90">
            <v>3</v>
          </cell>
          <cell r="J90">
            <v>157.76</v>
          </cell>
          <cell r="K90">
            <v>215.56</v>
          </cell>
          <cell r="L90" t="str">
            <v>리니어</v>
          </cell>
          <cell r="M90">
            <v>3</v>
          </cell>
          <cell r="N90">
            <v>-10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Equip6404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4</v>
          </cell>
          <cell r="H91">
            <v>0</v>
          </cell>
          <cell r="I91">
            <v>3</v>
          </cell>
          <cell r="J91">
            <v>139.02000000000001</v>
          </cell>
          <cell r="K91">
            <v>226.49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Equip6405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6</v>
          </cell>
          <cell r="G92">
            <v>5</v>
          </cell>
          <cell r="H92">
            <v>0</v>
          </cell>
          <cell r="I92">
            <v>3</v>
          </cell>
          <cell r="J92">
            <v>193.2</v>
          </cell>
          <cell r="K92">
            <v>263.97000000000003</v>
          </cell>
          <cell r="L92" t="str">
            <v>리니어</v>
          </cell>
          <cell r="M92">
            <v>3</v>
          </cell>
          <cell r="N92">
            <v>-5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Equip7001</v>
          </cell>
          <cell r="B93" t="str">
            <v/>
          </cell>
          <cell r="C93" t="str">
            <v>Shield</v>
          </cell>
          <cell r="D93">
            <v>7</v>
          </cell>
          <cell r="E93">
            <v>0</v>
          </cell>
          <cell r="F93">
            <v>0</v>
          </cell>
          <cell r="G93">
            <v>1</v>
          </cell>
          <cell r="H93">
            <v>1</v>
          </cell>
          <cell r="I93">
            <v>1</v>
          </cell>
          <cell r="J93">
            <v>11.1</v>
          </cell>
          <cell r="K93">
            <v>14.1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LowWeaponsShield</v>
          </cell>
          <cell r="Q93">
            <v>1</v>
          </cell>
          <cell r="R93" t="str">
            <v>Shot_LowWeaponsShield</v>
          </cell>
          <cell r="S93" t="str">
            <v>EquipName_LowWeaponsShield</v>
          </cell>
          <cell r="T93" t="str">
            <v>강철 원형 방패</v>
          </cell>
        </row>
        <row r="94">
          <cell r="A94" t="str">
            <v>Equip7002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2</v>
          </cell>
          <cell r="H94">
            <v>1</v>
          </cell>
          <cell r="I94">
            <v>1</v>
          </cell>
          <cell r="J94">
            <v>10.85</v>
          </cell>
          <cell r="K94">
            <v>13.5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VikingShield</v>
          </cell>
          <cell r="Q94">
            <v>1</v>
          </cell>
          <cell r="R94" t="str">
            <v>Shot_VikingShield</v>
          </cell>
          <cell r="S94" t="str">
            <v>EquipName_VikingShield</v>
          </cell>
          <cell r="T94" t="str">
            <v>바이킹 쉴드</v>
          </cell>
        </row>
        <row r="95">
          <cell r="A95" t="str">
            <v>Equip7101</v>
          </cell>
          <cell r="B95" t="str">
            <v/>
          </cell>
          <cell r="C95" t="str">
            <v>Shield</v>
          </cell>
          <cell r="D95">
            <v>7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13.35</v>
          </cell>
          <cell r="K95">
            <v>19.95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SkeletonShield</v>
          </cell>
          <cell r="Q95">
            <v>1</v>
          </cell>
          <cell r="R95" t="str">
            <v>Shot_SkeletonShield</v>
          </cell>
          <cell r="S95" t="str">
            <v>EquipName_SkeletonShield</v>
          </cell>
          <cell r="T95" t="str">
            <v>스켈레톤 쉴드</v>
          </cell>
        </row>
        <row r="96">
          <cell r="A96" t="str">
            <v>Equip7102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2</v>
          </cell>
          <cell r="H96">
            <v>1</v>
          </cell>
          <cell r="I96">
            <v>1</v>
          </cell>
          <cell r="J96">
            <v>12.93</v>
          </cell>
          <cell r="K96">
            <v>19.39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SkullShield</v>
          </cell>
          <cell r="Q96">
            <v>1</v>
          </cell>
          <cell r="R96" t="str">
            <v>Shot_SkullShield</v>
          </cell>
          <cell r="S96" t="str">
            <v>EquipName_SkullShield</v>
          </cell>
          <cell r="T96" t="str">
            <v>해골 대형 방패</v>
          </cell>
        </row>
        <row r="97">
          <cell r="A97" t="str">
            <v>Equip7201</v>
          </cell>
          <cell r="B97" t="str">
            <v/>
          </cell>
          <cell r="C97" t="str">
            <v>Shield</v>
          </cell>
          <cell r="D97">
            <v>7</v>
          </cell>
          <cell r="E97">
            <v>2</v>
          </cell>
          <cell r="F97">
            <v>2</v>
          </cell>
          <cell r="G97">
            <v>1</v>
          </cell>
          <cell r="H97">
            <v>1</v>
          </cell>
          <cell r="I97">
            <v>2</v>
          </cell>
          <cell r="J97">
            <v>21.64</v>
          </cell>
          <cell r="K97">
            <v>33.299999999999997</v>
          </cell>
          <cell r="L97" t="str">
            <v>유니티 랜덤</v>
          </cell>
          <cell r="M97">
            <v>0</v>
          </cell>
          <cell r="N97" t="str">
            <v/>
          </cell>
          <cell r="P97" t="str">
            <v>FantasyShield</v>
          </cell>
          <cell r="Q97">
            <v>1</v>
          </cell>
          <cell r="R97" t="str">
            <v>Shot_FantasyShield</v>
          </cell>
          <cell r="S97" t="str">
            <v>EquipName_FantasyShield</v>
          </cell>
          <cell r="T97" t="str">
            <v>고대 주술인의 방패</v>
          </cell>
        </row>
        <row r="98">
          <cell r="A98" t="str">
            <v>Equip7202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2</v>
          </cell>
          <cell r="H98">
            <v>1</v>
          </cell>
          <cell r="I98">
            <v>2</v>
          </cell>
          <cell r="J98">
            <v>20.93</v>
          </cell>
          <cell r="K98">
            <v>32.58</v>
          </cell>
          <cell r="L98" t="str">
            <v>유니티 랜덤</v>
          </cell>
          <cell r="M98">
            <v>0</v>
          </cell>
          <cell r="N98" t="str">
            <v/>
          </cell>
          <cell r="Q98">
            <v>0</v>
          </cell>
          <cell r="R98" t="str">
            <v/>
          </cell>
          <cell r="S98" t="str">
            <v/>
          </cell>
          <cell r="T98" t="str">
            <v>스트링없음</v>
          </cell>
        </row>
        <row r="99">
          <cell r="A99" t="str">
            <v>Equip7301</v>
          </cell>
          <cell r="B99" t="str">
            <v/>
          </cell>
          <cell r="C99" t="str">
            <v>Shield</v>
          </cell>
          <cell r="D99">
            <v>7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2</v>
          </cell>
          <cell r="J99">
            <v>49.66</v>
          </cell>
          <cell r="K99">
            <v>75.319999999999993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Equip7302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2</v>
          </cell>
          <cell r="H100">
            <v>1</v>
          </cell>
          <cell r="I100">
            <v>2</v>
          </cell>
          <cell r="J100">
            <v>44.21</v>
          </cell>
          <cell r="K100">
            <v>79.14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Equip7401</v>
          </cell>
          <cell r="B101" t="str">
            <v/>
          </cell>
          <cell r="C101" t="str">
            <v>Shield</v>
          </cell>
          <cell r="D101">
            <v>7</v>
          </cell>
          <cell r="E101">
            <v>4</v>
          </cell>
          <cell r="F101">
            <v>4</v>
          </cell>
          <cell r="G101">
            <v>1</v>
          </cell>
          <cell r="H101">
            <v>1</v>
          </cell>
          <cell r="I101">
            <v>3</v>
          </cell>
          <cell r="J101">
            <v>128.83000000000001</v>
          </cell>
          <cell r="K101">
            <v>176.03</v>
          </cell>
          <cell r="L101" t="str">
            <v>리니어</v>
          </cell>
          <cell r="M101">
            <v>3</v>
          </cell>
          <cell r="N101">
            <v>-20</v>
          </cell>
          <cell r="P101" t="str">
            <v>ElvenShield</v>
          </cell>
          <cell r="Q101">
            <v>1</v>
          </cell>
          <cell r="R101" t="str">
            <v>Shot_ElvenShield</v>
          </cell>
          <cell r="S101" t="str">
            <v>EquipName_ElvenShield</v>
          </cell>
          <cell r="T101" t="str">
            <v>용력의 방패</v>
          </cell>
        </row>
        <row r="102">
          <cell r="A102" t="str">
            <v>Equip7402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2</v>
          </cell>
          <cell r="H102">
            <v>1</v>
          </cell>
          <cell r="I102">
            <v>3</v>
          </cell>
          <cell r="J102">
            <v>113.52</v>
          </cell>
          <cell r="K102">
            <v>184.96</v>
          </cell>
          <cell r="L102" t="str">
            <v>리니어</v>
          </cell>
          <cell r="M102">
            <v>3</v>
          </cell>
          <cell r="N102">
            <v>-20</v>
          </cell>
          <cell r="Q102">
            <v>0</v>
          </cell>
          <cell r="R102" t="str">
            <v/>
          </cell>
          <cell r="S102" t="str">
            <v/>
          </cell>
          <cell r="T102" t="str">
            <v>스트링없음</v>
          </cell>
        </row>
        <row r="103">
          <cell r="A103" t="str">
            <v>Equip7403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5</v>
          </cell>
          <cell r="G103">
            <v>3</v>
          </cell>
          <cell r="H103">
            <v>1</v>
          </cell>
          <cell r="I103">
            <v>3</v>
          </cell>
          <cell r="J103">
            <v>157.76</v>
          </cell>
          <cell r="K103">
            <v>215.56</v>
          </cell>
          <cell r="L103" t="str">
            <v>리니어</v>
          </cell>
          <cell r="M103">
            <v>3</v>
          </cell>
          <cell r="N103">
            <v>-10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Equip7404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4</v>
          </cell>
          <cell r="H104">
            <v>1</v>
          </cell>
          <cell r="I104">
            <v>3</v>
          </cell>
          <cell r="J104">
            <v>139.02000000000001</v>
          </cell>
          <cell r="K104">
            <v>226.49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Equip7405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6</v>
          </cell>
          <cell r="G105">
            <v>5</v>
          </cell>
          <cell r="H105">
            <v>1</v>
          </cell>
          <cell r="I105">
            <v>3</v>
          </cell>
          <cell r="J105">
            <v>193.2</v>
          </cell>
          <cell r="K105">
            <v>263.97000000000003</v>
          </cell>
          <cell r="L105" t="str">
            <v>리니어</v>
          </cell>
          <cell r="M105">
            <v>3</v>
          </cell>
          <cell r="N105">
            <v>-5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Equip8001</v>
          </cell>
          <cell r="B106" t="str">
            <v/>
          </cell>
          <cell r="C106" t="str">
            <v>TwoHanded</v>
          </cell>
          <cell r="D106">
            <v>8</v>
          </cell>
          <cell r="E106">
            <v>0</v>
          </cell>
          <cell r="F106">
            <v>0</v>
          </cell>
          <cell r="G106">
            <v>1</v>
          </cell>
          <cell r="H106">
            <v>0</v>
          </cell>
          <cell r="I106">
            <v>1</v>
          </cell>
          <cell r="J106">
            <v>11.1</v>
          </cell>
          <cell r="K106">
            <v>14.1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FrozenNightSword</v>
          </cell>
          <cell r="Q106">
            <v>1</v>
          </cell>
          <cell r="R106" t="str">
            <v>Shot_FrozenNightSword</v>
          </cell>
          <cell r="S106" t="str">
            <v>EquipName_FrozenNightSword</v>
          </cell>
          <cell r="T106" t="str">
            <v>얼어붙은 밤</v>
          </cell>
        </row>
        <row r="107">
          <cell r="A107" t="str">
            <v>Equip8002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2</v>
          </cell>
          <cell r="H107">
            <v>0</v>
          </cell>
          <cell r="I107">
            <v>1</v>
          </cell>
          <cell r="J107">
            <v>10.85</v>
          </cell>
          <cell r="K107">
            <v>13.5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DarkNpcSword</v>
          </cell>
          <cell r="Q107">
            <v>1</v>
          </cell>
          <cell r="R107" t="str">
            <v>Shot_DarkNpcSword</v>
          </cell>
          <cell r="S107" t="str">
            <v>EquipName_DarkNpcSword</v>
          </cell>
          <cell r="T107" t="str">
            <v>영혼분쇄기</v>
          </cell>
        </row>
        <row r="108">
          <cell r="A108" t="str">
            <v>Equip8101</v>
          </cell>
          <cell r="B108" t="str">
            <v/>
          </cell>
          <cell r="C108" t="str">
            <v>TwoHanded</v>
          </cell>
          <cell r="D108">
            <v>8</v>
          </cell>
          <cell r="E108">
            <v>1</v>
          </cell>
          <cell r="F108">
            <v>1</v>
          </cell>
          <cell r="G108">
            <v>1</v>
          </cell>
          <cell r="H108">
            <v>0</v>
          </cell>
          <cell r="I108">
            <v>1</v>
          </cell>
          <cell r="J108">
            <v>13.35</v>
          </cell>
          <cell r="K108">
            <v>19.95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FullMetalSword</v>
          </cell>
          <cell r="Q108">
            <v>1</v>
          </cell>
          <cell r="R108" t="str">
            <v>Shot_FullMetalSword</v>
          </cell>
          <cell r="S108" t="str">
            <v>EquipName_FullMetalSword</v>
          </cell>
          <cell r="T108" t="str">
            <v>풀메탈 소드</v>
          </cell>
        </row>
        <row r="109">
          <cell r="A109" t="str">
            <v>Equip8102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2</v>
          </cell>
          <cell r="H109">
            <v>0</v>
          </cell>
          <cell r="I109">
            <v>1</v>
          </cell>
          <cell r="J109">
            <v>12.93</v>
          </cell>
          <cell r="K109">
            <v>19.39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HeavyDarkSword</v>
          </cell>
          <cell r="Q109">
            <v>1</v>
          </cell>
          <cell r="R109" t="str">
            <v>Shot_HeavyDarkSword</v>
          </cell>
          <cell r="S109" t="str">
            <v>EquipName_HeavyDarkSword</v>
          </cell>
          <cell r="T109" t="str">
            <v>헤비 다크 소드</v>
          </cell>
        </row>
        <row r="110">
          <cell r="A110" t="str">
            <v>Equip8201</v>
          </cell>
          <cell r="B110" t="str">
            <v/>
          </cell>
          <cell r="C110" t="str">
            <v>TwoHanded</v>
          </cell>
          <cell r="D110">
            <v>8</v>
          </cell>
          <cell r="E110">
            <v>2</v>
          </cell>
          <cell r="F110">
            <v>2</v>
          </cell>
          <cell r="G110">
            <v>1</v>
          </cell>
          <cell r="H110">
            <v>0</v>
          </cell>
          <cell r="I110">
            <v>2</v>
          </cell>
          <cell r="J110">
            <v>21.64</v>
          </cell>
          <cell r="K110">
            <v>33.299999999999997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MorfusSword</v>
          </cell>
          <cell r="Q110">
            <v>1</v>
          </cell>
          <cell r="R110" t="str">
            <v>Shot_MorfusSword</v>
          </cell>
          <cell r="S110" t="str">
            <v>EquipName_MorfusSword</v>
          </cell>
          <cell r="T110" t="str">
            <v>모푸스의 검</v>
          </cell>
        </row>
        <row r="111">
          <cell r="A111" t="str">
            <v>Equip8202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2</v>
          </cell>
          <cell r="H111">
            <v>0</v>
          </cell>
          <cell r="I111">
            <v>2</v>
          </cell>
          <cell r="J111">
            <v>20.93</v>
          </cell>
          <cell r="K111">
            <v>32.58</v>
          </cell>
          <cell r="L111" t="str">
            <v>유니티 랜덤</v>
          </cell>
          <cell r="M111">
            <v>0</v>
          </cell>
          <cell r="N111" t="str">
            <v/>
          </cell>
          <cell r="P111" t="str">
            <v>AncientBlade</v>
          </cell>
          <cell r="Q111">
            <v>1</v>
          </cell>
          <cell r="R111" t="str">
            <v>Shot_AncientBlade</v>
          </cell>
          <cell r="S111" t="str">
            <v>EquipName_AncientBlade</v>
          </cell>
          <cell r="T111" t="str">
            <v>고대인의 블레이드</v>
          </cell>
        </row>
        <row r="112">
          <cell r="A112" t="str">
            <v>Equip8301</v>
          </cell>
          <cell r="B112" t="str">
            <v/>
          </cell>
          <cell r="C112" t="str">
            <v>TwoHanded</v>
          </cell>
          <cell r="D112">
            <v>8</v>
          </cell>
          <cell r="E112">
            <v>3</v>
          </cell>
          <cell r="F112">
            <v>3</v>
          </cell>
          <cell r="G112">
            <v>1</v>
          </cell>
          <cell r="H112">
            <v>0</v>
          </cell>
          <cell r="I112">
            <v>2</v>
          </cell>
          <cell r="J112">
            <v>49.66</v>
          </cell>
          <cell r="K112">
            <v>75.319999999999993</v>
          </cell>
          <cell r="L112" t="str">
            <v>유니티 랜덤</v>
          </cell>
          <cell r="M112">
            <v>0</v>
          </cell>
          <cell r="N112" t="str">
            <v/>
          </cell>
          <cell r="Q112">
            <v>0</v>
          </cell>
          <cell r="R112" t="str">
            <v/>
          </cell>
          <cell r="S112" t="str">
            <v/>
          </cell>
          <cell r="T112" t="str">
            <v>스트링없음</v>
          </cell>
        </row>
        <row r="113">
          <cell r="A113" t="str">
            <v>Equip8302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2</v>
          </cell>
          <cell r="H113">
            <v>0</v>
          </cell>
          <cell r="I113">
            <v>2</v>
          </cell>
          <cell r="J113">
            <v>44.21</v>
          </cell>
          <cell r="K113">
            <v>79.14</v>
          </cell>
          <cell r="L113" t="str">
            <v>유니티 랜덤</v>
          </cell>
          <cell r="M113">
            <v>0</v>
          </cell>
          <cell r="N113" t="str">
            <v/>
          </cell>
          <cell r="Q113">
            <v>0</v>
          </cell>
          <cell r="R113" t="str">
            <v/>
          </cell>
          <cell r="S113" t="str">
            <v/>
          </cell>
          <cell r="T113" t="str">
            <v>스트링없음</v>
          </cell>
        </row>
        <row r="114">
          <cell r="A114" t="str">
            <v>Equip8401</v>
          </cell>
          <cell r="B114" t="str">
            <v/>
          </cell>
          <cell r="C114" t="str">
            <v>TwoHanded</v>
          </cell>
          <cell r="D114">
            <v>8</v>
          </cell>
          <cell r="E114">
            <v>4</v>
          </cell>
          <cell r="F114">
            <v>4</v>
          </cell>
          <cell r="G114">
            <v>1</v>
          </cell>
          <cell r="H114">
            <v>0</v>
          </cell>
          <cell r="I114">
            <v>3</v>
          </cell>
          <cell r="J114">
            <v>128.83000000000001</v>
          </cell>
          <cell r="K114">
            <v>176.03</v>
          </cell>
          <cell r="L114" t="str">
            <v>리니어</v>
          </cell>
          <cell r="M114">
            <v>3</v>
          </cell>
          <cell r="N114">
            <v>-20</v>
          </cell>
          <cell r="P114" t="str">
            <v>StylizedFantasySword</v>
          </cell>
          <cell r="Q114">
            <v>1</v>
          </cell>
          <cell r="R114" t="str">
            <v>Shot_StylizedFantasySword</v>
          </cell>
          <cell r="S114" t="str">
            <v>EquipName_StylizedFantasySword</v>
          </cell>
          <cell r="T114" t="str">
            <v>발열하는 스톤 소드</v>
          </cell>
        </row>
        <row r="115">
          <cell r="A115" t="str">
            <v>Equip8402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2</v>
          </cell>
          <cell r="H115">
            <v>0</v>
          </cell>
          <cell r="I115">
            <v>3</v>
          </cell>
          <cell r="J115">
            <v>113.52</v>
          </cell>
          <cell r="K115">
            <v>184.96</v>
          </cell>
          <cell r="L115" t="str">
            <v>리니어</v>
          </cell>
          <cell r="M115">
            <v>3</v>
          </cell>
          <cell r="N115">
            <v>-20</v>
          </cell>
          <cell r="Q115">
            <v>0</v>
          </cell>
          <cell r="R115" t="str">
            <v/>
          </cell>
          <cell r="S115" t="str">
            <v/>
          </cell>
          <cell r="T115" t="str">
            <v>스트링없음</v>
          </cell>
        </row>
        <row r="116">
          <cell r="A116" t="str">
            <v>Equip8403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5</v>
          </cell>
          <cell r="G116">
            <v>3</v>
          </cell>
          <cell r="H116">
            <v>0</v>
          </cell>
          <cell r="I116">
            <v>3</v>
          </cell>
          <cell r="J116">
            <v>157.76</v>
          </cell>
          <cell r="K116">
            <v>215.56</v>
          </cell>
          <cell r="L116" t="str">
            <v>리니어</v>
          </cell>
          <cell r="M116">
            <v>3</v>
          </cell>
          <cell r="N116">
            <v>-10</v>
          </cell>
          <cell r="Q116">
            <v>0</v>
          </cell>
          <cell r="R116" t="str">
            <v/>
          </cell>
          <cell r="S116" t="str">
            <v/>
          </cell>
          <cell r="T116" t="str">
            <v>스트링없음</v>
          </cell>
        </row>
        <row r="117">
          <cell r="A117" t="str">
            <v>Equip8404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4</v>
          </cell>
          <cell r="H117">
            <v>0</v>
          </cell>
          <cell r="I117">
            <v>3</v>
          </cell>
          <cell r="J117">
            <v>139.02000000000001</v>
          </cell>
          <cell r="K117">
            <v>226.49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Equip8405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6</v>
          </cell>
          <cell r="G118">
            <v>5</v>
          </cell>
          <cell r="H118">
            <v>0</v>
          </cell>
          <cell r="I118">
            <v>3</v>
          </cell>
          <cell r="J118">
            <v>193.2</v>
          </cell>
          <cell r="K118">
            <v>263.97000000000003</v>
          </cell>
          <cell r="L118" t="str">
            <v>리니어</v>
          </cell>
          <cell r="M118">
            <v>3</v>
          </cell>
          <cell r="N118">
            <v>-5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>
        <row r="2">
          <cell r="C2">
            <v>100</v>
          </cell>
        </row>
      </sheetData>
      <sheetData sheetId="3">
        <row r="1">
          <cell r="A1" t="str">
            <v>로그화 상수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6.5" outlineLevelCol="1"/>
  <cols>
    <col min="1" max="2" width="9" customWidth="1"/>
    <col min="3" max="3" width="9" customWidth="1" outlineLevel="1"/>
    <col min="4" max="4" width="25" customWidth="1" outlineLevel="1"/>
    <col min="5" max="5" width="9.875" customWidth="1"/>
    <col min="6" max="6" width="16.5" customWidth="1" outlineLevel="1"/>
    <col min="7" max="7" width="10.125" customWidth="1"/>
    <col min="8" max="8" width="12.75" customWidth="1" outlineLevel="1"/>
    <col min="9" max="9" width="9" customWidth="1"/>
    <col min="10" max="10" width="9" customWidth="1" outlineLevel="1"/>
    <col min="11" max="11" width="9" customWidth="1"/>
    <col min="12" max="12" width="11.625" customWidth="1" outlineLevel="1"/>
    <col min="13" max="14" width="9" customWidth="1"/>
    <col min="15" max="17" width="9" customWidth="1" outlineLevel="1"/>
    <col min="19" max="19" width="26" customWidth="1" outlineLevel="1"/>
    <col min="20" max="22" width="9" customWidth="1" outlineLevel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aca="1" ref="I1" ca="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IF(LEFT(P280,1)=",",SUBSTITUTE(P280,",","",1),P280)
&amp;"]"</f>
        <v>[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 ca="1"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O65">
        <v>1</v>
      </c>
      <c r="P65" t="str">
        <f t="shared" ca="1" si="4"/>
        <v>,{"dy":10,"sl":0,"tp":"fe","vl":"Equip7401","cn":1,"pt":"DI","pp":840,"pr":530}</v>
      </c>
      <c r="Q65" t="str">
        <f t="shared" ca="1" si="2"/>
        <v>{"dy":10,"sl":0,"tp":"fe","vl":"Equip7401","cn":1,"pt":"DI","pp":840,"pr":530}</v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29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O66">
        <v>1</v>
      </c>
      <c r="P66" t="str">
        <f t="shared" ca="1" si="4"/>
        <v>,{"dy":10,"sl":0,"tp":"fe","vl":"Equip7401","cn":1,"pt":"DI","pp":840,"pr":530},{"dy":10,"sl":1,"tp":"bn","cn":1,"pt":"DI","pr":30}</v>
      </c>
      <c r="Q66" t="str">
        <f t="shared" ref="Q66:Q129" ca="1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O67">
        <v>1</v>
      </c>
      <c r="P67" t="str">
        <f t="shared" ref="P67:P130" ca="1" si="9">P66&amp;IF(LEN(Q67)=0,"",","&amp;Q67)</f>
        <v>,{"dy":10,"sl":0,"tp":"fe","vl":"Equip7401","cn":1,"pt":"DI","pp":840,"pr":530},{"dy":10,"sl":1,"tp":"bn","cn":1,"pt":"DI","pr":30},{"dy":10,"sl":2,"tp":"bh","cn":1,"pt":"DI","pp":120,"pr":70}</v>
      </c>
      <c r="Q67" t="str">
        <f t="shared" ca="1" si="7"/>
        <v>{"dy":10,"sl":2,"tp":"bh","cn":1,"pt":"DI","pp":120,"pr":70}</v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O68">
        <v>1</v>
      </c>
      <c r="P6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t="shared" ca="1" si="7"/>
        <v>{"dy":10,"sl":3,"tp":"upn","vl":"57153","cn":16,"pt":"GO","pr":1600}</v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O69">
        <v>1</v>
      </c>
      <c r="P6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t="shared" ca="1" si="7"/>
        <v>{"dy":10,"sl":4,"tp":"uph","vl":"56573","cn":18,"pt":"GO","pr":1800}</v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O70">
        <v>1</v>
      </c>
      <c r="P7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t="shared" ca="1" si="7"/>
        <v>{"dy":10,"sl":5,"tp":"fp","vl":"Actor1218","cn":140,"pt":"DI","pp":340,"pr":120}</v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O71">
        <v>1</v>
      </c>
      <c r="P7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t="shared" ca="1" si="7"/>
        <v>{"dy":10,"sl":6,"tp":"upn","vl":"75145","cn":154,"pt":"DI","pp":130,"pr":16}</v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 ca="1"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O72">
        <v>1</v>
      </c>
      <c r="P7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</v>
      </c>
      <c r="Q72" t="str">
        <f t="shared" ca="1" si="7"/>
        <v>{"dy":11,"sl":0,"tp":"fe","vl":"Equip1002","cn":1,"pt":"GO","pr":5000}</v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 ca="1"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O73">
        <v>1</v>
      </c>
      <c r="P7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</v>
      </c>
      <c r="Q73" t="str">
        <f t="shared" ca="1" si="7"/>
        <v>{"dy":11,"sl":1,"tp":"fe","vl":"Equip1101","cn":1,"pt":"GO","pr":24450}</v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O74">
        <v>1</v>
      </c>
      <c r="P7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</v>
      </c>
      <c r="Q74" t="str">
        <f t="shared" ca="1" si="7"/>
        <v>{"dy":11,"sl":2,"tp":"upn","vl":"57153","cn":21,"pt":"GO","pr":2100}</v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O75">
        <v>1</v>
      </c>
      <c r="P7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</v>
      </c>
      <c r="Q75" t="str">
        <f t="shared" ca="1" si="7"/>
        <v>{"dy":11,"sl":3,"tp":"upn","vl":"34534","cn":16,"pt":"GO","pr":1600}</v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O76">
        <v>1</v>
      </c>
      <c r="P7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</v>
      </c>
      <c r="Q76" t="str">
        <f t="shared" ca="1" si="7"/>
        <v>{"dy":11,"sl":4,"tp":"upn","vl":"66634","cn":18,"pt":"GO","pr":1800}</v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O77">
        <v>1</v>
      </c>
      <c r="P7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</v>
      </c>
      <c r="Q77" t="str">
        <f t="shared" ca="1" si="7"/>
        <v>{"dy":11,"sl":5,"tp":"fc","vl":"Actor2235","cn":1,"pt":"DI","pp":1500,"pr":760}</v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O78">
        <v>1</v>
      </c>
      <c r="P7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</v>
      </c>
      <c r="Q78" t="str">
        <f t="shared" ca="1" si="7"/>
        <v>{"dy":11,"sl":6,"tp":"fl2","vl":"Actor0037","cn":1,"pt":"DI","pp":1790,"pr":830}</v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 ca="1"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O79">
        <v>1</v>
      </c>
      <c r="P7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</v>
      </c>
      <c r="Q79" t="str">
        <f t="shared" ca="1" si="7"/>
        <v>{"dy":12,"sl":0,"tp":"fe","vl":"Equip0401","cn":1,"pt":"DI","pp":840,"pr":530}</v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 ca="1"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O80">
        <v>1</v>
      </c>
      <c r="P8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</v>
      </c>
      <c r="Q80" t="str">
        <f t="shared" ca="1" si="7"/>
        <v>{"dy":12,"sl":1,"tp":"fe","vl":"Equip2301","cn":1,"pt":"DI","pr":30}</v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O81">
        <v>1</v>
      </c>
      <c r="P8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</v>
      </c>
      <c r="Q81" t="str">
        <f t="shared" ca="1" si="7"/>
        <v>{"dy":12,"sl":2,"tp":"upn","vl":"71516","cn":16,"pt":"GO","pr":1600}</v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O82">
        <v>1</v>
      </c>
      <c r="P8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</v>
      </c>
      <c r="Q82" t="str">
        <f t="shared" ca="1" si="7"/>
        <v>{"dy":12,"sl":3,"tp":"upn","vl":"57153","cn":16,"pt":"GO","pr":1600}</v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O83">
        <v>1</v>
      </c>
      <c r="P8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</v>
      </c>
      <c r="Q83" t="str">
        <f t="shared" ca="1" si="7"/>
        <v>{"dy":12,"sl":4,"tp":"uph","vl":"56573","cn":18,"pt":"GO","pr":1800}</v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O84">
        <v>1</v>
      </c>
      <c r="P8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</v>
      </c>
      <c r="Q84" t="str">
        <f t="shared" ca="1" si="7"/>
        <v>{"dy":12,"sl":5,"tp":"fp","vl":"Actor2238","cn":140,"pt":"DI","pp":340,"pr":120}</v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O85">
        <v>1</v>
      </c>
      <c r="P8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5" t="str">
        <f t="shared" ca="1" si="7"/>
        <v>{"dy":12,"sl":6,"tp":"upn","vl":"75145","cn":154,"pt":"DI","pp":130,"pr":16}</v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 ca="1"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O86">
        <v>1</v>
      </c>
      <c r="P8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</v>
      </c>
      <c r="Q86" t="str">
        <f t="shared" ca="1" si="7"/>
        <v>{"dy":13,"sl":0,"tp":"fe","vl":"Equip5301","cn":1,"pt":"GO","pr":12000}</v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O87">
        <v>1</v>
      </c>
      <c r="P8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</v>
      </c>
      <c r="Q87" t="str">
        <f t="shared" ca="1" si="7"/>
        <v>{"dy":13,"sl":1,"tp":"bn","cn":1,"pt":"DI","pr":30}</v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O88">
        <v>1</v>
      </c>
      <c r="P8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</v>
      </c>
      <c r="Q88" t="str">
        <f t="shared" ca="1" si="7"/>
        <v>{"dy":13,"sl":2,"tp":"bh","cn":1,"pt":"DI","pp":120,"pr":70}</v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O89">
        <v>1</v>
      </c>
      <c r="P8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</v>
      </c>
      <c r="Q89" t="str">
        <f t="shared" ca="1" si="7"/>
        <v>{"dy":13,"sl":3,"tp":"upn","vl":"57153","cn":16,"pt":"GO","pr":1600}</v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O90">
        <v>1</v>
      </c>
      <c r="P9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</v>
      </c>
      <c r="Q90" t="str">
        <f t="shared" ca="1" si="7"/>
        <v>{"dy":13,"sl":4,"tp":"uph","vl":"56573","cn":18,"pt":"GO","pr":1800}</v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O91">
        <v>1</v>
      </c>
      <c r="P9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</v>
      </c>
      <c r="Q91" t="str">
        <f t="shared" ca="1" si="7"/>
        <v>{"dy":13,"sl":5,"tp":"fp","vl":"Actor1218","cn":140,"pt":"DI","pp":340,"pr":120}</v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O92">
        <v>1</v>
      </c>
      <c r="P9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</v>
      </c>
      <c r="Q92" t="str">
        <f t="shared" ca="1" si="7"/>
        <v>{"dy":13,"sl":6,"tp":"upn","vl":"75145","cn":154,"pt":"DI","pp":130,"pr":16}</v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 ca="1"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O93">
        <v>1</v>
      </c>
      <c r="P9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</v>
      </c>
      <c r="Q93" t="str">
        <f t="shared" ca="1" si="7"/>
        <v>{"dy":14,"sl":0,"tp":"fe","vl":"Equip4101","cn":1,"pt":"GO","pr":5000}</v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 ca="1"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O94">
        <v>1</v>
      </c>
      <c r="P9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</v>
      </c>
      <c r="Q94" t="str">
        <f t="shared" ca="1" si="7"/>
        <v>{"dy":14,"sl":1,"tp":"fe","vl":"Equip4201","cn":1,"pt":"GO","pr":24450}</v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O95">
        <v>1</v>
      </c>
      <c r="P9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</v>
      </c>
      <c r="Q95" t="str">
        <f t="shared" ca="1" si="7"/>
        <v>{"dy":14,"sl":2,"tp":"upn","vl":"57153","cn":17,"pt":"GO","pr":1700}</v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O96">
        <v>1</v>
      </c>
      <c r="P9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</v>
      </c>
      <c r="Q96" t="str">
        <f t="shared" ca="1" si="7"/>
        <v>{"dy":14,"sl":3,"tp":"upn","vl":"34534","cn":20,"pt":"GO","pr":2000}</v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O97">
        <v>1</v>
      </c>
      <c r="P9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7" t="str">
        <f t="shared" ca="1" si="7"/>
        <v>{"dy":14,"sl":4,"tp":"upn","vl":"66634","cn":19,"pt":"GO","pr":1900}</v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 ca="1"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O100">
        <v>1</v>
      </c>
      <c r="P10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</v>
      </c>
      <c r="Q100" t="str">
        <f t="shared" ca="1" si="7"/>
        <v>{"dy":15,"sl":0,"tp":"fe","vl":"Equip0101","cn":1,"pt":"GO","pr":5000}</v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 ca="1"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O101">
        <v>1</v>
      </c>
      <c r="P10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</v>
      </c>
      <c r="Q101" t="str">
        <f t="shared" ca="1" si="7"/>
        <v>{"dy":15,"sl":1,"tp":"fe","vl":"Equip1001","cn":1,"pt":"GO","pr":24450}</v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O102">
        <v>1</v>
      </c>
      <c r="P10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</v>
      </c>
      <c r="Q102" t="str">
        <f t="shared" ca="1" si="7"/>
        <v>{"dy":15,"sl":2,"tp":"upn","vl":"57153","cn":16,"pt":"GO","pr":1600}</v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O103">
        <v>1</v>
      </c>
      <c r="P10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</v>
      </c>
      <c r="Q103" t="str">
        <f t="shared" ca="1" si="7"/>
        <v>{"dy":15,"sl":3,"tp":"uph","vl":"34534","cn":19,"pt":"GO","pr":1900}</v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O104">
        <v>1</v>
      </c>
      <c r="P10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4" t="str">
        <f t="shared" ca="1" si="7"/>
        <v>{"dy":15,"sl":4,"tp":"upn","vl":"66634","cn":22,"pt":"GO","pr":2200}</v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 ca="1"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O107">
        <v>1</v>
      </c>
      <c r="P10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</v>
      </c>
      <c r="Q107" t="str">
        <f t="shared" ca="1" si="7"/>
        <v>{"dy":16,"sl":0,"tp":"fe","vl":"Equip2301","cn":1,"pt":"GO","pr":5000}</v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 ca="1"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O108">
        <v>1</v>
      </c>
      <c r="P10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</v>
      </c>
      <c r="Q108" t="str">
        <f t="shared" ca="1" si="7"/>
        <v>{"dy":16,"sl":1,"tp":"fe","vl":"Equip3201","cn":1,"pt":"GO","pr":24450}</v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O109">
        <v>1</v>
      </c>
      <c r="P10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</v>
      </c>
      <c r="Q109" t="str">
        <f t="shared" ca="1" si="7"/>
        <v>{"dy":16,"sl":2,"tp":"upn","vl":"57153","cn":17,"pt":"GO","pr":1700}</v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O110">
        <v>1</v>
      </c>
      <c r="P11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</v>
      </c>
      <c r="Q110" t="str">
        <f t="shared" ca="1" si="7"/>
        <v>{"dy":16,"sl":3,"tp":"uph","vl":"34534","cn":20,"pt":"GO","pr":2000}</v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O111">
        <v>1</v>
      </c>
      <c r="P11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1" t="str">
        <f t="shared" ca="1" si="7"/>
        <v>{"dy":16,"sl":4,"tp":"upn","vl":"66634","cn":18,"pt":"GO","pr":1800}</v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E114" t="str">
        <f t="shared" ca="1" si="6"/>
        <v/>
      </c>
      <c r="F114" t="str">
        <f t="shared" si="8"/>
        <v/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/>
      </c>
      <c r="P11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4" t="str">
        <f t="shared" si="7"/>
        <v/>
      </c>
    </row>
    <row r="115" spans="1:17">
      <c r="A115">
        <v>17</v>
      </c>
      <c r="B115">
        <v>1</v>
      </c>
      <c r="C115">
        <f t="shared" si="5"/>
        <v>0</v>
      </c>
      <c r="E115" t="str">
        <f t="shared" ca="1" si="6"/>
        <v/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P11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5" t="str">
        <f t="shared" si="7"/>
        <v/>
      </c>
    </row>
    <row r="116" spans="1:17">
      <c r="A116">
        <v>17</v>
      </c>
      <c r="B116">
        <v>2</v>
      </c>
      <c r="C116">
        <f t="shared" si="5"/>
        <v>0</v>
      </c>
      <c r="E116" t="str">
        <f t="shared" ca="1" si="6"/>
        <v/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P11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6" t="str">
        <f t="shared" si="7"/>
        <v/>
      </c>
    </row>
    <row r="117" spans="1:17">
      <c r="A117">
        <v>17</v>
      </c>
      <c r="B117">
        <v>3</v>
      </c>
      <c r="C117">
        <f t="shared" si="5"/>
        <v>0</v>
      </c>
      <c r="E117" t="str">
        <f t="shared" ca="1" si="6"/>
        <v/>
      </c>
      <c r="F117" t="str">
        <f t="shared" si="8"/>
        <v/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P11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7" t="str">
        <f t="shared" si="7"/>
        <v/>
      </c>
    </row>
    <row r="118" spans="1:17">
      <c r="A118">
        <v>17</v>
      </c>
      <c r="B118">
        <v>4</v>
      </c>
      <c r="C118">
        <f t="shared" si="5"/>
        <v>0</v>
      </c>
      <c r="E118" t="str">
        <f t="shared" ca="1" si="6"/>
        <v/>
      </c>
      <c r="F118" t="str">
        <f t="shared" si="8"/>
        <v/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P11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8" t="str">
        <f t="shared" si="7"/>
        <v/>
      </c>
    </row>
    <row r="119" spans="1:17">
      <c r="A119">
        <v>17</v>
      </c>
      <c r="B119">
        <v>5</v>
      </c>
      <c r="C119">
        <f t="shared" si="5"/>
        <v>0</v>
      </c>
      <c r="E119" t="str">
        <f t="shared" ca="1" si="6"/>
        <v/>
      </c>
      <c r="F119" t="str">
        <f t="shared" si="8"/>
        <v/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/>
      </c>
      <c r="P11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9" t="str">
        <f t="shared" si="7"/>
        <v/>
      </c>
    </row>
    <row r="120" spans="1:17">
      <c r="A120">
        <v>17</v>
      </c>
      <c r="B120">
        <v>6</v>
      </c>
      <c r="C120">
        <f t="shared" si="5"/>
        <v>0</v>
      </c>
      <c r="E120" t="str">
        <f t="shared" ca="1" si="6"/>
        <v/>
      </c>
      <c r="F120" t="str">
        <f t="shared" si="8"/>
        <v/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P12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0" t="str">
        <f t="shared" si="7"/>
        <v/>
      </c>
    </row>
    <row r="121" spans="1:17">
      <c r="A121">
        <v>18</v>
      </c>
      <c r="B121">
        <v>0</v>
      </c>
      <c r="C121">
        <f t="shared" si="5"/>
        <v>0</v>
      </c>
      <c r="E121" t="str">
        <f t="shared" ca="1" si="6"/>
        <v/>
      </c>
      <c r="F121" t="str">
        <f t="shared" si="8"/>
        <v/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/>
      </c>
      <c r="P12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1" t="str">
        <f t="shared" si="7"/>
        <v/>
      </c>
    </row>
    <row r="122" spans="1:17">
      <c r="A122">
        <v>18</v>
      </c>
      <c r="B122">
        <v>1</v>
      </c>
      <c r="C122">
        <f t="shared" si="5"/>
        <v>0</v>
      </c>
      <c r="E122" t="str">
        <f t="shared" ca="1" si="6"/>
        <v/>
      </c>
      <c r="F122" t="str">
        <f t="shared" si="8"/>
        <v/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/>
      </c>
      <c r="P12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2" t="str">
        <f t="shared" si="7"/>
        <v/>
      </c>
    </row>
    <row r="123" spans="1:17">
      <c r="A123">
        <v>18</v>
      </c>
      <c r="B123">
        <v>2</v>
      </c>
      <c r="C123">
        <f t="shared" si="5"/>
        <v>0</v>
      </c>
      <c r="E123" t="str">
        <f t="shared" ca="1" si="6"/>
        <v/>
      </c>
      <c r="F123" t="str">
        <f t="shared" si="8"/>
        <v/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P12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3" t="str">
        <f t="shared" si="7"/>
        <v/>
      </c>
    </row>
    <row r="124" spans="1:17">
      <c r="A124">
        <v>18</v>
      </c>
      <c r="B124">
        <v>3</v>
      </c>
      <c r="C124">
        <f t="shared" si="5"/>
        <v>0</v>
      </c>
      <c r="E124" t="str">
        <f t="shared" ca="1" si="6"/>
        <v/>
      </c>
      <c r="F124" t="str">
        <f t="shared" si="8"/>
        <v/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P12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4" t="str">
        <f t="shared" si="7"/>
        <v/>
      </c>
    </row>
    <row r="125" spans="1:17">
      <c r="A125">
        <v>18</v>
      </c>
      <c r="B125">
        <v>4</v>
      </c>
      <c r="C125">
        <f t="shared" si="5"/>
        <v>0</v>
      </c>
      <c r="E125" t="str">
        <f t="shared" ca="1" si="6"/>
        <v/>
      </c>
      <c r="F125" t="str">
        <f t="shared" si="8"/>
        <v/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P12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5" t="str">
        <f t="shared" si="7"/>
        <v/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6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6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E128" t="str">
        <f t="shared" ca="1" si="6"/>
        <v/>
      </c>
      <c r="F128" t="str">
        <f t="shared" si="8"/>
        <v/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/>
      </c>
      <c r="P12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8" t="str">
        <f t="shared" si="7"/>
        <v/>
      </c>
    </row>
    <row r="129" spans="1:17">
      <c r="A129">
        <v>19</v>
      </c>
      <c r="B129">
        <v>1</v>
      </c>
      <c r="C129">
        <f t="shared" si="5"/>
        <v>0</v>
      </c>
      <c r="E129" t="str">
        <f t="shared" ca="1" si="6"/>
        <v/>
      </c>
      <c r="F129" t="str">
        <f t="shared" si="8"/>
        <v/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/>
      </c>
      <c r="P12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29" t="str">
        <f t="shared" si="7"/>
        <v/>
      </c>
    </row>
    <row r="130" spans="1:17">
      <c r="A130">
        <v>19</v>
      </c>
      <c r="B130">
        <v>2</v>
      </c>
      <c r="C130">
        <f t="shared" ref="C130:C193" si="12">IF(B130&lt;=6,0,
IF(B130=7,1,2))</f>
        <v>0</v>
      </c>
      <c r="E130" t="str">
        <f t="shared" ref="E130:E193" ca="1" si="13">IF(ISBLANK(D130),"",
VLOOKUP(D130,OFFSET(INDIRECT("$A:$B"),0,MATCH(D$1&amp;"_Verify",INDIRECT("$1:$1"),0)-1),2,0)
)</f>
        <v/>
      </c>
      <c r="F130" t="str">
        <f t="shared" si="8"/>
        <v/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P13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0" t="str">
        <f t="shared" ref="Q130:Q193" si="14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/>
      </c>
    </row>
    <row r="131" spans="1:17">
      <c r="A131">
        <v>19</v>
      </c>
      <c r="B131">
        <v>3</v>
      </c>
      <c r="C131">
        <f t="shared" si="12"/>
        <v>0</v>
      </c>
      <c r="E131" t="str">
        <f t="shared" ca="1" si="13"/>
        <v/>
      </c>
      <c r="F131" t="str">
        <f t="shared" ref="F131:F194" si="15">IF(ISBLANK($D131),"",
IF(AND($B131&gt;=VLOOKUP($D131,$S:$V,3,0),$B131&lt;=VLOOKUP($D131,$S:$V,4,0)),"","슬롯타입이상"))</f>
        <v/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P131" t="str">
        <f t="shared" ref="P131:P194" ca="1" si="16">P130&amp;IF(LEN(Q131)=0,"",","&amp;Q131)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1" t="str">
        <f t="shared" si="14"/>
        <v/>
      </c>
    </row>
    <row r="132" spans="1:17">
      <c r="A132">
        <v>19</v>
      </c>
      <c r="B132">
        <v>4</v>
      </c>
      <c r="C132">
        <f t="shared" si="12"/>
        <v>0</v>
      </c>
      <c r="E132" t="str">
        <f t="shared" ca="1" si="13"/>
        <v/>
      </c>
      <c r="F132" t="str">
        <f t="shared" si="15"/>
        <v/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P13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2" t="str">
        <f t="shared" si="14"/>
        <v/>
      </c>
    </row>
    <row r="133" spans="1:17">
      <c r="A133">
        <v>19</v>
      </c>
      <c r="B133">
        <v>5</v>
      </c>
      <c r="C133">
        <f t="shared" si="12"/>
        <v>0</v>
      </c>
      <c r="E133" t="str">
        <f t="shared" ca="1" si="13"/>
        <v/>
      </c>
      <c r="F133" t="str">
        <f t="shared" si="15"/>
        <v/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/>
      </c>
      <c r="P13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3" t="str">
        <f t="shared" si="14"/>
        <v/>
      </c>
    </row>
    <row r="134" spans="1:17">
      <c r="A134">
        <v>19</v>
      </c>
      <c r="B134">
        <v>6</v>
      </c>
      <c r="C134">
        <f t="shared" si="12"/>
        <v>0</v>
      </c>
      <c r="E134" t="str">
        <f t="shared" ca="1" si="13"/>
        <v/>
      </c>
      <c r="F134" t="str">
        <f t="shared" si="15"/>
        <v/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P13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4" t="str">
        <f t="shared" si="14"/>
        <v/>
      </c>
    </row>
    <row r="135" spans="1:17">
      <c r="A135">
        <v>20</v>
      </c>
      <c r="B135">
        <v>0</v>
      </c>
      <c r="C135">
        <f t="shared" si="12"/>
        <v>0</v>
      </c>
      <c r="E135" t="str">
        <f t="shared" ca="1" si="13"/>
        <v/>
      </c>
      <c r="F135" t="str">
        <f t="shared" si="15"/>
        <v/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/>
      </c>
      <c r="P13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5" t="str">
        <f t="shared" si="14"/>
        <v/>
      </c>
    </row>
    <row r="136" spans="1:17">
      <c r="A136">
        <v>20</v>
      </c>
      <c r="B136">
        <v>1</v>
      </c>
      <c r="C136">
        <f t="shared" si="12"/>
        <v>0</v>
      </c>
      <c r="E136" t="str">
        <f t="shared" ca="1" si="13"/>
        <v/>
      </c>
      <c r="F136" t="str">
        <f t="shared" si="15"/>
        <v/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/>
      </c>
      <c r="P13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6" t="str">
        <f t="shared" si="14"/>
        <v/>
      </c>
    </row>
    <row r="137" spans="1:17">
      <c r="A137">
        <v>20</v>
      </c>
      <c r="B137">
        <v>2</v>
      </c>
      <c r="C137">
        <f t="shared" si="12"/>
        <v>0</v>
      </c>
      <c r="E137" t="str">
        <f t="shared" ca="1" si="13"/>
        <v/>
      </c>
      <c r="F137" t="str">
        <f t="shared" si="15"/>
        <v/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P13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7" t="str">
        <f t="shared" si="14"/>
        <v/>
      </c>
    </row>
    <row r="138" spans="1:17">
      <c r="A138">
        <v>20</v>
      </c>
      <c r="B138">
        <v>3</v>
      </c>
      <c r="C138">
        <f t="shared" si="12"/>
        <v>0</v>
      </c>
      <c r="E138" t="str">
        <f t="shared" ca="1" si="13"/>
        <v/>
      </c>
      <c r="F138" t="str">
        <f t="shared" si="15"/>
        <v/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P13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8" t="str">
        <f t="shared" si="14"/>
        <v/>
      </c>
    </row>
    <row r="139" spans="1:17">
      <c r="A139">
        <v>20</v>
      </c>
      <c r="B139">
        <v>4</v>
      </c>
      <c r="C139">
        <f t="shared" si="12"/>
        <v>0</v>
      </c>
      <c r="E139" t="str">
        <f t="shared" ca="1" si="13"/>
        <v/>
      </c>
      <c r="F139" t="str">
        <f t="shared" si="15"/>
        <v/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P13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39" t="str">
        <f t="shared" si="14"/>
        <v/>
      </c>
    </row>
    <row r="140" spans="1:17">
      <c r="A140">
        <v>20</v>
      </c>
      <c r="B140">
        <v>5</v>
      </c>
      <c r="C140">
        <f t="shared" si="12"/>
        <v>0</v>
      </c>
      <c r="E140" t="str">
        <f t="shared" ca="1" si="13"/>
        <v/>
      </c>
      <c r="F140" t="str">
        <f t="shared" si="15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0" t="str">
        <f t="shared" si="14"/>
        <v/>
      </c>
    </row>
    <row r="141" spans="1:17">
      <c r="A141">
        <v>20</v>
      </c>
      <c r="B141">
        <v>6</v>
      </c>
      <c r="C141">
        <f t="shared" si="12"/>
        <v>0</v>
      </c>
      <c r="E141" t="str">
        <f t="shared" ca="1" si="13"/>
        <v/>
      </c>
      <c r="F141" t="str">
        <f t="shared" si="15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1" t="str">
        <f t="shared" si="14"/>
        <v/>
      </c>
    </row>
    <row r="142" spans="1:17">
      <c r="A142">
        <v>21</v>
      </c>
      <c r="B142">
        <v>0</v>
      </c>
      <c r="C142">
        <f t="shared" si="12"/>
        <v>0</v>
      </c>
      <c r="E142" t="str">
        <f t="shared" ca="1" si="13"/>
        <v/>
      </c>
      <c r="F142" t="str">
        <f t="shared" si="15"/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2" t="str">
        <f t="shared" si="14"/>
        <v/>
      </c>
    </row>
    <row r="143" spans="1:17">
      <c r="A143">
        <v>21</v>
      </c>
      <c r="B143">
        <v>1</v>
      </c>
      <c r="C143">
        <f t="shared" si="12"/>
        <v>0</v>
      </c>
      <c r="E143" t="str">
        <f t="shared" ca="1" si="13"/>
        <v/>
      </c>
      <c r="F143" t="str">
        <f t="shared" si="15"/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3" t="str">
        <f t="shared" si="14"/>
        <v/>
      </c>
    </row>
    <row r="144" spans="1:17">
      <c r="A144">
        <v>21</v>
      </c>
      <c r="B144">
        <v>2</v>
      </c>
      <c r="C144">
        <f t="shared" si="12"/>
        <v>0</v>
      </c>
      <c r="E144" t="str">
        <f t="shared" ca="1" si="13"/>
        <v/>
      </c>
      <c r="F144" t="str">
        <f t="shared" si="15"/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4" t="str">
        <f t="shared" si="14"/>
        <v/>
      </c>
    </row>
    <row r="145" spans="1:17">
      <c r="A145">
        <v>21</v>
      </c>
      <c r="B145">
        <v>3</v>
      </c>
      <c r="C145">
        <f t="shared" si="12"/>
        <v>0</v>
      </c>
      <c r="E145" t="str">
        <f t="shared" ca="1" si="13"/>
        <v/>
      </c>
      <c r="F145" t="str">
        <f t="shared" si="15"/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5" t="str">
        <f t="shared" si="14"/>
        <v/>
      </c>
    </row>
    <row r="146" spans="1:17">
      <c r="A146">
        <v>21</v>
      </c>
      <c r="B146">
        <v>4</v>
      </c>
      <c r="C146">
        <f t="shared" si="12"/>
        <v>0</v>
      </c>
      <c r="E146" t="str">
        <f t="shared" ca="1" si="13"/>
        <v/>
      </c>
      <c r="F146" t="str">
        <f t="shared" si="15"/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6" t="str">
        <f t="shared" si="14"/>
        <v/>
      </c>
    </row>
    <row r="147" spans="1:17">
      <c r="A147">
        <v>21</v>
      </c>
      <c r="B147">
        <v>5</v>
      </c>
      <c r="C147">
        <f t="shared" si="12"/>
        <v>0</v>
      </c>
      <c r="E147" t="str">
        <f t="shared" ca="1" si="13"/>
        <v/>
      </c>
      <c r="F147" t="str">
        <f t="shared" si="15"/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7" t="str">
        <f t="shared" si="14"/>
        <v/>
      </c>
    </row>
    <row r="148" spans="1:17">
      <c r="A148">
        <v>21</v>
      </c>
      <c r="B148">
        <v>6</v>
      </c>
      <c r="C148">
        <f t="shared" si="12"/>
        <v>0</v>
      </c>
      <c r="E148" t="str">
        <f t="shared" ca="1" si="13"/>
        <v/>
      </c>
      <c r="F148" t="str">
        <f t="shared" si="15"/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8" t="str">
        <f t="shared" si="14"/>
        <v/>
      </c>
    </row>
    <row r="149" spans="1:17">
      <c r="A149">
        <v>22</v>
      </c>
      <c r="B149">
        <v>0</v>
      </c>
      <c r="C149">
        <f t="shared" si="12"/>
        <v>0</v>
      </c>
      <c r="E149" t="str">
        <f t="shared" ca="1" si="13"/>
        <v/>
      </c>
      <c r="F149" t="str">
        <f t="shared" si="15"/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49" t="str">
        <f t="shared" si="14"/>
        <v/>
      </c>
    </row>
    <row r="150" spans="1:17">
      <c r="A150">
        <v>22</v>
      </c>
      <c r="B150">
        <v>1</v>
      </c>
      <c r="C150">
        <f t="shared" si="12"/>
        <v>0</v>
      </c>
      <c r="E150" t="str">
        <f t="shared" ca="1" si="13"/>
        <v/>
      </c>
      <c r="F150" t="str">
        <f t="shared" si="15"/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0" t="str">
        <f t="shared" si="14"/>
        <v/>
      </c>
    </row>
    <row r="151" spans="1:17">
      <c r="A151">
        <v>22</v>
      </c>
      <c r="B151">
        <v>2</v>
      </c>
      <c r="C151">
        <f t="shared" si="12"/>
        <v>0</v>
      </c>
      <c r="E151" t="str">
        <f t="shared" ca="1" si="13"/>
        <v/>
      </c>
      <c r="F151" t="str">
        <f t="shared" si="15"/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1" t="str">
        <f t="shared" si="14"/>
        <v/>
      </c>
    </row>
    <row r="152" spans="1:17">
      <c r="A152">
        <v>22</v>
      </c>
      <c r="B152">
        <v>3</v>
      </c>
      <c r="C152">
        <f t="shared" si="12"/>
        <v>0</v>
      </c>
      <c r="E152" t="str">
        <f t="shared" ca="1" si="13"/>
        <v/>
      </c>
      <c r="F152" t="str">
        <f t="shared" si="15"/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2" t="str">
        <f t="shared" si="14"/>
        <v/>
      </c>
    </row>
    <row r="153" spans="1:17">
      <c r="A153">
        <v>22</v>
      </c>
      <c r="B153">
        <v>4</v>
      </c>
      <c r="C153">
        <f t="shared" si="12"/>
        <v>0</v>
      </c>
      <c r="E153" t="str">
        <f t="shared" ca="1" si="13"/>
        <v/>
      </c>
      <c r="F153" t="str">
        <f t="shared" si="15"/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3" t="str">
        <f t="shared" si="14"/>
        <v/>
      </c>
    </row>
    <row r="154" spans="1:17">
      <c r="A154">
        <v>22</v>
      </c>
      <c r="B154">
        <v>5</v>
      </c>
      <c r="C154">
        <f t="shared" si="12"/>
        <v>0</v>
      </c>
      <c r="E154" t="str">
        <f t="shared" ca="1" si="13"/>
        <v/>
      </c>
      <c r="F154" t="str">
        <f t="shared" si="15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4" t="str">
        <f t="shared" si="14"/>
        <v/>
      </c>
    </row>
    <row r="155" spans="1:17">
      <c r="A155">
        <v>22</v>
      </c>
      <c r="B155">
        <v>6</v>
      </c>
      <c r="C155">
        <f t="shared" si="12"/>
        <v>0</v>
      </c>
      <c r="E155" t="str">
        <f t="shared" ca="1" si="13"/>
        <v/>
      </c>
      <c r="F155" t="str">
        <f t="shared" si="15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5" t="str">
        <f t="shared" si="14"/>
        <v/>
      </c>
    </row>
    <row r="156" spans="1:17">
      <c r="A156">
        <v>23</v>
      </c>
      <c r="B156">
        <v>0</v>
      </c>
      <c r="C156">
        <f t="shared" si="12"/>
        <v>0</v>
      </c>
      <c r="E156" t="str">
        <f t="shared" ca="1" si="13"/>
        <v/>
      </c>
      <c r="F156" t="str">
        <f t="shared" si="15"/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6" t="str">
        <f t="shared" si="14"/>
        <v/>
      </c>
    </row>
    <row r="157" spans="1:17">
      <c r="A157">
        <v>23</v>
      </c>
      <c r="B157">
        <v>1</v>
      </c>
      <c r="C157">
        <f t="shared" si="12"/>
        <v>0</v>
      </c>
      <c r="E157" t="str">
        <f t="shared" ca="1" si="13"/>
        <v/>
      </c>
      <c r="F157" t="str">
        <f t="shared" si="15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7" t="str">
        <f t="shared" si="14"/>
        <v/>
      </c>
    </row>
    <row r="158" spans="1:17">
      <c r="A158">
        <v>23</v>
      </c>
      <c r="B158">
        <v>2</v>
      </c>
      <c r="C158">
        <f t="shared" si="12"/>
        <v>0</v>
      </c>
      <c r="E158" t="str">
        <f t="shared" ca="1" si="13"/>
        <v/>
      </c>
      <c r="F158" t="str">
        <f t="shared" si="15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8" t="str">
        <f t="shared" si="14"/>
        <v/>
      </c>
    </row>
    <row r="159" spans="1:17">
      <c r="A159">
        <v>23</v>
      </c>
      <c r="B159">
        <v>3</v>
      </c>
      <c r="C159">
        <f t="shared" si="12"/>
        <v>0</v>
      </c>
      <c r="E159" t="str">
        <f t="shared" ca="1" si="13"/>
        <v/>
      </c>
      <c r="F159" t="str">
        <f t="shared" si="15"/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59" t="str">
        <f t="shared" si="14"/>
        <v/>
      </c>
    </row>
    <row r="160" spans="1:17">
      <c r="A160">
        <v>23</v>
      </c>
      <c r="B160">
        <v>4</v>
      </c>
      <c r="C160">
        <f t="shared" si="12"/>
        <v>0</v>
      </c>
      <c r="E160" t="str">
        <f t="shared" ca="1" si="13"/>
        <v/>
      </c>
      <c r="F160" t="str">
        <f t="shared" si="15"/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0" t="str">
        <f t="shared" si="14"/>
        <v/>
      </c>
    </row>
    <row r="161" spans="1:17">
      <c r="A161">
        <v>23</v>
      </c>
      <c r="B161">
        <v>5</v>
      </c>
      <c r="C161">
        <f t="shared" si="12"/>
        <v>0</v>
      </c>
      <c r="E161" t="str">
        <f t="shared" ca="1" si="13"/>
        <v/>
      </c>
      <c r="F161" t="str">
        <f t="shared" si="15"/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1" t="str">
        <f t="shared" si="14"/>
        <v/>
      </c>
    </row>
    <row r="162" spans="1:17">
      <c r="A162">
        <v>23</v>
      </c>
      <c r="B162">
        <v>6</v>
      </c>
      <c r="C162">
        <f t="shared" si="12"/>
        <v>0</v>
      </c>
      <c r="E162" t="str">
        <f t="shared" ca="1" si="13"/>
        <v/>
      </c>
      <c r="F162" t="str">
        <f t="shared" si="15"/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2" t="str">
        <f t="shared" si="14"/>
        <v/>
      </c>
    </row>
    <row r="163" spans="1:17">
      <c r="A163">
        <v>24</v>
      </c>
      <c r="B163">
        <v>0</v>
      </c>
      <c r="C163">
        <f t="shared" si="12"/>
        <v>0</v>
      </c>
      <c r="E163" t="str">
        <f t="shared" ca="1" si="13"/>
        <v/>
      </c>
      <c r="F163" t="str">
        <f t="shared" si="15"/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3" t="str">
        <f t="shared" si="14"/>
        <v/>
      </c>
    </row>
    <row r="164" spans="1:17">
      <c r="A164">
        <v>24</v>
      </c>
      <c r="B164">
        <v>1</v>
      </c>
      <c r="C164">
        <f t="shared" si="12"/>
        <v>0</v>
      </c>
      <c r="E164" t="str">
        <f t="shared" ca="1" si="13"/>
        <v/>
      </c>
      <c r="F164" t="str">
        <f t="shared" si="15"/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4" t="str">
        <f t="shared" si="14"/>
        <v/>
      </c>
    </row>
    <row r="165" spans="1:17">
      <c r="A165">
        <v>24</v>
      </c>
      <c r="B165">
        <v>2</v>
      </c>
      <c r="C165">
        <f t="shared" si="12"/>
        <v>0</v>
      </c>
      <c r="E165" t="str">
        <f t="shared" ca="1" si="13"/>
        <v/>
      </c>
      <c r="F165" t="str">
        <f t="shared" si="15"/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5" t="str">
        <f t="shared" si="14"/>
        <v/>
      </c>
    </row>
    <row r="166" spans="1:17">
      <c r="A166">
        <v>24</v>
      </c>
      <c r="B166">
        <v>3</v>
      </c>
      <c r="C166">
        <f t="shared" si="12"/>
        <v>0</v>
      </c>
      <c r="E166" t="str">
        <f t="shared" ca="1" si="13"/>
        <v/>
      </c>
      <c r="F166" t="str">
        <f t="shared" si="15"/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6" t="str">
        <f t="shared" si="14"/>
        <v/>
      </c>
    </row>
    <row r="167" spans="1:17">
      <c r="A167">
        <v>24</v>
      </c>
      <c r="B167">
        <v>4</v>
      </c>
      <c r="C167">
        <f t="shared" si="12"/>
        <v>0</v>
      </c>
      <c r="E167" t="str">
        <f t="shared" ca="1" si="13"/>
        <v/>
      </c>
      <c r="F167" t="str">
        <f t="shared" si="15"/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7" t="str">
        <f t="shared" si="14"/>
        <v/>
      </c>
    </row>
    <row r="168" spans="1:17">
      <c r="A168">
        <v>24</v>
      </c>
      <c r="B168">
        <v>5</v>
      </c>
      <c r="C168">
        <f t="shared" si="12"/>
        <v>0</v>
      </c>
      <c r="E168" t="str">
        <f t="shared" ca="1" si="13"/>
        <v/>
      </c>
      <c r="F168" t="str">
        <f t="shared" si="15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8" t="str">
        <f t="shared" si="14"/>
        <v/>
      </c>
    </row>
    <row r="169" spans="1:17">
      <c r="A169">
        <v>24</v>
      </c>
      <c r="B169">
        <v>6</v>
      </c>
      <c r="C169">
        <f t="shared" si="12"/>
        <v>0</v>
      </c>
      <c r="E169" t="str">
        <f t="shared" ca="1" si="13"/>
        <v/>
      </c>
      <c r="F169" t="str">
        <f t="shared" si="15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69" t="str">
        <f t="shared" si="14"/>
        <v/>
      </c>
    </row>
    <row r="170" spans="1:17">
      <c r="A170">
        <v>25</v>
      </c>
      <c r="B170">
        <v>0</v>
      </c>
      <c r="C170">
        <f t="shared" si="12"/>
        <v>0</v>
      </c>
      <c r="E170" t="str">
        <f t="shared" ca="1" si="13"/>
        <v/>
      </c>
      <c r="F170" t="str">
        <f t="shared" si="15"/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0" t="str">
        <f t="shared" si="14"/>
        <v/>
      </c>
    </row>
    <row r="171" spans="1:17">
      <c r="A171">
        <v>25</v>
      </c>
      <c r="B171">
        <v>1</v>
      </c>
      <c r="C171">
        <f t="shared" si="12"/>
        <v>0</v>
      </c>
      <c r="E171" t="str">
        <f t="shared" ca="1" si="13"/>
        <v/>
      </c>
      <c r="F171" t="str">
        <f t="shared" si="15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1" t="str">
        <f t="shared" si="14"/>
        <v/>
      </c>
    </row>
    <row r="172" spans="1:17">
      <c r="A172">
        <v>25</v>
      </c>
      <c r="B172">
        <v>2</v>
      </c>
      <c r="C172">
        <f t="shared" si="12"/>
        <v>0</v>
      </c>
      <c r="E172" t="str">
        <f t="shared" ca="1" si="13"/>
        <v/>
      </c>
      <c r="F172" t="str">
        <f t="shared" si="15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2" t="str">
        <f t="shared" si="14"/>
        <v/>
      </c>
    </row>
    <row r="173" spans="1:17">
      <c r="A173">
        <v>25</v>
      </c>
      <c r="B173">
        <v>3</v>
      </c>
      <c r="C173">
        <f t="shared" si="12"/>
        <v>0</v>
      </c>
      <c r="E173" t="str">
        <f t="shared" ca="1" si="13"/>
        <v/>
      </c>
      <c r="F173" t="str">
        <f t="shared" si="15"/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3" t="str">
        <f t="shared" si="14"/>
        <v/>
      </c>
    </row>
    <row r="174" spans="1:17">
      <c r="A174">
        <v>25</v>
      </c>
      <c r="B174">
        <v>4</v>
      </c>
      <c r="C174">
        <f t="shared" si="12"/>
        <v>0</v>
      </c>
      <c r="E174" t="str">
        <f t="shared" ca="1" si="13"/>
        <v/>
      </c>
      <c r="F174" t="str">
        <f t="shared" si="15"/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4" t="str">
        <f t="shared" si="14"/>
        <v/>
      </c>
    </row>
    <row r="175" spans="1:17">
      <c r="A175">
        <v>25</v>
      </c>
      <c r="B175">
        <v>5</v>
      </c>
      <c r="C175">
        <f t="shared" si="12"/>
        <v>0</v>
      </c>
      <c r="E175" t="str">
        <f t="shared" ca="1" si="13"/>
        <v/>
      </c>
      <c r="F175" t="str">
        <f t="shared" si="15"/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5" t="str">
        <f t="shared" si="14"/>
        <v/>
      </c>
    </row>
    <row r="176" spans="1:17">
      <c r="A176">
        <v>25</v>
      </c>
      <c r="B176">
        <v>6</v>
      </c>
      <c r="C176">
        <f t="shared" si="12"/>
        <v>0</v>
      </c>
      <c r="E176" t="str">
        <f t="shared" ca="1" si="13"/>
        <v/>
      </c>
      <c r="F176" t="str">
        <f t="shared" si="15"/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6" t="str">
        <f t="shared" si="14"/>
        <v/>
      </c>
    </row>
    <row r="177" spans="1:17">
      <c r="A177">
        <v>26</v>
      </c>
      <c r="B177">
        <v>0</v>
      </c>
      <c r="C177">
        <f t="shared" si="12"/>
        <v>0</v>
      </c>
      <c r="E177" t="str">
        <f t="shared" ca="1" si="13"/>
        <v/>
      </c>
      <c r="F177" t="str">
        <f t="shared" si="15"/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7" t="str">
        <f t="shared" si="14"/>
        <v/>
      </c>
    </row>
    <row r="178" spans="1:17">
      <c r="A178">
        <v>26</v>
      </c>
      <c r="B178">
        <v>1</v>
      </c>
      <c r="C178">
        <f t="shared" si="12"/>
        <v>0</v>
      </c>
      <c r="E178" t="str">
        <f t="shared" ca="1" si="13"/>
        <v/>
      </c>
      <c r="F178" t="str">
        <f t="shared" si="15"/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8" t="str">
        <f t="shared" si="14"/>
        <v/>
      </c>
    </row>
    <row r="179" spans="1:17">
      <c r="A179">
        <v>26</v>
      </c>
      <c r="B179">
        <v>2</v>
      </c>
      <c r="C179">
        <f t="shared" si="12"/>
        <v>0</v>
      </c>
      <c r="E179" t="str">
        <f t="shared" ca="1" si="13"/>
        <v/>
      </c>
      <c r="F179" t="str">
        <f t="shared" si="15"/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79" t="str">
        <f t="shared" si="14"/>
        <v/>
      </c>
    </row>
    <row r="180" spans="1:17">
      <c r="A180">
        <v>26</v>
      </c>
      <c r="B180">
        <v>3</v>
      </c>
      <c r="C180">
        <f t="shared" si="12"/>
        <v>0</v>
      </c>
      <c r="E180" t="str">
        <f t="shared" ca="1" si="13"/>
        <v/>
      </c>
      <c r="F180" t="str">
        <f t="shared" si="15"/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0" t="str">
        <f t="shared" si="14"/>
        <v/>
      </c>
    </row>
    <row r="181" spans="1:17">
      <c r="A181">
        <v>26</v>
      </c>
      <c r="B181">
        <v>4</v>
      </c>
      <c r="C181">
        <f t="shared" si="12"/>
        <v>0</v>
      </c>
      <c r="E181" t="str">
        <f t="shared" ca="1" si="13"/>
        <v/>
      </c>
      <c r="F181" t="str">
        <f t="shared" si="15"/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1" t="str">
        <f t="shared" si="14"/>
        <v/>
      </c>
    </row>
    <row r="182" spans="1:17">
      <c r="A182">
        <v>26</v>
      </c>
      <c r="B182">
        <v>5</v>
      </c>
      <c r="C182">
        <f t="shared" si="12"/>
        <v>0</v>
      </c>
      <c r="E182" t="str">
        <f t="shared" ca="1" si="13"/>
        <v/>
      </c>
      <c r="F182" t="str">
        <f t="shared" si="15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2" t="str">
        <f t="shared" si="14"/>
        <v/>
      </c>
    </row>
    <row r="183" spans="1:17">
      <c r="A183">
        <v>26</v>
      </c>
      <c r="B183">
        <v>6</v>
      </c>
      <c r="C183">
        <f t="shared" si="12"/>
        <v>0</v>
      </c>
      <c r="E183" t="str">
        <f t="shared" ca="1" si="13"/>
        <v/>
      </c>
      <c r="F183" t="str">
        <f t="shared" si="15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3" t="str">
        <f t="shared" si="14"/>
        <v/>
      </c>
    </row>
    <row r="184" spans="1:17">
      <c r="A184">
        <v>27</v>
      </c>
      <c r="B184">
        <v>0</v>
      </c>
      <c r="C184">
        <f t="shared" si="12"/>
        <v>0</v>
      </c>
      <c r="E184" t="str">
        <f t="shared" ca="1" si="13"/>
        <v/>
      </c>
      <c r="F184" t="str">
        <f t="shared" si="15"/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4" t="str">
        <f t="shared" si="14"/>
        <v/>
      </c>
    </row>
    <row r="185" spans="1:17">
      <c r="A185">
        <v>27</v>
      </c>
      <c r="B185">
        <v>1</v>
      </c>
      <c r="C185">
        <f t="shared" si="12"/>
        <v>0</v>
      </c>
      <c r="E185" t="str">
        <f t="shared" ca="1" si="13"/>
        <v/>
      </c>
      <c r="F185" t="str">
        <f t="shared" si="15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5" t="str">
        <f t="shared" si="14"/>
        <v/>
      </c>
    </row>
    <row r="186" spans="1:17">
      <c r="A186">
        <v>27</v>
      </c>
      <c r="B186">
        <v>2</v>
      </c>
      <c r="C186">
        <f t="shared" si="12"/>
        <v>0</v>
      </c>
      <c r="E186" t="str">
        <f t="shared" ca="1" si="13"/>
        <v/>
      </c>
      <c r="F186" t="str">
        <f t="shared" si="15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6" t="str">
        <f t="shared" si="14"/>
        <v/>
      </c>
    </row>
    <row r="187" spans="1:17">
      <c r="A187">
        <v>27</v>
      </c>
      <c r="B187">
        <v>3</v>
      </c>
      <c r="C187">
        <f t="shared" si="12"/>
        <v>0</v>
      </c>
      <c r="E187" t="str">
        <f t="shared" ca="1" si="13"/>
        <v/>
      </c>
      <c r="F187" t="str">
        <f t="shared" si="15"/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7" t="str">
        <f t="shared" si="14"/>
        <v/>
      </c>
    </row>
    <row r="188" spans="1:17">
      <c r="A188">
        <v>27</v>
      </c>
      <c r="B188">
        <v>4</v>
      </c>
      <c r="C188">
        <f t="shared" si="12"/>
        <v>0</v>
      </c>
      <c r="E188" t="str">
        <f t="shared" ca="1" si="13"/>
        <v/>
      </c>
      <c r="F188" t="str">
        <f t="shared" si="15"/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8" t="str">
        <f t="shared" si="14"/>
        <v/>
      </c>
    </row>
    <row r="189" spans="1:17">
      <c r="A189">
        <v>27</v>
      </c>
      <c r="B189">
        <v>5</v>
      </c>
      <c r="C189">
        <f t="shared" si="12"/>
        <v>0</v>
      </c>
      <c r="E189" t="str">
        <f t="shared" ca="1" si="13"/>
        <v/>
      </c>
      <c r="F189" t="str">
        <f t="shared" si="15"/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89" t="str">
        <f t="shared" si="14"/>
        <v/>
      </c>
    </row>
    <row r="190" spans="1:17">
      <c r="A190">
        <v>27</v>
      </c>
      <c r="B190">
        <v>6</v>
      </c>
      <c r="C190">
        <f t="shared" si="12"/>
        <v>0</v>
      </c>
      <c r="E190" t="str">
        <f t="shared" ca="1" si="13"/>
        <v/>
      </c>
      <c r="F190" t="str">
        <f t="shared" si="15"/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0" t="str">
        <f t="shared" si="14"/>
        <v/>
      </c>
    </row>
    <row r="191" spans="1:17">
      <c r="A191">
        <v>28</v>
      </c>
      <c r="B191">
        <v>0</v>
      </c>
      <c r="C191">
        <f t="shared" si="12"/>
        <v>0</v>
      </c>
      <c r="E191" t="str">
        <f t="shared" ca="1" si="13"/>
        <v/>
      </c>
      <c r="F191" t="str">
        <f t="shared" si="15"/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1" t="str">
        <f t="shared" si="14"/>
        <v/>
      </c>
    </row>
    <row r="192" spans="1:17">
      <c r="A192">
        <v>28</v>
      </c>
      <c r="B192">
        <v>1</v>
      </c>
      <c r="C192">
        <f t="shared" si="12"/>
        <v>0</v>
      </c>
      <c r="E192" t="str">
        <f t="shared" ca="1" si="13"/>
        <v/>
      </c>
      <c r="F192" t="str">
        <f t="shared" si="15"/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2" t="str">
        <f t="shared" si="14"/>
        <v/>
      </c>
    </row>
    <row r="193" spans="1:17">
      <c r="A193">
        <v>28</v>
      </c>
      <c r="B193">
        <v>2</v>
      </c>
      <c r="C193">
        <f t="shared" si="12"/>
        <v>0</v>
      </c>
      <c r="E193" t="str">
        <f t="shared" ca="1" si="13"/>
        <v/>
      </c>
      <c r="F193" t="str">
        <f t="shared" si="15"/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3" t="str">
        <f t="shared" si="14"/>
        <v/>
      </c>
    </row>
    <row r="194" spans="1:17">
      <c r="A194">
        <v>28</v>
      </c>
      <c r="B194">
        <v>3</v>
      </c>
      <c r="C194">
        <f t="shared" ref="C194:C257" si="17">IF(B194&lt;=6,0,
IF(B194=7,1,2))</f>
        <v>0</v>
      </c>
      <c r="E194" t="str">
        <f t="shared" ref="E194:E257" ca="1" si="18">IF(ISBLANK(D194),"",
VLOOKUP(D194,OFFSET(INDIRECT("$A:$B"),0,MATCH(D$1&amp;"_Verify",INDIRECT("$1:$1"),0)-1),2,0)
)</f>
        <v/>
      </c>
      <c r="F194" t="str">
        <f t="shared" si="15"/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6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4" t="str">
        <f t="shared" ref="Q194:Q257" si="19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17"/>
        <v>0</v>
      </c>
      <c r="E195" t="str">
        <f t="shared" ca="1" si="18"/>
        <v/>
      </c>
      <c r="F195" t="str">
        <f t="shared" ref="F195:F258" si="20">IF(ISBLANK($D195),"",
IF(AND($B195&gt;=VLOOKUP($D195,$S:$V,3,0),$B195&lt;=VLOOKUP($D195,$S:$V,4,0)),"","슬롯타입이상"))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21">P194&amp;IF(LEN(Q195)=0,"",","&amp;Q195)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5" t="str">
        <f t="shared" si="19"/>
        <v/>
      </c>
    </row>
    <row r="196" spans="1:17">
      <c r="A196">
        <v>28</v>
      </c>
      <c r="B196">
        <v>5</v>
      </c>
      <c r="C196">
        <f t="shared" si="17"/>
        <v>0</v>
      </c>
      <c r="E196" t="str">
        <f t="shared" ca="1" si="18"/>
        <v/>
      </c>
      <c r="F196" t="str">
        <f t="shared" si="20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6" t="str">
        <f t="shared" si="19"/>
        <v/>
      </c>
    </row>
    <row r="197" spans="1:17">
      <c r="A197">
        <v>28</v>
      </c>
      <c r="B197">
        <v>6</v>
      </c>
      <c r="C197">
        <f t="shared" si="17"/>
        <v>0</v>
      </c>
      <c r="E197" t="str">
        <f t="shared" ca="1" si="18"/>
        <v/>
      </c>
      <c r="F197" t="str">
        <f t="shared" si="20"/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7" t="str">
        <f t="shared" si="19"/>
        <v/>
      </c>
    </row>
    <row r="198" spans="1:17">
      <c r="A198">
        <v>29</v>
      </c>
      <c r="B198">
        <v>0</v>
      </c>
      <c r="C198">
        <f t="shared" si="17"/>
        <v>0</v>
      </c>
      <c r="E198" t="str">
        <f t="shared" ca="1" si="18"/>
        <v/>
      </c>
      <c r="F198" t="str">
        <f t="shared" si="20"/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8" t="str">
        <f t="shared" si="19"/>
        <v/>
      </c>
    </row>
    <row r="199" spans="1:17">
      <c r="A199">
        <v>29</v>
      </c>
      <c r="B199">
        <v>1</v>
      </c>
      <c r="C199">
        <f t="shared" si="17"/>
        <v>0</v>
      </c>
      <c r="E199" t="str">
        <f t="shared" ca="1" si="18"/>
        <v/>
      </c>
      <c r="F199" t="str">
        <f t="shared" si="20"/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99" t="str">
        <f t="shared" si="19"/>
        <v/>
      </c>
    </row>
    <row r="200" spans="1:17">
      <c r="A200">
        <v>29</v>
      </c>
      <c r="B200">
        <v>2</v>
      </c>
      <c r="C200">
        <f t="shared" si="17"/>
        <v>0</v>
      </c>
      <c r="E200" t="str">
        <f t="shared" ca="1" si="18"/>
        <v/>
      </c>
      <c r="F200" t="str">
        <f t="shared" si="20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0" t="str">
        <f t="shared" si="19"/>
        <v/>
      </c>
    </row>
    <row r="201" spans="1:17">
      <c r="A201">
        <v>29</v>
      </c>
      <c r="B201">
        <v>3</v>
      </c>
      <c r="C201">
        <f t="shared" si="17"/>
        <v>0</v>
      </c>
      <c r="E201" t="str">
        <f t="shared" ca="1" si="18"/>
        <v/>
      </c>
      <c r="F201" t="str">
        <f t="shared" si="20"/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1" t="str">
        <f t="shared" si="19"/>
        <v/>
      </c>
    </row>
    <row r="202" spans="1:17">
      <c r="A202">
        <v>29</v>
      </c>
      <c r="B202">
        <v>4</v>
      </c>
      <c r="C202">
        <f t="shared" si="17"/>
        <v>0</v>
      </c>
      <c r="E202" t="str">
        <f t="shared" ca="1" si="18"/>
        <v/>
      </c>
      <c r="F202" t="str">
        <f t="shared" si="20"/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2" t="str">
        <f t="shared" si="19"/>
        <v/>
      </c>
    </row>
    <row r="203" spans="1:17">
      <c r="A203">
        <v>29</v>
      </c>
      <c r="B203">
        <v>5</v>
      </c>
      <c r="C203">
        <f t="shared" si="17"/>
        <v>0</v>
      </c>
      <c r="E203" t="str">
        <f t="shared" ca="1" si="18"/>
        <v/>
      </c>
      <c r="F203" t="str">
        <f t="shared" si="20"/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3" t="str">
        <f t="shared" si="19"/>
        <v/>
      </c>
    </row>
    <row r="204" spans="1:17">
      <c r="A204">
        <v>29</v>
      </c>
      <c r="B204">
        <v>6</v>
      </c>
      <c r="C204">
        <f t="shared" si="17"/>
        <v>0</v>
      </c>
      <c r="E204" t="str">
        <f t="shared" ca="1" si="18"/>
        <v/>
      </c>
      <c r="F204" t="str">
        <f t="shared" si="20"/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4" t="str">
        <f t="shared" si="19"/>
        <v/>
      </c>
    </row>
    <row r="205" spans="1:17">
      <c r="A205">
        <v>30</v>
      </c>
      <c r="B205">
        <v>0</v>
      </c>
      <c r="C205">
        <f t="shared" si="17"/>
        <v>0</v>
      </c>
      <c r="E205" t="str">
        <f t="shared" ca="1" si="18"/>
        <v/>
      </c>
      <c r="F205" t="str">
        <f t="shared" si="20"/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5" t="str">
        <f t="shared" si="19"/>
        <v/>
      </c>
    </row>
    <row r="206" spans="1:17">
      <c r="A206">
        <v>30</v>
      </c>
      <c r="B206">
        <v>1</v>
      </c>
      <c r="C206">
        <f t="shared" si="17"/>
        <v>0</v>
      </c>
      <c r="E206" t="str">
        <f t="shared" ca="1" si="18"/>
        <v/>
      </c>
      <c r="F206" t="str">
        <f t="shared" si="20"/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6" t="str">
        <f t="shared" si="19"/>
        <v/>
      </c>
    </row>
    <row r="207" spans="1:17">
      <c r="A207">
        <v>30</v>
      </c>
      <c r="B207">
        <v>2</v>
      </c>
      <c r="C207">
        <f t="shared" si="17"/>
        <v>0</v>
      </c>
      <c r="E207" t="str">
        <f t="shared" ca="1" si="18"/>
        <v/>
      </c>
      <c r="F207" t="str">
        <f t="shared" si="20"/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7" t="str">
        <f t="shared" si="19"/>
        <v/>
      </c>
    </row>
    <row r="208" spans="1:17">
      <c r="A208">
        <v>30</v>
      </c>
      <c r="B208">
        <v>3</v>
      </c>
      <c r="C208">
        <f t="shared" si="17"/>
        <v>0</v>
      </c>
      <c r="E208" t="str">
        <f t="shared" ca="1" si="18"/>
        <v/>
      </c>
      <c r="F208" t="str">
        <f t="shared" si="20"/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8" t="str">
        <f t="shared" si="19"/>
        <v/>
      </c>
    </row>
    <row r="209" spans="1:17">
      <c r="A209">
        <v>30</v>
      </c>
      <c r="B209">
        <v>4</v>
      </c>
      <c r="C209">
        <f t="shared" si="17"/>
        <v>0</v>
      </c>
      <c r="E209" t="str">
        <f t="shared" ca="1" si="18"/>
        <v/>
      </c>
      <c r="F209" t="str">
        <f t="shared" si="20"/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09" t="str">
        <f t="shared" si="19"/>
        <v/>
      </c>
    </row>
    <row r="210" spans="1:17">
      <c r="A210">
        <v>30</v>
      </c>
      <c r="B210">
        <v>5</v>
      </c>
      <c r="C210">
        <f t="shared" si="17"/>
        <v>0</v>
      </c>
      <c r="E210" t="str">
        <f t="shared" ca="1" si="18"/>
        <v/>
      </c>
      <c r="F210" t="str">
        <f t="shared" si="20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0" t="str">
        <f t="shared" si="19"/>
        <v/>
      </c>
    </row>
    <row r="211" spans="1:17">
      <c r="A211">
        <v>30</v>
      </c>
      <c r="B211">
        <v>6</v>
      </c>
      <c r="C211">
        <f t="shared" si="17"/>
        <v>0</v>
      </c>
      <c r="E211" t="str">
        <f t="shared" ca="1" si="18"/>
        <v/>
      </c>
      <c r="F211" t="str">
        <f t="shared" si="20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1" t="str">
        <f t="shared" si="19"/>
        <v/>
      </c>
    </row>
    <row r="212" spans="1:17">
      <c r="A212">
        <v>31</v>
      </c>
      <c r="B212">
        <v>0</v>
      </c>
      <c r="C212">
        <f t="shared" si="17"/>
        <v>0</v>
      </c>
      <c r="E212" t="str">
        <f t="shared" ca="1" si="18"/>
        <v/>
      </c>
      <c r="F212" t="str">
        <f t="shared" si="20"/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2" t="str">
        <f t="shared" si="19"/>
        <v/>
      </c>
    </row>
    <row r="213" spans="1:17">
      <c r="A213">
        <v>31</v>
      </c>
      <c r="B213">
        <v>1</v>
      </c>
      <c r="C213">
        <f t="shared" si="17"/>
        <v>0</v>
      </c>
      <c r="E213" t="str">
        <f t="shared" ca="1" si="18"/>
        <v/>
      </c>
      <c r="F213" t="str">
        <f t="shared" si="20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3" t="str">
        <f t="shared" si="19"/>
        <v/>
      </c>
    </row>
    <row r="214" spans="1:17">
      <c r="A214">
        <v>31</v>
      </c>
      <c r="B214">
        <v>2</v>
      </c>
      <c r="C214">
        <f t="shared" si="17"/>
        <v>0</v>
      </c>
      <c r="E214" t="str">
        <f t="shared" ca="1" si="18"/>
        <v/>
      </c>
      <c r="F214" t="str">
        <f t="shared" si="20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4" t="str">
        <f t="shared" si="19"/>
        <v/>
      </c>
    </row>
    <row r="215" spans="1:17">
      <c r="A215">
        <v>31</v>
      </c>
      <c r="B215">
        <v>3</v>
      </c>
      <c r="C215">
        <f t="shared" si="17"/>
        <v>0</v>
      </c>
      <c r="E215" t="str">
        <f t="shared" ca="1" si="18"/>
        <v/>
      </c>
      <c r="F215" t="str">
        <f t="shared" si="20"/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5" t="str">
        <f t="shared" si="19"/>
        <v/>
      </c>
    </row>
    <row r="216" spans="1:17">
      <c r="A216">
        <v>31</v>
      </c>
      <c r="B216">
        <v>4</v>
      </c>
      <c r="C216">
        <f t="shared" si="17"/>
        <v>0</v>
      </c>
      <c r="E216" t="str">
        <f t="shared" ca="1" si="18"/>
        <v/>
      </c>
      <c r="F216" t="str">
        <f t="shared" si="20"/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6" t="str">
        <f t="shared" si="19"/>
        <v/>
      </c>
    </row>
    <row r="217" spans="1:17">
      <c r="A217">
        <v>31</v>
      </c>
      <c r="B217">
        <v>5</v>
      </c>
      <c r="C217">
        <f t="shared" si="17"/>
        <v>0</v>
      </c>
      <c r="E217" t="str">
        <f t="shared" ca="1" si="18"/>
        <v/>
      </c>
      <c r="F217" t="str">
        <f t="shared" si="20"/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7" t="str">
        <f t="shared" si="19"/>
        <v/>
      </c>
    </row>
    <row r="218" spans="1:17">
      <c r="A218">
        <v>31</v>
      </c>
      <c r="B218">
        <v>6</v>
      </c>
      <c r="C218">
        <f t="shared" si="17"/>
        <v>0</v>
      </c>
      <c r="E218" t="str">
        <f t="shared" ca="1" si="18"/>
        <v/>
      </c>
      <c r="F218" t="str">
        <f t="shared" si="20"/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8" t="str">
        <f t="shared" si="19"/>
        <v/>
      </c>
    </row>
    <row r="219" spans="1:17">
      <c r="A219">
        <v>1</v>
      </c>
      <c r="B219">
        <v>7</v>
      </c>
      <c r="C219">
        <f t="shared" si="17"/>
        <v>1</v>
      </c>
      <c r="E219" t="str">
        <f t="shared" ca="1" si="18"/>
        <v/>
      </c>
      <c r="F219" t="str">
        <f t="shared" si="20"/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19" t="str">
        <f t="shared" si="19"/>
        <v/>
      </c>
    </row>
    <row r="220" spans="1:17">
      <c r="A220">
        <v>2</v>
      </c>
      <c r="B220">
        <v>7</v>
      </c>
      <c r="C220">
        <f t="shared" si="17"/>
        <v>1</v>
      </c>
      <c r="E220" t="str">
        <f t="shared" ca="1" si="18"/>
        <v/>
      </c>
      <c r="F220" t="str">
        <f t="shared" si="20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0" t="str">
        <f t="shared" si="19"/>
        <v/>
      </c>
    </row>
    <row r="221" spans="1:17">
      <c r="A221">
        <v>3</v>
      </c>
      <c r="B221">
        <v>7</v>
      </c>
      <c r="C221">
        <f t="shared" si="17"/>
        <v>1</v>
      </c>
      <c r="E221" t="str">
        <f t="shared" ca="1" si="18"/>
        <v/>
      </c>
      <c r="F221" t="str">
        <f t="shared" si="20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1" t="str">
        <f t="shared" si="19"/>
        <v/>
      </c>
    </row>
    <row r="222" spans="1:17">
      <c r="A222">
        <v>4</v>
      </c>
      <c r="B222">
        <v>7</v>
      </c>
      <c r="C222">
        <f t="shared" si="17"/>
        <v>1</v>
      </c>
      <c r="E222" t="str">
        <f t="shared" ca="1" si="18"/>
        <v/>
      </c>
      <c r="F222" t="str">
        <f t="shared" si="20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2" t="str">
        <f t="shared" si="19"/>
        <v/>
      </c>
    </row>
    <row r="223" spans="1:17">
      <c r="A223">
        <v>5</v>
      </c>
      <c r="B223">
        <v>7</v>
      </c>
      <c r="C223">
        <f t="shared" si="17"/>
        <v>1</v>
      </c>
      <c r="E223" t="str">
        <f t="shared" ca="1" si="18"/>
        <v/>
      </c>
      <c r="F223" t="str">
        <f t="shared" si="20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3" t="str">
        <f t="shared" si="19"/>
        <v/>
      </c>
    </row>
    <row r="224" spans="1:17">
      <c r="A224">
        <v>6</v>
      </c>
      <c r="B224">
        <v>7</v>
      </c>
      <c r="C224">
        <f t="shared" si="17"/>
        <v>1</v>
      </c>
      <c r="E224" t="str">
        <f t="shared" ca="1" si="18"/>
        <v/>
      </c>
      <c r="F224" t="str">
        <f t="shared" si="20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4" t="str">
        <f t="shared" si="19"/>
        <v/>
      </c>
    </row>
    <row r="225" spans="1:17">
      <c r="A225">
        <v>7</v>
      </c>
      <c r="B225">
        <v>7</v>
      </c>
      <c r="C225">
        <f t="shared" si="17"/>
        <v>1</v>
      </c>
      <c r="E225" t="str">
        <f t="shared" ca="1" si="18"/>
        <v/>
      </c>
      <c r="F225" t="str">
        <f t="shared" si="20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5" t="str">
        <f t="shared" si="19"/>
        <v/>
      </c>
    </row>
    <row r="226" spans="1:17">
      <c r="A226">
        <v>8</v>
      </c>
      <c r="B226">
        <v>7</v>
      </c>
      <c r="C226">
        <f t="shared" si="17"/>
        <v>1</v>
      </c>
      <c r="E226" t="str">
        <f t="shared" ca="1" si="18"/>
        <v/>
      </c>
      <c r="F226" t="str">
        <f t="shared" si="20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6" t="str">
        <f t="shared" si="19"/>
        <v/>
      </c>
    </row>
    <row r="227" spans="1:17">
      <c r="A227">
        <v>9</v>
      </c>
      <c r="B227">
        <v>7</v>
      </c>
      <c r="C227">
        <f t="shared" si="17"/>
        <v>1</v>
      </c>
      <c r="E227" t="str">
        <f t="shared" ca="1" si="18"/>
        <v/>
      </c>
      <c r="F227" t="str">
        <f t="shared" si="20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227" t="str">
        <f t="shared" si="19"/>
        <v/>
      </c>
    </row>
    <row r="228" spans="1:17">
      <c r="A228">
        <v>10</v>
      </c>
      <c r="B228">
        <v>7</v>
      </c>
      <c r="C228">
        <f t="shared" si="17"/>
        <v>1</v>
      </c>
      <c r="D228" t="s">
        <v>99</v>
      </c>
      <c r="E228" t="str">
        <f t="shared" ca="1" si="18"/>
        <v>fc</v>
      </c>
      <c r="F228" t="str">
        <f t="shared" si="20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O228">
        <v>1</v>
      </c>
      <c r="P22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</v>
      </c>
      <c r="Q228" t="str">
        <f t="shared" ca="1" si="19"/>
        <v>{"dy":10,"sl":7,"tp":"fc","vl":"Actor3212","cn":1,"pt":"DI","pp":1340,"pr":720}</v>
      </c>
    </row>
    <row r="229" spans="1:17">
      <c r="A229">
        <v>11</v>
      </c>
      <c r="B229">
        <v>7</v>
      </c>
      <c r="C229">
        <f t="shared" si="17"/>
        <v>1</v>
      </c>
      <c r="D229" t="s">
        <v>99</v>
      </c>
      <c r="E229" t="str">
        <f t="shared" ca="1" si="18"/>
        <v>fc</v>
      </c>
      <c r="F229" t="str">
        <f t="shared" si="20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O229">
        <v>1</v>
      </c>
      <c r="P22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</v>
      </c>
      <c r="Q229" t="str">
        <f t="shared" ca="1" si="19"/>
        <v>{"dy":11,"sl":7,"tp":"fc","vl":"Actor3212","cn":1,"pt":"DI","pp":1340,"pr":720}</v>
      </c>
    </row>
    <row r="230" spans="1:17">
      <c r="A230">
        <v>12</v>
      </c>
      <c r="B230">
        <v>7</v>
      </c>
      <c r="C230">
        <f t="shared" si="17"/>
        <v>1</v>
      </c>
      <c r="D230" t="s">
        <v>99</v>
      </c>
      <c r="E230" t="str">
        <f t="shared" ca="1" si="18"/>
        <v>fc</v>
      </c>
      <c r="F230" t="str">
        <f t="shared" si="20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O230">
        <v>1</v>
      </c>
      <c r="P23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</v>
      </c>
      <c r="Q230" t="str">
        <f t="shared" ca="1" si="19"/>
        <v>{"dy":12,"sl":7,"tp":"fc","vl":"Actor3212","cn":1,"pt":"DI","pp":1340,"pr":720}</v>
      </c>
    </row>
    <row r="231" spans="1:17">
      <c r="A231">
        <v>13</v>
      </c>
      <c r="B231">
        <v>7</v>
      </c>
      <c r="C231">
        <f t="shared" si="17"/>
        <v>1</v>
      </c>
      <c r="E231" t="str">
        <f t="shared" ca="1" si="18"/>
        <v/>
      </c>
      <c r="F231" t="str">
        <f t="shared" si="20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</v>
      </c>
      <c r="Q231" t="str">
        <f t="shared" si="19"/>
        <v/>
      </c>
    </row>
    <row r="232" spans="1:17">
      <c r="A232">
        <v>14</v>
      </c>
      <c r="B232">
        <v>7</v>
      </c>
      <c r="C232">
        <f t="shared" si="17"/>
        <v>1</v>
      </c>
      <c r="D232" t="s">
        <v>99</v>
      </c>
      <c r="E232" t="str">
        <f t="shared" ref="E232:E234" ca="1" si="22">IF(ISBLANK(D232),"",
VLOOKUP(D232,OFFSET(INDIRECT("$A:$B"),0,MATCH(D$1&amp;"_Verify",INDIRECT("$1:$1"),0)-1),2,0)
)</f>
        <v>fc</v>
      </c>
      <c r="F232" t="str">
        <f t="shared" si="20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O232">
        <v>1</v>
      </c>
      <c r="P23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</v>
      </c>
      <c r="Q232" t="str">
        <f t="shared" ca="1" si="19"/>
        <v>{"dy":14,"sl":7,"tp":"fc","vl":"Actor0233","cn":1,"pt":"DI","pp":1340,"pr":720}</v>
      </c>
    </row>
    <row r="233" spans="1:17">
      <c r="A233">
        <v>15</v>
      </c>
      <c r="B233">
        <v>7</v>
      </c>
      <c r="C233">
        <f t="shared" si="17"/>
        <v>1</v>
      </c>
      <c r="D233" t="s">
        <v>99</v>
      </c>
      <c r="E233" t="str">
        <f t="shared" ca="1" si="22"/>
        <v>fc</v>
      </c>
      <c r="F233" t="str">
        <f t="shared" si="20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O233">
        <v>1</v>
      </c>
      <c r="P23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</v>
      </c>
      <c r="Q233" t="str">
        <f t="shared" ca="1" si="19"/>
        <v>{"dy":15,"sl":7,"tp":"fc","vl":"Actor0233","cn":1,"pt":"DI","pp":1340,"pr":720}</v>
      </c>
    </row>
    <row r="234" spans="1:17">
      <c r="A234">
        <v>16</v>
      </c>
      <c r="B234">
        <v>7</v>
      </c>
      <c r="C234">
        <f t="shared" si="17"/>
        <v>1</v>
      </c>
      <c r="D234" t="s">
        <v>99</v>
      </c>
      <c r="E234" t="str">
        <f t="shared" ca="1" si="22"/>
        <v>fc</v>
      </c>
      <c r="F234" t="str">
        <f t="shared" si="20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O234">
        <v>1</v>
      </c>
      <c r="P23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4" t="str">
        <f t="shared" ca="1" si="19"/>
        <v>{"dy":16,"sl":7,"tp":"fc","vl":"Actor0233","cn":1,"pt":"DI","pp":1340,"pr":720}</v>
      </c>
    </row>
    <row r="235" spans="1:17">
      <c r="A235">
        <v>17</v>
      </c>
      <c r="B235">
        <v>7</v>
      </c>
      <c r="C235">
        <f t="shared" si="17"/>
        <v>1</v>
      </c>
      <c r="E235" t="str">
        <f t="shared" ca="1" si="18"/>
        <v/>
      </c>
      <c r="F235" t="str">
        <f t="shared" si="20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5" t="str">
        <f t="shared" si="19"/>
        <v/>
      </c>
    </row>
    <row r="236" spans="1:17">
      <c r="A236">
        <v>18</v>
      </c>
      <c r="B236">
        <v>7</v>
      </c>
      <c r="C236">
        <f t="shared" si="17"/>
        <v>1</v>
      </c>
      <c r="E236" t="str">
        <f t="shared" ca="1" si="18"/>
        <v/>
      </c>
      <c r="F236" t="str">
        <f t="shared" si="20"/>
        <v/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/>
      </c>
      <c r="P23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6" t="str">
        <f t="shared" si="19"/>
        <v/>
      </c>
    </row>
    <row r="237" spans="1:17">
      <c r="A237">
        <v>19</v>
      </c>
      <c r="B237">
        <v>7</v>
      </c>
      <c r="C237">
        <f t="shared" si="17"/>
        <v>1</v>
      </c>
      <c r="E237" t="str">
        <f t="shared" ca="1" si="18"/>
        <v/>
      </c>
      <c r="F237" t="str">
        <f t="shared" si="20"/>
        <v/>
      </c>
      <c r="H237" t="str">
        <f>IF(OR(
  AND(NOT(ISERROR(FIND("상자",D237))),ISBLANK(G237)),
  AND(ISBLANK(D237),ISBLANK(G237)),
  AND(NOT(ISERROR(FIND("안 지정",D237))),ISNUMBER(G237))),"",
IF(AND(NOT(ISERROR(FIND("상자",D237))),NOT(ISBLANK(G237))),"밸류불필요",
IF(AND(NOT(ISERROR(FIND("안 지정",D237))),NOT(ISNUMBER(G237))),"숫자필요",
IF(NOT(ISERROR(FIND("장비",D237))),
  IFERROR(VLOOKUP(G237,[1]EquipTable!$A:$T,MATCH("이름참고",[1]EquipTable!$1:$1,0),0),"장비없음"),
IF(NOT(ISERROR(FIND("캐릭터",D237))),
  IFERROR(VLOOKUP(G237,[2]ActorTable!$A:$G,MATCH("이름참고",[2]ActorTable!$1:$1,0),0),"캐릭터없음"),
"")))))</f>
        <v/>
      </c>
      <c r="P23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7" t="str">
        <f t="shared" si="19"/>
        <v/>
      </c>
    </row>
    <row r="238" spans="1:17">
      <c r="A238">
        <v>20</v>
      </c>
      <c r="B238">
        <v>7</v>
      </c>
      <c r="C238">
        <f t="shared" si="17"/>
        <v>1</v>
      </c>
      <c r="E238" t="str">
        <f t="shared" ca="1" si="18"/>
        <v/>
      </c>
      <c r="F238" t="str">
        <f t="shared" si="20"/>
        <v/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/>
      </c>
      <c r="P23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8" t="str">
        <f t="shared" si="19"/>
        <v/>
      </c>
    </row>
    <row r="239" spans="1:17">
      <c r="A239">
        <v>21</v>
      </c>
      <c r="B239">
        <v>7</v>
      </c>
      <c r="C239">
        <f t="shared" si="17"/>
        <v>1</v>
      </c>
      <c r="E239" t="str">
        <f t="shared" ca="1" si="18"/>
        <v/>
      </c>
      <c r="F239" t="str">
        <f t="shared" si="20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9" t="str">
        <f t="shared" si="19"/>
        <v/>
      </c>
    </row>
    <row r="240" spans="1:17">
      <c r="A240">
        <v>22</v>
      </c>
      <c r="B240">
        <v>7</v>
      </c>
      <c r="C240">
        <f t="shared" si="17"/>
        <v>1</v>
      </c>
      <c r="E240" t="str">
        <f t="shared" ca="1" si="18"/>
        <v/>
      </c>
      <c r="F240" t="str">
        <f t="shared" si="20"/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0" t="str">
        <f t="shared" si="19"/>
        <v/>
      </c>
    </row>
    <row r="241" spans="1:17">
      <c r="A241">
        <v>23</v>
      </c>
      <c r="B241">
        <v>7</v>
      </c>
      <c r="C241">
        <f t="shared" si="17"/>
        <v>1</v>
      </c>
      <c r="E241" t="str">
        <f t="shared" ca="1" si="18"/>
        <v/>
      </c>
      <c r="F241" t="str">
        <f t="shared" si="20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1" t="str">
        <f t="shared" si="19"/>
        <v/>
      </c>
    </row>
    <row r="242" spans="1:17">
      <c r="A242">
        <v>24</v>
      </c>
      <c r="B242">
        <v>7</v>
      </c>
      <c r="C242">
        <f t="shared" si="17"/>
        <v>1</v>
      </c>
      <c r="E242" t="str">
        <f t="shared" ca="1" si="18"/>
        <v/>
      </c>
      <c r="F242" t="str">
        <f t="shared" si="20"/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2" t="str">
        <f t="shared" si="19"/>
        <v/>
      </c>
    </row>
    <row r="243" spans="1:17">
      <c r="A243">
        <v>25</v>
      </c>
      <c r="B243">
        <v>7</v>
      </c>
      <c r="C243">
        <f t="shared" si="17"/>
        <v>1</v>
      </c>
      <c r="E243" t="str">
        <f t="shared" ca="1" si="18"/>
        <v/>
      </c>
      <c r="F243" t="str">
        <f t="shared" si="20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3" t="str">
        <f t="shared" si="19"/>
        <v/>
      </c>
    </row>
    <row r="244" spans="1:17">
      <c r="A244">
        <v>26</v>
      </c>
      <c r="B244">
        <v>7</v>
      </c>
      <c r="C244">
        <f t="shared" si="17"/>
        <v>1</v>
      </c>
      <c r="E244" t="str">
        <f t="shared" ca="1" si="18"/>
        <v/>
      </c>
      <c r="F244" t="str">
        <f t="shared" si="20"/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4" t="str">
        <f t="shared" si="19"/>
        <v/>
      </c>
    </row>
    <row r="245" spans="1:17">
      <c r="A245">
        <v>27</v>
      </c>
      <c r="B245">
        <v>7</v>
      </c>
      <c r="C245">
        <f t="shared" si="17"/>
        <v>1</v>
      </c>
      <c r="E245" t="str">
        <f t="shared" ca="1" si="18"/>
        <v/>
      </c>
      <c r="F245" t="str">
        <f t="shared" si="20"/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5" t="str">
        <f t="shared" si="19"/>
        <v/>
      </c>
    </row>
    <row r="246" spans="1:17">
      <c r="A246">
        <v>28</v>
      </c>
      <c r="B246">
        <v>7</v>
      </c>
      <c r="C246">
        <f t="shared" si="17"/>
        <v>1</v>
      </c>
      <c r="E246" t="str">
        <f t="shared" ca="1" si="18"/>
        <v/>
      </c>
      <c r="F246" t="str">
        <f t="shared" si="20"/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6" t="str">
        <f t="shared" si="19"/>
        <v/>
      </c>
    </row>
    <row r="247" spans="1:17">
      <c r="A247">
        <v>29</v>
      </c>
      <c r="B247">
        <v>7</v>
      </c>
      <c r="C247">
        <f t="shared" si="17"/>
        <v>1</v>
      </c>
      <c r="E247" t="str">
        <f t="shared" ca="1" si="18"/>
        <v/>
      </c>
      <c r="F247" t="str">
        <f t="shared" si="20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7" t="str">
        <f t="shared" si="19"/>
        <v/>
      </c>
    </row>
    <row r="248" spans="1:17">
      <c r="A248">
        <v>30</v>
      </c>
      <c r="B248">
        <v>7</v>
      </c>
      <c r="C248">
        <f t="shared" si="17"/>
        <v>1</v>
      </c>
      <c r="E248" t="str">
        <f t="shared" ca="1" si="18"/>
        <v/>
      </c>
      <c r="F248" t="str">
        <f t="shared" si="20"/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8" t="str">
        <f t="shared" si="19"/>
        <v/>
      </c>
    </row>
    <row r="249" spans="1:17">
      <c r="A249">
        <v>31</v>
      </c>
      <c r="B249">
        <v>7</v>
      </c>
      <c r="C249">
        <f t="shared" si="17"/>
        <v>1</v>
      </c>
      <c r="E249" t="str">
        <f t="shared" ca="1" si="18"/>
        <v/>
      </c>
      <c r="F249" t="str">
        <f t="shared" si="20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49" t="str">
        <f t="shared" si="19"/>
        <v/>
      </c>
    </row>
    <row r="250" spans="1:17">
      <c r="A250">
        <v>1</v>
      </c>
      <c r="B250">
        <v>8</v>
      </c>
      <c r="C250">
        <f t="shared" si="17"/>
        <v>2</v>
      </c>
      <c r="E250" t="str">
        <f t="shared" ca="1" si="18"/>
        <v/>
      </c>
      <c r="F250" t="str">
        <f t="shared" si="20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0" t="str">
        <f t="shared" si="19"/>
        <v/>
      </c>
    </row>
    <row r="251" spans="1:17">
      <c r="A251">
        <v>2</v>
      </c>
      <c r="B251">
        <v>8</v>
      </c>
      <c r="C251">
        <f t="shared" si="17"/>
        <v>2</v>
      </c>
      <c r="E251" t="str">
        <f t="shared" ca="1" si="18"/>
        <v/>
      </c>
      <c r="F251" t="str">
        <f t="shared" si="20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1" t="str">
        <f t="shared" si="19"/>
        <v/>
      </c>
    </row>
    <row r="252" spans="1:17">
      <c r="A252">
        <v>3</v>
      </c>
      <c r="B252">
        <v>8</v>
      </c>
      <c r="C252">
        <f t="shared" si="17"/>
        <v>2</v>
      </c>
      <c r="E252" t="str">
        <f t="shared" ca="1" si="18"/>
        <v/>
      </c>
      <c r="F252" t="str">
        <f t="shared" si="20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2" t="str">
        <f t="shared" si="19"/>
        <v/>
      </c>
    </row>
    <row r="253" spans="1:17">
      <c r="A253">
        <v>4</v>
      </c>
      <c r="B253">
        <v>8</v>
      </c>
      <c r="C253">
        <f t="shared" si="17"/>
        <v>2</v>
      </c>
      <c r="E253" t="str">
        <f t="shared" ca="1" si="18"/>
        <v/>
      </c>
      <c r="F253" t="str">
        <f t="shared" si="20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3" t="str">
        <f t="shared" si="19"/>
        <v/>
      </c>
    </row>
    <row r="254" spans="1:17">
      <c r="A254">
        <v>5</v>
      </c>
      <c r="B254">
        <v>8</v>
      </c>
      <c r="C254">
        <f t="shared" si="17"/>
        <v>2</v>
      </c>
      <c r="E254" t="str">
        <f t="shared" ca="1" si="18"/>
        <v/>
      </c>
      <c r="F254" t="str">
        <f t="shared" si="20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4" t="str">
        <f t="shared" si="19"/>
        <v/>
      </c>
    </row>
    <row r="255" spans="1:17">
      <c r="A255">
        <v>6</v>
      </c>
      <c r="B255">
        <v>8</v>
      </c>
      <c r="C255">
        <f t="shared" si="17"/>
        <v>2</v>
      </c>
      <c r="E255" t="str">
        <f t="shared" ca="1" si="18"/>
        <v/>
      </c>
      <c r="F255" t="str">
        <f t="shared" si="20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5" t="str">
        <f t="shared" si="19"/>
        <v/>
      </c>
    </row>
    <row r="256" spans="1:17">
      <c r="A256">
        <v>7</v>
      </c>
      <c r="B256">
        <v>8</v>
      </c>
      <c r="C256">
        <f t="shared" si="17"/>
        <v>2</v>
      </c>
      <c r="E256" t="str">
        <f t="shared" ca="1" si="18"/>
        <v/>
      </c>
      <c r="F256" t="str">
        <f t="shared" si="20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6" t="str">
        <f t="shared" si="19"/>
        <v/>
      </c>
    </row>
    <row r="257" spans="1:17">
      <c r="A257">
        <v>8</v>
      </c>
      <c r="B257">
        <v>8</v>
      </c>
      <c r="C257">
        <f t="shared" si="17"/>
        <v>2</v>
      </c>
      <c r="E257" t="str">
        <f t="shared" ca="1" si="18"/>
        <v/>
      </c>
      <c r="F257" t="str">
        <f t="shared" si="20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7" t="str">
        <f t="shared" si="19"/>
        <v/>
      </c>
    </row>
    <row r="258" spans="1:17">
      <c r="A258">
        <v>9</v>
      </c>
      <c r="B258">
        <v>8</v>
      </c>
      <c r="C258">
        <f t="shared" ref="C258:C280" si="23">IF(B258&lt;=6,0,
IF(B258=7,1,2))</f>
        <v>2</v>
      </c>
      <c r="E258" t="str">
        <f t="shared" ref="E258:E280" ca="1" si="24">IF(ISBLANK(D258),"",
VLOOKUP(D258,OFFSET(INDIRECT("$A:$B"),0,MATCH(D$1&amp;"_Verify",INDIRECT("$1:$1"),0)-1),2,0)
)</f>
        <v/>
      </c>
      <c r="F258" t="str">
        <f t="shared" si="20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58" t="str">
        <f t="shared" ref="Q258:Q280" si="25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23"/>
        <v>2</v>
      </c>
      <c r="D259" t="s">
        <v>104</v>
      </c>
      <c r="E259" t="str">
        <f t="shared" ca="1" si="24"/>
        <v>uch</v>
      </c>
      <c r="F259" t="str">
        <f t="shared" ref="F259:F280" si="26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O259">
        <v>1</v>
      </c>
      <c r="P259" t="str">
        <f t="shared" ref="P259:P280" ca="1" si="27">P258&amp;IF(LEN(Q259)=0,"",","&amp;Q259)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</v>
      </c>
      <c r="Q259" t="str">
        <f t="shared" ca="1" si="25"/>
        <v>{"dy":10,"sl":8,"tp":"uch","vl":"68415","cn":1,"pt":"DI","pp":620,"pr":230}</v>
      </c>
    </row>
    <row r="260" spans="1:17">
      <c r="A260">
        <v>11</v>
      </c>
      <c r="B260">
        <v>8</v>
      </c>
      <c r="C260">
        <f t="shared" si="23"/>
        <v>2</v>
      </c>
      <c r="D260" t="s">
        <v>104</v>
      </c>
      <c r="E260" t="str">
        <f t="shared" ca="1" si="24"/>
        <v>uch</v>
      </c>
      <c r="F260" t="str">
        <f t="shared" si="26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O260">
        <v>1</v>
      </c>
      <c r="P26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</v>
      </c>
      <c r="Q260" t="str">
        <f t="shared" ca="1" si="25"/>
        <v>{"dy":11,"sl":8,"tp":"uch","vl":"68415","cn":1,"pt":"DI","pp":620,"pr":230}</v>
      </c>
    </row>
    <row r="261" spans="1:17">
      <c r="A261">
        <v>12</v>
      </c>
      <c r="B261">
        <v>8</v>
      </c>
      <c r="C261">
        <f t="shared" si="23"/>
        <v>2</v>
      </c>
      <c r="D261" t="s">
        <v>104</v>
      </c>
      <c r="E261" t="str">
        <f t="shared" ca="1" si="24"/>
        <v>uch</v>
      </c>
      <c r="F261" t="str">
        <f t="shared" si="26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O261">
        <v>1</v>
      </c>
      <c r="P261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1" t="str">
        <f t="shared" ca="1" si="25"/>
        <v>{"dy":12,"sl":8,"tp":"uch","vl":"68415","cn":1,"pt":"DI","pp":620,"pr":230}</v>
      </c>
    </row>
    <row r="262" spans="1:17">
      <c r="A262">
        <v>13</v>
      </c>
      <c r="B262">
        <v>8</v>
      </c>
      <c r="C262">
        <f t="shared" si="23"/>
        <v>2</v>
      </c>
      <c r="E262" t="str">
        <f t="shared" ca="1" si="24"/>
        <v/>
      </c>
      <c r="F262" t="str">
        <f t="shared" si="26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2" t="str">
        <f t="shared" si="25"/>
        <v/>
      </c>
    </row>
    <row r="263" spans="1:17">
      <c r="A263">
        <v>14</v>
      </c>
      <c r="B263">
        <v>8</v>
      </c>
      <c r="C263">
        <f t="shared" si="23"/>
        <v>2</v>
      </c>
      <c r="D263" t="s">
        <v>104</v>
      </c>
      <c r="E263" t="str">
        <f t="shared" ref="E263:E265" ca="1" si="28">IF(ISBLANK(D263),"",
VLOOKUP(D263,OFFSET(INDIRECT("$A:$B"),0,MATCH(D$1&amp;"_Verify",INDIRECT("$1:$1"),0)-1),2,0)
)</f>
        <v>uch</v>
      </c>
      <c r="F263" t="str">
        <f t="shared" si="26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O263">
        <v>1</v>
      </c>
      <c r="P263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</v>
      </c>
      <c r="Q263" t="str">
        <f t="shared" ca="1" si="25"/>
        <v>{"dy":14,"sl":8,"tp":"uch","vl":"68415","cn":1,"pt":"DI","pp":620,"pr":230}</v>
      </c>
    </row>
    <row r="264" spans="1:17">
      <c r="A264">
        <v>15</v>
      </c>
      <c r="B264">
        <v>8</v>
      </c>
      <c r="C264">
        <f t="shared" si="23"/>
        <v>2</v>
      </c>
      <c r="D264" t="s">
        <v>104</v>
      </c>
      <c r="E264" t="str">
        <f t="shared" ca="1" si="28"/>
        <v>uch</v>
      </c>
      <c r="F264" t="str">
        <f t="shared" si="26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O264">
        <v>1</v>
      </c>
      <c r="P264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</v>
      </c>
      <c r="Q264" t="str">
        <f t="shared" ca="1" si="25"/>
        <v>{"dy":15,"sl":8,"tp":"uch","vl":"68415","cn":1,"pt":"DI","pp":620,"pr":230}</v>
      </c>
    </row>
    <row r="265" spans="1:17">
      <c r="A265">
        <v>16</v>
      </c>
      <c r="B265">
        <v>8</v>
      </c>
      <c r="C265">
        <f t="shared" si="23"/>
        <v>2</v>
      </c>
      <c r="D265" t="s">
        <v>104</v>
      </c>
      <c r="E265" t="str">
        <f t="shared" ca="1" si="28"/>
        <v>uch</v>
      </c>
      <c r="F265" t="str">
        <f t="shared" si="26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O265">
        <v>1</v>
      </c>
      <c r="P265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5" t="str">
        <f t="shared" ca="1" si="25"/>
        <v>{"dy":16,"sl":8,"tp":"uch","vl":"68415","cn":1,"pt":"DI","pp":620,"pr":230}</v>
      </c>
    </row>
    <row r="266" spans="1:17">
      <c r="A266">
        <v>17</v>
      </c>
      <c r="B266">
        <v>8</v>
      </c>
      <c r="C266">
        <f t="shared" si="23"/>
        <v>2</v>
      </c>
      <c r="E266" t="str">
        <f t="shared" ca="1" si="24"/>
        <v/>
      </c>
      <c r="F266" t="str">
        <f t="shared" si="26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6" t="str">
        <f t="shared" si="25"/>
        <v/>
      </c>
    </row>
    <row r="267" spans="1:17">
      <c r="A267">
        <v>18</v>
      </c>
      <c r="B267">
        <v>8</v>
      </c>
      <c r="C267">
        <f t="shared" si="23"/>
        <v>2</v>
      </c>
      <c r="E267" t="str">
        <f t="shared" ca="1" si="24"/>
        <v/>
      </c>
      <c r="F267" t="str">
        <f t="shared" si="26"/>
        <v/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P267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7" t="str">
        <f t="shared" si="25"/>
        <v/>
      </c>
    </row>
    <row r="268" spans="1:17">
      <c r="A268">
        <v>19</v>
      </c>
      <c r="B268">
        <v>8</v>
      </c>
      <c r="C268">
        <f t="shared" si="23"/>
        <v>2</v>
      </c>
      <c r="E268" t="str">
        <f t="shared" ca="1" si="24"/>
        <v/>
      </c>
      <c r="F268" t="str">
        <f t="shared" si="26"/>
        <v/>
      </c>
      <c r="H268" t="str">
        <f>IF(OR(
  AND(NOT(ISERROR(FIND("상자",D268))),ISBLANK(G268)),
  AND(ISBLANK(D268),ISBLANK(G268)),
  AND(NOT(ISERROR(FIND("안 지정",D268))),ISNUMBER(G268))),"",
IF(AND(NOT(ISERROR(FIND("상자",D268))),NOT(ISBLANK(G268))),"밸류불필요",
IF(AND(NOT(ISERROR(FIND("안 지정",D268))),NOT(ISNUMBER(G268))),"숫자필요",
IF(NOT(ISERROR(FIND("장비",D268))),
  IFERROR(VLOOKUP(G268,[1]EquipTable!$A:$T,MATCH("이름참고",[1]EquipTable!$1:$1,0),0),"장비없음"),
IF(NOT(ISERROR(FIND("캐릭터",D268))),
  IFERROR(VLOOKUP(G268,[2]ActorTable!$A:$G,MATCH("이름참고",[2]ActorTable!$1:$1,0),0),"캐릭터없음"),
"")))))</f>
        <v/>
      </c>
      <c r="P268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8" t="str">
        <f t="shared" si="25"/>
        <v/>
      </c>
    </row>
    <row r="269" spans="1:17">
      <c r="A269">
        <v>20</v>
      </c>
      <c r="B269">
        <v>8</v>
      </c>
      <c r="C269">
        <f t="shared" si="23"/>
        <v>2</v>
      </c>
      <c r="E269" t="str">
        <f t="shared" ca="1" si="24"/>
        <v/>
      </c>
      <c r="F269" t="str">
        <f t="shared" si="26"/>
        <v/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P269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9" t="str">
        <f t="shared" si="25"/>
        <v/>
      </c>
    </row>
    <row r="270" spans="1:17">
      <c r="A270">
        <v>21</v>
      </c>
      <c r="B270">
        <v>8</v>
      </c>
      <c r="C270">
        <f t="shared" si="23"/>
        <v>2</v>
      </c>
      <c r="E270" t="str">
        <f t="shared" ca="1" si="24"/>
        <v/>
      </c>
      <c r="F270" t="str">
        <f t="shared" si="26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0" t="str">
        <f t="shared" si="25"/>
        <v/>
      </c>
    </row>
    <row r="271" spans="1:17">
      <c r="A271">
        <v>22</v>
      </c>
      <c r="B271">
        <v>8</v>
      </c>
      <c r="C271">
        <f t="shared" si="23"/>
        <v>2</v>
      </c>
      <c r="E271" t="str">
        <f t="shared" ca="1" si="24"/>
        <v/>
      </c>
      <c r="F271" t="str">
        <f t="shared" si="26"/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1" t="str">
        <f t="shared" si="25"/>
        <v/>
      </c>
    </row>
    <row r="272" spans="1:17">
      <c r="A272">
        <v>23</v>
      </c>
      <c r="B272">
        <v>8</v>
      </c>
      <c r="C272">
        <f t="shared" si="23"/>
        <v>2</v>
      </c>
      <c r="E272" t="str">
        <f t="shared" ca="1" si="24"/>
        <v/>
      </c>
      <c r="F272" t="str">
        <f t="shared" si="26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2" t="str">
        <f t="shared" si="25"/>
        <v/>
      </c>
    </row>
    <row r="273" spans="1:17">
      <c r="A273">
        <v>24</v>
      </c>
      <c r="B273">
        <v>8</v>
      </c>
      <c r="C273">
        <f t="shared" si="23"/>
        <v>2</v>
      </c>
      <c r="E273" t="str">
        <f t="shared" ca="1" si="24"/>
        <v/>
      </c>
      <c r="F273" t="str">
        <f t="shared" si="26"/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3" t="str">
        <f t="shared" si="25"/>
        <v/>
      </c>
    </row>
    <row r="274" spans="1:17">
      <c r="A274">
        <v>25</v>
      </c>
      <c r="B274">
        <v>8</v>
      </c>
      <c r="C274">
        <f t="shared" si="23"/>
        <v>2</v>
      </c>
      <c r="E274" t="str">
        <f t="shared" ca="1" si="24"/>
        <v/>
      </c>
      <c r="F274" t="str">
        <f t="shared" si="26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4" t="str">
        <f t="shared" si="25"/>
        <v/>
      </c>
    </row>
    <row r="275" spans="1:17">
      <c r="A275">
        <v>26</v>
      </c>
      <c r="B275">
        <v>8</v>
      </c>
      <c r="C275">
        <f t="shared" si="23"/>
        <v>2</v>
      </c>
      <c r="E275" t="str">
        <f t="shared" ca="1" si="24"/>
        <v/>
      </c>
      <c r="F275" t="str">
        <f t="shared" si="26"/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5" t="str">
        <f t="shared" si="25"/>
        <v/>
      </c>
    </row>
    <row r="276" spans="1:17">
      <c r="A276">
        <v>27</v>
      </c>
      <c r="B276">
        <v>8</v>
      </c>
      <c r="C276">
        <f t="shared" si="23"/>
        <v>2</v>
      </c>
      <c r="E276" t="str">
        <f t="shared" ca="1" si="24"/>
        <v/>
      </c>
      <c r="F276" t="str">
        <f t="shared" si="26"/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6" t="str">
        <f t="shared" si="25"/>
        <v/>
      </c>
    </row>
    <row r="277" spans="1:17">
      <c r="A277">
        <v>28</v>
      </c>
      <c r="B277">
        <v>8</v>
      </c>
      <c r="C277">
        <f t="shared" si="23"/>
        <v>2</v>
      </c>
      <c r="E277" t="str">
        <f t="shared" ca="1" si="24"/>
        <v/>
      </c>
      <c r="F277" t="str">
        <f t="shared" si="26"/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7" t="str">
        <f t="shared" si="25"/>
        <v/>
      </c>
    </row>
    <row r="278" spans="1:17">
      <c r="A278">
        <v>29</v>
      </c>
      <c r="B278">
        <v>8</v>
      </c>
      <c r="C278">
        <f t="shared" si="23"/>
        <v>2</v>
      </c>
      <c r="E278" t="str">
        <f t="shared" ca="1" si="24"/>
        <v/>
      </c>
      <c r="F278" t="str">
        <f t="shared" si="26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8" t="str">
        <f t="shared" si="25"/>
        <v/>
      </c>
    </row>
    <row r="279" spans="1:17">
      <c r="A279">
        <v>30</v>
      </c>
      <c r="B279">
        <v>8</v>
      </c>
      <c r="C279">
        <f t="shared" si="23"/>
        <v>2</v>
      </c>
      <c r="E279" t="str">
        <f t="shared" ca="1" si="24"/>
        <v/>
      </c>
      <c r="F279" t="str">
        <f t="shared" si="26"/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79" t="str">
        <f t="shared" si="25"/>
        <v/>
      </c>
    </row>
    <row r="280" spans="1:17">
      <c r="A280">
        <v>31</v>
      </c>
      <c r="B280">
        <v>8</v>
      </c>
      <c r="C280">
        <f t="shared" si="23"/>
        <v>2</v>
      </c>
      <c r="E280" t="str">
        <f t="shared" ca="1" si="24"/>
        <v/>
      </c>
      <c r="F280" t="str">
        <f t="shared" si="26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2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80" t="str">
        <f t="shared" si="25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2020-05-14T06:50:34Z</dcterms:modified>
</cp:coreProperties>
</file>