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614BB0-06F6-436D-B03F-98B4AE05573D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5" l="1"/>
  <c r="O4" i="5"/>
  <c r="H4" i="5"/>
  <c r="E4" i="5"/>
  <c r="C4" i="5"/>
  <c r="A4" i="5"/>
  <c r="C3" i="1"/>
  <c r="S466" i="5" l="1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 l="1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C131" i="1"/>
  <c r="C132" i="1"/>
  <c r="C130" i="1"/>
  <c r="S420" i="5" l="1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398" i="5"/>
  <c r="H398" i="5"/>
  <c r="E398" i="5"/>
  <c r="C398" i="5"/>
  <c r="A398" i="5"/>
  <c r="S397" i="5"/>
  <c r="H397" i="5"/>
  <c r="E397" i="5"/>
  <c r="C397" i="5"/>
  <c r="A397" i="5"/>
  <c r="S396" i="5"/>
  <c r="H396" i="5"/>
  <c r="E396" i="5"/>
  <c r="C396" i="5"/>
  <c r="A396" i="5"/>
  <c r="S395" i="5"/>
  <c r="H395" i="5"/>
  <c r="E395" i="5"/>
  <c r="C395" i="5"/>
  <c r="A395" i="5"/>
  <c r="S394" i="5"/>
  <c r="H394" i="5"/>
  <c r="E394" i="5"/>
  <c r="C394" i="5"/>
  <c r="A394" i="5"/>
  <c r="S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S230" i="5"/>
  <c r="O224" i="5"/>
  <c r="H224" i="5"/>
  <c r="E224" i="5"/>
  <c r="C224" i="5"/>
  <c r="A224" i="5"/>
  <c r="S229" i="5"/>
  <c r="O223" i="5"/>
  <c r="H223" i="5"/>
  <c r="E223" i="5"/>
  <c r="C223" i="5"/>
  <c r="A223" i="5"/>
  <c r="S228" i="5"/>
  <c r="O222" i="5"/>
  <c r="H222" i="5"/>
  <c r="E222" i="5"/>
  <c r="C222" i="5"/>
  <c r="A222" i="5"/>
  <c r="S224" i="5"/>
  <c r="O218" i="5"/>
  <c r="H218" i="5"/>
  <c r="E218" i="5"/>
  <c r="C218" i="5"/>
  <c r="A218" i="5"/>
  <c r="S223" i="5"/>
  <c r="O217" i="5"/>
  <c r="H217" i="5"/>
  <c r="E217" i="5"/>
  <c r="C217" i="5"/>
  <c r="A217" i="5"/>
  <c r="S222" i="5"/>
  <c r="O216" i="5"/>
  <c r="H216" i="5"/>
  <c r="E216" i="5"/>
  <c r="C216" i="5"/>
  <c r="A216" i="5"/>
  <c r="S215" i="5"/>
  <c r="O212" i="5"/>
  <c r="H212" i="5"/>
  <c r="E212" i="5"/>
  <c r="C212" i="5"/>
  <c r="A212" i="5"/>
  <c r="S214" i="5"/>
  <c r="O211" i="5"/>
  <c r="H211" i="5"/>
  <c r="E211" i="5"/>
  <c r="C211" i="5"/>
  <c r="A211" i="5"/>
  <c r="S213" i="5"/>
  <c r="O210" i="5"/>
  <c r="H210" i="5"/>
  <c r="E210" i="5"/>
  <c r="C210" i="5"/>
  <c r="A210" i="5"/>
  <c r="J203" i="5"/>
  <c r="J204" i="5" s="1"/>
  <c r="J205" i="5" s="1"/>
  <c r="J206" i="5" s="1"/>
  <c r="O393" i="5"/>
  <c r="S390" i="5"/>
  <c r="C79" i="1"/>
  <c r="O395" i="5"/>
  <c r="S391" i="5"/>
  <c r="O394" i="5"/>
  <c r="C83" i="1"/>
  <c r="C122" i="1"/>
  <c r="O397" i="5"/>
  <c r="C117" i="1"/>
  <c r="O398" i="5"/>
  <c r="S388" i="5"/>
  <c r="C81" i="1"/>
  <c r="C118" i="1"/>
  <c r="S387" i="5"/>
  <c r="S392" i="5"/>
  <c r="S389" i="5"/>
  <c r="O396" i="5"/>
  <c r="S206" i="5" l="1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S121" i="5"/>
  <c r="H121" i="5"/>
  <c r="E121" i="5"/>
  <c r="C121" i="5"/>
  <c r="A121" i="5"/>
  <c r="S120" i="5"/>
  <c r="H120" i="5"/>
  <c r="E120" i="5"/>
  <c r="C120" i="5"/>
  <c r="A120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S109" i="5"/>
  <c r="H109" i="5"/>
  <c r="E109" i="5"/>
  <c r="C109" i="5"/>
  <c r="A109" i="5"/>
  <c r="S108" i="5"/>
  <c r="H108" i="5"/>
  <c r="E108" i="5"/>
  <c r="C108" i="5"/>
  <c r="A108" i="5"/>
  <c r="S107" i="5"/>
  <c r="H107" i="5"/>
  <c r="E107" i="5"/>
  <c r="C107" i="5"/>
  <c r="A107" i="5"/>
  <c r="S113" i="5"/>
  <c r="H119" i="5"/>
  <c r="E119" i="5"/>
  <c r="C119" i="5"/>
  <c r="A119" i="5"/>
  <c r="S112" i="5"/>
  <c r="H112" i="5"/>
  <c r="E112" i="5"/>
  <c r="C112" i="5"/>
  <c r="A112" i="5"/>
  <c r="S111" i="5"/>
  <c r="H111" i="5"/>
  <c r="E111" i="5"/>
  <c r="C111" i="5"/>
  <c r="A111" i="5"/>
  <c r="S110" i="5"/>
  <c r="H110" i="5"/>
  <c r="E110" i="5"/>
  <c r="C110" i="5"/>
  <c r="A110" i="5"/>
  <c r="S106" i="5"/>
  <c r="H106" i="5"/>
  <c r="E106" i="5"/>
  <c r="C106" i="5"/>
  <c r="A106" i="5"/>
  <c r="S105" i="5"/>
  <c r="H105" i="5"/>
  <c r="E105" i="5"/>
  <c r="C105" i="5"/>
  <c r="A105" i="5"/>
  <c r="S104" i="5"/>
  <c r="H104" i="5"/>
  <c r="E104" i="5"/>
  <c r="C104" i="5"/>
  <c r="A104" i="5"/>
  <c r="S103" i="5"/>
  <c r="H103" i="5"/>
  <c r="E103" i="5"/>
  <c r="C103" i="5"/>
  <c r="A103" i="5"/>
  <c r="S102" i="5"/>
  <c r="H102" i="5"/>
  <c r="E102" i="5"/>
  <c r="C102" i="5"/>
  <c r="A102" i="5"/>
  <c r="S101" i="5"/>
  <c r="H101" i="5"/>
  <c r="E101" i="5"/>
  <c r="C101" i="5"/>
  <c r="A101" i="5"/>
  <c r="C59" i="1"/>
  <c r="C77" i="1"/>
  <c r="O106" i="5"/>
  <c r="O105" i="5"/>
  <c r="C75" i="1"/>
  <c r="C60" i="1"/>
  <c r="O110" i="5"/>
  <c r="C69" i="1"/>
  <c r="O113" i="5"/>
  <c r="O116" i="5"/>
  <c r="O115" i="5"/>
  <c r="O121" i="5"/>
  <c r="O108" i="5"/>
  <c r="O103" i="5"/>
  <c r="C73" i="1"/>
  <c r="O118" i="5"/>
  <c r="O109" i="5"/>
  <c r="C61" i="1"/>
  <c r="C64" i="1"/>
  <c r="O102" i="5"/>
  <c r="O104" i="5"/>
  <c r="C63" i="1"/>
  <c r="O107" i="5"/>
  <c r="O112" i="5"/>
  <c r="C71" i="1"/>
  <c r="C70" i="1"/>
  <c r="O119" i="5"/>
  <c r="C62" i="1"/>
  <c r="C74" i="1"/>
  <c r="C76" i="1"/>
  <c r="O117" i="5"/>
  <c r="O111" i="5"/>
  <c r="O120" i="5"/>
  <c r="O101" i="5"/>
  <c r="O114" i="5"/>
  <c r="A468" i="5" l="1"/>
  <c r="C468" i="5"/>
  <c r="E468" i="5"/>
  <c r="H468" i="5"/>
  <c r="O468" i="5"/>
  <c r="S468" i="5"/>
  <c r="S428" i="5"/>
  <c r="O428" i="5"/>
  <c r="H428" i="5"/>
  <c r="E428" i="5"/>
  <c r="C428" i="5"/>
  <c r="A428" i="5"/>
  <c r="I437" i="5" l="1"/>
  <c r="I438" i="5" s="1"/>
  <c r="I439" i="5" s="1"/>
  <c r="I440" i="5" s="1"/>
  <c r="J442" i="5"/>
  <c r="J443" i="5" s="1"/>
  <c r="J444" i="5" s="1"/>
  <c r="J445" i="5" s="1"/>
  <c r="O444" i="5"/>
  <c r="J432" i="5"/>
  <c r="J433" i="5" s="1"/>
  <c r="J434" i="5" s="1"/>
  <c r="J435" i="5" s="1"/>
  <c r="S179" i="5" l="1"/>
  <c r="O215" i="5"/>
  <c r="H215" i="5"/>
  <c r="E215" i="5"/>
  <c r="C215" i="5"/>
  <c r="A215" i="5"/>
  <c r="S178" i="5"/>
  <c r="O214" i="5"/>
  <c r="H214" i="5"/>
  <c r="E214" i="5"/>
  <c r="C214" i="5"/>
  <c r="A214" i="5"/>
  <c r="S176" i="5"/>
  <c r="O209" i="5"/>
  <c r="H209" i="5"/>
  <c r="E209" i="5"/>
  <c r="C209" i="5"/>
  <c r="A209" i="5"/>
  <c r="S175" i="5"/>
  <c r="O208" i="5"/>
  <c r="H208" i="5"/>
  <c r="E208" i="5"/>
  <c r="C208" i="5"/>
  <c r="A208" i="5"/>
  <c r="J72" i="5" l="1"/>
  <c r="I8" i="5"/>
  <c r="J52" i="5" l="1"/>
  <c r="J53" i="5" s="1"/>
  <c r="J54" i="5" s="1"/>
  <c r="J55" i="5" s="1"/>
  <c r="J56" i="5" s="1"/>
  <c r="J57" i="5" s="1"/>
  <c r="J58" i="5" s="1"/>
  <c r="J59" i="5" s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C29" i="1"/>
  <c r="C39" i="1"/>
  <c r="C43" i="1"/>
  <c r="C34" i="1"/>
  <c r="C28" i="1"/>
  <c r="C32" i="1"/>
  <c r="C41" i="1"/>
  <c r="C24" i="1"/>
  <c r="C40" i="1"/>
  <c r="C38" i="1"/>
  <c r="C37" i="1"/>
  <c r="C31" i="1"/>
  <c r="C35" i="1"/>
  <c r="C33" i="1"/>
  <c r="C25" i="1"/>
  <c r="C30" i="1"/>
  <c r="C42" i="1"/>
  <c r="C36" i="1"/>
  <c r="C26" i="1"/>
  <c r="C27" i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 l="1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3" i="1"/>
  <c r="C22" i="1"/>
  <c r="C21" i="1"/>
  <c r="S16" i="5" l="1"/>
  <c r="O16" i="5"/>
  <c r="H16" i="5"/>
  <c r="E16" i="5"/>
  <c r="C16" i="5"/>
  <c r="A16" i="5"/>
  <c r="S15" i="5"/>
  <c r="O15" i="5"/>
  <c r="H15" i="5"/>
  <c r="E15" i="5"/>
  <c r="C15" i="5"/>
  <c r="A15" i="5"/>
  <c r="C20" i="1"/>
  <c r="C16" i="1"/>
  <c r="C15" i="1"/>
  <c r="C19" i="1"/>
  <c r="C14" i="1"/>
  <c r="C18" i="1"/>
  <c r="C17" i="1"/>
  <c r="S14" i="5" l="1"/>
  <c r="O14" i="5"/>
  <c r="H14" i="5"/>
  <c r="E14" i="5"/>
  <c r="C14" i="5"/>
  <c r="A14" i="5"/>
  <c r="J90" i="5" l="1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C13" i="1"/>
  <c r="I298" i="5" l="1"/>
  <c r="J299" i="5"/>
  <c r="I299" i="5" s="1"/>
  <c r="J300" i="5" l="1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S243" i="5"/>
  <c r="S250" i="5"/>
  <c r="S245" i="5"/>
  <c r="S248" i="5"/>
  <c r="S244" i="5"/>
  <c r="S249" i="5"/>
  <c r="J301" i="5" l="1"/>
  <c r="I300" i="5"/>
  <c r="I301" i="5" l="1"/>
  <c r="J302" i="5"/>
  <c r="I302" i="5" l="1"/>
  <c r="J303" i="5"/>
  <c r="I303" i="5" l="1"/>
  <c r="J304" i="5"/>
  <c r="I304" i="5" l="1"/>
  <c r="J305" i="5"/>
  <c r="O441" i="5"/>
  <c r="J312" i="5"/>
  <c r="J316" i="5"/>
  <c r="J315" i="5"/>
  <c r="J314" i="5"/>
  <c r="J313" i="5"/>
  <c r="I305" i="5" l="1"/>
  <c r="J306" i="5"/>
  <c r="I306" i="5" s="1"/>
  <c r="S209" i="5"/>
  <c r="O221" i="5"/>
  <c r="H221" i="5"/>
  <c r="E221" i="5"/>
  <c r="C221" i="5"/>
  <c r="A221" i="5"/>
  <c r="S208" i="5"/>
  <c r="O220" i="5"/>
  <c r="H220" i="5"/>
  <c r="E220" i="5"/>
  <c r="C220" i="5"/>
  <c r="A220" i="5"/>
  <c r="I11" i="5" l="1"/>
  <c r="S11" i="5"/>
  <c r="O11" i="5"/>
  <c r="H11" i="5"/>
  <c r="E11" i="5"/>
  <c r="C11" i="5"/>
  <c r="A11" i="5"/>
  <c r="C10" i="1"/>
  <c r="S10" i="5" l="1"/>
  <c r="O10" i="5"/>
  <c r="H10" i="5"/>
  <c r="E10" i="5"/>
  <c r="C10" i="5"/>
  <c r="A10" i="5"/>
  <c r="S9" i="5"/>
  <c r="O9" i="5"/>
  <c r="H9" i="5"/>
  <c r="E9" i="5"/>
  <c r="C9" i="5"/>
  <c r="A9" i="5"/>
  <c r="C9" i="1"/>
  <c r="S6" i="5" l="1"/>
  <c r="O6" i="5"/>
  <c r="H6" i="5"/>
  <c r="E6" i="5"/>
  <c r="C6" i="5"/>
  <c r="A6" i="5"/>
  <c r="C8" i="1"/>
  <c r="C4" i="1"/>
  <c r="C2" i="1"/>
  <c r="C7" i="1"/>
  <c r="C6" i="1"/>
  <c r="C5" i="1"/>
  <c r="S5" i="5" l="1"/>
  <c r="O5" i="5"/>
  <c r="H5" i="5"/>
  <c r="E5" i="5"/>
  <c r="C5" i="5"/>
  <c r="A5" i="5"/>
  <c r="S470" i="5" l="1"/>
  <c r="O470" i="5"/>
  <c r="H470" i="5"/>
  <c r="E470" i="5"/>
  <c r="C470" i="5"/>
  <c r="A470" i="5"/>
  <c r="S469" i="5"/>
  <c r="O469" i="5"/>
  <c r="H469" i="5"/>
  <c r="E469" i="5"/>
  <c r="C469" i="5"/>
  <c r="A469" i="5"/>
  <c r="H467" i="5" l="1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7" i="5"/>
  <c r="H426" i="5"/>
  <c r="H425" i="5"/>
  <c r="H424" i="5"/>
  <c r="H423" i="5"/>
  <c r="H422" i="5"/>
  <c r="H421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47" i="5"/>
  <c r="H246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19" i="5"/>
  <c r="H213" i="5"/>
  <c r="H207" i="5"/>
  <c r="H179" i="5"/>
  <c r="H178" i="5"/>
  <c r="H177" i="5"/>
  <c r="H176" i="5"/>
  <c r="H175" i="5"/>
  <c r="H174" i="5"/>
  <c r="H173" i="5"/>
  <c r="H172" i="5"/>
  <c r="H171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13" i="5"/>
  <c r="H12" i="5"/>
  <c r="H8" i="5"/>
  <c r="G5" i="6"/>
  <c r="G4" i="6"/>
  <c r="G3" i="6"/>
  <c r="G2" i="6"/>
  <c r="G8" i="6"/>
  <c r="G7" i="6"/>
  <c r="S467" i="5"/>
  <c r="O467" i="5"/>
  <c r="E467" i="5"/>
  <c r="C467" i="5"/>
  <c r="A467" i="5"/>
  <c r="C5" i="6"/>
  <c r="E5" i="6"/>
  <c r="E2" i="6"/>
  <c r="C4" i="6"/>
  <c r="E3" i="6"/>
  <c r="C135" i="1"/>
  <c r="E4" i="6"/>
  <c r="C3" i="6"/>
  <c r="C2" i="6"/>
  <c r="C136" i="1"/>
  <c r="S455" i="5" l="1"/>
  <c r="O455" i="5"/>
  <c r="E455" i="5"/>
  <c r="C455" i="5"/>
  <c r="A455" i="5"/>
  <c r="S454" i="5"/>
  <c r="O454" i="5"/>
  <c r="E454" i="5"/>
  <c r="C454" i="5"/>
  <c r="A454" i="5"/>
  <c r="S453" i="5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10" i="5"/>
  <c r="O410" i="5"/>
  <c r="E410" i="5"/>
  <c r="C410" i="5"/>
  <c r="A410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S399" i="5"/>
  <c r="O399" i="5"/>
  <c r="E399" i="5"/>
  <c r="C399" i="5"/>
  <c r="A399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S386" i="5"/>
  <c r="E386" i="5"/>
  <c r="C386" i="5"/>
  <c r="A386" i="5"/>
  <c r="S385" i="5"/>
  <c r="E385" i="5"/>
  <c r="C385" i="5"/>
  <c r="A385" i="5"/>
  <c r="S384" i="5"/>
  <c r="E384" i="5"/>
  <c r="C384" i="5"/>
  <c r="A384" i="5"/>
  <c r="S383" i="5"/>
  <c r="E383" i="5"/>
  <c r="C383" i="5"/>
  <c r="A383" i="5"/>
  <c r="S382" i="5"/>
  <c r="E382" i="5"/>
  <c r="C382" i="5"/>
  <c r="A382" i="5"/>
  <c r="S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S374" i="5"/>
  <c r="S369" i="5"/>
  <c r="S370" i="5"/>
  <c r="S371" i="5"/>
  <c r="S373" i="5"/>
  <c r="S372" i="5"/>
  <c r="O384" i="5"/>
  <c r="S379" i="5"/>
  <c r="C113" i="1"/>
  <c r="S378" i="5"/>
  <c r="C114" i="1"/>
  <c r="S376" i="5"/>
  <c r="S377" i="5"/>
  <c r="C133" i="1"/>
  <c r="C119" i="1"/>
  <c r="O385" i="5"/>
  <c r="C134" i="1"/>
  <c r="C120" i="1"/>
  <c r="C112" i="1"/>
  <c r="O382" i="5"/>
  <c r="S380" i="5"/>
  <c r="S375" i="5"/>
  <c r="O386" i="5"/>
  <c r="O381" i="5"/>
  <c r="O383" i="5"/>
  <c r="C129" i="1"/>
  <c r="S7" i="5" l="1"/>
  <c r="O7" i="5"/>
  <c r="H7" i="5"/>
  <c r="E7" i="5"/>
  <c r="C7" i="5"/>
  <c r="A7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7" i="5"/>
  <c r="S426" i="5"/>
  <c r="S425" i="5"/>
  <c r="S424" i="5"/>
  <c r="S423" i="5"/>
  <c r="S422" i="5"/>
  <c r="S421" i="5"/>
  <c r="S415" i="5"/>
  <c r="S414" i="5"/>
  <c r="S413" i="5"/>
  <c r="S412" i="5"/>
  <c r="S411" i="5"/>
  <c r="S368" i="5"/>
  <c r="S367" i="5"/>
  <c r="S366" i="5"/>
  <c r="S365" i="5"/>
  <c r="S364" i="5"/>
  <c r="S363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78" i="5"/>
  <c r="S277" i="5"/>
  <c r="S276" i="5"/>
  <c r="S275" i="5"/>
  <c r="S274" i="5"/>
  <c r="S268" i="5"/>
  <c r="S267" i="5"/>
  <c r="S266" i="5"/>
  <c r="S265" i="5"/>
  <c r="S264" i="5"/>
  <c r="S263" i="5"/>
  <c r="S262" i="5"/>
  <c r="S261" i="5"/>
  <c r="S260" i="5"/>
  <c r="S240" i="5"/>
  <c r="S239" i="5"/>
  <c r="S238" i="5"/>
  <c r="S237" i="5"/>
  <c r="S236" i="5"/>
  <c r="S235" i="5"/>
  <c r="S234" i="5"/>
  <c r="S233" i="5"/>
  <c r="S232" i="5"/>
  <c r="S231" i="5"/>
  <c r="S227" i="5"/>
  <c r="S226" i="5"/>
  <c r="S225" i="5"/>
  <c r="S221" i="5"/>
  <c r="S220" i="5"/>
  <c r="S219" i="5"/>
  <c r="S207" i="5"/>
  <c r="S177" i="5"/>
  <c r="S174" i="5"/>
  <c r="S173" i="5"/>
  <c r="S172" i="5"/>
  <c r="S171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19" i="5"/>
  <c r="S118" i="5"/>
  <c r="S117" i="5"/>
  <c r="S116" i="5"/>
  <c r="S115" i="5"/>
  <c r="S114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8" i="5"/>
  <c r="S47" i="5"/>
  <c r="S13" i="5"/>
  <c r="S12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E444" i="5"/>
  <c r="C444" i="5"/>
  <c r="A444" i="5"/>
  <c r="O443" i="5"/>
  <c r="E443" i="5"/>
  <c r="C443" i="5"/>
  <c r="A443" i="5"/>
  <c r="O442" i="5"/>
  <c r="E442" i="5"/>
  <c r="C442" i="5"/>
  <c r="A442" i="5"/>
  <c r="E441" i="5"/>
  <c r="C441" i="5"/>
  <c r="A441" i="5"/>
  <c r="S246" i="5"/>
  <c r="S286" i="5"/>
  <c r="S287" i="5"/>
  <c r="S283" i="5"/>
  <c r="S288" i="5"/>
  <c r="S284" i="5"/>
  <c r="S241" i="5"/>
  <c r="S242" i="5"/>
  <c r="S281" i="5"/>
  <c r="S285" i="5"/>
  <c r="S247" i="5"/>
  <c r="S279" i="5"/>
  <c r="S280" i="5"/>
  <c r="S282" i="5"/>
  <c r="S270" i="5"/>
  <c r="S273" i="5"/>
  <c r="S254" i="5"/>
  <c r="S357" i="5"/>
  <c r="S252" i="5"/>
  <c r="S295" i="5"/>
  <c r="S294" i="5"/>
  <c r="S290" i="5"/>
  <c r="S296" i="5"/>
  <c r="S259" i="5"/>
  <c r="S49" i="5"/>
  <c r="S46" i="5"/>
  <c r="S361" i="5"/>
  <c r="S292" i="5"/>
  <c r="S269" i="5"/>
  <c r="S360" i="5"/>
  <c r="S362" i="5"/>
  <c r="S291" i="5"/>
  <c r="S271" i="5"/>
  <c r="S359" i="5"/>
  <c r="S255" i="5"/>
  <c r="S256" i="5"/>
  <c r="S272" i="5"/>
  <c r="S358" i="5"/>
  <c r="S258" i="5"/>
  <c r="S253" i="5"/>
  <c r="S289" i="5"/>
  <c r="S297" i="5"/>
  <c r="S251" i="5"/>
  <c r="S257" i="5"/>
  <c r="S293" i="5"/>
  <c r="O440" i="5" l="1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C128" i="1"/>
  <c r="C127" i="1"/>
  <c r="C123" i="1"/>
  <c r="C124" i="1"/>
  <c r="O356" i="5" l="1"/>
  <c r="E356" i="5"/>
  <c r="C356" i="5"/>
  <c r="A356" i="5"/>
  <c r="O355" i="5"/>
  <c r="E355" i="5"/>
  <c r="C355" i="5"/>
  <c r="A355" i="5"/>
  <c r="O354" i="5"/>
  <c r="E354" i="5"/>
  <c r="C354" i="5"/>
  <c r="A354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27" i="5"/>
  <c r="E327" i="5"/>
  <c r="C327" i="5"/>
  <c r="A327" i="5"/>
  <c r="O430" i="5"/>
  <c r="E430" i="5"/>
  <c r="C430" i="5"/>
  <c r="A430" i="5"/>
  <c r="O429" i="5"/>
  <c r="E429" i="5"/>
  <c r="C429" i="5"/>
  <c r="A429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E415" i="5" l="1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3" i="5"/>
  <c r="E353" i="5"/>
  <c r="C353" i="5"/>
  <c r="A353" i="5"/>
  <c r="O352" i="5"/>
  <c r="E352" i="5"/>
  <c r="C352" i="5"/>
  <c r="A352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297" i="5"/>
  <c r="E297" i="5"/>
  <c r="C297" i="5"/>
  <c r="A297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415" i="5"/>
  <c r="O413" i="5"/>
  <c r="O411" i="5"/>
  <c r="O414" i="5"/>
  <c r="O412" i="5"/>
  <c r="O367" i="5"/>
  <c r="O365" i="5"/>
  <c r="O363" i="5"/>
  <c r="O364" i="5"/>
  <c r="O368" i="5"/>
  <c r="O366" i="5"/>
  <c r="C115" i="1"/>
  <c r="C121" i="1"/>
  <c r="C107" i="1"/>
  <c r="C109" i="1"/>
  <c r="C102" i="1"/>
  <c r="C104" i="1"/>
  <c r="C125" i="1"/>
  <c r="C111" i="1"/>
  <c r="C108" i="1"/>
  <c r="C116" i="1"/>
  <c r="C106" i="1"/>
  <c r="C105" i="1"/>
  <c r="C110" i="1"/>
  <c r="C103" i="1"/>
  <c r="C126" i="1"/>
  <c r="O302" i="5" l="1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3" i="5"/>
  <c r="E293" i="5"/>
  <c r="C293" i="5"/>
  <c r="A293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47" i="5"/>
  <c r="C246" i="5"/>
  <c r="C242" i="5"/>
  <c r="C241" i="5"/>
  <c r="C100" i="1"/>
  <c r="C99" i="1"/>
  <c r="C101" i="1"/>
  <c r="E283" i="5" l="1"/>
  <c r="A283" i="5"/>
  <c r="E282" i="5"/>
  <c r="A282" i="5"/>
  <c r="E281" i="5"/>
  <c r="A281" i="5"/>
  <c r="E280" i="5"/>
  <c r="A280" i="5"/>
  <c r="E279" i="5"/>
  <c r="A279" i="5"/>
  <c r="A278" i="5"/>
  <c r="E278" i="5"/>
  <c r="O283" i="5"/>
  <c r="O281" i="5"/>
  <c r="O279" i="5"/>
  <c r="O280" i="5"/>
  <c r="O282" i="5"/>
  <c r="E277" i="5"/>
  <c r="A277" i="5"/>
  <c r="E276" i="5"/>
  <c r="A276" i="5"/>
  <c r="O273" i="5"/>
  <c r="E273" i="5"/>
  <c r="A273" i="5"/>
  <c r="O272" i="5"/>
  <c r="E272" i="5"/>
  <c r="A272" i="5"/>
  <c r="O271" i="5"/>
  <c r="E271" i="5"/>
  <c r="A271" i="5"/>
  <c r="E268" i="5"/>
  <c r="A268" i="5"/>
  <c r="E267" i="5"/>
  <c r="A267" i="5"/>
  <c r="E266" i="5"/>
  <c r="A266" i="5"/>
  <c r="E265" i="5"/>
  <c r="A265" i="5"/>
  <c r="E264" i="5"/>
  <c r="A264" i="5"/>
  <c r="E263" i="5"/>
  <c r="A263" i="5"/>
  <c r="E262" i="5"/>
  <c r="A262" i="5"/>
  <c r="O259" i="5"/>
  <c r="E259" i="5"/>
  <c r="A259" i="5"/>
  <c r="O258" i="5"/>
  <c r="E258" i="5"/>
  <c r="A258" i="5"/>
  <c r="O257" i="5"/>
  <c r="E257" i="5"/>
  <c r="A257" i="5"/>
  <c r="O256" i="5"/>
  <c r="E256" i="5"/>
  <c r="A256" i="5"/>
  <c r="O255" i="5"/>
  <c r="E255" i="5"/>
  <c r="A255" i="5"/>
  <c r="O254" i="5"/>
  <c r="E254" i="5"/>
  <c r="A254" i="5"/>
  <c r="O253" i="5"/>
  <c r="E253" i="5"/>
  <c r="A253" i="5"/>
  <c r="O179" i="5"/>
  <c r="O178" i="5"/>
  <c r="O177" i="5"/>
  <c r="O176" i="5"/>
  <c r="O175" i="5"/>
  <c r="O174" i="5"/>
  <c r="O173" i="5"/>
  <c r="O172" i="5"/>
  <c r="O171" i="5"/>
  <c r="O153" i="5"/>
  <c r="O152" i="5"/>
  <c r="O151" i="5"/>
  <c r="O150" i="5"/>
  <c r="O149" i="5"/>
  <c r="O148" i="5"/>
  <c r="O147" i="5"/>
  <c r="O146" i="5"/>
  <c r="O145" i="5"/>
  <c r="O270" i="5"/>
  <c r="O269" i="5"/>
  <c r="O252" i="5"/>
  <c r="O251" i="5"/>
  <c r="O247" i="5"/>
  <c r="O246" i="5"/>
  <c r="O242" i="5"/>
  <c r="E275" i="5"/>
  <c r="A275" i="5"/>
  <c r="E274" i="5"/>
  <c r="A274" i="5"/>
  <c r="E270" i="5"/>
  <c r="A270" i="5"/>
  <c r="E269" i="5"/>
  <c r="A269" i="5"/>
  <c r="E261" i="5"/>
  <c r="A261" i="5"/>
  <c r="E260" i="5"/>
  <c r="A260" i="5"/>
  <c r="E252" i="5"/>
  <c r="A252" i="5"/>
  <c r="E251" i="5"/>
  <c r="A251" i="5"/>
  <c r="O262" i="5"/>
  <c r="O264" i="5"/>
  <c r="O278" i="5"/>
  <c r="O275" i="5"/>
  <c r="O260" i="5"/>
  <c r="O277" i="5"/>
  <c r="O263" i="5"/>
  <c r="O267" i="5"/>
  <c r="O276" i="5"/>
  <c r="O261" i="5"/>
  <c r="O265" i="5"/>
  <c r="C98" i="1"/>
  <c r="O268" i="5"/>
  <c r="O266" i="5"/>
  <c r="O274" i="5"/>
  <c r="E247" i="5" l="1"/>
  <c r="A247" i="5"/>
  <c r="E246" i="5"/>
  <c r="A246" i="5"/>
  <c r="E242" i="5"/>
  <c r="A242" i="5"/>
  <c r="O241" i="5"/>
  <c r="O240" i="5"/>
  <c r="E241" i="5"/>
  <c r="C240" i="5"/>
  <c r="A241" i="5"/>
  <c r="C93" i="1"/>
  <c r="C95" i="1"/>
  <c r="C96" i="1"/>
  <c r="C97" i="1"/>
  <c r="C94" i="1"/>
  <c r="E179" i="5" l="1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9" i="5"/>
  <c r="C149" i="5"/>
  <c r="A149" i="5"/>
  <c r="E174" i="5"/>
  <c r="E173" i="5"/>
  <c r="E172" i="5"/>
  <c r="E171" i="5"/>
  <c r="E148" i="5"/>
  <c r="E147" i="5"/>
  <c r="E146" i="5"/>
  <c r="E145" i="5"/>
  <c r="C174" i="5"/>
  <c r="C173" i="5"/>
  <c r="C172" i="5"/>
  <c r="C171" i="5"/>
  <c r="C148" i="5"/>
  <c r="C147" i="5"/>
  <c r="C146" i="5"/>
  <c r="C145" i="5"/>
  <c r="A147" i="5"/>
  <c r="A148" i="5"/>
  <c r="A172" i="5"/>
  <c r="A174" i="5"/>
  <c r="A173" i="5"/>
  <c r="A171" i="5"/>
  <c r="A146" i="5"/>
  <c r="A145" i="5"/>
  <c r="E71" i="5"/>
  <c r="C71" i="5"/>
  <c r="A71" i="5"/>
  <c r="E70" i="5"/>
  <c r="C70" i="5"/>
  <c r="A70" i="5"/>
  <c r="C72" i="1"/>
  <c r="C92" i="1"/>
  <c r="O71" i="5"/>
  <c r="O70" i="5"/>
  <c r="C68" i="1"/>
  <c r="S8" i="5" l="1"/>
  <c r="S3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19" i="5"/>
  <c r="O213" i="5"/>
  <c r="O207" i="5"/>
  <c r="O50" i="5"/>
  <c r="O49" i="5"/>
  <c r="O48" i="5"/>
  <c r="O47" i="5"/>
  <c r="O46" i="5"/>
  <c r="O13" i="5"/>
  <c r="O12" i="5"/>
  <c r="O8" i="5"/>
  <c r="O3" i="5"/>
  <c r="C11" i="1"/>
  <c r="O75" i="5"/>
  <c r="C87" i="1"/>
  <c r="O56" i="5"/>
  <c r="O89" i="5"/>
  <c r="O58" i="5"/>
  <c r="C12" i="1"/>
  <c r="C82" i="1"/>
  <c r="O134" i="5"/>
  <c r="O80" i="5"/>
  <c r="C84" i="1"/>
  <c r="C57" i="1"/>
  <c r="O81" i="5"/>
  <c r="O84" i="5"/>
  <c r="O60" i="5"/>
  <c r="C91" i="1"/>
  <c r="C66" i="1"/>
  <c r="O127" i="5"/>
  <c r="C49" i="1"/>
  <c r="O138" i="5"/>
  <c r="C78" i="1"/>
  <c r="O128" i="5"/>
  <c r="O136" i="5"/>
  <c r="O92" i="5"/>
  <c r="C67" i="1"/>
  <c r="C55" i="1"/>
  <c r="O54" i="5"/>
  <c r="O98" i="5"/>
  <c r="O74" i="5"/>
  <c r="O90" i="5"/>
  <c r="O72" i="5"/>
  <c r="O97" i="5"/>
  <c r="O96" i="5"/>
  <c r="O69" i="5"/>
  <c r="O77" i="5"/>
  <c r="O78" i="5"/>
  <c r="O142" i="5"/>
  <c r="O135" i="5"/>
  <c r="O141" i="5"/>
  <c r="O95" i="5"/>
  <c r="O100" i="5"/>
  <c r="O143" i="5"/>
  <c r="O133" i="5"/>
  <c r="O88" i="5"/>
  <c r="C80" i="1"/>
  <c r="C85" i="1"/>
  <c r="C86" i="1"/>
  <c r="O62" i="5"/>
  <c r="O129" i="5"/>
  <c r="C45" i="1"/>
  <c r="C90" i="1"/>
  <c r="C54" i="1"/>
  <c r="O51" i="5"/>
  <c r="O123" i="5"/>
  <c r="C89" i="1"/>
  <c r="O85" i="5"/>
  <c r="C48" i="1"/>
  <c r="C88" i="1"/>
  <c r="O82" i="5"/>
  <c r="O144" i="5"/>
  <c r="O64" i="5"/>
  <c r="O57" i="5"/>
  <c r="O124" i="5"/>
  <c r="O125" i="5"/>
  <c r="O79" i="5"/>
  <c r="O131" i="5"/>
  <c r="C58" i="1"/>
  <c r="O130" i="5"/>
  <c r="O99" i="5"/>
  <c r="C46" i="1"/>
  <c r="O93" i="5"/>
  <c r="O132" i="5"/>
  <c r="O122" i="5"/>
  <c r="O73" i="5"/>
  <c r="O63" i="5"/>
  <c r="O61" i="5"/>
  <c r="O53" i="5"/>
  <c r="C50" i="1"/>
  <c r="O86" i="5"/>
  <c r="O91" i="5"/>
  <c r="O94" i="5"/>
  <c r="O87" i="5"/>
  <c r="C65" i="1"/>
  <c r="O126" i="5"/>
  <c r="O65" i="5"/>
  <c r="O137" i="5"/>
  <c r="O67" i="5"/>
  <c r="C51" i="1"/>
  <c r="C52" i="1"/>
  <c r="O140" i="5"/>
  <c r="C47" i="1"/>
  <c r="O83" i="5"/>
  <c r="O139" i="5"/>
  <c r="O66" i="5"/>
  <c r="O52" i="5"/>
  <c r="C53" i="1"/>
  <c r="O68" i="5"/>
  <c r="O76" i="5"/>
  <c r="C56" i="1"/>
  <c r="O59" i="5"/>
  <c r="Q2" i="5" l="1"/>
  <c r="M2" i="5"/>
  <c r="C6" i="6"/>
  <c r="E6" i="6"/>
  <c r="O55" i="5"/>
  <c r="E240" i="5" l="1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30" i="5"/>
  <c r="C230" i="5"/>
  <c r="A230" i="5"/>
  <c r="E229" i="5"/>
  <c r="C229" i="5"/>
  <c r="A229" i="5"/>
  <c r="E228" i="5"/>
  <c r="C228" i="5"/>
  <c r="A228" i="5"/>
  <c r="E227" i="5"/>
  <c r="C227" i="5"/>
  <c r="A227" i="5"/>
  <c r="E226" i="5"/>
  <c r="C226" i="5"/>
  <c r="A226" i="5"/>
  <c r="E225" i="5"/>
  <c r="C225" i="5"/>
  <c r="A225" i="5"/>
  <c r="E219" i="5"/>
  <c r="C219" i="5"/>
  <c r="A219" i="5"/>
  <c r="E213" i="5"/>
  <c r="C213" i="5"/>
  <c r="A213" i="5"/>
  <c r="E207" i="5"/>
  <c r="C207" i="5"/>
  <c r="A207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8" i="5"/>
  <c r="C8" i="5"/>
  <c r="E8" i="5"/>
  <c r="A12" i="5"/>
  <c r="C12" i="5"/>
  <c r="E12" i="5"/>
  <c r="A13" i="5"/>
  <c r="C13" i="5"/>
  <c r="E13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E144" i="5" l="1"/>
  <c r="C144" i="5"/>
  <c r="A144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<sst xmlns="http://schemas.openxmlformats.org/spreadsheetml/2006/main" count="1475" uniqueCount="560">
  <si>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</si>
  <si>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</si>
  <si>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</si>
  <si>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</si>
  <si>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</si>
  <si>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</si>
  <si>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</si>
  <si>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</si>
  <si>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</si>
  <si>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</si>
  <si>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</si>
  <si>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</si>
  <si>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</si>
  <si>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</si>
  <si>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</si>
  <si>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</si>
  <si>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</si>
  <si>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</si>
  <si>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</si>
  <si>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</si>
  <si>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</si>
  <si>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</si>
  <si>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</si>
  <si>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</si>
  <si>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</si>
  <si>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</si>
  <si>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</si>
  <si>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</si>
  <si>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</si>
  <si>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</si>
  <si>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</si>
  <si>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</si>
  <si>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</si>
  <si>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</si>
  <si>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</si>
  <si>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</si>
  <si>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</si>
  <si>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</si>
  <si>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</si>
  <si>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</si>
  <si>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</si>
  <si>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</si>
  <si>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</si>
  <si>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</si>
  <si>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</si>
  <si>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</si>
  <si>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</si>
  <si>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</si>
  <si>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</si>
  <si>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</si>
  <si>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</si>
  <si>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</si>
  <si>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</si>
  <si>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</si>
  <si>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</si>
  <si>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</si>
  <si>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</si>
  <si>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</si>
  <si>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</si>
  <si>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</si>
  <si>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</si>
  <si>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</si>
  <si>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</si>
  <si>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</si>
  <si>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</si>
  <si>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</si>
  <si>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</si>
  <si>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</si>
  <si>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</si>
  <si>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</si>
  <si>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</si>
  <si>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</si>
  <si>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</si>
  <si>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</si>
  <si>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</si>
  <si>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</si>
  <si>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</si>
  <si>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</si>
  <si>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</si>
  <si>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</si>
  <si>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</si>
  <si>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</si>
  <si>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</si>
  <si>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</si>
  <si>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</si>
  <si>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</si>
  <si>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</si>
  <si>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</si>
  <si>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</si>
  <si>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</si>
  <si>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</si>
  <si>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</si>
  <si>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</si>
  <si>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</si>
  <si>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</si>
  <si>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</si>
  <si>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</si>
  <si>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</si>
  <si>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</si>
  <si>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</si>
  <si>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</si>
  <si>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</si>
  <si>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</si>
  <si>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</si>
  <si>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</si>
  <si>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</si>
  <si>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</si>
  <si>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</si>
  <si>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</si>
  <si>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</si>
  <si>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</si>
  <si>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</si>
  <si>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</si>
  <si>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</si>
  <si>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</si>
  <si>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</si>
  <si>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</si>
  <si>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</si>
  <si>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</si>
  <si>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</si>
  <si>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</si>
  <si>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</si>
  <si>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</si>
  <si>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</si>
  <si>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</si>
  <si>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</si>
  <si>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</si>
  <si>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</si>
  <si>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</si>
  <si>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</si>
  <si>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</si>
  <si>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</si>
  <si>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</si>
  <si>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</si>
  <si>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</si>
  <si>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</si>
  <si>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</si>
  <si>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</si>
  <si>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</si>
  <si>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</si>
  <si>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</si>
  <si>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</si>
  <si>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</si>
  <si>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</si>
  <si>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</si>
  <si>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</si>
  <si>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</si>
  <si>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</si>
  <si>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</si>
  <si>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</si>
  <si>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</si>
  <si>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</si>
  <si>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</si>
  <si>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</si>
  <si>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</si>
  <si>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</si>
  <si>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</si>
  <si>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</si>
  <si>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</si>
  <si>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</si>
  <si>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</si>
  <si>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</si>
  <si>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</si>
  <si>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</si>
  <si>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</si>
  <si>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</si>
  <si>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</si>
  <si>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</si>
  <si>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</si>
  <si>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</si>
  <si>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</si>
  <si>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</si>
  <si>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</si>
  <si>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</si>
  <si>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</si>
  <si>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</si>
  <si>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</si>
  <si>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</si>
  <si>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</si>
  <si>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</si>
  <si>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</si>
  <si>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</si>
  <si>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</si>
  <si>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</si>
  <si>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</si>
  <si>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</si>
  <si>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</si>
  <si>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</si>
  <si>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</si>
  <si>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</si>
  <si>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</si>
  <si>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</si>
  <si>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</si>
  <si>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</si>
  <si>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</si>
  <si>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</si>
  <si>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</si>
  <si>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</si>
  <si>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</si>
  <si>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</si>
  <si>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</si>
  <si>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</si>
  <si>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</si>
  <si>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</si>
  <si>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</si>
  <si>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</si>
  <si>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</si>
  <si>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</si>
  <si>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</si>
  <si>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</si>
  <si>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</si>
  <si>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</si>
  <si>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</si>
  <si>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</si>
  <si>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</si>
  <si>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</si>
  <si>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</si>
  <si>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</si>
  <si>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</si>
  <si>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</si>
  <si>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</si>
  <si>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</si>
  <si>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</si>
  <si>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</si>
  <si>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</si>
  <si>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</si>
  <si>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</si>
  <si>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</si>
  <si>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</si>
  <si>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</si>
  <si>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</si>
  <si>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</si>
  <si>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</si>
  <si>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</si>
  <si>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</si>
  <si>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</si>
  <si>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</si>
  <si>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</si>
  <si>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</si>
  <si>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</si>
  <si>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</si>
  <si>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</si>
  <si>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</si>
  <si>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</si>
  <si>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</si>
  <si>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</si>
  <si>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</si>
  <si>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</si>
  <si>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</si>
  <si>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</si>
  <si>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</si>
  <si>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</si>
  <si>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</si>
  <si>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</si>
  <si>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</si>
  <si>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</si>
  <si>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</si>
  <si>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</si>
  <si>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</si>
  <si>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</si>
  <si>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</si>
  <si>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</si>
  <si>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</si>
  <si>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</si>
  <si>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</si>
  <si>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</si>
  <si>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</si>
  <si>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</si>
  <si>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</si>
  <si>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</si>
  <si>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</si>
  <si>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</si>
  <si>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</si>
  <si>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</si>
  <si>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</si>
  <si>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</si>
  <si>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</si>
  <si>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</si>
  <si>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</si>
  <si>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</si>
  <si>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</si>
  <si>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</si>
  <si>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</si>
  <si>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</si>
  <si>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</si>
  <si>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</si>
  <si>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</si>
  <si>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</si>
  <si>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</si>
  <si>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</si>
  <si>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</si>
  <si>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</si>
  <si>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</si>
  <si>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</si>
  <si>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</si>
  <si>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</si>
  <si>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</si>
  <si>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</si>
  <si>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</si>
  <si>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</si>
  <si>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</si>
  <si>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</si>
  <si>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</si>
  <si>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</si>
  <si>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</si>
  <si>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</si>
  <si>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</si>
  <si>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</si>
  <si>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</si>
  <si>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</si>
  <si>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</si>
  <si>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</si>
  <si>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</si>
  <si>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</si>
  <si>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</si>
  <si>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</si>
  <si>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</si>
  <si>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</si>
  <si>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</si>
  <si>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</si>
  <si>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</si>
  <si>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</si>
  <si>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</si>
  <si>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</si>
  <si>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</si>
  <si>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</si>
  <si>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</si>
  <si>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</si>
  <si>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</si>
  <si>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</si>
  <si>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</si>
  <si>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</si>
  <si>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</si>
  <si>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</si>
  <si>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</si>
  <si>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</si>
  <si>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</si>
  <si>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</si>
  <si>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</si>
  <si>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</si>
  <si>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</si>
  <si>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</si>
  <si>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</si>
  <si>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</si>
  <si>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</si>
  <si>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</si>
  <si>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</si>
  <si>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</si>
  <si>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</si>
  <si>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</si>
  <si>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</si>
  <si>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</si>
  <si>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</si>
  <si>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</si>
  <si>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</si>
  <si>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</si>
  <si>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</si>
  <si>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</si>
  <si>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</si>
  <si>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</si>
  <si>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</si>
  <si>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</si>
  <si>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</si>
  <si>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</si>
  <si>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</si>
  <si>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</si>
  <si>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</si>
  <si>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</si>
  <si>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</si>
  <si>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</si>
  <si>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</si>
  <si>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</si>
  <si>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</si>
  <si>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</si>
  <si>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</si>
  <si>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</si>
  <si>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</si>
  <si>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</si>
  <si>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</si>
  <si>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</si>
  <si>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</si>
  <si>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</si>
  <si>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</si>
  <si>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</si>
  <si>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</si>
  <si>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</si>
  <si>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</si>
  <si>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</si>
  <si>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</si>
  <si>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</si>
  <si>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</si>
  <si>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</si>
  <si>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</si>
  <si>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</si>
  <si>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</si>
  <si>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</si>
  <si>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</si>
  <si>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</si>
  <si>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</si>
  <si>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</si>
  <si>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</si>
  <si>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</si>
  <si>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</si>
  <si>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</si>
  <si>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</si>
  <si>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</si>
  <si>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</si>
  <si>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</si>
  <si>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</si>
  <si>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</si>
  <si>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</si>
  <si>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</si>
  <si>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</si>
  <si>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</si>
  <si>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</si>
  <si>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</si>
  <si>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</si>
  <si>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</si>
  <si>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</si>
  <si>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</si>
  <si>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</si>
  <si>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</si>
  <si>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</si>
  <si>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</si>
  <si>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</si>
  <si>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</si>
  <si>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</si>
  <si>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</si>
  <si>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</si>
  <si>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</si>
  <si>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</si>
  <si>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</si>
  <si>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</si>
  <si>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</si>
  <si>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</si>
  <si>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</si>
  <si>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</si>
  <si>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</si>
  <si>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</si>
  <si>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</si>
  <si>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</si>
  <si>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</si>
  <si>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</si>
  <si>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</si>
  <si>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</si>
  <si>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</si>
  <si>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</si>
  <si>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</si>
  <si>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</si>
  <si>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</si>
  <si>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</si>
  <si>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</si>
  <si>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</si>
  <si>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</si>
  <si>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</si>
  <si>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</si>
  <si>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</si>
  <si>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</si>
  <si>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</si>
  <si>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</si>
  <si>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</si>
  <si>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</si>
  <si>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</si>
  <si>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</si>
  <si>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</si>
  <si>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</si>
  <si>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</si>
  <si>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</si>
  <si>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</si>
  <si>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</si>
  <si>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</si>
  <si>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</si>
  <si>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</si>
  <si>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</si>
  <si>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</si>
  <si>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</si>
  <si>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</si>
  <si>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</si>
  <si>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</si>
  <si>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</si>
  <si>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</si>
  <si>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</si>
  <si>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</si>
  <si>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</si>
  <si>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</si>
  <si>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</si>
  <si>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</si>
  <si>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</si>
  <si>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</si>
  <si>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</si>
  <si>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</si>
  <si>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</si>
  <si>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</si>
  <si>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0: 발사체 표식
1: 밀리어택 표식
2: 그외</t>
    <phoneticPr fontId="1" type="noConversion"/>
  </si>
  <si>
    <t>0: 충돌 표식
1: 지뢰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</si>
  <si>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</si>
  <si>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</si>
  <si>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</si>
  <si>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</si>
  <si>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</si>
  <si>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</si>
  <si>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</si>
  <si>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</si>
  <si>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</si>
  <si>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</si>
  <si>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</si>
  <si>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</si>
  <si>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</si>
  <si>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</si>
  <si>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</si>
  <si>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</si>
  <si>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</si>
  <si>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</si>
  <si>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CriticalDamageAddRate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</si>
  <si>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</si>
  <si>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</si>
  <si>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</si>
  <si>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</si>
  <si>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</si>
  <si>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</si>
  <si>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</si>
  <si>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</si>
  <si>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</si>
  <si>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</si>
  <si>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</si>
  <si>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</si>
  <si>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</si>
  <si>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</si>
  <si>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</si>
  <si>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</si>
  <si>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</si>
  <si>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</si>
  <si>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</si>
  <si>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</si>
  <si>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</si>
  <si>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</si>
  <si>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</si>
  <si>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</si>
  <si>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</si>
  <si>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</si>
  <si>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</si>
  <si>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</si>
  <si>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</si>
  <si>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</si>
  <si>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</si>
  <si>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</si>
  <si>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</si>
  <si>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</si>
  <si>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히트가 발생하고 나면 점수합을 확률에 의해 채우고 쿨타임점수에 의해 쿨타임이 돌기 시작한다</t>
    <phoneticPr fontId="1" type="noConversion"/>
  </si>
  <si>
    <t>민 퍼센트</t>
    <phoneticPr fontId="1" type="noConversion"/>
  </si>
  <si>
    <t>맥스 퍼센트</t>
    <phoneticPr fontId="1" type="noConversion"/>
  </si>
  <si>
    <t>캐릭터 본연의 수치에서 퍼센트로 되돌려 받는다
합산하지 않는다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</si>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</sst>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3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7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559</v>
      </c>
      <c r="B3" s="10" t="s">
        <v>13</v>
      </c>
      <c r="C3" s="6">
        <f t="shared" ref="C3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t="s">
        <v>421</v>
      </c>
      <c r="B4" t="s">
        <v>26</v>
      </c>
      <c r="C4" s="6">
        <f t="shared" ca="1" si="0"/>
        <v>3</v>
      </c>
      <c r="F4" t="s">
        <v>26</v>
      </c>
      <c r="G4">
        <v>3</v>
      </c>
    </row>
    <row r="5" spans="1:8" x14ac:dyDescent="0.3">
      <c r="A5" t="s">
        <v>423</v>
      </c>
      <c r="B5" t="s">
        <v>424</v>
      </c>
      <c r="C5" s="6">
        <f t="shared" ca="1" si="0"/>
        <v>63</v>
      </c>
      <c r="F5" t="s">
        <v>21</v>
      </c>
      <c r="G5">
        <v>4</v>
      </c>
      <c r="H5">
        <v>1</v>
      </c>
    </row>
    <row r="6" spans="1:8" x14ac:dyDescent="0.3">
      <c r="A6" t="s">
        <v>368</v>
      </c>
      <c r="B6" t="s">
        <v>26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122</v>
      </c>
      <c r="B7" t="s">
        <v>13</v>
      </c>
      <c r="C7" s="6">
        <f t="shared" ca="1" si="0"/>
        <v>3</v>
      </c>
      <c r="F7" t="s">
        <v>27</v>
      </c>
      <c r="G7">
        <v>6</v>
      </c>
    </row>
    <row r="8" spans="1:8" x14ac:dyDescent="0.3">
      <c r="A8" t="s">
        <v>431</v>
      </c>
      <c r="B8" t="s">
        <v>432</v>
      </c>
      <c r="C8" s="6">
        <f t="shared" ref="C8" ca="1" si="2">VLOOKUP(B8,OFFSET(INDIRECT("$A:$B"),0,MATCH(B$1&amp;"_Verify",INDIRECT("$1:$1"),0)-1),2,0)</f>
        <v>23</v>
      </c>
      <c r="F8" t="s">
        <v>22</v>
      </c>
      <c r="G8">
        <v>7</v>
      </c>
      <c r="H8">
        <v>1</v>
      </c>
    </row>
    <row r="9" spans="1:8" x14ac:dyDescent="0.3">
      <c r="A9" t="s">
        <v>438</v>
      </c>
      <c r="B9" t="s">
        <v>344</v>
      </c>
      <c r="C9" s="6">
        <f t="shared" ref="C9:C10" ca="1" si="3">VLOOKUP(B9,OFFSET(INDIRECT("$A:$B"),0,MATCH(B$1&amp;"_Verify",INDIRECT("$1:$1"),0)-1),2,0)</f>
        <v>21</v>
      </c>
      <c r="F9" t="s">
        <v>55</v>
      </c>
      <c r="G9">
        <v>8</v>
      </c>
      <c r="H9">
        <v>1</v>
      </c>
    </row>
    <row r="10" spans="1:8" x14ac:dyDescent="0.3">
      <c r="A10" t="s">
        <v>435</v>
      </c>
      <c r="B10" t="s">
        <v>26</v>
      </c>
      <c r="C10" s="6">
        <f t="shared" ca="1" si="3"/>
        <v>3</v>
      </c>
      <c r="F10" t="s">
        <v>56</v>
      </c>
      <c r="G10">
        <v>9</v>
      </c>
      <c r="H10">
        <v>1</v>
      </c>
    </row>
    <row r="11" spans="1:8" x14ac:dyDescent="0.3">
      <c r="A11" t="s">
        <v>123</v>
      </c>
      <c r="B11" t="s">
        <v>13</v>
      </c>
      <c r="C11" s="6">
        <f t="shared" ref="C11:C91" ca="1" si="4">VLOOKUP(B11,OFFSET(INDIRECT("$A:$B"),0,MATCH(B$1&amp;"_Verify",INDIRECT("$1:$1"),0)-1),2,0)</f>
        <v>3</v>
      </c>
      <c r="F11" t="s">
        <v>57</v>
      </c>
      <c r="G11">
        <v>10</v>
      </c>
      <c r="H11">
        <v>1</v>
      </c>
    </row>
    <row r="12" spans="1:8" x14ac:dyDescent="0.3">
      <c r="A12" t="s">
        <v>138</v>
      </c>
      <c r="B12" t="s">
        <v>26</v>
      </c>
      <c r="C12" s="6">
        <f t="shared" ca="1" si="4"/>
        <v>3</v>
      </c>
      <c r="F12" t="s">
        <v>58</v>
      </c>
      <c r="G12">
        <v>11</v>
      </c>
    </row>
    <row r="13" spans="1:8" x14ac:dyDescent="0.3">
      <c r="A13" s="10" t="s">
        <v>450</v>
      </c>
      <c r="B13" s="10" t="s">
        <v>26</v>
      </c>
      <c r="C13" s="6">
        <f t="shared" ref="C13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452</v>
      </c>
      <c r="B14" s="10" t="s">
        <v>26</v>
      </c>
      <c r="C14" s="6">
        <f t="shared" ref="C14:C15" ca="1" si="6">VLOOKUP(B14,OFFSET(INDIRECT("$A:$B"),0,MATCH(B$1&amp;"_Verify",INDIRECT("$1:$1"),0)-1),2,0)</f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454</v>
      </c>
      <c r="B15" s="10" t="s">
        <v>26</v>
      </c>
      <c r="C15" s="6">
        <f t="shared" ca="1" si="6"/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455</v>
      </c>
      <c r="B16" s="10" t="s">
        <v>26</v>
      </c>
      <c r="C16" s="6">
        <f t="shared" ref="C16:C20" ca="1" si="7">VLOOKUP(B16,OFFSET(INDIRECT("$A:$B"),0,MATCH(B$1&amp;"_Verify",INDIRECT("$1:$1"),0)-1),2,0)</f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456</v>
      </c>
      <c r="B17" s="10" t="s">
        <v>26</v>
      </c>
      <c r="C17" s="6">
        <f t="shared" ca="1" si="7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457</v>
      </c>
      <c r="B18" s="10" t="s">
        <v>26</v>
      </c>
      <c r="C18" s="6">
        <f t="shared" ca="1" si="7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458</v>
      </c>
      <c r="B19" s="10" t="s">
        <v>26</v>
      </c>
      <c r="C19" s="6">
        <f t="shared" ca="1" si="7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459</v>
      </c>
      <c r="B20" s="10" t="s">
        <v>26</v>
      </c>
      <c r="C20" s="6">
        <f t="shared" ca="1" si="7"/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466</v>
      </c>
      <c r="B21" s="10" t="s">
        <v>26</v>
      </c>
      <c r="C21" s="6">
        <f t="shared" ref="C21:C23" ca="1" si="8">VLOOKUP(B21,OFFSET(INDIRECT("$A:$B"),0,MATCH(B$1&amp;"_Verify",INDIRECT("$1:$1"),0)-1),2,0)</f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468</v>
      </c>
      <c r="B22" s="10" t="s">
        <v>26</v>
      </c>
      <c r="C22" s="6">
        <f t="shared" ca="1" si="8"/>
        <v>3</v>
      </c>
      <c r="D22" s="10"/>
      <c r="F22" t="s">
        <v>344</v>
      </c>
      <c r="G22">
        <v>21</v>
      </c>
    </row>
    <row r="23" spans="1:8" x14ac:dyDescent="0.3">
      <c r="A23" s="10" t="s">
        <v>470</v>
      </c>
      <c r="B23" s="10" t="s">
        <v>26</v>
      </c>
      <c r="C23" s="6">
        <f t="shared" ca="1" si="8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471</v>
      </c>
      <c r="B24" s="10" t="s">
        <v>26</v>
      </c>
      <c r="C24" s="6">
        <f t="shared" ref="C24:C43" ca="1" si="9">VLOOKUP(B24,OFFSET(INDIRECT("$A:$B"),0,MATCH(B$1&amp;"_Verify",INDIRECT("$1:$1"),0)-1),2,0)</f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472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473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474</v>
      </c>
      <c r="B27" s="10" t="s">
        <v>26</v>
      </c>
      <c r="C27" s="6">
        <f t="shared" ca="1" si="9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475</v>
      </c>
      <c r="B28" s="10" t="s">
        <v>26</v>
      </c>
      <c r="C28" s="6">
        <f t="shared" ca="1" si="9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476</v>
      </c>
      <c r="B29" s="10" t="s">
        <v>26</v>
      </c>
      <c r="C29" s="6">
        <f t="shared" ca="1" si="9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477</v>
      </c>
      <c r="B30" s="10" t="s">
        <v>26</v>
      </c>
      <c r="C30" s="6">
        <f t="shared" ca="1" si="9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478</v>
      </c>
      <c r="B31" s="10" t="s">
        <v>26</v>
      </c>
      <c r="C31" s="6">
        <f t="shared" ca="1" si="9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479</v>
      </c>
      <c r="B32" s="10" t="s">
        <v>26</v>
      </c>
      <c r="C32" s="6">
        <f t="shared" ca="1" si="9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480</v>
      </c>
      <c r="B33" s="10" t="s">
        <v>26</v>
      </c>
      <c r="C33" s="6">
        <f t="shared" ca="1" si="9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481</v>
      </c>
      <c r="B34" s="10" t="s">
        <v>26</v>
      </c>
      <c r="C34" s="6">
        <f t="shared" ca="1" si="9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482</v>
      </c>
      <c r="B35" s="10" t="s">
        <v>26</v>
      </c>
      <c r="C35" s="6">
        <f t="shared" ca="1" si="9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483</v>
      </c>
      <c r="B36" s="10" t="s">
        <v>26</v>
      </c>
      <c r="C36" s="6">
        <f t="shared" ca="1" si="9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484</v>
      </c>
      <c r="B37" s="10" t="s">
        <v>26</v>
      </c>
      <c r="C37" s="6">
        <f t="shared" ca="1" si="9"/>
        <v>3</v>
      </c>
      <c r="D37" s="10"/>
      <c r="F37" t="s">
        <v>23</v>
      </c>
      <c r="G37">
        <v>51</v>
      </c>
    </row>
    <row r="38" spans="1:8" x14ac:dyDescent="0.3">
      <c r="A38" s="10" t="s">
        <v>485</v>
      </c>
      <c r="B38" s="10" t="s">
        <v>26</v>
      </c>
      <c r="C38" s="6">
        <f t="shared" ca="1" si="9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486</v>
      </c>
      <c r="B39" s="10" t="s">
        <v>26</v>
      </c>
      <c r="C39" s="6">
        <f t="shared" ca="1" si="9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487</v>
      </c>
      <c r="B40" s="10" t="s">
        <v>26</v>
      </c>
      <c r="C40" s="6">
        <f t="shared" ca="1" si="9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488</v>
      </c>
      <c r="B41" s="10" t="s">
        <v>26</v>
      </c>
      <c r="C41" s="6">
        <f t="shared" ca="1" si="9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489</v>
      </c>
      <c r="B42" s="10" t="s">
        <v>26</v>
      </c>
      <c r="C42" s="6">
        <f t="shared" ca="1" si="9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490</v>
      </c>
      <c r="B43" s="10" t="s">
        <v>26</v>
      </c>
      <c r="C43" s="6">
        <f t="shared" ca="1" si="9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492</v>
      </c>
      <c r="B44" s="10" t="s">
        <v>26</v>
      </c>
      <c r="C44" s="6">
        <f t="shared" ref="C44" ca="1" si="10">VLOOKUP(B44,OFFSET(INDIRECT("$A:$B"),0,MATCH(B$1&amp;"_Verify",INDIRECT("$1:$1"),0)-1),2,0)</f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t="s">
        <v>112</v>
      </c>
      <c r="B45" t="s">
        <v>98</v>
      </c>
      <c r="C45" s="6">
        <f t="shared" ca="1" si="4"/>
        <v>13</v>
      </c>
      <c r="F45" t="s">
        <v>352</v>
      </c>
      <c r="G45">
        <v>59</v>
      </c>
      <c r="H45">
        <v>1</v>
      </c>
    </row>
    <row r="46" spans="1:8" x14ac:dyDescent="0.3">
      <c r="A46" t="s">
        <v>111</v>
      </c>
      <c r="B46" t="s">
        <v>110</v>
      </c>
      <c r="C46" s="6">
        <f t="shared" ca="1" si="4"/>
        <v>54</v>
      </c>
      <c r="F46" t="s">
        <v>290</v>
      </c>
      <c r="G46">
        <v>60</v>
      </c>
      <c r="H46">
        <v>1</v>
      </c>
    </row>
    <row r="47" spans="1:8" x14ac:dyDescent="0.3">
      <c r="A47" t="s">
        <v>118</v>
      </c>
      <c r="B47" t="s">
        <v>117</v>
      </c>
      <c r="C47" s="6">
        <f t="shared" ca="1" si="4"/>
        <v>53</v>
      </c>
      <c r="F47" t="s">
        <v>348</v>
      </c>
      <c r="G47">
        <v>61</v>
      </c>
      <c r="H47">
        <v>1</v>
      </c>
    </row>
    <row r="48" spans="1:8" x14ac:dyDescent="0.3">
      <c r="A48" t="s">
        <v>124</v>
      </c>
      <c r="B48" t="s">
        <v>98</v>
      </c>
      <c r="C48" s="6">
        <f t="shared" ca="1" si="4"/>
        <v>13</v>
      </c>
      <c r="F48" t="s">
        <v>384</v>
      </c>
      <c r="G48">
        <v>62</v>
      </c>
      <c r="H48">
        <v>1</v>
      </c>
    </row>
    <row r="49" spans="1:8" x14ac:dyDescent="0.3">
      <c r="A49" t="s">
        <v>121</v>
      </c>
      <c r="B49" t="s">
        <v>141</v>
      </c>
      <c r="C49" s="6">
        <f t="shared" ca="1" si="4"/>
        <v>55</v>
      </c>
      <c r="F49" t="s">
        <v>415</v>
      </c>
      <c r="G49">
        <v>63</v>
      </c>
      <c r="H49">
        <v>1</v>
      </c>
    </row>
    <row r="50" spans="1:8" x14ac:dyDescent="0.3">
      <c r="A50" t="s">
        <v>248</v>
      </c>
      <c r="B50" t="s">
        <v>22</v>
      </c>
      <c r="C50" s="6">
        <f t="shared" ca="1" si="4"/>
        <v>7</v>
      </c>
      <c r="F50" s="10" t="s">
        <v>499</v>
      </c>
      <c r="G50">
        <v>64</v>
      </c>
      <c r="H50">
        <v>1</v>
      </c>
    </row>
    <row r="51" spans="1:8" x14ac:dyDescent="0.3">
      <c r="A51" t="s">
        <v>249</v>
      </c>
      <c r="B51" t="s">
        <v>22</v>
      </c>
      <c r="C51" s="6">
        <f t="shared" ca="1" si="4"/>
        <v>7</v>
      </c>
      <c r="F51" s="10" t="s">
        <v>501</v>
      </c>
      <c r="G51">
        <v>65</v>
      </c>
      <c r="H51">
        <v>1</v>
      </c>
    </row>
    <row r="52" spans="1:8" x14ac:dyDescent="0.3">
      <c r="A52" t="s">
        <v>250</v>
      </c>
      <c r="B52" t="s">
        <v>22</v>
      </c>
      <c r="C52" s="6">
        <f t="shared" ca="1" si="4"/>
        <v>7</v>
      </c>
      <c r="F52" t="s">
        <v>537</v>
      </c>
      <c r="G52">
        <v>66</v>
      </c>
      <c r="H52">
        <v>1</v>
      </c>
    </row>
    <row r="53" spans="1:8" x14ac:dyDescent="0.3">
      <c r="A53" t="s">
        <v>251</v>
      </c>
      <c r="B53" t="s">
        <v>22</v>
      </c>
      <c r="C53" s="6">
        <f t="shared" ca="1" si="4"/>
        <v>7</v>
      </c>
      <c r="F53" s="10" t="s">
        <v>547</v>
      </c>
      <c r="G53">
        <v>67</v>
      </c>
      <c r="H53">
        <v>1</v>
      </c>
    </row>
    <row r="54" spans="1:8" x14ac:dyDescent="0.3">
      <c r="A54" t="s">
        <v>252</v>
      </c>
      <c r="B54" t="s">
        <v>22</v>
      </c>
      <c r="C54" s="6">
        <f t="shared" ca="1" si="4"/>
        <v>7</v>
      </c>
      <c r="F54" s="10" t="s">
        <v>553</v>
      </c>
      <c r="G54">
        <v>68</v>
      </c>
      <c r="H54">
        <v>1</v>
      </c>
    </row>
    <row r="55" spans="1:8" x14ac:dyDescent="0.3">
      <c r="A55" t="s">
        <v>253</v>
      </c>
      <c r="B55" t="s">
        <v>22</v>
      </c>
      <c r="C55" s="6">
        <f t="shared" ca="1" si="4"/>
        <v>7</v>
      </c>
    </row>
    <row r="56" spans="1:8" x14ac:dyDescent="0.3">
      <c r="A56" t="s">
        <v>254</v>
      </c>
      <c r="B56" t="s">
        <v>22</v>
      </c>
      <c r="C56" s="6">
        <f t="shared" ca="1" si="4"/>
        <v>7</v>
      </c>
    </row>
    <row r="57" spans="1:8" x14ac:dyDescent="0.3">
      <c r="A57" t="s">
        <v>255</v>
      </c>
      <c r="B57" t="s">
        <v>22</v>
      </c>
      <c r="C57" s="6">
        <f t="shared" ca="1" si="4"/>
        <v>7</v>
      </c>
    </row>
    <row r="58" spans="1:8" x14ac:dyDescent="0.3">
      <c r="A58" t="s">
        <v>256</v>
      </c>
      <c r="B58" t="s">
        <v>22</v>
      </c>
      <c r="C58" s="6">
        <f t="shared" ca="1" si="4"/>
        <v>7</v>
      </c>
    </row>
    <row r="59" spans="1:8" x14ac:dyDescent="0.3">
      <c r="A59" s="10" t="s">
        <v>507</v>
      </c>
      <c r="B59" s="10" t="s">
        <v>22</v>
      </c>
      <c r="C59" s="6">
        <f t="shared" ref="C59:C63" ca="1" si="11">VLOOKUP(B59,OFFSET(INDIRECT("$A:$B"),0,MATCH(B$1&amp;"_Verify",INDIRECT("$1:$1"),0)-1),2,0)</f>
        <v>7</v>
      </c>
      <c r="D59" s="10"/>
    </row>
    <row r="60" spans="1:8" x14ac:dyDescent="0.3">
      <c r="A60" s="10" t="s">
        <v>510</v>
      </c>
      <c r="B60" s="10" t="s">
        <v>22</v>
      </c>
      <c r="C60" s="6">
        <f t="shared" ref="C60" ca="1" si="12">VLOOKUP(B60,OFFSET(INDIRECT("$A:$B"),0,MATCH(B$1&amp;"_Verify",INDIRECT("$1:$1"),0)-1),2,0)</f>
        <v>7</v>
      </c>
      <c r="D60" s="10"/>
    </row>
    <row r="61" spans="1:8" x14ac:dyDescent="0.3">
      <c r="A61" s="10" t="s">
        <v>508</v>
      </c>
      <c r="B61" s="10" t="s">
        <v>22</v>
      </c>
      <c r="C61" s="6">
        <f t="shared" ca="1" si="11"/>
        <v>7</v>
      </c>
      <c r="D61" s="10"/>
    </row>
    <row r="62" spans="1:8" x14ac:dyDescent="0.3">
      <c r="A62" s="10" t="s">
        <v>511</v>
      </c>
      <c r="B62" s="10" t="s">
        <v>22</v>
      </c>
      <c r="C62" s="6">
        <f t="shared" ref="C62" ca="1" si="13">VLOOKUP(B62,OFFSET(INDIRECT("$A:$B"),0,MATCH(B$1&amp;"_Verify",INDIRECT("$1:$1"),0)-1),2,0)</f>
        <v>7</v>
      </c>
      <c r="D62" s="10"/>
    </row>
    <row r="63" spans="1:8" x14ac:dyDescent="0.3">
      <c r="A63" s="10" t="s">
        <v>509</v>
      </c>
      <c r="B63" s="10" t="s">
        <v>22</v>
      </c>
      <c r="C63" s="6">
        <f t="shared" ca="1" si="11"/>
        <v>7</v>
      </c>
      <c r="D63" s="10"/>
    </row>
    <row r="64" spans="1:8" x14ac:dyDescent="0.3">
      <c r="A64" s="10" t="s">
        <v>512</v>
      </c>
      <c r="B64" s="10" t="s">
        <v>22</v>
      </c>
      <c r="C64" s="6">
        <f t="shared" ref="C64" ca="1" si="14">VLOOKUP(B64,OFFSET(INDIRECT("$A:$B"),0,MATCH(B$1&amp;"_Verify",INDIRECT("$1:$1"),0)-1),2,0)</f>
        <v>7</v>
      </c>
      <c r="D64" s="10"/>
    </row>
    <row r="65" spans="1:4" x14ac:dyDescent="0.3">
      <c r="A65" t="s">
        <v>257</v>
      </c>
      <c r="B65" t="s">
        <v>22</v>
      </c>
      <c r="C65" s="6">
        <f t="shared" ca="1" si="4"/>
        <v>7</v>
      </c>
    </row>
    <row r="66" spans="1:4" x14ac:dyDescent="0.3">
      <c r="A66" t="s">
        <v>258</v>
      </c>
      <c r="B66" t="s">
        <v>22</v>
      </c>
      <c r="C66" s="6">
        <f t="shared" ca="1" si="4"/>
        <v>7</v>
      </c>
    </row>
    <row r="67" spans="1:4" x14ac:dyDescent="0.3">
      <c r="A67" t="s">
        <v>259</v>
      </c>
      <c r="B67" t="s">
        <v>22</v>
      </c>
      <c r="C67" s="6">
        <f t="shared" ca="1" si="4"/>
        <v>7</v>
      </c>
    </row>
    <row r="68" spans="1:4" x14ac:dyDescent="0.3">
      <c r="A68" t="s">
        <v>272</v>
      </c>
      <c r="B68" t="s">
        <v>274</v>
      </c>
      <c r="C68" s="6">
        <f t="shared" ca="1" si="4"/>
        <v>14</v>
      </c>
    </row>
    <row r="69" spans="1:4" x14ac:dyDescent="0.3">
      <c r="A69" s="10" t="s">
        <v>514</v>
      </c>
      <c r="B69" s="10" t="s">
        <v>274</v>
      </c>
      <c r="C69" s="6">
        <f t="shared" ref="C69:C70" ca="1" si="15">VLOOKUP(B69,OFFSET(INDIRECT("$A:$B"),0,MATCH(B$1&amp;"_Verify",INDIRECT("$1:$1"),0)-1),2,0)</f>
        <v>14</v>
      </c>
      <c r="D69" s="10"/>
    </row>
    <row r="70" spans="1:4" x14ac:dyDescent="0.3">
      <c r="A70" s="10" t="s">
        <v>516</v>
      </c>
      <c r="B70" s="10" t="s">
        <v>274</v>
      </c>
      <c r="C70" s="6">
        <f t="shared" ca="1" si="15"/>
        <v>14</v>
      </c>
      <c r="D70" s="10"/>
    </row>
    <row r="71" spans="1:4" x14ac:dyDescent="0.3">
      <c r="A71" s="10" t="s">
        <v>518</v>
      </c>
      <c r="B71" s="10" t="s">
        <v>274</v>
      </c>
      <c r="C71" s="6">
        <f t="shared" ref="C71" ca="1" si="16">VLOOKUP(B71,OFFSET(INDIRECT("$A:$B"),0,MATCH(B$1&amp;"_Verify",INDIRECT("$1:$1"),0)-1),2,0)</f>
        <v>14</v>
      </c>
      <c r="D71" s="10"/>
    </row>
    <row r="72" spans="1:4" x14ac:dyDescent="0.3">
      <c r="A72" t="s">
        <v>273</v>
      </c>
      <c r="B72" t="s">
        <v>274</v>
      </c>
      <c r="C72" s="6">
        <f t="shared" ca="1" si="4"/>
        <v>14</v>
      </c>
    </row>
    <row r="73" spans="1:4" x14ac:dyDescent="0.3">
      <c r="A73" s="10" t="s">
        <v>519</v>
      </c>
      <c r="B73" s="10" t="s">
        <v>274</v>
      </c>
      <c r="C73" s="6">
        <f t="shared" ref="C73:C74" ca="1" si="17">VLOOKUP(B73,OFFSET(INDIRECT("$A:$B"),0,MATCH(B$1&amp;"_Verify",INDIRECT("$1:$1"),0)-1),2,0)</f>
        <v>14</v>
      </c>
      <c r="D73" s="10"/>
    </row>
    <row r="74" spans="1:4" x14ac:dyDescent="0.3">
      <c r="A74" s="10" t="s">
        <v>520</v>
      </c>
      <c r="B74" s="10" t="s">
        <v>274</v>
      </c>
      <c r="C74" s="6">
        <f t="shared" ca="1" si="17"/>
        <v>14</v>
      </c>
      <c r="D74" s="10"/>
    </row>
    <row r="75" spans="1:4" x14ac:dyDescent="0.3">
      <c r="A75" s="10" t="s">
        <v>521</v>
      </c>
      <c r="B75" s="10" t="s">
        <v>274</v>
      </c>
      <c r="C75" s="6">
        <f t="shared" ref="C75" ca="1" si="18">VLOOKUP(B75,OFFSET(INDIRECT("$A:$B"),0,MATCH(B$1&amp;"_Verify",INDIRECT("$1:$1"),0)-1),2,0)</f>
        <v>14</v>
      </c>
      <c r="D75" s="10"/>
    </row>
    <row r="76" spans="1:4" x14ac:dyDescent="0.3">
      <c r="A76" s="10" t="s">
        <v>522</v>
      </c>
      <c r="B76" s="10" t="s">
        <v>498</v>
      </c>
      <c r="C76" s="6">
        <f t="shared" ref="C76:C77" ca="1" si="19">VLOOKUP(B76,OFFSET(INDIRECT("$A:$B"),0,MATCH(B$1&amp;"_Verify",INDIRECT("$1:$1"),0)-1),2,0)</f>
        <v>64</v>
      </c>
      <c r="D76" s="10"/>
    </row>
    <row r="77" spans="1:4" x14ac:dyDescent="0.3">
      <c r="A77" s="10" t="s">
        <v>523</v>
      </c>
      <c r="B77" s="10" t="s">
        <v>500</v>
      </c>
      <c r="C77" s="6">
        <f t="shared" ca="1" si="19"/>
        <v>65</v>
      </c>
      <c r="D77" s="10"/>
    </row>
    <row r="78" spans="1:4" x14ac:dyDescent="0.3">
      <c r="A78" t="s">
        <v>176</v>
      </c>
      <c r="B78" t="s">
        <v>170</v>
      </c>
      <c r="C78" s="6">
        <f t="shared" ca="1" si="4"/>
        <v>57</v>
      </c>
    </row>
    <row r="79" spans="1:4" x14ac:dyDescent="0.3">
      <c r="A79" s="10" t="s">
        <v>526</v>
      </c>
      <c r="B79" s="10" t="s">
        <v>170</v>
      </c>
      <c r="C79" s="6">
        <f t="shared" ref="C79" ca="1" si="20">VLOOKUP(B79,OFFSET(INDIRECT("$A:$B"),0,MATCH(B$1&amp;"_Verify",INDIRECT("$1:$1"),0)-1),2,0)</f>
        <v>57</v>
      </c>
      <c r="D79" s="10"/>
    </row>
    <row r="80" spans="1:4" x14ac:dyDescent="0.3">
      <c r="A80" t="s">
        <v>177</v>
      </c>
      <c r="B80" t="s">
        <v>170</v>
      </c>
      <c r="C80" s="6">
        <f t="shared" ca="1" si="4"/>
        <v>57</v>
      </c>
    </row>
    <row r="81" spans="1:4" x14ac:dyDescent="0.3">
      <c r="A81" s="10" t="s">
        <v>527</v>
      </c>
      <c r="B81" s="10" t="s">
        <v>170</v>
      </c>
      <c r="C81" s="6">
        <f t="shared" ref="C81" ca="1" si="21">VLOOKUP(B81,OFFSET(INDIRECT("$A:$B"),0,MATCH(B$1&amp;"_Verify",INDIRECT("$1:$1"),0)-1),2,0)</f>
        <v>57</v>
      </c>
      <c r="D81" s="10"/>
    </row>
    <row r="82" spans="1:4" x14ac:dyDescent="0.3">
      <c r="A82" t="s">
        <v>178</v>
      </c>
      <c r="B82" t="s">
        <v>170</v>
      </c>
      <c r="C82" s="6">
        <f t="shared" ca="1" si="4"/>
        <v>57</v>
      </c>
    </row>
    <row r="83" spans="1:4" x14ac:dyDescent="0.3">
      <c r="A83" s="10" t="s">
        <v>528</v>
      </c>
      <c r="B83" s="10" t="s">
        <v>170</v>
      </c>
      <c r="C83" s="6">
        <f t="shared" ref="C83" ca="1" si="22">VLOOKUP(B83,OFFSET(INDIRECT("$A:$B"),0,MATCH(B$1&amp;"_Verify",INDIRECT("$1:$1"),0)-1),2,0)</f>
        <v>57</v>
      </c>
      <c r="D83" s="10"/>
    </row>
    <row r="84" spans="1:4" x14ac:dyDescent="0.3">
      <c r="A84" t="s">
        <v>179</v>
      </c>
      <c r="B84" t="s">
        <v>189</v>
      </c>
      <c r="C84" s="6">
        <f t="shared" ca="1" si="4"/>
        <v>31</v>
      </c>
    </row>
    <row r="85" spans="1:4" x14ac:dyDescent="0.3">
      <c r="A85" t="s">
        <v>180</v>
      </c>
      <c r="B85" t="s">
        <v>187</v>
      </c>
      <c r="C85" s="6">
        <f t="shared" ca="1" si="4"/>
        <v>32</v>
      </c>
    </row>
    <row r="86" spans="1:4" x14ac:dyDescent="0.3">
      <c r="A86" t="s">
        <v>181</v>
      </c>
      <c r="B86" t="s">
        <v>190</v>
      </c>
      <c r="C86" s="6">
        <f t="shared" ca="1" si="4"/>
        <v>33</v>
      </c>
    </row>
    <row r="87" spans="1:4" x14ac:dyDescent="0.3">
      <c r="A87" t="s">
        <v>182</v>
      </c>
      <c r="B87" t="s">
        <v>191</v>
      </c>
      <c r="C87" s="6">
        <f t="shared" ca="1" si="4"/>
        <v>34</v>
      </c>
    </row>
    <row r="88" spans="1:4" x14ac:dyDescent="0.3">
      <c r="A88" t="s">
        <v>183</v>
      </c>
      <c r="B88" t="s">
        <v>192</v>
      </c>
      <c r="C88" s="6">
        <f t="shared" ca="1" si="4"/>
        <v>35</v>
      </c>
    </row>
    <row r="89" spans="1:4" x14ac:dyDescent="0.3">
      <c r="A89" t="s">
        <v>184</v>
      </c>
      <c r="B89" t="s">
        <v>193</v>
      </c>
      <c r="C89" s="6">
        <f t="shared" ca="1" si="4"/>
        <v>36</v>
      </c>
    </row>
    <row r="90" spans="1:4" x14ac:dyDescent="0.3">
      <c r="A90" t="s">
        <v>185</v>
      </c>
      <c r="B90" t="s">
        <v>194</v>
      </c>
      <c r="C90" s="6">
        <f t="shared" ca="1" si="4"/>
        <v>37</v>
      </c>
    </row>
    <row r="91" spans="1:4" x14ac:dyDescent="0.3">
      <c r="A91" t="s">
        <v>186</v>
      </c>
      <c r="B91" t="s">
        <v>195</v>
      </c>
      <c r="C91" s="6">
        <f t="shared" ca="1" si="4"/>
        <v>38</v>
      </c>
    </row>
    <row r="92" spans="1:4" x14ac:dyDescent="0.3">
      <c r="A92" t="s">
        <v>275</v>
      </c>
      <c r="B92" t="s">
        <v>552</v>
      </c>
      <c r="C92" s="6">
        <f t="shared" ref="C92" ca="1" si="23">VLOOKUP(B92,OFFSET(INDIRECT("$A:$B"),0,MATCH(B$1&amp;"_Verify",INDIRECT("$1:$1"),0)-1),2,0)</f>
        <v>68</v>
      </c>
    </row>
    <row r="93" spans="1:4" x14ac:dyDescent="0.3">
      <c r="A93" t="s">
        <v>276</v>
      </c>
      <c r="B93" t="s">
        <v>552</v>
      </c>
      <c r="C93" s="6">
        <f t="shared" ref="C93" ca="1" si="24">VLOOKUP(B93,OFFSET(INDIRECT("$A:$B"),0,MATCH(B$1&amp;"_Verify",INDIRECT("$1:$1"),0)-1),2,0)</f>
        <v>68</v>
      </c>
    </row>
    <row r="94" spans="1:4" x14ac:dyDescent="0.3">
      <c r="A94" t="s">
        <v>296</v>
      </c>
      <c r="B94" t="s">
        <v>98</v>
      </c>
      <c r="C94" s="6">
        <f t="shared" ref="C94:C97" ca="1" si="25">VLOOKUP(B94,OFFSET(INDIRECT("$A:$B"),0,MATCH(B$1&amp;"_Verify",INDIRECT("$1:$1"),0)-1),2,0)</f>
        <v>13</v>
      </c>
    </row>
    <row r="95" spans="1:4" x14ac:dyDescent="0.3">
      <c r="A95" t="s">
        <v>298</v>
      </c>
      <c r="B95" t="s">
        <v>22</v>
      </c>
      <c r="C95" s="6">
        <f t="shared" ca="1" si="25"/>
        <v>7</v>
      </c>
    </row>
    <row r="96" spans="1:4" x14ac:dyDescent="0.3">
      <c r="A96" t="s">
        <v>297</v>
      </c>
      <c r="B96" t="s">
        <v>98</v>
      </c>
      <c r="C96" s="6">
        <f t="shared" ca="1" si="25"/>
        <v>13</v>
      </c>
    </row>
    <row r="97" spans="1:4" x14ac:dyDescent="0.3">
      <c r="A97" t="s">
        <v>300</v>
      </c>
      <c r="B97" t="s">
        <v>22</v>
      </c>
      <c r="C97" s="6">
        <f t="shared" ca="1" si="25"/>
        <v>7</v>
      </c>
    </row>
    <row r="98" spans="1:4" x14ac:dyDescent="0.3">
      <c r="A98" t="s">
        <v>304</v>
      </c>
      <c r="B98" s="10" t="s">
        <v>552</v>
      </c>
      <c r="C98" s="6">
        <f t="shared" ref="C98" ca="1" si="26">VLOOKUP(B98,OFFSET(INDIRECT("$A:$B"),0,MATCH(B$1&amp;"_Verify",INDIRECT("$1:$1"),0)-1),2,0)</f>
        <v>68</v>
      </c>
    </row>
    <row r="99" spans="1:4" x14ac:dyDescent="0.3">
      <c r="A99" t="s">
        <v>305</v>
      </c>
      <c r="B99" s="10" t="s">
        <v>552</v>
      </c>
      <c r="C99" s="6">
        <f t="shared" ref="C99:C101" ca="1" si="27">VLOOKUP(B99,OFFSET(INDIRECT("$A:$B"),0,MATCH(B$1&amp;"_Verify",INDIRECT("$1:$1"),0)-1),2,0)</f>
        <v>68</v>
      </c>
    </row>
    <row r="100" spans="1:4" x14ac:dyDescent="0.3">
      <c r="A100" t="s">
        <v>306</v>
      </c>
      <c r="B100" t="s">
        <v>98</v>
      </c>
      <c r="C100" s="6">
        <f t="shared" ca="1" si="27"/>
        <v>13</v>
      </c>
    </row>
    <row r="101" spans="1:4" x14ac:dyDescent="0.3">
      <c r="A101" t="s">
        <v>307</v>
      </c>
      <c r="B101" t="s">
        <v>230</v>
      </c>
      <c r="C101" s="6">
        <f t="shared" ca="1" si="27"/>
        <v>15</v>
      </c>
    </row>
    <row r="102" spans="1:4" x14ac:dyDescent="0.3">
      <c r="A102" t="s">
        <v>308</v>
      </c>
      <c r="B102" t="s">
        <v>233</v>
      </c>
      <c r="C102" s="6">
        <f t="shared" ref="C102" ca="1" si="28">VLOOKUP(B102,OFFSET(INDIRECT("$A:$B"),0,MATCH(B$1&amp;"_Verify",INDIRECT("$1:$1"),0)-1),2,0)</f>
        <v>16</v>
      </c>
    </row>
    <row r="103" spans="1:4" x14ac:dyDescent="0.3">
      <c r="A103" t="s">
        <v>309</v>
      </c>
      <c r="B103" t="s">
        <v>233</v>
      </c>
      <c r="C103" s="6">
        <f t="shared" ref="C103" ca="1" si="29">VLOOKUP(B103,OFFSET(INDIRECT("$A:$B"),0,MATCH(B$1&amp;"_Verify",INDIRECT("$1:$1"),0)-1),2,0)</f>
        <v>16</v>
      </c>
    </row>
    <row r="104" spans="1:4" x14ac:dyDescent="0.3">
      <c r="A104" t="s">
        <v>312</v>
      </c>
      <c r="B104" t="s">
        <v>234</v>
      </c>
      <c r="C104" s="6">
        <f t="shared" ref="C104" ca="1" si="30">VLOOKUP(B104,OFFSET(INDIRECT("$A:$B"),0,MATCH(B$1&amp;"_Verify",INDIRECT("$1:$1"),0)-1),2,0)</f>
        <v>17</v>
      </c>
    </row>
    <row r="105" spans="1:4" x14ac:dyDescent="0.3">
      <c r="A105" t="s">
        <v>313</v>
      </c>
      <c r="B105" t="s">
        <v>234</v>
      </c>
      <c r="C105" s="6">
        <f t="shared" ref="C105" ca="1" si="31">VLOOKUP(B105,OFFSET(INDIRECT("$A:$B"),0,MATCH(B$1&amp;"_Verify",INDIRECT("$1:$1"),0)-1),2,0)</f>
        <v>17</v>
      </c>
    </row>
    <row r="106" spans="1:4" x14ac:dyDescent="0.3">
      <c r="A106" t="s">
        <v>314</v>
      </c>
      <c r="B106" t="s">
        <v>235</v>
      </c>
      <c r="C106" s="6">
        <f t="shared" ref="C106" ca="1" si="32">VLOOKUP(B106,OFFSET(INDIRECT("$A:$B"),0,MATCH(B$1&amp;"_Verify",INDIRECT("$1:$1"),0)-1),2,0)</f>
        <v>18</v>
      </c>
    </row>
    <row r="107" spans="1:4" x14ac:dyDescent="0.3">
      <c r="A107" t="s">
        <v>315</v>
      </c>
      <c r="B107" t="s">
        <v>235</v>
      </c>
      <c r="C107" s="6">
        <f t="shared" ref="C107" ca="1" si="33">VLOOKUP(B107,OFFSET(INDIRECT("$A:$B"),0,MATCH(B$1&amp;"_Verify",INDIRECT("$1:$1"),0)-1),2,0)</f>
        <v>18</v>
      </c>
    </row>
    <row r="108" spans="1:4" x14ac:dyDescent="0.3">
      <c r="A108" t="s">
        <v>316</v>
      </c>
      <c r="B108" t="s">
        <v>236</v>
      </c>
      <c r="C108" s="6">
        <f t="shared" ref="C108" ca="1" si="34">VLOOKUP(B108,OFFSET(INDIRECT("$A:$B"),0,MATCH(B$1&amp;"_Verify",INDIRECT("$1:$1"),0)-1),2,0)</f>
        <v>19</v>
      </c>
    </row>
    <row r="109" spans="1:4" x14ac:dyDescent="0.3">
      <c r="A109" t="s">
        <v>317</v>
      </c>
      <c r="B109" t="s">
        <v>236</v>
      </c>
      <c r="C109" s="6">
        <f t="shared" ref="C109" ca="1" si="35">VLOOKUP(B109,OFFSET(INDIRECT("$A:$B"),0,MATCH(B$1&amp;"_Verify",INDIRECT("$1:$1"),0)-1),2,0)</f>
        <v>19</v>
      </c>
    </row>
    <row r="110" spans="1:4" x14ac:dyDescent="0.3">
      <c r="A110" t="s">
        <v>319</v>
      </c>
      <c r="B110" t="s">
        <v>245</v>
      </c>
      <c r="C110" s="6">
        <f t="shared" ref="C110:C120" ca="1" si="36">VLOOKUP(B110,OFFSET(INDIRECT("$A:$B"),0,MATCH(B$1&amp;"_Verify",INDIRECT("$1:$1"),0)-1),2,0)</f>
        <v>20</v>
      </c>
    </row>
    <row r="111" spans="1:4" x14ac:dyDescent="0.3">
      <c r="A111" t="s">
        <v>320</v>
      </c>
      <c r="B111" t="s">
        <v>245</v>
      </c>
      <c r="C111" s="6">
        <f t="shared" ca="1" si="36"/>
        <v>20</v>
      </c>
    </row>
    <row r="112" spans="1:4" x14ac:dyDescent="0.3">
      <c r="A112" t="s">
        <v>371</v>
      </c>
      <c r="B112" t="s">
        <v>98</v>
      </c>
      <c r="C112" s="6">
        <f t="shared" ref="C112:C114" ca="1" si="37">VLOOKUP(B112,OFFSET(INDIRECT("$A:$B"),0,MATCH(B$1&amp;"_Verify",INDIRECT("$1:$1"),0)-1),2,0)</f>
        <v>13</v>
      </c>
      <c r="D112" s="6"/>
    </row>
    <row r="113" spans="1:4" x14ac:dyDescent="0.3">
      <c r="A113" t="s">
        <v>373</v>
      </c>
      <c r="B113" t="s">
        <v>344</v>
      </c>
      <c r="C113" s="6">
        <f t="shared" ca="1" si="37"/>
        <v>21</v>
      </c>
    </row>
    <row r="114" spans="1:4" x14ac:dyDescent="0.3">
      <c r="A114" t="s">
        <v>377</v>
      </c>
      <c r="B114" t="s">
        <v>58</v>
      </c>
      <c r="C114" s="6">
        <f t="shared" ca="1" si="37"/>
        <v>11</v>
      </c>
    </row>
    <row r="115" spans="1:4" x14ac:dyDescent="0.3">
      <c r="A115" t="s">
        <v>321</v>
      </c>
      <c r="B115" t="s">
        <v>98</v>
      </c>
      <c r="C115" s="6">
        <f t="shared" ca="1" si="36"/>
        <v>13</v>
      </c>
    </row>
    <row r="116" spans="1:4" x14ac:dyDescent="0.3">
      <c r="A116" t="s">
        <v>323</v>
      </c>
      <c r="B116" t="s">
        <v>22</v>
      </c>
      <c r="C116" s="6">
        <f t="shared" ca="1" si="36"/>
        <v>7</v>
      </c>
    </row>
    <row r="117" spans="1:4" x14ac:dyDescent="0.3">
      <c r="A117" s="10" t="s">
        <v>530</v>
      </c>
      <c r="B117" s="10" t="s">
        <v>98</v>
      </c>
      <c r="C117" s="6">
        <f t="shared" ca="1" si="36"/>
        <v>13</v>
      </c>
      <c r="D117" s="10"/>
    </row>
    <row r="118" spans="1:4" x14ac:dyDescent="0.3">
      <c r="A118" s="10" t="s">
        <v>532</v>
      </c>
      <c r="B118" s="10" t="s">
        <v>22</v>
      </c>
      <c r="C118" s="6">
        <f t="shared" ca="1" si="36"/>
        <v>7</v>
      </c>
      <c r="D118" s="10"/>
    </row>
    <row r="119" spans="1:4" x14ac:dyDescent="0.3">
      <c r="A119" t="s">
        <v>378</v>
      </c>
      <c r="B119" t="s">
        <v>348</v>
      </c>
      <c r="C119" s="6">
        <f t="shared" ca="1" si="36"/>
        <v>61</v>
      </c>
    </row>
    <row r="120" spans="1:4" x14ac:dyDescent="0.3">
      <c r="A120" t="s">
        <v>379</v>
      </c>
      <c r="B120" t="s">
        <v>352</v>
      </c>
      <c r="C120" s="6">
        <f t="shared" ca="1" si="36"/>
        <v>59</v>
      </c>
    </row>
    <row r="121" spans="1:4" x14ac:dyDescent="0.3">
      <c r="A121" t="s">
        <v>324</v>
      </c>
      <c r="B121" t="s">
        <v>246</v>
      </c>
      <c r="C121" s="6">
        <f t="shared" ref="C121:C124" ca="1" si="38">VLOOKUP(B121,OFFSET(INDIRECT("$A:$B"),0,MATCH(B$1&amp;"_Verify",INDIRECT("$1:$1"),0)-1),2,0)</f>
        <v>58</v>
      </c>
    </row>
    <row r="122" spans="1:4" x14ac:dyDescent="0.3">
      <c r="A122" s="10" t="s">
        <v>534</v>
      </c>
      <c r="B122" s="10" t="s">
        <v>246</v>
      </c>
      <c r="C122" s="6">
        <f t="shared" ref="C122" ca="1" si="39">VLOOKUP(B122,OFFSET(INDIRECT("$A:$B"),0,MATCH(B$1&amp;"_Verify",INDIRECT("$1:$1"),0)-1),2,0)</f>
        <v>58</v>
      </c>
      <c r="D122" s="10"/>
    </row>
    <row r="123" spans="1:4" x14ac:dyDescent="0.3">
      <c r="A123" t="s">
        <v>335</v>
      </c>
      <c r="B123" t="s">
        <v>279</v>
      </c>
      <c r="C123" s="6">
        <f t="shared" ca="1" si="38"/>
        <v>40</v>
      </c>
    </row>
    <row r="124" spans="1:4" x14ac:dyDescent="0.3">
      <c r="A124" t="s">
        <v>337</v>
      </c>
      <c r="B124" t="s">
        <v>55</v>
      </c>
      <c r="C124" s="6">
        <f t="shared" ca="1" si="38"/>
        <v>8</v>
      </c>
    </row>
    <row r="125" spans="1:4" x14ac:dyDescent="0.3">
      <c r="A125" t="s">
        <v>326</v>
      </c>
      <c r="B125" t="s">
        <v>280</v>
      </c>
      <c r="C125" s="6">
        <f t="shared" ref="C125" ca="1" si="40">VLOOKUP(B125,OFFSET(INDIRECT("$A:$B"),0,MATCH(B$1&amp;"_Verify",INDIRECT("$1:$1"),0)-1),2,0)</f>
        <v>39</v>
      </c>
    </row>
    <row r="126" spans="1:4" x14ac:dyDescent="0.3">
      <c r="A126" t="s">
        <v>328</v>
      </c>
      <c r="B126" t="s">
        <v>56</v>
      </c>
      <c r="C126" s="6">
        <f t="shared" ref="C126" ca="1" si="41">VLOOKUP(B126,OFFSET(INDIRECT("$A:$B"),0,MATCH(B$1&amp;"_Verify",INDIRECT("$1:$1"),0)-1),2,0)</f>
        <v>9</v>
      </c>
    </row>
    <row r="127" spans="1:4" x14ac:dyDescent="0.3">
      <c r="A127" t="s">
        <v>358</v>
      </c>
      <c r="B127" t="s">
        <v>351</v>
      </c>
      <c r="C127" s="6">
        <f t="shared" ref="C127" ca="1" si="42">VLOOKUP(B127,OFFSET(INDIRECT("$A:$B"),0,MATCH(B$1&amp;"_Verify",INDIRECT("$1:$1"),0)-1),2,0)</f>
        <v>41</v>
      </c>
    </row>
    <row r="128" spans="1:4" x14ac:dyDescent="0.3">
      <c r="A128" t="s">
        <v>359</v>
      </c>
      <c r="B128" t="s">
        <v>290</v>
      </c>
      <c r="C128" s="6">
        <f t="shared" ref="C128" ca="1" si="43">VLOOKUP(B128,OFFSET(INDIRECT("$A:$B"),0,MATCH(B$1&amp;"_Verify",INDIRECT("$1:$1"),0)-1),2,0)</f>
        <v>60</v>
      </c>
    </row>
    <row r="129" spans="1:4" x14ac:dyDescent="0.3">
      <c r="A129" t="s">
        <v>383</v>
      </c>
      <c r="B129" t="s">
        <v>384</v>
      </c>
      <c r="C129" s="6">
        <f t="shared" ref="C129:C131" ca="1" si="44">VLOOKUP(B129,OFFSET(INDIRECT("$A:$B"),0,MATCH(B$1&amp;"_Verify",INDIRECT("$1:$1"),0)-1),2,0)</f>
        <v>62</v>
      </c>
    </row>
    <row r="130" spans="1:4" x14ac:dyDescent="0.3">
      <c r="A130" s="10" t="s">
        <v>540</v>
      </c>
      <c r="B130" s="10" t="s">
        <v>543</v>
      </c>
      <c r="C130" s="6">
        <f t="shared" ca="1" si="44"/>
        <v>66</v>
      </c>
      <c r="D130" s="10"/>
    </row>
    <row r="131" spans="1:4" x14ac:dyDescent="0.3">
      <c r="A131" s="10" t="s">
        <v>542</v>
      </c>
      <c r="B131" s="10" t="s">
        <v>543</v>
      </c>
      <c r="C131" s="6">
        <f t="shared" ca="1" si="44"/>
        <v>66</v>
      </c>
      <c r="D131" s="10"/>
    </row>
    <row r="132" spans="1:4" x14ac:dyDescent="0.3">
      <c r="A132" s="10" t="s">
        <v>558</v>
      </c>
      <c r="B132" s="10" t="s">
        <v>546</v>
      </c>
      <c r="C132" s="6">
        <f t="shared" ref="C132" ca="1" si="45">VLOOKUP(B132,OFFSET(INDIRECT("$A:$B"),0,MATCH(B$1&amp;"_Verify",INDIRECT("$1:$1"),0)-1),2,0)</f>
        <v>67</v>
      </c>
      <c r="D132" s="10"/>
    </row>
    <row r="133" spans="1:4" x14ac:dyDescent="0.3">
      <c r="A133" t="s">
        <v>392</v>
      </c>
      <c r="B133" t="s">
        <v>389</v>
      </c>
      <c r="C133" s="6">
        <f t="shared" ref="C133" ca="1" si="46">VLOOKUP(B133,OFFSET(INDIRECT("$A:$B"),0,MATCH(B$1&amp;"_Verify",INDIRECT("$1:$1"),0)-1),2,0)</f>
        <v>22</v>
      </c>
    </row>
    <row r="134" spans="1:4" x14ac:dyDescent="0.3">
      <c r="A134" t="s">
        <v>406</v>
      </c>
      <c r="B134" t="s">
        <v>389</v>
      </c>
      <c r="C134" s="6">
        <f t="shared" ref="C134" ca="1" si="47">VLOOKUP(B134,OFFSET(INDIRECT("$A:$B"),0,MATCH(B$1&amp;"_Verify",INDIRECT("$1:$1"),0)-1),2,0)</f>
        <v>22</v>
      </c>
    </row>
    <row r="135" spans="1:4" x14ac:dyDescent="0.3">
      <c r="A135" t="s">
        <v>394</v>
      </c>
      <c r="B135" t="s">
        <v>389</v>
      </c>
      <c r="C135" s="6">
        <f t="shared" ref="C135:C136" ca="1" si="48">VLOOKUP(B135,OFFSET(INDIRECT("$A:$B"),0,MATCH(B$1&amp;"_Verify",INDIRECT("$1:$1"),0)-1),2,0)</f>
        <v>22</v>
      </c>
    </row>
    <row r="136" spans="1:4" x14ac:dyDescent="0.3">
      <c r="A136" t="s">
        <v>407</v>
      </c>
      <c r="B136" t="s">
        <v>389</v>
      </c>
      <c r="C136" s="6">
        <f t="shared" ca="1" si="48"/>
        <v>22</v>
      </c>
    </row>
  </sheetData>
  <phoneticPr fontId="1" type="noConversion"/>
  <dataValidations count="1">
    <dataValidation type="list" allowBlank="1" showInputMessage="1" showErrorMessage="1" sqref="B2:B13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26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발사체 표식
1: 밀리어택 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2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L3" s="1">
        <v>0</v>
      </c>
      <c r="O3" s="7" t="str">
        <f t="shared" ref="O3:O54" ca="1" si="1">IF(NOT(ISBLANK(N3)),N3,
IF(ISBLANK(M3),"",
VLOOKUP(M3,OFFSET(INDIRECT("$A:$B"),0,MATCH(M$1&amp;"_Verify",INDIRECT("$1:$1"),0)-1),2,0)
))</f>
        <v/>
      </c>
      <c r="S3" s="7" t="str">
        <f t="shared" ref="S3:S117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" si="3">B4&amp;"_"&amp;TEXT(D4,"00")</f>
        <v>NormalAttackMelee01_01</v>
      </c>
      <c r="B4" s="1" t="s">
        <v>559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1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ref="A5:A6" si="6">B5&amp;"_"&amp;TEXT(D5,"00")</f>
        <v>NormalAttackGanfaul_01</v>
      </c>
      <c r="B5" t="s">
        <v>421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</v>
      </c>
      <c r="O5" s="7" t="str">
        <f t="shared" ref="O5:O6" ca="1" si="7">IF(NOT(ISBLANK(N5)),N5,
IF(ISBLANK(M5),"",
VLOOKUP(M5,OFFSET(INDIRECT("$A:$B"),0,MATCH(M$1&amp;"_Verify",INDIRECT("$1:$1"),0)-1),2,0)
))</f>
        <v/>
      </c>
      <c r="S5" s="7" t="str">
        <f t="shared" ref="S5:S6" ca="1" si="8">IF(NOT(ISBLANK(R5)),R5,
IF(ISBLANK(Q5),"",
VLOOKUP(Q5,OFFSET(INDIRECT("$A:$B"),0,MATCH(Q$1&amp;"_Verify",INDIRECT("$1:$1"),0)-1),2,0)
))</f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6"/>
        <v>UltimatePositionBuffGanfaul_01</v>
      </c>
      <c r="B6" s="1" t="s">
        <v>425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PositionBuff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4.8</v>
      </c>
      <c r="J6" s="1">
        <v>2</v>
      </c>
      <c r="K6" s="1">
        <v>-0.05</v>
      </c>
      <c r="N6" s="1">
        <v>5</v>
      </c>
      <c r="O6" s="7">
        <f t="shared" ca="1" si="7"/>
        <v>5</v>
      </c>
      <c r="S6" s="7" t="str">
        <f t="shared" ca="1" si="8"/>
        <v/>
      </c>
      <c r="V6" s="1" t="s">
        <v>426</v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9">B7&amp;"_"&amp;TEXT(D7,"00")</f>
        <v>UltimateAttackGanfaul_01</v>
      </c>
      <c r="B7" s="1" t="s">
        <v>369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4</v>
      </c>
      <c r="O7" s="7" t="str">
        <f t="shared" ref="O7" ca="1" si="10">IF(NOT(ISBLANK(N7)),N7,
IF(ISBLANK(M7),"",
VLOOKUP(M7,OFFSET(INDIRECT("$A:$B"),0,MATCH(M$1&amp;"_Verify",INDIRECT("$1:$1"),0)-1),2,0)
))</f>
        <v/>
      </c>
      <c r="S7" s="7" t="str">
        <f t="shared" ref="S7" ca="1" si="11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NormalAttackKeepSeries_01</v>
      </c>
      <c r="B8" t="s">
        <v>122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f>(1/0.8)*0.45</f>
        <v>0.5625</v>
      </c>
      <c r="O8" s="7" t="str">
        <f t="shared" ca="1" si="1"/>
        <v/>
      </c>
      <c r="S8" s="7" t="str">
        <f t="shared" ca="1" si="2"/>
        <v/>
      </c>
      <c r="Y8" s="1" t="s">
        <v>156</v>
      </c>
      <c r="Z8" s="1">
        <v>6</v>
      </c>
    </row>
    <row r="9" spans="1:29" x14ac:dyDescent="0.3">
      <c r="A9" s="1" t="str">
        <f t="shared" ref="A9:A10" si="12">B9&amp;"_"&amp;TEXT(D9,"00")</f>
        <v>UltimateRemoveKeepSeries_01</v>
      </c>
      <c r="B9" t="s">
        <v>433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RemoveColliderHitObjectAffector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0.9</v>
      </c>
      <c r="J9" s="1">
        <v>2.2000000000000002</v>
      </c>
      <c r="O9" s="7" t="str">
        <f t="shared" ref="O9:O10" ca="1" si="13">IF(NOT(ISBLANK(N9)),N9,
IF(ISBLANK(M9),"",
VLOOKUP(M9,OFFSET(INDIRECT("$A:$B"),0,MATCH(M$1&amp;"_Verify",INDIRECT("$1:$1"),0)-1),2,0)
))</f>
        <v/>
      </c>
      <c r="R9" s="1">
        <v>0</v>
      </c>
      <c r="S9" s="7">
        <f t="shared" ref="S9:S10" ca="1" si="14">IF(NOT(ISBLANK(R9)),R9,
IF(ISBLANK(Q9),"",
VLOOKUP(Q9,OFFSET(INDIRECT("$A:$B"),0,MATCH(Q$1&amp;"_Verify",INDIRECT("$1:$1"),0)-1),2,0)
))</f>
        <v>0</v>
      </c>
      <c r="W9" s="1" t="s">
        <v>436</v>
      </c>
      <c r="Y9" s="1" t="s">
        <v>157</v>
      </c>
      <c r="Z9" s="1">
        <v>7</v>
      </c>
    </row>
    <row r="10" spans="1:29" x14ac:dyDescent="0.3">
      <c r="A10" s="1" t="str">
        <f t="shared" si="12"/>
        <v>UltimateCreateKeepSeries_01</v>
      </c>
      <c r="B10" t="s">
        <v>439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CreateHitObject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O10" s="7" t="str">
        <f t="shared" ca="1" si="13"/>
        <v/>
      </c>
      <c r="S10" s="7" t="str">
        <f t="shared" ca="1" si="14"/>
        <v/>
      </c>
      <c r="T10" s="1" t="s">
        <v>437</v>
      </c>
      <c r="Y10" s="1" t="s">
        <v>158</v>
      </c>
      <c r="Z10" s="1">
        <v>8</v>
      </c>
    </row>
    <row r="11" spans="1:29" x14ac:dyDescent="0.3">
      <c r="A11" s="1" t="str">
        <f t="shared" ref="A11" si="15">B11&amp;"_"&amp;TEXT(D11,"00")</f>
        <v>UltimateAttackKeepSeries_01</v>
      </c>
      <c r="B11" t="s">
        <v>434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f>(1/0.8)*0.45*1.5</f>
        <v>0.84375</v>
      </c>
      <c r="O11" s="7" t="str">
        <f t="shared" ref="O11" ca="1" si="16">IF(NOT(ISBLANK(N11)),N11,
IF(ISBLANK(M11),"",
VLOOKUP(M11,OFFSET(INDIRECT("$A:$B"),0,MATCH(M$1&amp;"_Verify",INDIRECT("$1:$1"),0)-1),2,0)
))</f>
        <v/>
      </c>
      <c r="S11" s="7" t="str">
        <f t="shared" ref="S11" ca="1" si="17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NormalAttackBigBatSuccubus_01</v>
      </c>
      <c r="B12" t="s">
        <v>123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0.47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NormalAttackBei_01</v>
      </c>
      <c r="B13" t="s">
        <v>139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0.3</v>
      </c>
      <c r="O13" s="7" t="str">
        <f t="shared" ca="1" si="1"/>
        <v/>
      </c>
      <c r="S13" s="7" t="str">
        <f t="shared" ca="1" si="2"/>
        <v/>
      </c>
      <c r="Y13" s="1" t="s">
        <v>161</v>
      </c>
      <c r="Z13" s="1">
        <v>11</v>
      </c>
    </row>
    <row r="14" spans="1:29" x14ac:dyDescent="0.3">
      <c r="A14" s="1" t="str">
        <f t="shared" ref="A14" si="18">B14&amp;"_"&amp;TEXT(D14,"00")</f>
        <v>NormalAttackJellyFishGirl_01</v>
      </c>
      <c r="B14" s="10" t="s">
        <v>450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" ca="1" si="19">IF(NOT(ISBLANK(N14)),N14,
IF(ISBLANK(M14),"",
VLOOKUP(M14,OFFSET(INDIRECT("$A:$B"),0,MATCH(M$1&amp;"_Verify",INDIRECT("$1:$1"),0)-1),2,0)
))</f>
        <v/>
      </c>
      <c r="S14" s="7" t="str">
        <f t="shared" ref="S14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ref="A15:A16" si="21">B15&amp;"_"&amp;TEXT(D15,"00")</f>
        <v>NormalAttackEarthMage_01</v>
      </c>
      <c r="B15" s="10" t="s">
        <v>451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ref="O15:O16" ca="1" si="22">IF(NOT(ISBLANK(N15)),N15,
IF(ISBLANK(M15),"",
VLOOKUP(M15,OFFSET(INDIRECT("$A:$B"),0,MATCH(M$1&amp;"_Verify",INDIRECT("$1:$1"),0)-1),2,0)
))</f>
        <v/>
      </c>
      <c r="S15" s="7" t="str">
        <f t="shared" ref="S15:S16" ca="1" si="23">IF(NOT(ISBLANK(R15)),R15,
IF(ISBLANK(Q15),"",
VLOOKUP(Q15,OFFSET(INDIRECT("$A:$B"),0,MATCH(Q$1&amp;"_Verify",INDIRECT("$1:$1"),0)-1),2,0)
))</f>
        <v/>
      </c>
      <c r="Y15" s="1" t="s">
        <v>163</v>
      </c>
      <c r="Z15" s="1">
        <v>13</v>
      </c>
    </row>
    <row r="16" spans="1:29" x14ac:dyDescent="0.3">
      <c r="A16" s="1" t="str">
        <f t="shared" si="21"/>
        <v>NormalAttackDynaMob_01</v>
      </c>
      <c r="B16" s="10" t="s">
        <v>453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ca="1" si="22"/>
        <v/>
      </c>
      <c r="S16" s="7" t="str">
        <f t="shared" ca="1" si="23"/>
        <v/>
      </c>
      <c r="Y16" s="1" t="s">
        <v>164</v>
      </c>
      <c r="Z16" s="1">
        <v>14</v>
      </c>
    </row>
    <row r="17" spans="1:26" x14ac:dyDescent="0.3">
      <c r="A17" s="1" t="str">
        <f t="shared" ref="A17:A21" si="24">B17&amp;"_"&amp;TEXT(D17,"00")</f>
        <v>NormalAttackSciFiWarrior_01</v>
      </c>
      <c r="B17" s="10" t="s">
        <v>460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ref="O17:O21" ca="1" si="25">IF(NOT(ISBLANK(N17)),N17,
IF(ISBLANK(M17),"",
VLOOKUP(M17,OFFSET(INDIRECT("$A:$B"),0,MATCH(M$1&amp;"_Verify",INDIRECT("$1:$1"),0)-1),2,0)
))</f>
        <v/>
      </c>
      <c r="S17" s="7" t="str">
        <f t="shared" ref="S17:S21" ca="1" si="26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24"/>
        <v>NormalAttackChaosElemental_01</v>
      </c>
      <c r="B18" s="10" t="s">
        <v>461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5"/>
        <v/>
      </c>
      <c r="S18" s="7" t="str">
        <f t="shared" ca="1" si="26"/>
        <v/>
      </c>
      <c r="Y18" s="1" t="s">
        <v>166</v>
      </c>
      <c r="Z18" s="1">
        <v>16</v>
      </c>
    </row>
    <row r="19" spans="1:26" x14ac:dyDescent="0.3">
      <c r="A19" s="1" t="str">
        <f t="shared" si="24"/>
        <v>NormalAttackSuperHero_01</v>
      </c>
      <c r="B19" s="10" t="s">
        <v>462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5"/>
        <v/>
      </c>
      <c r="S19" s="7" t="str">
        <f t="shared" ca="1" si="26"/>
        <v/>
      </c>
      <c r="Y19" s="1" t="s">
        <v>427</v>
      </c>
      <c r="Z19" s="1">
        <v>17</v>
      </c>
    </row>
    <row r="20" spans="1:26" x14ac:dyDescent="0.3">
      <c r="A20" s="1" t="str">
        <f t="shared" si="24"/>
        <v>NormalAttackMeryl_01</v>
      </c>
      <c r="B20" s="10" t="s">
        <v>463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5"/>
        <v/>
      </c>
      <c r="S20" s="7" t="str">
        <f t="shared" ca="1" si="26"/>
        <v/>
      </c>
      <c r="Y20" s="1" t="s">
        <v>167</v>
      </c>
      <c r="Z20" s="1">
        <v>18</v>
      </c>
    </row>
    <row r="21" spans="1:26" x14ac:dyDescent="0.3">
      <c r="A21" s="1" t="str">
        <f t="shared" si="24"/>
        <v>NormalAttackGreekWarrior_01</v>
      </c>
      <c r="B21" s="10" t="s">
        <v>464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ca="1" si="25"/>
        <v/>
      </c>
      <c r="S21" s="7" t="str">
        <f t="shared" ca="1" si="26"/>
        <v/>
      </c>
      <c r="Y21" s="1" t="s">
        <v>168</v>
      </c>
      <c r="Z21" s="1">
        <v>19</v>
      </c>
    </row>
    <row r="22" spans="1:26" x14ac:dyDescent="0.3">
      <c r="A22" s="1" t="str">
        <f t="shared" ref="A22:A24" si="27">B22&amp;"_"&amp;TEXT(D22,"00")</f>
        <v>NormalAttackAkai_01</v>
      </c>
      <c r="B22" s="10" t="s">
        <v>465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ref="O22:O24" ca="1" si="28">IF(NOT(ISBLANK(N22)),N22,
IF(ISBLANK(M22),"",
VLOOKUP(M22,OFFSET(INDIRECT("$A:$B"),0,MATCH(M$1&amp;"_Verify",INDIRECT("$1:$1"),0)-1),2,0)
))</f>
        <v/>
      </c>
      <c r="S22" s="7" t="str">
        <f t="shared" ref="S22:S24" ca="1" si="29">IF(NOT(ISBLANK(R22)),R22,
IF(ISBLANK(Q22),"",
VLOOKUP(Q22,OFFSET(INDIRECT("$A:$B"),0,MATCH(Q$1&amp;"_Verify",INDIRECT("$1:$1"),0)-1),2,0)
))</f>
        <v/>
      </c>
    </row>
    <row r="23" spans="1:26" x14ac:dyDescent="0.3">
      <c r="A23" s="1" t="str">
        <f t="shared" si="27"/>
        <v>NormalAttackYuka_01</v>
      </c>
      <c r="B23" s="10" t="s">
        <v>467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8"/>
        <v/>
      </c>
      <c r="S23" s="7" t="str">
        <f t="shared" ca="1" si="29"/>
        <v/>
      </c>
    </row>
    <row r="24" spans="1:26" x14ac:dyDescent="0.3">
      <c r="A24" s="1" t="str">
        <f t="shared" si="27"/>
        <v>NormalAttackSteampunkRobot_01</v>
      </c>
      <c r="B24" s="10" t="s">
        <v>469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28"/>
        <v/>
      </c>
      <c r="S24" s="7" t="str">
        <f t="shared" ca="1" si="29"/>
        <v/>
      </c>
    </row>
    <row r="25" spans="1:26" x14ac:dyDescent="0.3">
      <c r="A25" s="1" t="str">
        <f t="shared" ref="A25:A44" si="30">B25&amp;"_"&amp;TEXT(D25,"00")</f>
        <v>NormalAttackKachujin_01</v>
      </c>
      <c r="B25" s="10" t="s">
        <v>471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44" ca="1" si="31">IF(NOT(ISBLANK(N25)),N25,
IF(ISBLANK(M25),"",
VLOOKUP(M25,OFFSET(INDIRECT("$A:$B"),0,MATCH(M$1&amp;"_Verify",INDIRECT("$1:$1"),0)-1),2,0)
))</f>
        <v/>
      </c>
      <c r="S25" s="7" t="str">
        <f t="shared" ref="S25:S44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0"/>
        <v>NormalAttackMedea_01</v>
      </c>
      <c r="B26" s="10" t="s">
        <v>472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NormalAttackLola_01</v>
      </c>
      <c r="B27" s="10" t="s">
        <v>473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si="30"/>
        <v>NormalAttackRockElemental_01</v>
      </c>
      <c r="B28" s="10" t="s">
        <v>474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1"/>
        <v/>
      </c>
      <c r="S28" s="7" t="str">
        <f t="shared" ca="1" si="32"/>
        <v/>
      </c>
    </row>
    <row r="29" spans="1:26" x14ac:dyDescent="0.3">
      <c r="A29" s="1" t="str">
        <f t="shared" si="30"/>
        <v>NormalAttackSoldier_01</v>
      </c>
      <c r="B29" s="10" t="s">
        <v>475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1"/>
        <v/>
      </c>
      <c r="S29" s="7" t="str">
        <f t="shared" ca="1" si="32"/>
        <v/>
      </c>
    </row>
    <row r="30" spans="1:26" x14ac:dyDescent="0.3">
      <c r="A30" s="1" t="str">
        <f t="shared" si="30"/>
        <v>NormalAttackDualWarrior_01</v>
      </c>
      <c r="B30" s="10" t="s">
        <v>476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1"/>
        <v/>
      </c>
      <c r="S30" s="7" t="str">
        <f t="shared" ca="1" si="32"/>
        <v/>
      </c>
    </row>
    <row r="31" spans="1:26" x14ac:dyDescent="0.3">
      <c r="A31" s="1" t="str">
        <f t="shared" si="30"/>
        <v>NormalAttackGloryArmor_01</v>
      </c>
      <c r="B31" s="10" t="s">
        <v>477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1"/>
        <v/>
      </c>
      <c r="S31" s="7" t="str">
        <f t="shared" ca="1" si="32"/>
        <v/>
      </c>
    </row>
    <row r="32" spans="1:26" x14ac:dyDescent="0.3">
      <c r="A32" s="1" t="str">
        <f t="shared" si="30"/>
        <v>NormalAttackRpgKnight_01</v>
      </c>
      <c r="B32" s="10" t="s">
        <v>478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1"/>
        <v/>
      </c>
      <c r="S32" s="7" t="str">
        <f t="shared" ca="1" si="32"/>
        <v/>
      </c>
    </row>
    <row r="33" spans="1:22" x14ac:dyDescent="0.3">
      <c r="A33" s="1" t="str">
        <f t="shared" si="30"/>
        <v>NormalAttackDemonHuntress_01</v>
      </c>
      <c r="B33" s="10" t="s">
        <v>479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1"/>
        <v/>
      </c>
      <c r="S33" s="7" t="str">
        <f t="shared" ca="1" si="32"/>
        <v/>
      </c>
    </row>
    <row r="34" spans="1:22" x14ac:dyDescent="0.3">
      <c r="A34" s="1" t="str">
        <f t="shared" si="30"/>
        <v>NormalAttackMobileFemale_01</v>
      </c>
      <c r="B34" s="10" t="s">
        <v>480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1"/>
        <v/>
      </c>
      <c r="S34" s="7" t="str">
        <f t="shared" ca="1" si="32"/>
        <v/>
      </c>
    </row>
    <row r="35" spans="1:22" x14ac:dyDescent="0.3">
      <c r="A35" s="1" t="str">
        <f t="shared" si="30"/>
        <v>NormalAttackCyborgCharacter_01</v>
      </c>
      <c r="B35" s="10" t="s">
        <v>481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1"/>
        <v/>
      </c>
      <c r="S35" s="7" t="str">
        <f t="shared" ca="1" si="32"/>
        <v/>
      </c>
    </row>
    <row r="36" spans="1:22" x14ac:dyDescent="0.3">
      <c r="A36" s="1" t="str">
        <f t="shared" si="30"/>
        <v>NormalAttackSandWarrior_01</v>
      </c>
      <c r="B36" s="10" t="s">
        <v>482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1"/>
        <v/>
      </c>
      <c r="S36" s="7" t="str">
        <f t="shared" ca="1" si="32"/>
        <v/>
      </c>
    </row>
    <row r="37" spans="1:22" x14ac:dyDescent="0.3">
      <c r="A37" s="1" t="str">
        <f t="shared" si="30"/>
        <v>NormalAttackBladeFanDancer_01</v>
      </c>
      <c r="B37" s="10" t="s">
        <v>483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1"/>
        <v/>
      </c>
      <c r="S37" s="7" t="str">
        <f t="shared" ca="1" si="32"/>
        <v/>
      </c>
    </row>
    <row r="38" spans="1:22" x14ac:dyDescent="0.3">
      <c r="A38" s="1" t="str">
        <f t="shared" si="30"/>
        <v>NormalAttackSyria_01</v>
      </c>
      <c r="B38" s="10" t="s">
        <v>484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1"/>
        <v/>
      </c>
      <c r="S38" s="7" t="str">
        <f t="shared" ca="1" si="32"/>
        <v/>
      </c>
    </row>
    <row r="39" spans="1:22" x14ac:dyDescent="0.3">
      <c r="A39" s="1" t="str">
        <f t="shared" si="30"/>
        <v>NormalAttackLinhi_01</v>
      </c>
      <c r="B39" s="10" t="s">
        <v>485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1"/>
        <v/>
      </c>
      <c r="S39" s="7" t="str">
        <f t="shared" ca="1" si="32"/>
        <v/>
      </c>
    </row>
    <row r="40" spans="1:22" x14ac:dyDescent="0.3">
      <c r="A40" s="1" t="str">
        <f t="shared" si="30"/>
        <v>NormalAttackNecromancerFour_01</v>
      </c>
      <c r="B40" s="10" t="s">
        <v>486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1"/>
        <v/>
      </c>
      <c r="S40" s="7" t="str">
        <f t="shared" ca="1" si="32"/>
        <v/>
      </c>
    </row>
    <row r="41" spans="1:22" x14ac:dyDescent="0.3">
      <c r="A41" s="1" t="str">
        <f t="shared" si="30"/>
        <v>NormalAttackGirlWarrior_01</v>
      </c>
      <c r="B41" s="10" t="s">
        <v>487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1"/>
        <v/>
      </c>
      <c r="S41" s="7" t="str">
        <f t="shared" ca="1" si="32"/>
        <v/>
      </c>
    </row>
    <row r="42" spans="1:22" x14ac:dyDescent="0.3">
      <c r="A42" s="1" t="str">
        <f t="shared" si="30"/>
        <v>NormalAttackGirlArcher_01</v>
      </c>
      <c r="B42" s="10" t="s">
        <v>488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1"/>
        <v/>
      </c>
      <c r="S42" s="7" t="str">
        <f t="shared" ca="1" si="32"/>
        <v/>
      </c>
    </row>
    <row r="43" spans="1:22" x14ac:dyDescent="0.3">
      <c r="A43" s="1" t="str">
        <f t="shared" si="30"/>
        <v>NormalAttackEnergyShieldRobot_01</v>
      </c>
      <c r="B43" s="10" t="s">
        <v>489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1"/>
        <v/>
      </c>
      <c r="S43" s="7" t="str">
        <f t="shared" ca="1" si="32"/>
        <v/>
      </c>
    </row>
    <row r="44" spans="1:22" x14ac:dyDescent="0.3">
      <c r="A44" s="1" t="str">
        <f t="shared" si="30"/>
        <v>NormalAttackIceMagician_01</v>
      </c>
      <c r="B44" s="10" t="s">
        <v>490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1"/>
        <v/>
      </c>
      <c r="S44" s="7" t="str">
        <f t="shared" ca="1" si="32"/>
        <v/>
      </c>
    </row>
    <row r="45" spans="1:22" x14ac:dyDescent="0.3">
      <c r="A45" s="1" t="str">
        <f t="shared" ref="A45" si="33">B45&amp;"_"&amp;TEXT(D45,"00")</f>
        <v>NormalAttackAngelicWarrior_01</v>
      </c>
      <c r="B45" s="10" t="s">
        <v>491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ref="O45" ca="1" si="34">IF(NOT(ISBLANK(N45)),N45,
IF(ISBLANK(M45),"",
VLOOKUP(M45,OFFSET(INDIRECT("$A:$B"),0,MATCH(M$1&amp;"_Verify",INDIRECT("$1:$1"),0)-1),2,0)
))</f>
        <v/>
      </c>
      <c r="S45" s="7" t="str">
        <f t="shared" ref="S45" ca="1" si="35">IF(NOT(ISBLANK(R45)),R45,
IF(ISBLANK(Q45),"",
VLOOKUP(Q45,OFFSET(INDIRECT("$A:$B"),0,MATCH(Q$1&amp;"_Verify",INDIRECT("$1:$1"),0)-1),2,0)
))</f>
        <v/>
      </c>
    </row>
    <row r="46" spans="1:22" x14ac:dyDescent="0.3">
      <c r="A46" s="1" t="str">
        <f t="shared" si="0"/>
        <v>CallInvincibleTortoise_01</v>
      </c>
      <c r="B46" t="s">
        <v>112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CallAffectorValue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O46" s="7" t="str">
        <f t="shared" ca="1" si="1"/>
        <v/>
      </c>
      <c r="Q46" s="1" t="s">
        <v>229</v>
      </c>
      <c r="S46" s="7">
        <f t="shared" ca="1" si="2"/>
        <v>4</v>
      </c>
      <c r="U46" s="1" t="s">
        <v>111</v>
      </c>
    </row>
    <row r="47" spans="1:22" x14ac:dyDescent="0.3">
      <c r="A47" s="1" t="str">
        <f t="shared" si="0"/>
        <v>InvincibleTortoise_01</v>
      </c>
      <c r="B47" t="s">
        <v>111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InvincibleTortoise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</v>
      </c>
      <c r="O47" s="7" t="str">
        <f t="shared" ca="1" si="1"/>
        <v/>
      </c>
      <c r="S47" s="7" t="str">
        <f t="shared" ca="1" si="2"/>
        <v/>
      </c>
      <c r="T47" s="1" t="s">
        <v>113</v>
      </c>
      <c r="U47" s="1" t="s">
        <v>114</v>
      </c>
    </row>
    <row r="48" spans="1:22" x14ac:dyDescent="0.3">
      <c r="A48" s="1" t="str">
        <f t="shared" si="0"/>
        <v>CountBarrier5Times_01</v>
      </c>
      <c r="B48" t="s">
        <v>119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CountBarrier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O48" s="7" t="str">
        <f t="shared" ca="1" si="1"/>
        <v/>
      </c>
      <c r="P48" s="1">
        <v>5</v>
      </c>
      <c r="S48" s="7" t="str">
        <f t="shared" ca="1" si="2"/>
        <v/>
      </c>
      <c r="V48" s="1" t="s">
        <v>120</v>
      </c>
    </row>
    <row r="49" spans="1:23" x14ac:dyDescent="0.3">
      <c r="A49" s="1" t="str">
        <f t="shared" si="0"/>
        <v>CallBurrowNinjaAssassin_01</v>
      </c>
      <c r="B49" t="s">
        <v>124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ca="1" si="1"/>
        <v/>
      </c>
      <c r="Q49" s="1" t="s">
        <v>229</v>
      </c>
      <c r="S49" s="7">
        <f t="shared" ca="1" si="2"/>
        <v>4</v>
      </c>
      <c r="U49" s="1" t="s">
        <v>121</v>
      </c>
    </row>
    <row r="50" spans="1:23" x14ac:dyDescent="0.3">
      <c r="A50" s="1" t="str">
        <f t="shared" si="0"/>
        <v>BurrowNinjaAssassin_01</v>
      </c>
      <c r="B50" t="s">
        <v>121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Burrow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3</v>
      </c>
      <c r="K50" s="1">
        <v>0.5</v>
      </c>
      <c r="L50" s="1">
        <v>1</v>
      </c>
      <c r="O50" s="7" t="str">
        <f t="shared" ca="1" si="1"/>
        <v/>
      </c>
      <c r="P50" s="1">
        <v>2</v>
      </c>
      <c r="S50" s="7" t="str">
        <f t="shared" ca="1" si="2"/>
        <v/>
      </c>
      <c r="T50" s="1" t="s">
        <v>134</v>
      </c>
      <c r="U50" s="1" t="s">
        <v>135</v>
      </c>
      <c r="V50" s="1" t="s">
        <v>136</v>
      </c>
      <c r="W50" s="1" t="s">
        <v>137</v>
      </c>
    </row>
    <row r="51" spans="1:23" x14ac:dyDescent="0.3">
      <c r="A51" s="1" t="str">
        <f t="shared" si="0"/>
        <v>LP_Atk_01</v>
      </c>
      <c r="B51" s="1" t="s">
        <v>260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0.2</v>
      </c>
      <c r="M51" s="1" t="s">
        <v>168</v>
      </c>
      <c r="O51" s="7">
        <f t="shared" ca="1" si="1"/>
        <v>19</v>
      </c>
      <c r="S51" s="7" t="str">
        <f t="shared" ca="1" si="2"/>
        <v/>
      </c>
    </row>
    <row r="52" spans="1:23" x14ac:dyDescent="0.3">
      <c r="A52" s="1" t="str">
        <f t="shared" si="0"/>
        <v>LP_Atk_02</v>
      </c>
      <c r="B52" s="1" t="s">
        <v>260</v>
      </c>
      <c r="C52" s="1" t="str">
        <f>IF(ISERROR(VLOOKUP(B52,AffectorValueTable!$A:$A,1,0)),"어펙터밸류없음","")</f>
        <v/>
      </c>
      <c r="D52" s="1">
        <v>2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ref="J52:J59" si="36">J51+0.2</f>
        <v>0.4</v>
      </c>
      <c r="M52" s="1" t="s">
        <v>168</v>
      </c>
      <c r="O52" s="7">
        <f t="shared" ca="1" si="1"/>
        <v>19</v>
      </c>
      <c r="S52" s="7" t="str">
        <f t="shared" ca="1" si="2"/>
        <v/>
      </c>
    </row>
    <row r="53" spans="1:23" x14ac:dyDescent="0.3">
      <c r="A53" s="1" t="str">
        <f t="shared" ref="A53:A61" si="37">B53&amp;"_"&amp;TEXT(D53,"00")</f>
        <v>LP_Atk_03</v>
      </c>
      <c r="B53" s="1" t="s">
        <v>260</v>
      </c>
      <c r="C53" s="1" t="str">
        <f>IF(ISERROR(VLOOKUP(B53,AffectorValueTable!$A:$A,1,0)),"어펙터밸류없음","")</f>
        <v/>
      </c>
      <c r="D53" s="1">
        <v>3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36"/>
        <v>0.60000000000000009</v>
      </c>
      <c r="M53" s="1" t="s">
        <v>168</v>
      </c>
      <c r="N53" s="6"/>
      <c r="O53" s="7">
        <f t="shared" ca="1" si="1"/>
        <v>19</v>
      </c>
      <c r="S53" s="7" t="str">
        <f t="shared" ca="1" si="2"/>
        <v/>
      </c>
    </row>
    <row r="54" spans="1:23" x14ac:dyDescent="0.3">
      <c r="A54" s="1" t="str">
        <f t="shared" si="37"/>
        <v>LP_Atk_04</v>
      </c>
      <c r="B54" s="1" t="s">
        <v>260</v>
      </c>
      <c r="C54" s="1" t="str">
        <f>IF(ISERROR(VLOOKUP(B54,AffectorValueTable!$A:$A,1,0)),"어펙터밸류없음","")</f>
        <v/>
      </c>
      <c r="D54" s="1">
        <v>4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36"/>
        <v>0.8</v>
      </c>
      <c r="M54" s="1" t="s">
        <v>168</v>
      </c>
      <c r="O54" s="7">
        <f t="shared" ca="1" si="1"/>
        <v>19</v>
      </c>
      <c r="S54" s="7" t="str">
        <f t="shared" ca="1" si="2"/>
        <v/>
      </c>
    </row>
    <row r="55" spans="1:23" x14ac:dyDescent="0.3">
      <c r="A55" s="1" t="str">
        <f t="shared" si="37"/>
        <v>LP_Atk_05</v>
      </c>
      <c r="B55" s="1" t="s">
        <v>260</v>
      </c>
      <c r="C55" s="1" t="str">
        <f>IF(ISERROR(VLOOKUP(B55,AffectorValueTable!$A:$A,1,0)),"어펙터밸류없음","")</f>
        <v/>
      </c>
      <c r="D55" s="1">
        <v>5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36"/>
        <v>1</v>
      </c>
      <c r="M55" s="1" t="s">
        <v>168</v>
      </c>
      <c r="O55" s="7">
        <f ca="1">IF(NOT(ISBLANK(N55)),N55,
IF(ISBLANK(M55),"",
VLOOKUP(M55,OFFSET(INDIRECT("$A:$B"),0,MATCH(M$1&amp;"_Verify",INDIRECT("$1:$1"),0)-1),2,0)
))</f>
        <v>19</v>
      </c>
      <c r="S55" s="7" t="str">
        <f t="shared" ca="1" si="2"/>
        <v/>
      </c>
    </row>
    <row r="56" spans="1:23" x14ac:dyDescent="0.3">
      <c r="A56" s="1" t="str">
        <f t="shared" si="37"/>
        <v>LP_Atk_06</v>
      </c>
      <c r="B56" s="1" t="s">
        <v>260</v>
      </c>
      <c r="C56" s="1" t="str">
        <f>IF(ISERROR(VLOOKUP(B56,AffectorValueTable!$A:$A,1,0)),"어펙터밸류없음","")</f>
        <v/>
      </c>
      <c r="D56" s="1">
        <v>6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36"/>
        <v>1.2</v>
      </c>
      <c r="M56" s="1" t="s">
        <v>168</v>
      </c>
      <c r="O56" s="7">
        <f t="shared" ref="O56:O100" ca="1" si="38">IF(NOT(ISBLANK(N56)),N56,
IF(ISBLANK(M56),"",
VLOOKUP(M56,OFFSET(INDIRECT("$A:$B"),0,MATCH(M$1&amp;"_Verify",INDIRECT("$1:$1"),0)-1),2,0)
))</f>
        <v>19</v>
      </c>
      <c r="S56" s="7" t="str">
        <f t="shared" ca="1" si="2"/>
        <v/>
      </c>
    </row>
    <row r="57" spans="1:23" x14ac:dyDescent="0.3">
      <c r="A57" s="1" t="str">
        <f t="shared" si="37"/>
        <v>LP_Atk_07</v>
      </c>
      <c r="B57" s="1" t="s">
        <v>260</v>
      </c>
      <c r="C57" s="1" t="str">
        <f>IF(ISERROR(VLOOKUP(B57,AffectorValueTable!$A:$A,1,0)),"어펙터밸류없음","")</f>
        <v/>
      </c>
      <c r="D57" s="1">
        <v>7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36"/>
        <v>1.4</v>
      </c>
      <c r="M57" s="1" t="s">
        <v>168</v>
      </c>
      <c r="O57" s="7">
        <f t="shared" ca="1" si="38"/>
        <v>19</v>
      </c>
      <c r="S57" s="7" t="str">
        <f t="shared" ca="1" si="2"/>
        <v/>
      </c>
    </row>
    <row r="58" spans="1:23" x14ac:dyDescent="0.3">
      <c r="A58" s="1" t="str">
        <f t="shared" si="37"/>
        <v>LP_Atk_08</v>
      </c>
      <c r="B58" s="1" t="s">
        <v>260</v>
      </c>
      <c r="C58" s="1" t="str">
        <f>IF(ISERROR(VLOOKUP(B58,AffectorValueTable!$A:$A,1,0)),"어펙터밸류없음","")</f>
        <v/>
      </c>
      <c r="D58" s="1">
        <v>8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36"/>
        <v>1.5999999999999999</v>
      </c>
      <c r="M58" s="1" t="s">
        <v>168</v>
      </c>
      <c r="O58" s="7">
        <f t="shared" ca="1" si="38"/>
        <v>19</v>
      </c>
      <c r="S58" s="7" t="str">
        <f t="shared" ca="1" si="2"/>
        <v/>
      </c>
    </row>
    <row r="59" spans="1:23" x14ac:dyDescent="0.3">
      <c r="A59" s="1" t="str">
        <f t="shared" si="37"/>
        <v>LP_Atk_09</v>
      </c>
      <c r="B59" s="1" t="s">
        <v>260</v>
      </c>
      <c r="C59" s="1" t="str">
        <f>IF(ISERROR(VLOOKUP(B59,AffectorValueTable!$A:$A,1,0)),"어펙터밸류없음","")</f>
        <v/>
      </c>
      <c r="D59" s="1">
        <v>9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f t="shared" si="36"/>
        <v>1.7999999999999998</v>
      </c>
      <c r="M59" s="1" t="s">
        <v>168</v>
      </c>
      <c r="O59" s="7">
        <f t="shared" ca="1" si="38"/>
        <v>19</v>
      </c>
      <c r="S59" s="7" t="str">
        <f t="shared" ca="1" si="2"/>
        <v/>
      </c>
    </row>
    <row r="60" spans="1:23" x14ac:dyDescent="0.3">
      <c r="A60" s="1" t="str">
        <f t="shared" si="37"/>
        <v>LP_AtkBetter_01</v>
      </c>
      <c r="B60" s="1" t="s">
        <v>261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0.35</v>
      </c>
      <c r="M60" s="1" t="s">
        <v>168</v>
      </c>
      <c r="O60" s="7">
        <f t="shared" ca="1" si="38"/>
        <v>19</v>
      </c>
      <c r="S60" s="7" t="str">
        <f t="shared" ca="1" si="2"/>
        <v/>
      </c>
    </row>
    <row r="61" spans="1:23" x14ac:dyDescent="0.3">
      <c r="A61" s="1" t="str">
        <f t="shared" si="37"/>
        <v>LP_AtkBetter_02</v>
      </c>
      <c r="B61" s="1" t="s">
        <v>261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0.7</v>
      </c>
      <c r="M61" s="1" t="s">
        <v>168</v>
      </c>
      <c r="O61" s="7">
        <f t="shared" ca="1" si="38"/>
        <v>19</v>
      </c>
      <c r="S61" s="7" t="str">
        <f t="shared" ca="1" si="2"/>
        <v/>
      </c>
    </row>
    <row r="62" spans="1:23" x14ac:dyDescent="0.3">
      <c r="A62" s="1" t="str">
        <f t="shared" ref="A62:A82" si="39">B62&amp;"_"&amp;TEXT(D62,"00")</f>
        <v>LP_AtkBetter_03</v>
      </c>
      <c r="B62" s="1" t="s">
        <v>261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1.05</v>
      </c>
      <c r="M62" s="1" t="s">
        <v>168</v>
      </c>
      <c r="O62" s="7">
        <f t="shared" ca="1" si="38"/>
        <v>19</v>
      </c>
      <c r="S62" s="7" t="str">
        <f t="shared" ca="1" si="2"/>
        <v/>
      </c>
    </row>
    <row r="63" spans="1:23" x14ac:dyDescent="0.3">
      <c r="A63" s="1" t="str">
        <f t="shared" si="39"/>
        <v>LP_AtkBetter_04</v>
      </c>
      <c r="B63" s="1" t="s">
        <v>261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1.4</v>
      </c>
      <c r="M63" s="1" t="s">
        <v>168</v>
      </c>
      <c r="O63" s="7">
        <f t="shared" ca="1" si="38"/>
        <v>19</v>
      </c>
      <c r="S63" s="7" t="str">
        <f t="shared" ca="1" si="2"/>
        <v/>
      </c>
    </row>
    <row r="64" spans="1:23" x14ac:dyDescent="0.3">
      <c r="A64" s="1" t="str">
        <f t="shared" si="39"/>
        <v>LP_AtkBetter_05</v>
      </c>
      <c r="B64" s="1" t="s">
        <v>261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1.75</v>
      </c>
      <c r="M64" s="1" t="s">
        <v>168</v>
      </c>
      <c r="O64" s="7">
        <f t="shared" ca="1" si="38"/>
        <v>19</v>
      </c>
      <c r="S64" s="7" t="str">
        <f t="shared" ca="1" si="2"/>
        <v/>
      </c>
    </row>
    <row r="65" spans="1:19" x14ac:dyDescent="0.3">
      <c r="A65" s="1" t="str">
        <f t="shared" si="39"/>
        <v>LP_AtkBetter_06</v>
      </c>
      <c r="B65" s="1" t="s">
        <v>261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2.1</v>
      </c>
      <c r="M65" s="1" t="s">
        <v>168</v>
      </c>
      <c r="O65" s="7">
        <f t="shared" ca="1" si="38"/>
        <v>19</v>
      </c>
      <c r="S65" s="7" t="str">
        <f t="shared" ca="1" si="2"/>
        <v/>
      </c>
    </row>
    <row r="66" spans="1:19" x14ac:dyDescent="0.3">
      <c r="A66" s="1" t="str">
        <f t="shared" si="39"/>
        <v>LP_AtkBetter_07</v>
      </c>
      <c r="B66" s="1" t="s">
        <v>261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2.4500000000000002</v>
      </c>
      <c r="M66" s="1" t="s">
        <v>168</v>
      </c>
      <c r="O66" s="7">
        <f t="shared" ca="1" si="38"/>
        <v>19</v>
      </c>
      <c r="S66" s="7" t="str">
        <f t="shared" ca="1" si="2"/>
        <v/>
      </c>
    </row>
    <row r="67" spans="1:19" x14ac:dyDescent="0.3">
      <c r="A67" s="1" t="str">
        <f t="shared" si="39"/>
        <v>LP_AtkBetter_08</v>
      </c>
      <c r="B67" s="1" t="s">
        <v>261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2.8</v>
      </c>
      <c r="M67" s="1" t="s">
        <v>168</v>
      </c>
      <c r="O67" s="7">
        <f t="shared" ca="1" si="38"/>
        <v>19</v>
      </c>
      <c r="S67" s="7" t="str">
        <f t="shared" ca="1" si="2"/>
        <v/>
      </c>
    </row>
    <row r="68" spans="1:19" x14ac:dyDescent="0.3">
      <c r="A68" s="1" t="str">
        <f t="shared" si="39"/>
        <v>LP_AtkBetter_09</v>
      </c>
      <c r="B68" s="1" t="s">
        <v>261</v>
      </c>
      <c r="C68" s="1" t="str">
        <f>IF(ISERROR(VLOOKUP(B68,AffectorValueTable!$A:$A,1,0)),"어펙터밸류없음","")</f>
        <v/>
      </c>
      <c r="D68" s="1">
        <v>9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3.15</v>
      </c>
      <c r="M68" s="1" t="s">
        <v>168</v>
      </c>
      <c r="O68" s="7">
        <f t="shared" ca="1" si="38"/>
        <v>19</v>
      </c>
      <c r="S68" s="7" t="str">
        <f t="shared" ca="1" si="2"/>
        <v/>
      </c>
    </row>
    <row r="69" spans="1:19" x14ac:dyDescent="0.3">
      <c r="A69" s="1" t="str">
        <f t="shared" si="39"/>
        <v>LP_AtkBest_01</v>
      </c>
      <c r="B69" s="1" t="s">
        <v>262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0.5</v>
      </c>
      <c r="M69" s="1" t="s">
        <v>168</v>
      </c>
      <c r="O69" s="7">
        <f t="shared" ca="1" si="38"/>
        <v>19</v>
      </c>
      <c r="S69" s="7" t="str">
        <f t="shared" ca="1" si="2"/>
        <v/>
      </c>
    </row>
    <row r="70" spans="1:19" x14ac:dyDescent="0.3">
      <c r="A70" s="1" t="str">
        <f t="shared" ref="A70:A71" si="40">B70&amp;"_"&amp;TEXT(D70,"00")</f>
        <v>LP_AtkBest_02</v>
      </c>
      <c r="B70" s="1" t="s">
        <v>262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</v>
      </c>
      <c r="M70" s="1" t="s">
        <v>168</v>
      </c>
      <c r="O70" s="7">
        <f t="shared" ref="O70:O71" ca="1" si="41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40"/>
        <v>LP_AtkBest_03</v>
      </c>
      <c r="B71" s="1" t="s">
        <v>262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1.5</v>
      </c>
      <c r="M71" s="1" t="s">
        <v>168</v>
      </c>
      <c r="O71" s="7">
        <f t="shared" ca="1" si="41"/>
        <v>19</v>
      </c>
      <c r="S71" s="7" t="str">
        <f t="shared" ca="1" si="2"/>
        <v/>
      </c>
    </row>
    <row r="72" spans="1:19" x14ac:dyDescent="0.3">
      <c r="A72" s="1" t="str">
        <f t="shared" si="39"/>
        <v>LP_AtkSpeed_01</v>
      </c>
      <c r="B72" s="1" t="s">
        <v>263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f>(1-(9-D72)*0.03)*J51*0.5</f>
        <v>7.6000000000000012E-2</v>
      </c>
      <c r="M72" s="1" t="s">
        <v>153</v>
      </c>
      <c r="O72" s="7">
        <f t="shared" ca="1" si="38"/>
        <v>3</v>
      </c>
      <c r="S72" s="7" t="str">
        <f t="shared" ca="1" si="2"/>
        <v/>
      </c>
    </row>
    <row r="73" spans="1:19" x14ac:dyDescent="0.3">
      <c r="A73" s="1" t="str">
        <f t="shared" si="39"/>
        <v>LP_AtkSpeed_02</v>
      </c>
      <c r="B73" s="1" t="s">
        <v>263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f t="shared" ref="J73:J90" si="42">(1-(9-D73)*0.03)*J52*0.5</f>
        <v>0.15800000000000003</v>
      </c>
      <c r="M73" s="1" t="s">
        <v>153</v>
      </c>
      <c r="O73" s="7">
        <f t="shared" ca="1" si="38"/>
        <v>3</v>
      </c>
      <c r="S73" s="7" t="str">
        <f t="shared" ca="1" si="2"/>
        <v/>
      </c>
    </row>
    <row r="74" spans="1:19" x14ac:dyDescent="0.3">
      <c r="A74" s="1" t="str">
        <f t="shared" si="39"/>
        <v>LP_AtkSpeed_03</v>
      </c>
      <c r="B74" s="1" t="s">
        <v>263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f t="shared" si="42"/>
        <v>0.24600000000000005</v>
      </c>
      <c r="M74" s="1" t="s">
        <v>153</v>
      </c>
      <c r="O74" s="7">
        <f t="shared" ca="1" si="38"/>
        <v>3</v>
      </c>
      <c r="S74" s="7" t="str">
        <f t="shared" ca="1" si="2"/>
        <v/>
      </c>
    </row>
    <row r="75" spans="1:19" x14ac:dyDescent="0.3">
      <c r="A75" s="1" t="str">
        <f t="shared" si="39"/>
        <v>LP_AtkSpeed_04</v>
      </c>
      <c r="B75" s="1" t="s">
        <v>263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f t="shared" si="42"/>
        <v>0.34</v>
      </c>
      <c r="M75" s="1" t="s">
        <v>153</v>
      </c>
      <c r="O75" s="7">
        <f t="shared" ca="1" si="38"/>
        <v>3</v>
      </c>
      <c r="S75" s="7" t="str">
        <f t="shared" ca="1" si="2"/>
        <v/>
      </c>
    </row>
    <row r="76" spans="1:19" x14ac:dyDescent="0.3">
      <c r="A76" s="1" t="str">
        <f t="shared" si="39"/>
        <v>LP_AtkSpeed_05</v>
      </c>
      <c r="B76" s="1" t="s">
        <v>263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 t="shared" si="42"/>
        <v>0.44</v>
      </c>
      <c r="M76" s="1" t="s">
        <v>153</v>
      </c>
      <c r="O76" s="7">
        <f t="shared" ca="1" si="38"/>
        <v>3</v>
      </c>
      <c r="S76" s="7" t="str">
        <f t="shared" ca="1" si="2"/>
        <v/>
      </c>
    </row>
    <row r="77" spans="1:19" x14ac:dyDescent="0.3">
      <c r="A77" s="1" t="str">
        <f t="shared" si="39"/>
        <v>LP_AtkSpeed_06</v>
      </c>
      <c r="B77" s="1" t="s">
        <v>263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si="42"/>
        <v>0.54600000000000004</v>
      </c>
      <c r="M77" s="1" t="s">
        <v>153</v>
      </c>
      <c r="O77" s="7">
        <f t="shared" ca="1" si="38"/>
        <v>3</v>
      </c>
      <c r="S77" s="7" t="str">
        <f t="shared" ca="1" si="2"/>
        <v/>
      </c>
    </row>
    <row r="78" spans="1:19" x14ac:dyDescent="0.3">
      <c r="A78" s="1" t="str">
        <f t="shared" si="39"/>
        <v>LP_AtkSpeed_07</v>
      </c>
      <c r="B78" s="1" t="s">
        <v>263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42"/>
        <v>0.65799999999999992</v>
      </c>
      <c r="M78" s="1" t="s">
        <v>153</v>
      </c>
      <c r="O78" s="7">
        <f t="shared" ca="1" si="38"/>
        <v>3</v>
      </c>
      <c r="S78" s="7" t="str">
        <f t="shared" ca="1" si="2"/>
        <v/>
      </c>
    </row>
    <row r="79" spans="1:19" x14ac:dyDescent="0.3">
      <c r="A79" s="1" t="str">
        <f t="shared" si="39"/>
        <v>LP_AtkSpeed_08</v>
      </c>
      <c r="B79" s="1" t="s">
        <v>263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42"/>
        <v>0.77599999999999991</v>
      </c>
      <c r="M79" s="1" t="s">
        <v>153</v>
      </c>
      <c r="O79" s="7">
        <f t="shared" ca="1" si="38"/>
        <v>3</v>
      </c>
      <c r="S79" s="7" t="str">
        <f t="shared" ca="1" si="2"/>
        <v/>
      </c>
    </row>
    <row r="80" spans="1:19" x14ac:dyDescent="0.3">
      <c r="A80" s="1" t="str">
        <f t="shared" si="39"/>
        <v>LP_AtkSpeed_09</v>
      </c>
      <c r="B80" s="1" t="s">
        <v>263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42"/>
        <v>0.89999999999999991</v>
      </c>
      <c r="M80" s="1" t="s">
        <v>153</v>
      </c>
      <c r="O80" s="7">
        <f t="shared" ca="1" si="38"/>
        <v>3</v>
      </c>
      <c r="S80" s="7" t="str">
        <f t="shared" ca="1" si="2"/>
        <v/>
      </c>
    </row>
    <row r="81" spans="1:19" x14ac:dyDescent="0.3">
      <c r="A81" s="1" t="str">
        <f t="shared" si="39"/>
        <v>LP_AtkSpeedBetter_01</v>
      </c>
      <c r="B81" s="1" t="s">
        <v>264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42"/>
        <v>0.13299999999999998</v>
      </c>
      <c r="M81" s="1" t="s">
        <v>153</v>
      </c>
      <c r="O81" s="7">
        <f t="shared" ca="1" si="38"/>
        <v>3</v>
      </c>
      <c r="S81" s="7" t="str">
        <f t="shared" ca="1" si="2"/>
        <v/>
      </c>
    </row>
    <row r="82" spans="1:19" x14ac:dyDescent="0.3">
      <c r="A82" s="1" t="str">
        <f t="shared" si="39"/>
        <v>LP_AtkSpeedBetter_02</v>
      </c>
      <c r="B82" s="1" t="s">
        <v>264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42"/>
        <v>0.27649999999999997</v>
      </c>
      <c r="M82" s="1" t="s">
        <v>153</v>
      </c>
      <c r="O82" s="7">
        <f t="shared" ca="1" si="38"/>
        <v>3</v>
      </c>
      <c r="S82" s="7" t="str">
        <f t="shared" ca="1" si="2"/>
        <v/>
      </c>
    </row>
    <row r="83" spans="1:19" x14ac:dyDescent="0.3">
      <c r="A83" s="1" t="str">
        <f t="shared" ref="A83:A98" si="43">B83&amp;"_"&amp;TEXT(D83,"00")</f>
        <v>LP_AtkSpeedBetter_03</v>
      </c>
      <c r="B83" s="1" t="s">
        <v>264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42"/>
        <v>0.43050000000000005</v>
      </c>
      <c r="M83" s="1" t="s">
        <v>153</v>
      </c>
      <c r="O83" s="7">
        <f t="shared" ca="1" si="38"/>
        <v>3</v>
      </c>
      <c r="S83" s="7" t="str">
        <f t="shared" ca="1" si="2"/>
        <v/>
      </c>
    </row>
    <row r="84" spans="1:19" x14ac:dyDescent="0.3">
      <c r="A84" s="1" t="str">
        <f t="shared" si="43"/>
        <v>LP_AtkSpeedBetter_04</v>
      </c>
      <c r="B84" s="1" t="s">
        <v>264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42"/>
        <v>0.59499999999999997</v>
      </c>
      <c r="M84" s="1" t="s">
        <v>153</v>
      </c>
      <c r="O84" s="7">
        <f t="shared" ca="1" si="38"/>
        <v>3</v>
      </c>
      <c r="S84" s="7" t="str">
        <f t="shared" ca="1" si="2"/>
        <v/>
      </c>
    </row>
    <row r="85" spans="1:19" x14ac:dyDescent="0.3">
      <c r="A85" s="1" t="str">
        <f t="shared" si="43"/>
        <v>LP_AtkSpeedBetter_05</v>
      </c>
      <c r="B85" s="1" t="s">
        <v>264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42"/>
        <v>0.77</v>
      </c>
      <c r="M85" s="1" t="s">
        <v>153</v>
      </c>
      <c r="O85" s="7">
        <f t="shared" ca="1" si="38"/>
        <v>3</v>
      </c>
      <c r="S85" s="7" t="str">
        <f t="shared" ca="1" si="2"/>
        <v/>
      </c>
    </row>
    <row r="86" spans="1:19" x14ac:dyDescent="0.3">
      <c r="A86" s="1" t="str">
        <f t="shared" si="43"/>
        <v>LP_AtkSpeedBetter_06</v>
      </c>
      <c r="B86" s="1" t="s">
        <v>264</v>
      </c>
      <c r="C86" s="1" t="str">
        <f>IF(ISERROR(VLOOKUP(B86,AffectorValueTable!$A:$A,1,0)),"어펙터밸류없음","")</f>
        <v/>
      </c>
      <c r="D86" s="1">
        <v>6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42"/>
        <v>0.95550000000000013</v>
      </c>
      <c r="M86" s="1" t="s">
        <v>153</v>
      </c>
      <c r="O86" s="7">
        <f t="shared" ca="1" si="38"/>
        <v>3</v>
      </c>
      <c r="S86" s="7" t="str">
        <f t="shared" ca="1" si="2"/>
        <v/>
      </c>
    </row>
    <row r="87" spans="1:19" x14ac:dyDescent="0.3">
      <c r="A87" s="1" t="str">
        <f t="shared" si="43"/>
        <v>LP_AtkSpeedBetter_07</v>
      </c>
      <c r="B87" s="1" t="s">
        <v>264</v>
      </c>
      <c r="C87" s="1" t="str">
        <f>IF(ISERROR(VLOOKUP(B87,AffectorValueTable!$A:$A,1,0)),"어펙터밸류없음","")</f>
        <v/>
      </c>
      <c r="D87" s="1">
        <v>7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42"/>
        <v>1.1515</v>
      </c>
      <c r="M87" s="1" t="s">
        <v>153</v>
      </c>
      <c r="O87" s="7">
        <f t="shared" ca="1" si="38"/>
        <v>3</v>
      </c>
      <c r="S87" s="7" t="str">
        <f t="shared" ca="1" si="2"/>
        <v/>
      </c>
    </row>
    <row r="88" spans="1:19" x14ac:dyDescent="0.3">
      <c r="A88" s="1" t="str">
        <f t="shared" si="43"/>
        <v>LP_AtkSpeedBetter_08</v>
      </c>
      <c r="B88" s="1" t="s">
        <v>264</v>
      </c>
      <c r="C88" s="1" t="str">
        <f>IF(ISERROR(VLOOKUP(B88,AffectorValueTable!$A:$A,1,0)),"어펙터밸류없음","")</f>
        <v/>
      </c>
      <c r="D88" s="1">
        <v>8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42"/>
        <v>1.3579999999999999</v>
      </c>
      <c r="M88" s="1" t="s">
        <v>153</v>
      </c>
      <c r="O88" s="7">
        <f t="shared" ca="1" si="38"/>
        <v>3</v>
      </c>
      <c r="S88" s="7" t="str">
        <f t="shared" ca="1" si="2"/>
        <v/>
      </c>
    </row>
    <row r="89" spans="1:19" x14ac:dyDescent="0.3">
      <c r="A89" s="1" t="str">
        <f t="shared" si="43"/>
        <v>LP_AtkSpeedBetter_09</v>
      </c>
      <c r="B89" s="1" t="s">
        <v>264</v>
      </c>
      <c r="C89" s="1" t="str">
        <f>IF(ISERROR(VLOOKUP(B89,AffectorValueTable!$A:$A,1,0)),"어펙터밸류없음","")</f>
        <v/>
      </c>
      <c r="D89" s="1">
        <v>9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42"/>
        <v>1.575</v>
      </c>
      <c r="M89" s="1" t="s">
        <v>153</v>
      </c>
      <c r="O89" s="7">
        <f t="shared" ca="1" si="38"/>
        <v>3</v>
      </c>
      <c r="S89" s="7" t="str">
        <f t="shared" ca="1" si="2"/>
        <v/>
      </c>
    </row>
    <row r="90" spans="1:19" x14ac:dyDescent="0.3">
      <c r="A90" s="1" t="str">
        <f t="shared" si="43"/>
        <v>LP_AtkSpeedBest_01</v>
      </c>
      <c r="B90" s="1" t="s">
        <v>265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42"/>
        <v>0.19</v>
      </c>
      <c r="M90" s="1" t="s">
        <v>153</v>
      </c>
      <c r="O90" s="7">
        <f t="shared" ca="1" si="38"/>
        <v>3</v>
      </c>
      <c r="S90" s="7" t="str">
        <f t="shared" ca="1" si="2"/>
        <v/>
      </c>
    </row>
    <row r="91" spans="1:19" x14ac:dyDescent="0.3">
      <c r="A91" s="1" t="str">
        <f t="shared" si="43"/>
        <v>LP_Crit_01</v>
      </c>
      <c r="B91" s="1" t="s">
        <v>266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4.9999999999999996E-2</v>
      </c>
      <c r="M91" s="1" t="s">
        <v>158</v>
      </c>
      <c r="O91" s="7">
        <f t="shared" ca="1" si="38"/>
        <v>8</v>
      </c>
      <c r="S91" s="7" t="str">
        <f t="shared" ca="1" si="2"/>
        <v/>
      </c>
    </row>
    <row r="92" spans="1:19" x14ac:dyDescent="0.3">
      <c r="A92" s="1" t="str">
        <f t="shared" si="43"/>
        <v>LP_Crit_02</v>
      </c>
      <c r="B92" s="1" t="s">
        <v>266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9.9999999999999992E-2</v>
      </c>
      <c r="M92" s="1" t="s">
        <v>158</v>
      </c>
      <c r="O92" s="7">
        <f t="shared" ca="1" si="38"/>
        <v>8</v>
      </c>
      <c r="S92" s="7" t="str">
        <f t="shared" ca="1" si="2"/>
        <v/>
      </c>
    </row>
    <row r="93" spans="1:19" x14ac:dyDescent="0.3">
      <c r="A93" s="1" t="str">
        <f t="shared" si="43"/>
        <v>LP_Crit_03</v>
      </c>
      <c r="B93" s="1" t="s">
        <v>266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0.15</v>
      </c>
      <c r="M93" s="1" t="s">
        <v>158</v>
      </c>
      <c r="O93" s="7">
        <f t="shared" ca="1" si="38"/>
        <v>8</v>
      </c>
      <c r="S93" s="7" t="str">
        <f t="shared" ca="1" si="2"/>
        <v/>
      </c>
    </row>
    <row r="94" spans="1:19" x14ac:dyDescent="0.3">
      <c r="A94" s="1" t="str">
        <f t="shared" si="43"/>
        <v>LP_Crit_04</v>
      </c>
      <c r="B94" s="1" t="s">
        <v>266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0.19999999999999998</v>
      </c>
      <c r="M94" s="1" t="s">
        <v>158</v>
      </c>
      <c r="O94" s="7">
        <f t="shared" ca="1" si="38"/>
        <v>8</v>
      </c>
      <c r="S94" s="7" t="str">
        <f t="shared" ca="1" si="2"/>
        <v/>
      </c>
    </row>
    <row r="95" spans="1:19" x14ac:dyDescent="0.3">
      <c r="A95" s="1" t="str">
        <f t="shared" si="43"/>
        <v>LP_Crit_05</v>
      </c>
      <c r="B95" s="1" t="s">
        <v>266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0.25</v>
      </c>
      <c r="M95" s="1" t="s">
        <v>158</v>
      </c>
      <c r="O95" s="7">
        <f t="shared" ca="1" si="38"/>
        <v>8</v>
      </c>
      <c r="S95" s="7" t="str">
        <f t="shared" ca="1" si="2"/>
        <v/>
      </c>
    </row>
    <row r="96" spans="1:19" x14ac:dyDescent="0.3">
      <c r="A96" s="1" t="str">
        <f t="shared" si="43"/>
        <v>LP_Crit_06</v>
      </c>
      <c r="B96" s="1" t="s">
        <v>266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</v>
      </c>
      <c r="M96" s="1" t="s">
        <v>158</v>
      </c>
      <c r="O96" s="7">
        <f t="shared" ca="1" si="38"/>
        <v>8</v>
      </c>
      <c r="S96" s="7" t="str">
        <f t="shared" ca="1" si="2"/>
        <v/>
      </c>
    </row>
    <row r="97" spans="1:19" x14ac:dyDescent="0.3">
      <c r="A97" s="1" t="str">
        <f t="shared" si="43"/>
        <v>LP_CritBetter_01</v>
      </c>
      <c r="B97" s="1" t="s">
        <v>267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9.9999999999999992E-2</v>
      </c>
      <c r="M97" s="1" t="s">
        <v>158</v>
      </c>
      <c r="O97" s="7">
        <f t="shared" ca="1" si="38"/>
        <v>8</v>
      </c>
      <c r="S97" s="7" t="str">
        <f t="shared" ca="1" si="2"/>
        <v/>
      </c>
    </row>
    <row r="98" spans="1:19" x14ac:dyDescent="0.3">
      <c r="A98" s="1" t="str">
        <f t="shared" si="43"/>
        <v>LP_CritBetter_02</v>
      </c>
      <c r="B98" s="1" t="s">
        <v>267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0.19999999999999998</v>
      </c>
      <c r="M98" s="1" t="s">
        <v>158</v>
      </c>
      <c r="O98" s="7">
        <f t="shared" ca="1" si="38"/>
        <v>8</v>
      </c>
      <c r="S98" s="7" t="str">
        <f t="shared" ca="1" si="2"/>
        <v/>
      </c>
    </row>
    <row r="99" spans="1:19" x14ac:dyDescent="0.3">
      <c r="A99" s="1" t="str">
        <f t="shared" ref="A99:A111" si="44">B99&amp;"_"&amp;TEXT(D99,"00")</f>
        <v>LP_CritBetter_03</v>
      </c>
      <c r="B99" s="1" t="s">
        <v>267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0.3</v>
      </c>
      <c r="M99" s="1" t="s">
        <v>158</v>
      </c>
      <c r="O99" s="7">
        <f t="shared" ca="1" si="38"/>
        <v>8</v>
      </c>
      <c r="S99" s="7" t="str">
        <f t="shared" ca="1" si="2"/>
        <v/>
      </c>
    </row>
    <row r="100" spans="1:19" x14ac:dyDescent="0.3">
      <c r="A100" s="1" t="str">
        <f t="shared" si="44"/>
        <v>LP_CritBest_01</v>
      </c>
      <c r="B100" s="1" t="s">
        <v>268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0.25</v>
      </c>
      <c r="M100" s="1" t="s">
        <v>158</v>
      </c>
      <c r="O100" s="7">
        <f t="shared" ca="1" si="38"/>
        <v>8</v>
      </c>
      <c r="S100" s="7" t="str">
        <f t="shared" ca="1" si="2"/>
        <v/>
      </c>
    </row>
    <row r="101" spans="1:19" x14ac:dyDescent="0.3">
      <c r="A101" s="1" t="str">
        <f t="shared" si="44"/>
        <v>LP_CritDamage_01</v>
      </c>
      <c r="B101" s="1" t="s">
        <v>507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0.1</v>
      </c>
      <c r="M101" s="1" t="s">
        <v>513</v>
      </c>
      <c r="O101" s="7">
        <f t="shared" ref="O101:O119" ca="1" si="45">IF(NOT(ISBLANK(N101)),N101,
IF(ISBLANK(M101),"",
VLOOKUP(M101,OFFSET(INDIRECT("$A:$B"),0,MATCH(M$1&amp;"_Verify",INDIRECT("$1:$1"),0)-1),2,0)
))</f>
        <v>9</v>
      </c>
      <c r="S101" s="7" t="str">
        <f t="shared" ref="S101:S113" ca="1" si="46">IF(NOT(ISBLANK(R101)),R101,
IF(ISBLANK(Q101),"",
VLOOKUP(Q101,OFFSET(INDIRECT("$A:$B"),0,MATCH(Q$1&amp;"_Verify",INDIRECT("$1:$1"),0)-1),2,0)
))</f>
        <v/>
      </c>
    </row>
    <row r="102" spans="1:19" x14ac:dyDescent="0.3">
      <c r="A102" s="1" t="str">
        <f t="shared" si="44"/>
        <v>LP_CritDamage_02</v>
      </c>
      <c r="B102" s="1" t="s">
        <v>507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0.2</v>
      </c>
      <c r="M102" s="1" t="s">
        <v>513</v>
      </c>
      <c r="O102" s="7">
        <f t="shared" ca="1" si="45"/>
        <v>9</v>
      </c>
      <c r="S102" s="7" t="str">
        <f t="shared" ca="1" si="46"/>
        <v/>
      </c>
    </row>
    <row r="103" spans="1:19" x14ac:dyDescent="0.3">
      <c r="A103" s="1" t="str">
        <f t="shared" si="44"/>
        <v>LP_CritDamage_03</v>
      </c>
      <c r="B103" s="1" t="s">
        <v>507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0.3</v>
      </c>
      <c r="M103" s="1" t="s">
        <v>513</v>
      </c>
      <c r="O103" s="7">
        <f t="shared" ca="1" si="45"/>
        <v>9</v>
      </c>
      <c r="S103" s="7" t="str">
        <f t="shared" ca="1" si="46"/>
        <v/>
      </c>
    </row>
    <row r="104" spans="1:19" x14ac:dyDescent="0.3">
      <c r="A104" s="1" t="str">
        <f t="shared" si="44"/>
        <v>LP_CritDamage_04</v>
      </c>
      <c r="B104" s="1" t="s">
        <v>507</v>
      </c>
      <c r="C104" s="1" t="str">
        <f>IF(ISERROR(VLOOKUP(B104,AffectorValueTable!$A:$A,1,0)),"어펙터밸류없음","")</f>
        <v/>
      </c>
      <c r="D104" s="1">
        <v>4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0.4</v>
      </c>
      <c r="M104" s="1" t="s">
        <v>513</v>
      </c>
      <c r="O104" s="7">
        <f t="shared" ca="1" si="45"/>
        <v>9</v>
      </c>
      <c r="S104" s="7" t="str">
        <f t="shared" ca="1" si="46"/>
        <v/>
      </c>
    </row>
    <row r="105" spans="1:19" x14ac:dyDescent="0.3">
      <c r="A105" s="1" t="str">
        <f t="shared" si="44"/>
        <v>LP_CritDamage_05</v>
      </c>
      <c r="B105" s="1" t="s">
        <v>507</v>
      </c>
      <c r="C105" s="1" t="str">
        <f>IF(ISERROR(VLOOKUP(B105,AffectorValueTable!$A:$A,1,0)),"어펙터밸류없음","")</f>
        <v/>
      </c>
      <c r="D105" s="1">
        <v>5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0.5</v>
      </c>
      <c r="M105" s="1" t="s">
        <v>513</v>
      </c>
      <c r="O105" s="7">
        <f t="shared" ca="1" si="45"/>
        <v>9</v>
      </c>
      <c r="S105" s="7" t="str">
        <f t="shared" ca="1" si="46"/>
        <v/>
      </c>
    </row>
    <row r="106" spans="1:19" x14ac:dyDescent="0.3">
      <c r="A106" s="1" t="str">
        <f t="shared" si="44"/>
        <v>LP_CritDamage_06</v>
      </c>
      <c r="B106" s="1" t="s">
        <v>507</v>
      </c>
      <c r="C106" s="1" t="str">
        <f>IF(ISERROR(VLOOKUP(B106,AffectorValueTable!$A:$A,1,0)),"어펙터밸류없음","")</f>
        <v/>
      </c>
      <c r="D106" s="1">
        <v>6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0.6</v>
      </c>
      <c r="M106" s="1" t="s">
        <v>513</v>
      </c>
      <c r="O106" s="7">
        <f t="shared" ca="1" si="45"/>
        <v>9</v>
      </c>
      <c r="S106" s="7" t="str">
        <f t="shared" ca="1" si="46"/>
        <v/>
      </c>
    </row>
    <row r="107" spans="1:19" x14ac:dyDescent="0.3">
      <c r="A107" s="1" t="str">
        <f t="shared" ref="A107:A109" si="47">B107&amp;"_"&amp;TEXT(D107,"00")</f>
        <v>LP_CritDamage_07</v>
      </c>
      <c r="B107" s="1" t="s">
        <v>507</v>
      </c>
      <c r="C107" s="1" t="str">
        <f>IF(ISERROR(VLOOKUP(B107,AffectorValueTable!$A:$A,1,0)),"어펙터밸류없음","")</f>
        <v/>
      </c>
      <c r="D107" s="1">
        <v>7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0.7</v>
      </c>
      <c r="M107" s="1" t="s">
        <v>513</v>
      </c>
      <c r="O107" s="7">
        <f t="shared" ref="O107:O109" ca="1" si="48">IF(NOT(ISBLANK(N107)),N107,
IF(ISBLANK(M107),"",
VLOOKUP(M107,OFFSET(INDIRECT("$A:$B"),0,MATCH(M$1&amp;"_Verify",INDIRECT("$1:$1"),0)-1),2,0)
))</f>
        <v>9</v>
      </c>
      <c r="S107" s="7" t="str">
        <f t="shared" ref="S107:S109" ca="1" si="49">IF(NOT(ISBLANK(R107)),R107,
IF(ISBLANK(Q107),"",
VLOOKUP(Q107,OFFSET(INDIRECT("$A:$B"),0,MATCH(Q$1&amp;"_Verify",INDIRECT("$1:$1"),0)-1),2,0)
))</f>
        <v/>
      </c>
    </row>
    <row r="108" spans="1:19" x14ac:dyDescent="0.3">
      <c r="A108" s="1" t="str">
        <f t="shared" si="47"/>
        <v>LP_CritDamage_08</v>
      </c>
      <c r="B108" s="1" t="s">
        <v>507</v>
      </c>
      <c r="C108" s="1" t="str">
        <f>IF(ISERROR(VLOOKUP(B108,AffectorValueTable!$A:$A,1,0)),"어펙터밸류없음","")</f>
        <v/>
      </c>
      <c r="D108" s="1">
        <v>8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0.8</v>
      </c>
      <c r="M108" s="1" t="s">
        <v>513</v>
      </c>
      <c r="O108" s="7">
        <f t="shared" ca="1" si="48"/>
        <v>9</v>
      </c>
      <c r="S108" s="7" t="str">
        <f t="shared" ca="1" si="49"/>
        <v/>
      </c>
    </row>
    <row r="109" spans="1:19" x14ac:dyDescent="0.3">
      <c r="A109" s="1" t="str">
        <f t="shared" si="47"/>
        <v>LP_CritDamage_09</v>
      </c>
      <c r="B109" s="1" t="s">
        <v>507</v>
      </c>
      <c r="C109" s="1" t="str">
        <f>IF(ISERROR(VLOOKUP(B109,AffectorValueTable!$A:$A,1,0)),"어펙터밸류없음","")</f>
        <v/>
      </c>
      <c r="D109" s="1">
        <v>9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0.9</v>
      </c>
      <c r="M109" s="1" t="s">
        <v>513</v>
      </c>
      <c r="O109" s="7">
        <f t="shared" ca="1" si="48"/>
        <v>9</v>
      </c>
      <c r="S109" s="7" t="str">
        <f t="shared" ca="1" si="49"/>
        <v/>
      </c>
    </row>
    <row r="110" spans="1:19" x14ac:dyDescent="0.3">
      <c r="A110" s="1" t="str">
        <f t="shared" si="44"/>
        <v>LP_CritDamageBetter_01</v>
      </c>
      <c r="B110" s="1" t="s">
        <v>508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0.2</v>
      </c>
      <c r="M110" s="1" t="s">
        <v>513</v>
      </c>
      <c r="O110" s="7">
        <f t="shared" ca="1" si="45"/>
        <v>9</v>
      </c>
      <c r="S110" s="7" t="str">
        <f t="shared" ca="1" si="46"/>
        <v/>
      </c>
    </row>
    <row r="111" spans="1:19" x14ac:dyDescent="0.3">
      <c r="A111" s="1" t="str">
        <f t="shared" si="44"/>
        <v>LP_CritDamageBetter_02</v>
      </c>
      <c r="B111" s="1" t="s">
        <v>508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0.4</v>
      </c>
      <c r="M111" s="1" t="s">
        <v>513</v>
      </c>
      <c r="O111" s="7">
        <f t="shared" ca="1" si="45"/>
        <v>9</v>
      </c>
      <c r="S111" s="7" t="str">
        <f t="shared" ca="1" si="46"/>
        <v/>
      </c>
    </row>
    <row r="112" spans="1:19" x14ac:dyDescent="0.3">
      <c r="A112" s="1" t="str">
        <f t="shared" ref="A112:A119" si="50">B112&amp;"_"&amp;TEXT(D112,"00")</f>
        <v>LP_CritDamageBetter_03</v>
      </c>
      <c r="B112" s="1" t="s">
        <v>508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0.6</v>
      </c>
      <c r="M112" s="1" t="s">
        <v>513</v>
      </c>
      <c r="O112" s="7">
        <f t="shared" ca="1" si="45"/>
        <v>9</v>
      </c>
      <c r="S112" s="7" t="str">
        <f t="shared" ca="1" si="46"/>
        <v/>
      </c>
    </row>
    <row r="113" spans="1:19" x14ac:dyDescent="0.3">
      <c r="A113" s="1" t="str">
        <f t="shared" ref="A113:A118" si="51">B113&amp;"_"&amp;TEXT(D113,"00")</f>
        <v>LP_CritDamageBetter_04</v>
      </c>
      <c r="B113" s="1" t="s">
        <v>508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0.8</v>
      </c>
      <c r="M113" s="1" t="s">
        <v>513</v>
      </c>
      <c r="O113" s="7">
        <f t="shared" ref="O113:O118" ca="1" si="52">IF(NOT(ISBLANK(N113)),N113,
IF(ISBLANK(M113),"",
VLOOKUP(M113,OFFSET(INDIRECT("$A:$B"),0,MATCH(M$1&amp;"_Verify",INDIRECT("$1:$1"),0)-1),2,0)
))</f>
        <v>9</v>
      </c>
      <c r="S113" s="7" t="str">
        <f t="shared" ca="1" si="46"/>
        <v/>
      </c>
    </row>
    <row r="114" spans="1:19" x14ac:dyDescent="0.3">
      <c r="A114" s="1" t="str">
        <f t="shared" si="51"/>
        <v>LP_CritDamageBetter_05</v>
      </c>
      <c r="B114" s="1" t="s">
        <v>508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</v>
      </c>
      <c r="M114" s="1" t="s">
        <v>513</v>
      </c>
      <c r="O114" s="7">
        <f t="shared" ca="1" si="52"/>
        <v>9</v>
      </c>
      <c r="S114" s="7" t="str">
        <f t="shared" ca="1" si="2"/>
        <v/>
      </c>
    </row>
    <row r="115" spans="1:19" x14ac:dyDescent="0.3">
      <c r="A115" s="1" t="str">
        <f t="shared" si="51"/>
        <v>LP_CritDamageBetter_06</v>
      </c>
      <c r="B115" s="1" t="s">
        <v>508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1.2</v>
      </c>
      <c r="M115" s="1" t="s">
        <v>513</v>
      </c>
      <c r="O115" s="7">
        <f t="shared" ca="1" si="52"/>
        <v>9</v>
      </c>
      <c r="S115" s="7" t="str">
        <f t="shared" ca="1" si="2"/>
        <v/>
      </c>
    </row>
    <row r="116" spans="1:19" x14ac:dyDescent="0.3">
      <c r="A116" s="1" t="str">
        <f t="shared" si="51"/>
        <v>LP_CritDamageBetter_07</v>
      </c>
      <c r="B116" s="1" t="s">
        <v>508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1.4</v>
      </c>
      <c r="M116" s="1" t="s">
        <v>513</v>
      </c>
      <c r="O116" s="7">
        <f t="shared" ca="1" si="52"/>
        <v>9</v>
      </c>
      <c r="S116" s="7" t="str">
        <f t="shared" ca="1" si="2"/>
        <v/>
      </c>
    </row>
    <row r="117" spans="1:19" x14ac:dyDescent="0.3">
      <c r="A117" s="1" t="str">
        <f t="shared" si="51"/>
        <v>LP_CritDamageBetter_08</v>
      </c>
      <c r="B117" s="1" t="s">
        <v>508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1.6</v>
      </c>
      <c r="M117" s="1" t="s">
        <v>513</v>
      </c>
      <c r="O117" s="7">
        <f t="shared" ca="1" si="52"/>
        <v>9</v>
      </c>
      <c r="S117" s="7" t="str">
        <f t="shared" ca="1" si="2"/>
        <v/>
      </c>
    </row>
    <row r="118" spans="1:19" x14ac:dyDescent="0.3">
      <c r="A118" s="1" t="str">
        <f t="shared" si="51"/>
        <v>LP_CritDamageBetter_09</v>
      </c>
      <c r="B118" s="1" t="s">
        <v>508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1.8</v>
      </c>
      <c r="M118" s="1" t="s">
        <v>513</v>
      </c>
      <c r="O118" s="7">
        <f t="shared" ca="1" si="52"/>
        <v>9</v>
      </c>
      <c r="S118" s="7" t="str">
        <f t="shared" ref="S118:S247" ca="1" si="53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50"/>
        <v>LP_CritDamageBest_01</v>
      </c>
      <c r="B119" s="1" t="s">
        <v>509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0.5</v>
      </c>
      <c r="M119" s="1" t="s">
        <v>513</v>
      </c>
      <c r="O119" s="7">
        <f t="shared" ca="1" si="45"/>
        <v>9</v>
      </c>
      <c r="S119" s="7" t="str">
        <f t="shared" ca="1" si="53"/>
        <v/>
      </c>
    </row>
    <row r="120" spans="1:19" x14ac:dyDescent="0.3">
      <c r="A120" s="1" t="str">
        <f t="shared" ref="A120:A121" si="54">B120&amp;"_"&amp;TEXT(D120,"00")</f>
        <v>LP_CritDamageBest_02</v>
      </c>
      <c r="B120" s="1" t="s">
        <v>509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</v>
      </c>
      <c r="M120" s="1" t="s">
        <v>513</v>
      </c>
      <c r="O120" s="7">
        <f t="shared" ref="O120:O121" ca="1" si="55">IF(NOT(ISBLANK(N120)),N120,
IF(ISBLANK(M120),"",
VLOOKUP(M120,OFFSET(INDIRECT("$A:$B"),0,MATCH(M$1&amp;"_Verify",INDIRECT("$1:$1"),0)-1),2,0)
))</f>
        <v>9</v>
      </c>
      <c r="S120" s="7" t="str">
        <f t="shared" ref="S120:S121" ca="1" si="56">IF(NOT(ISBLANK(R120)),R120,
IF(ISBLANK(Q120),"",
VLOOKUP(Q120,OFFSET(INDIRECT("$A:$B"),0,MATCH(Q$1&amp;"_Verify",INDIRECT("$1:$1"),0)-1),2,0)
))</f>
        <v/>
      </c>
    </row>
    <row r="121" spans="1:19" x14ac:dyDescent="0.3">
      <c r="A121" s="1" t="str">
        <f t="shared" si="54"/>
        <v>LP_CritDamageBest_03</v>
      </c>
      <c r="B121" s="1" t="s">
        <v>509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1.5</v>
      </c>
      <c r="M121" s="1" t="s">
        <v>513</v>
      </c>
      <c r="O121" s="7">
        <f t="shared" ca="1" si="55"/>
        <v>9</v>
      </c>
      <c r="S121" s="7" t="str">
        <f t="shared" ca="1" si="56"/>
        <v/>
      </c>
    </row>
    <row r="122" spans="1:19" x14ac:dyDescent="0.3">
      <c r="A122" s="1" t="str">
        <f t="shared" ref="A122:A140" si="57">B122&amp;"_"&amp;TEXT(D122,"00")</f>
        <v>LP_MaxHp_01</v>
      </c>
      <c r="B122" s="1" t="s">
        <v>269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0.1</v>
      </c>
      <c r="M122" s="1" t="s">
        <v>167</v>
      </c>
      <c r="O122" s="7">
        <f t="shared" ref="O122:O242" ca="1" si="58">IF(NOT(ISBLANK(N122)),N122,
IF(ISBLANK(M122),"",
VLOOKUP(M122,OFFSET(INDIRECT("$A:$B"),0,MATCH(M$1&amp;"_Verify",INDIRECT("$1:$1"),0)-1),2,0)
))</f>
        <v>18</v>
      </c>
      <c r="S122" s="7" t="str">
        <f t="shared" ca="1" si="53"/>
        <v/>
      </c>
    </row>
    <row r="123" spans="1:19" x14ac:dyDescent="0.3">
      <c r="A123" s="1" t="str">
        <f t="shared" si="57"/>
        <v>LP_MaxHp_02</v>
      </c>
      <c r="B123" s="1" t="s">
        <v>269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0.2</v>
      </c>
      <c r="M123" s="1" t="s">
        <v>167</v>
      </c>
      <c r="O123" s="7">
        <f t="shared" ca="1" si="58"/>
        <v>18</v>
      </c>
      <c r="S123" s="7" t="str">
        <f t="shared" ca="1" si="53"/>
        <v/>
      </c>
    </row>
    <row r="124" spans="1:19" x14ac:dyDescent="0.3">
      <c r="A124" s="1" t="str">
        <f t="shared" si="57"/>
        <v>LP_MaxHp_03</v>
      </c>
      <c r="B124" s="1" t="s">
        <v>269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</v>
      </c>
      <c r="M124" s="1" t="s">
        <v>167</v>
      </c>
      <c r="O124" s="7">
        <f t="shared" ca="1" si="58"/>
        <v>18</v>
      </c>
      <c r="S124" s="7" t="str">
        <f t="shared" ca="1" si="53"/>
        <v/>
      </c>
    </row>
    <row r="125" spans="1:19" x14ac:dyDescent="0.3">
      <c r="A125" s="1" t="str">
        <f t="shared" si="57"/>
        <v>LP_MaxHp_04</v>
      </c>
      <c r="B125" s="1" t="s">
        <v>269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0.4</v>
      </c>
      <c r="M125" s="1" t="s">
        <v>167</v>
      </c>
      <c r="O125" s="7">
        <f t="shared" ca="1" si="58"/>
        <v>18</v>
      </c>
      <c r="S125" s="7" t="str">
        <f t="shared" ca="1" si="53"/>
        <v/>
      </c>
    </row>
    <row r="126" spans="1:19" x14ac:dyDescent="0.3">
      <c r="A126" s="1" t="str">
        <f t="shared" si="57"/>
        <v>LP_MaxHp_05</v>
      </c>
      <c r="B126" s="1" t="s">
        <v>269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0.5</v>
      </c>
      <c r="M126" s="1" t="s">
        <v>167</v>
      </c>
      <c r="O126" s="7">
        <f t="shared" ca="1" si="58"/>
        <v>18</v>
      </c>
      <c r="S126" s="7" t="str">
        <f t="shared" ca="1" si="53"/>
        <v/>
      </c>
    </row>
    <row r="127" spans="1:19" x14ac:dyDescent="0.3">
      <c r="A127" s="1" t="str">
        <f t="shared" si="57"/>
        <v>LP_MaxHp_06</v>
      </c>
      <c r="B127" s="1" t="s">
        <v>269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0.6</v>
      </c>
      <c r="M127" s="1" t="s">
        <v>167</v>
      </c>
      <c r="O127" s="7">
        <f t="shared" ca="1" si="58"/>
        <v>18</v>
      </c>
      <c r="S127" s="7" t="str">
        <f t="shared" ca="1" si="53"/>
        <v/>
      </c>
    </row>
    <row r="128" spans="1:19" x14ac:dyDescent="0.3">
      <c r="A128" s="1" t="str">
        <f t="shared" si="57"/>
        <v>LP_MaxHp_07</v>
      </c>
      <c r="B128" s="1" t="s">
        <v>269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0.7</v>
      </c>
      <c r="M128" s="1" t="s">
        <v>167</v>
      </c>
      <c r="O128" s="7">
        <f t="shared" ca="1" si="58"/>
        <v>18</v>
      </c>
      <c r="S128" s="7" t="str">
        <f t="shared" ca="1" si="53"/>
        <v/>
      </c>
    </row>
    <row r="129" spans="1:19" x14ac:dyDescent="0.3">
      <c r="A129" s="1" t="str">
        <f t="shared" si="57"/>
        <v>LP_MaxHp_08</v>
      </c>
      <c r="B129" s="1" t="s">
        <v>269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0.8</v>
      </c>
      <c r="M129" s="1" t="s">
        <v>167</v>
      </c>
      <c r="O129" s="7">
        <f t="shared" ca="1" si="58"/>
        <v>18</v>
      </c>
      <c r="S129" s="7" t="str">
        <f t="shared" ca="1" si="53"/>
        <v/>
      </c>
    </row>
    <row r="130" spans="1:19" x14ac:dyDescent="0.3">
      <c r="A130" s="1" t="str">
        <f t="shared" si="57"/>
        <v>LP_MaxHp_09</v>
      </c>
      <c r="B130" s="1" t="s">
        <v>269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0.9</v>
      </c>
      <c r="M130" s="1" t="s">
        <v>167</v>
      </c>
      <c r="O130" s="7">
        <f t="shared" ca="1" si="58"/>
        <v>18</v>
      </c>
      <c r="S130" s="7" t="str">
        <f t="shared" ca="1" si="53"/>
        <v/>
      </c>
    </row>
    <row r="131" spans="1:19" x14ac:dyDescent="0.3">
      <c r="A131" s="1" t="str">
        <f t="shared" si="57"/>
        <v>LP_MaxHpBetter_01</v>
      </c>
      <c r="B131" s="1" t="s">
        <v>270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167</v>
      </c>
      <c r="O131" s="7">
        <f t="shared" ca="1" si="58"/>
        <v>18</v>
      </c>
      <c r="S131" s="7" t="str">
        <f t="shared" ca="1" si="53"/>
        <v/>
      </c>
    </row>
    <row r="132" spans="1:19" x14ac:dyDescent="0.3">
      <c r="A132" s="1" t="str">
        <f t="shared" si="57"/>
        <v>LP_MaxHpBetter_02</v>
      </c>
      <c r="B132" s="1" t="s">
        <v>270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</v>
      </c>
      <c r="M132" s="1" t="s">
        <v>167</v>
      </c>
      <c r="O132" s="7">
        <f t="shared" ca="1" si="58"/>
        <v>18</v>
      </c>
      <c r="S132" s="7" t="str">
        <f t="shared" ca="1" si="53"/>
        <v/>
      </c>
    </row>
    <row r="133" spans="1:19" x14ac:dyDescent="0.3">
      <c r="A133" s="1" t="str">
        <f t="shared" si="57"/>
        <v>LP_MaxHpBetter_03</v>
      </c>
      <c r="B133" s="1" t="s">
        <v>270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0.45</v>
      </c>
      <c r="M133" s="1" t="s">
        <v>167</v>
      </c>
      <c r="O133" s="7">
        <f t="shared" ca="1" si="58"/>
        <v>18</v>
      </c>
      <c r="S133" s="7" t="str">
        <f t="shared" ca="1" si="53"/>
        <v/>
      </c>
    </row>
    <row r="134" spans="1:19" x14ac:dyDescent="0.3">
      <c r="A134" s="1" t="str">
        <f t="shared" si="57"/>
        <v>LP_MaxHpBetter_04</v>
      </c>
      <c r="B134" s="1" t="s">
        <v>270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</v>
      </c>
      <c r="M134" s="1" t="s">
        <v>167</v>
      </c>
      <c r="O134" s="7">
        <f t="shared" ca="1" si="58"/>
        <v>18</v>
      </c>
      <c r="S134" s="7" t="str">
        <f t="shared" ca="1" si="53"/>
        <v/>
      </c>
    </row>
    <row r="135" spans="1:19" x14ac:dyDescent="0.3">
      <c r="A135" s="1" t="str">
        <f t="shared" si="57"/>
        <v>LP_MaxHpBetter_05</v>
      </c>
      <c r="B135" s="1" t="s">
        <v>270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0.75</v>
      </c>
      <c r="M135" s="1" t="s">
        <v>167</v>
      </c>
      <c r="O135" s="7">
        <f t="shared" ca="1" si="58"/>
        <v>18</v>
      </c>
      <c r="S135" s="7" t="str">
        <f t="shared" ca="1" si="53"/>
        <v/>
      </c>
    </row>
    <row r="136" spans="1:19" x14ac:dyDescent="0.3">
      <c r="A136" s="1" t="str">
        <f t="shared" si="57"/>
        <v>LP_MaxHpBetter_06</v>
      </c>
      <c r="B136" s="1" t="s">
        <v>270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0.9</v>
      </c>
      <c r="M136" s="1" t="s">
        <v>167</v>
      </c>
      <c r="O136" s="7">
        <f t="shared" ca="1" si="58"/>
        <v>18</v>
      </c>
      <c r="S136" s="7" t="str">
        <f t="shared" ca="1" si="53"/>
        <v/>
      </c>
    </row>
    <row r="137" spans="1:19" x14ac:dyDescent="0.3">
      <c r="A137" s="1" t="str">
        <f t="shared" si="57"/>
        <v>LP_MaxHpBetter_07</v>
      </c>
      <c r="B137" s="1" t="s">
        <v>270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1.05</v>
      </c>
      <c r="M137" s="1" t="s">
        <v>167</v>
      </c>
      <c r="O137" s="7">
        <f t="shared" ca="1" si="58"/>
        <v>18</v>
      </c>
      <c r="S137" s="7" t="str">
        <f t="shared" ca="1" si="53"/>
        <v/>
      </c>
    </row>
    <row r="138" spans="1:19" x14ac:dyDescent="0.3">
      <c r="A138" s="1" t="str">
        <f t="shared" si="57"/>
        <v>LP_MaxHpBetter_08</v>
      </c>
      <c r="B138" s="1" t="s">
        <v>270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1.2</v>
      </c>
      <c r="M138" s="1" t="s">
        <v>167</v>
      </c>
      <c r="O138" s="7">
        <f t="shared" ca="1" si="58"/>
        <v>18</v>
      </c>
      <c r="S138" s="7" t="str">
        <f t="shared" ca="1" si="53"/>
        <v/>
      </c>
    </row>
    <row r="139" spans="1:19" x14ac:dyDescent="0.3">
      <c r="A139" s="1" t="str">
        <f t="shared" si="57"/>
        <v>LP_MaxHpBetter_09</v>
      </c>
      <c r="B139" s="1" t="s">
        <v>270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1.35</v>
      </c>
      <c r="M139" s="1" t="s">
        <v>167</v>
      </c>
      <c r="O139" s="7">
        <f t="shared" ca="1" si="58"/>
        <v>18</v>
      </c>
      <c r="S139" s="7" t="str">
        <f t="shared" ca="1" si="53"/>
        <v/>
      </c>
    </row>
    <row r="140" spans="1:19" x14ac:dyDescent="0.3">
      <c r="A140" s="1" t="str">
        <f t="shared" si="57"/>
        <v>LP_MaxHpBest_01</v>
      </c>
      <c r="B140" s="1" t="s">
        <v>271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</v>
      </c>
      <c r="M140" s="1" t="s">
        <v>167</v>
      </c>
      <c r="O140" s="7">
        <f t="shared" ca="1" si="58"/>
        <v>18</v>
      </c>
      <c r="S140" s="7" t="str">
        <f t="shared" ca="1" si="53"/>
        <v/>
      </c>
    </row>
    <row r="141" spans="1:19" x14ac:dyDescent="0.3">
      <c r="A141" s="1" t="str">
        <f t="shared" ref="A141:A174" si="59">B141&amp;"_"&amp;TEXT(D141,"00")</f>
        <v>LP_MaxHpBest_02</v>
      </c>
      <c r="B141" s="1" t="s">
        <v>271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0.4</v>
      </c>
      <c r="M141" s="1" t="s">
        <v>167</v>
      </c>
      <c r="O141" s="7">
        <f t="shared" ca="1" si="58"/>
        <v>18</v>
      </c>
      <c r="S141" s="7" t="str">
        <f t="shared" ca="1" si="53"/>
        <v/>
      </c>
    </row>
    <row r="142" spans="1:19" x14ac:dyDescent="0.3">
      <c r="A142" s="1" t="str">
        <f t="shared" si="59"/>
        <v>LP_MaxHpBest_03</v>
      </c>
      <c r="B142" s="1" t="s">
        <v>271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0.6</v>
      </c>
      <c r="M142" s="1" t="s">
        <v>167</v>
      </c>
      <c r="O142" s="7">
        <f t="shared" ca="1" si="58"/>
        <v>18</v>
      </c>
      <c r="S142" s="7" t="str">
        <f t="shared" ca="1" si="53"/>
        <v/>
      </c>
    </row>
    <row r="143" spans="1:19" x14ac:dyDescent="0.3">
      <c r="A143" s="1" t="str">
        <f t="shared" si="59"/>
        <v>LP_MaxHpBest_04</v>
      </c>
      <c r="B143" s="1" t="s">
        <v>271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0.8</v>
      </c>
      <c r="M143" s="1" t="s">
        <v>167</v>
      </c>
      <c r="O143" s="7">
        <f t="shared" ca="1" si="58"/>
        <v>18</v>
      </c>
      <c r="S143" s="7" t="str">
        <f t="shared" ca="1" si="53"/>
        <v/>
      </c>
    </row>
    <row r="144" spans="1:19" x14ac:dyDescent="0.3">
      <c r="A144" s="1" t="str">
        <f t="shared" si="59"/>
        <v>LP_MaxHpBest_05</v>
      </c>
      <c r="B144" s="1" t="s">
        <v>271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</v>
      </c>
      <c r="M144" s="1" t="s">
        <v>167</v>
      </c>
      <c r="O144" s="7">
        <f t="shared" ca="1" si="58"/>
        <v>18</v>
      </c>
      <c r="S144" s="7" t="str">
        <f t="shared" ca="1" si="53"/>
        <v/>
      </c>
    </row>
    <row r="145" spans="1:19" x14ac:dyDescent="0.3">
      <c r="A145" s="1" t="str">
        <f t="shared" si="59"/>
        <v>LP_ReduceDmgProjectile_01</v>
      </c>
      <c r="B145" s="1" t="s">
        <v>272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v>0.15</v>
      </c>
      <c r="O145" s="7" t="str">
        <f t="shared" ca="1" si="58"/>
        <v/>
      </c>
      <c r="S145" s="7" t="str">
        <f t="shared" ca="1" si="53"/>
        <v/>
      </c>
    </row>
    <row r="146" spans="1:19" x14ac:dyDescent="0.3">
      <c r="A146" s="1" t="str">
        <f t="shared" si="59"/>
        <v>LP_ReduceDmgProjectile_02</v>
      </c>
      <c r="B146" s="1" t="s">
        <v>272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v>0.33</v>
      </c>
      <c r="O146" s="7" t="str">
        <f t="shared" ca="1" si="58"/>
        <v/>
      </c>
      <c r="S146" s="7" t="str">
        <f t="shared" ca="1" si="53"/>
        <v/>
      </c>
    </row>
    <row r="147" spans="1:19" x14ac:dyDescent="0.3">
      <c r="A147" s="1" t="str">
        <f t="shared" si="59"/>
        <v>LP_ReduceDmgProjectile_03</v>
      </c>
      <c r="B147" s="1" t="s">
        <v>272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v>0.54</v>
      </c>
      <c r="O147" s="7" t="str">
        <f t="shared" ca="1" si="58"/>
        <v/>
      </c>
      <c r="S147" s="7" t="str">
        <f t="shared" ca="1" si="53"/>
        <v/>
      </c>
    </row>
    <row r="148" spans="1:19" x14ac:dyDescent="0.3">
      <c r="A148" s="1" t="str">
        <f t="shared" si="59"/>
        <v>LP_ReduceDmgProjectile_04</v>
      </c>
      <c r="B148" s="1" t="s">
        <v>272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v>0.78</v>
      </c>
      <c r="O148" s="7" t="str">
        <f t="shared" ca="1" si="58"/>
        <v/>
      </c>
      <c r="S148" s="7" t="str">
        <f t="shared" ca="1" si="53"/>
        <v/>
      </c>
    </row>
    <row r="149" spans="1:19" x14ac:dyDescent="0.3">
      <c r="A149" s="1" t="str">
        <f t="shared" ref="A149:A152" si="60">B149&amp;"_"&amp;TEXT(D149,"00")</f>
        <v>LP_ReduceDmgProjectile_05</v>
      </c>
      <c r="B149" s="1" t="s">
        <v>272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v>1.0499999999999998</v>
      </c>
      <c r="O149" s="7" t="str">
        <f t="shared" ca="1" si="58"/>
        <v/>
      </c>
      <c r="S149" s="7" t="str">
        <f t="shared" ca="1" si="53"/>
        <v/>
      </c>
    </row>
    <row r="150" spans="1:19" x14ac:dyDescent="0.3">
      <c r="A150" s="1" t="str">
        <f t="shared" si="60"/>
        <v>LP_ReduceDmgProjectile_06</v>
      </c>
      <c r="B150" s="1" t="s">
        <v>272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v>1.35</v>
      </c>
      <c r="O150" s="7" t="str">
        <f t="shared" ca="1" si="58"/>
        <v/>
      </c>
      <c r="S150" s="7" t="str">
        <f t="shared" ca="1" si="53"/>
        <v/>
      </c>
    </row>
    <row r="151" spans="1:19" x14ac:dyDescent="0.3">
      <c r="A151" s="1" t="str">
        <f t="shared" si="60"/>
        <v>LP_ReduceDmgProjectile_07</v>
      </c>
      <c r="B151" s="1" t="s">
        <v>272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v>1.6800000000000002</v>
      </c>
      <c r="O151" s="7" t="str">
        <f t="shared" ca="1" si="58"/>
        <v/>
      </c>
      <c r="S151" s="7" t="str">
        <f t="shared" ca="1" si="53"/>
        <v/>
      </c>
    </row>
    <row r="152" spans="1:19" x14ac:dyDescent="0.3">
      <c r="A152" s="1" t="str">
        <f t="shared" si="60"/>
        <v>LP_ReduceDmgProjectile_08</v>
      </c>
      <c r="B152" s="1" t="s">
        <v>272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v>2.04</v>
      </c>
      <c r="O152" s="7" t="str">
        <f t="shared" ca="1" si="58"/>
        <v/>
      </c>
      <c r="S152" s="7" t="str">
        <f t="shared" ca="1" si="53"/>
        <v/>
      </c>
    </row>
    <row r="153" spans="1:19" x14ac:dyDescent="0.3">
      <c r="A153" s="1" t="str">
        <f t="shared" ref="A153:A170" si="61">B153&amp;"_"&amp;TEXT(D153,"00")</f>
        <v>LP_ReduceDmgProjectile_09</v>
      </c>
      <c r="B153" s="1" t="s">
        <v>272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v>2.4300000000000002</v>
      </c>
      <c r="O153" s="7" t="str">
        <f t="shared" ca="1" si="58"/>
        <v/>
      </c>
      <c r="S153" s="7" t="str">
        <f t="shared" ca="1" si="53"/>
        <v/>
      </c>
    </row>
    <row r="154" spans="1:19" x14ac:dyDescent="0.3">
      <c r="A154" s="1" t="str">
        <f t="shared" si="61"/>
        <v>LP_ReduceDmgProjectileBetter_01</v>
      </c>
      <c r="B154" s="1" t="s">
        <v>514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v>0.33</v>
      </c>
      <c r="O154" s="7" t="str">
        <f t="shared" ref="O154:O170" ca="1" si="62">IF(NOT(ISBLANK(N154)),N154,
IF(ISBLANK(M154),"",
VLOOKUP(M154,OFFSET(INDIRECT("$A:$B"),0,MATCH(M$1&amp;"_Verify",INDIRECT("$1:$1"),0)-1),2,0)
))</f>
        <v/>
      </c>
      <c r="S154" s="7" t="str">
        <f t="shared" ref="S154:S170" ca="1" si="63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61"/>
        <v>LP_ReduceDmgProjectileBetter_02</v>
      </c>
      <c r="B155" s="1" t="s">
        <v>514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v>0.78</v>
      </c>
      <c r="O155" s="7" t="str">
        <f t="shared" ca="1" si="62"/>
        <v/>
      </c>
      <c r="S155" s="7" t="str">
        <f t="shared" ca="1" si="63"/>
        <v/>
      </c>
    </row>
    <row r="156" spans="1:19" x14ac:dyDescent="0.3">
      <c r="A156" s="1" t="str">
        <f t="shared" si="61"/>
        <v>LP_ReduceDmgProjectileBetter_03</v>
      </c>
      <c r="B156" s="1" t="s">
        <v>514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v>1.35</v>
      </c>
      <c r="O156" s="7" t="str">
        <f t="shared" ca="1" si="62"/>
        <v/>
      </c>
      <c r="S156" s="7" t="str">
        <f t="shared" ca="1" si="63"/>
        <v/>
      </c>
    </row>
    <row r="157" spans="1:19" x14ac:dyDescent="0.3">
      <c r="A157" s="1" t="str">
        <f t="shared" si="61"/>
        <v>LP_ReduceDmgProjectileBetter_04</v>
      </c>
      <c r="B157" s="1" t="s">
        <v>514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v>2.04</v>
      </c>
      <c r="O157" s="7" t="str">
        <f t="shared" ca="1" si="62"/>
        <v/>
      </c>
      <c r="S157" s="7" t="str">
        <f t="shared" ca="1" si="63"/>
        <v/>
      </c>
    </row>
    <row r="158" spans="1:19" x14ac:dyDescent="0.3">
      <c r="A158" s="1" t="str">
        <f t="shared" si="61"/>
        <v>LP_ReduceDmgMelee_01</v>
      </c>
      <c r="B158" s="1" t="s">
        <v>515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</v>
      </c>
      <c r="O158" s="7" t="str">
        <f t="shared" ca="1" si="62"/>
        <v/>
      </c>
      <c r="S158" s="7" t="str">
        <f t="shared" ca="1" si="63"/>
        <v/>
      </c>
    </row>
    <row r="159" spans="1:19" x14ac:dyDescent="0.3">
      <c r="A159" s="1" t="str">
        <f t="shared" si="61"/>
        <v>LP_ReduceDmgMelee_02</v>
      </c>
      <c r="B159" s="1" t="s">
        <v>515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0.44000000000000006</v>
      </c>
      <c r="O159" s="7" t="str">
        <f t="shared" ca="1" si="62"/>
        <v/>
      </c>
      <c r="S159" s="7" t="str">
        <f t="shared" ca="1" si="63"/>
        <v/>
      </c>
    </row>
    <row r="160" spans="1:19" x14ac:dyDescent="0.3">
      <c r="A160" s="1" t="str">
        <f t="shared" si="61"/>
        <v>LP_ReduceDmgMelee_03</v>
      </c>
      <c r="B160" s="1" t="s">
        <v>515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0.72</v>
      </c>
      <c r="O160" s="7" t="str">
        <f t="shared" ca="1" si="62"/>
        <v/>
      </c>
      <c r="S160" s="7" t="str">
        <f t="shared" ca="1" si="63"/>
        <v/>
      </c>
    </row>
    <row r="161" spans="1:19" x14ac:dyDescent="0.3">
      <c r="A161" s="1" t="str">
        <f t="shared" si="61"/>
        <v>LP_ReduceDmgMelee_04</v>
      </c>
      <c r="B161" s="1" t="s">
        <v>515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1.04</v>
      </c>
      <c r="O161" s="7" t="str">
        <f t="shared" ca="1" si="62"/>
        <v/>
      </c>
      <c r="S161" s="7" t="str">
        <f t="shared" ca="1" si="63"/>
        <v/>
      </c>
    </row>
    <row r="162" spans="1:19" x14ac:dyDescent="0.3">
      <c r="A162" s="1" t="str">
        <f t="shared" si="61"/>
        <v>LP_ReduceDmgMelee_05</v>
      </c>
      <c r="B162" s="1" t="s">
        <v>515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1.4</v>
      </c>
      <c r="O162" s="7" t="str">
        <f t="shared" ca="1" si="62"/>
        <v/>
      </c>
      <c r="S162" s="7" t="str">
        <f t="shared" ca="1" si="63"/>
        <v/>
      </c>
    </row>
    <row r="163" spans="1:19" x14ac:dyDescent="0.3">
      <c r="A163" s="1" t="str">
        <f t="shared" si="61"/>
        <v>LP_ReduceDmgMelee_06</v>
      </c>
      <c r="B163" s="1" t="s">
        <v>515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1.7999999999999998</v>
      </c>
      <c r="O163" s="7" t="str">
        <f t="shared" ca="1" si="62"/>
        <v/>
      </c>
      <c r="S163" s="7" t="str">
        <f t="shared" ca="1" si="63"/>
        <v/>
      </c>
    </row>
    <row r="164" spans="1:19" x14ac:dyDescent="0.3">
      <c r="A164" s="1" t="str">
        <f t="shared" si="61"/>
        <v>LP_ReduceDmgMelee_07</v>
      </c>
      <c r="B164" s="1" t="s">
        <v>515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2.2399999999999998</v>
      </c>
      <c r="O164" s="7" t="str">
        <f t="shared" ca="1" si="62"/>
        <v/>
      </c>
      <c r="S164" s="7" t="str">
        <f t="shared" ca="1" si="63"/>
        <v/>
      </c>
    </row>
    <row r="165" spans="1:19" x14ac:dyDescent="0.3">
      <c r="A165" s="1" t="str">
        <f t="shared" si="61"/>
        <v>LP_ReduceDmgMelee_08</v>
      </c>
      <c r="B165" s="1" t="s">
        <v>515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2.72</v>
      </c>
      <c r="O165" s="7" t="str">
        <f t="shared" ca="1" si="62"/>
        <v/>
      </c>
      <c r="S165" s="7" t="str">
        <f t="shared" ca="1" si="63"/>
        <v/>
      </c>
    </row>
    <row r="166" spans="1:19" x14ac:dyDescent="0.3">
      <c r="A166" s="1" t="str">
        <f t="shared" si="61"/>
        <v>LP_ReduceDmgMelee_09</v>
      </c>
      <c r="B166" s="1" t="s">
        <v>515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3.24</v>
      </c>
      <c r="O166" s="7" t="str">
        <f t="shared" ca="1" si="62"/>
        <v/>
      </c>
      <c r="S166" s="7" t="str">
        <f t="shared" ca="1" si="63"/>
        <v/>
      </c>
    </row>
    <row r="167" spans="1:19" x14ac:dyDescent="0.3">
      <c r="A167" s="1" t="str">
        <f t="shared" si="61"/>
        <v>LP_ReduceDmgMeleeBetter_01</v>
      </c>
      <c r="B167" s="1" t="s">
        <v>517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0.44000000000000006</v>
      </c>
      <c r="O167" s="7" t="str">
        <f t="shared" ca="1" si="62"/>
        <v/>
      </c>
      <c r="S167" s="7" t="str">
        <f t="shared" ca="1" si="63"/>
        <v/>
      </c>
    </row>
    <row r="168" spans="1:19" x14ac:dyDescent="0.3">
      <c r="A168" s="1" t="str">
        <f t="shared" si="61"/>
        <v>LP_ReduceDmgMeleeBetter_02</v>
      </c>
      <c r="B168" s="1" t="s">
        <v>517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1.04</v>
      </c>
      <c r="O168" s="7" t="str">
        <f t="shared" ca="1" si="62"/>
        <v/>
      </c>
      <c r="S168" s="7" t="str">
        <f t="shared" ca="1" si="63"/>
        <v/>
      </c>
    </row>
    <row r="169" spans="1:19" x14ac:dyDescent="0.3">
      <c r="A169" s="1" t="str">
        <f t="shared" si="61"/>
        <v>LP_ReduceDmgMeleeBetter_03</v>
      </c>
      <c r="B169" s="1" t="s">
        <v>517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1.7999999999999998</v>
      </c>
      <c r="O169" s="7" t="str">
        <f t="shared" ca="1" si="62"/>
        <v/>
      </c>
      <c r="S169" s="7" t="str">
        <f t="shared" ca="1" si="63"/>
        <v/>
      </c>
    </row>
    <row r="170" spans="1:19" x14ac:dyDescent="0.3">
      <c r="A170" s="1" t="str">
        <f t="shared" si="61"/>
        <v>LP_ReduceDmgMeleeBetter_04</v>
      </c>
      <c r="B170" s="1" t="s">
        <v>517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2.72</v>
      </c>
      <c r="O170" s="7" t="str">
        <f t="shared" ca="1" si="62"/>
        <v/>
      </c>
      <c r="S170" s="7" t="str">
        <f t="shared" ca="1" si="63"/>
        <v/>
      </c>
    </row>
    <row r="171" spans="1:19" x14ac:dyDescent="0.3">
      <c r="A171" s="1" t="str">
        <f t="shared" si="59"/>
        <v>LP_ReduceDmgClose_01</v>
      </c>
      <c r="B171" s="1" t="s">
        <v>273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v>0.2</v>
      </c>
      <c r="O171" s="7" t="str">
        <f t="shared" ca="1" si="58"/>
        <v/>
      </c>
      <c r="S171" s="7" t="str">
        <f t="shared" ca="1" si="53"/>
        <v/>
      </c>
    </row>
    <row r="172" spans="1:19" x14ac:dyDescent="0.3">
      <c r="A172" s="1" t="str">
        <f t="shared" si="59"/>
        <v>LP_ReduceDmgClose_02</v>
      </c>
      <c r="B172" s="1" t="s">
        <v>273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v>0.44000000000000006</v>
      </c>
      <c r="O172" s="7" t="str">
        <f t="shared" ca="1" si="58"/>
        <v/>
      </c>
      <c r="S172" s="7" t="str">
        <f t="shared" ca="1" si="53"/>
        <v/>
      </c>
    </row>
    <row r="173" spans="1:19" x14ac:dyDescent="0.3">
      <c r="A173" s="1" t="str">
        <f t="shared" si="59"/>
        <v>LP_ReduceDmgClose_03</v>
      </c>
      <c r="B173" s="1" t="s">
        <v>273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v>0.72</v>
      </c>
      <c r="O173" s="7" t="str">
        <f t="shared" ca="1" si="58"/>
        <v/>
      </c>
      <c r="S173" s="7" t="str">
        <f t="shared" ca="1" si="53"/>
        <v/>
      </c>
    </row>
    <row r="174" spans="1:19" x14ac:dyDescent="0.3">
      <c r="A174" s="1" t="str">
        <f t="shared" si="59"/>
        <v>LP_ReduceDmgClose_04</v>
      </c>
      <c r="B174" s="1" t="s">
        <v>273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v>1.04</v>
      </c>
      <c r="O174" s="7" t="str">
        <f t="shared" ca="1" si="58"/>
        <v/>
      </c>
      <c r="S174" s="7" t="str">
        <f t="shared" ca="1" si="53"/>
        <v/>
      </c>
    </row>
    <row r="175" spans="1:19" x14ac:dyDescent="0.3">
      <c r="A175" s="1" t="str">
        <f t="shared" ref="A175:A187" si="64">B175&amp;"_"&amp;TEXT(D175,"00")</f>
        <v>LP_ReduceDmgClose_05</v>
      </c>
      <c r="B175" s="1" t="s">
        <v>273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v>1.4</v>
      </c>
      <c r="O175" s="7" t="str">
        <f t="shared" ca="1" si="58"/>
        <v/>
      </c>
      <c r="S175" s="7" t="str">
        <f t="shared" ref="S175:S176" ca="1" si="65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64"/>
        <v>LP_ReduceDmgClose_06</v>
      </c>
      <c r="B176" s="1" t="s">
        <v>273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v>1.7999999999999998</v>
      </c>
      <c r="O176" s="7" t="str">
        <f t="shared" ca="1" si="58"/>
        <v/>
      </c>
      <c r="S176" s="7" t="str">
        <f t="shared" ca="1" si="65"/>
        <v/>
      </c>
    </row>
    <row r="177" spans="1:19" x14ac:dyDescent="0.3">
      <c r="A177" s="1" t="str">
        <f t="shared" si="64"/>
        <v>LP_ReduceDmgClose_07</v>
      </c>
      <c r="B177" s="1" t="s">
        <v>273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v>2.2399999999999998</v>
      </c>
      <c r="O177" s="7" t="str">
        <f t="shared" ca="1" si="58"/>
        <v/>
      </c>
      <c r="S177" s="7" t="str">
        <f t="shared" ca="1" si="53"/>
        <v/>
      </c>
    </row>
    <row r="178" spans="1:19" x14ac:dyDescent="0.3">
      <c r="A178" s="1" t="str">
        <f t="shared" si="64"/>
        <v>LP_ReduceDmgClose_08</v>
      </c>
      <c r="B178" s="1" t="s">
        <v>273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v>2.72</v>
      </c>
      <c r="O178" s="7" t="str">
        <f t="shared" ca="1" si="58"/>
        <v/>
      </c>
      <c r="S178" s="7" t="str">
        <f t="shared" ref="S178:S190" ca="1" si="66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64"/>
        <v>LP_ReduceDmgClose_09</v>
      </c>
      <c r="B179" s="1" t="s">
        <v>273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v>3.24</v>
      </c>
      <c r="O179" s="7" t="str">
        <f t="shared" ca="1" si="58"/>
        <v/>
      </c>
      <c r="S179" s="7" t="str">
        <f t="shared" ca="1" si="66"/>
        <v/>
      </c>
    </row>
    <row r="180" spans="1:19" x14ac:dyDescent="0.3">
      <c r="A180" s="1" t="str">
        <f t="shared" si="64"/>
        <v>LP_ReduceDmgCloseBetter_01</v>
      </c>
      <c r="B180" s="1" t="s">
        <v>519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v>0.44000000000000006</v>
      </c>
      <c r="O180" s="7" t="str">
        <f t="shared" ref="O180:O192" ca="1" si="67">IF(NOT(ISBLANK(N180)),N180,
IF(ISBLANK(M180),"",
VLOOKUP(M180,OFFSET(INDIRECT("$A:$B"),0,MATCH(M$1&amp;"_Verify",INDIRECT("$1:$1"),0)-1),2,0)
))</f>
        <v/>
      </c>
      <c r="S180" s="7" t="str">
        <f t="shared" ca="1" si="66"/>
        <v/>
      </c>
    </row>
    <row r="181" spans="1:19" x14ac:dyDescent="0.3">
      <c r="A181" s="1" t="str">
        <f t="shared" si="64"/>
        <v>LP_ReduceDmgCloseBetter_02</v>
      </c>
      <c r="B181" s="1" t="s">
        <v>519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v>1.04</v>
      </c>
      <c r="O181" s="7" t="str">
        <f t="shared" ca="1" si="67"/>
        <v/>
      </c>
      <c r="S181" s="7" t="str">
        <f t="shared" ca="1" si="66"/>
        <v/>
      </c>
    </row>
    <row r="182" spans="1:19" x14ac:dyDescent="0.3">
      <c r="A182" s="1" t="str">
        <f t="shared" si="64"/>
        <v>LP_ReduceDmgCloseBetter_03</v>
      </c>
      <c r="B182" s="1" t="s">
        <v>519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v>1.7999999999999998</v>
      </c>
      <c r="O182" s="7" t="str">
        <f t="shared" ca="1" si="67"/>
        <v/>
      </c>
      <c r="S182" s="7" t="str">
        <f t="shared" ca="1" si="66"/>
        <v/>
      </c>
    </row>
    <row r="183" spans="1:19" x14ac:dyDescent="0.3">
      <c r="A183" s="1" t="str">
        <f t="shared" si="64"/>
        <v>LP_ReduceDmgCloseBetter_04</v>
      </c>
      <c r="B183" s="1" t="s">
        <v>519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v>2.72</v>
      </c>
      <c r="O183" s="7" t="str">
        <f t="shared" ca="1" si="67"/>
        <v/>
      </c>
      <c r="S183" s="7" t="str">
        <f t="shared" ca="1" si="66"/>
        <v/>
      </c>
    </row>
    <row r="184" spans="1:19" x14ac:dyDescent="0.3">
      <c r="A184" s="1" t="str">
        <f t="shared" si="64"/>
        <v>LP_ReduceDmgTrap_01</v>
      </c>
      <c r="B184" s="1" t="s">
        <v>520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0.2</v>
      </c>
      <c r="O184" s="7" t="str">
        <f t="shared" ca="1" si="67"/>
        <v/>
      </c>
      <c r="S184" s="7" t="str">
        <f t="shared" ca="1" si="66"/>
        <v/>
      </c>
    </row>
    <row r="185" spans="1:19" x14ac:dyDescent="0.3">
      <c r="A185" s="1" t="str">
        <f t="shared" si="64"/>
        <v>LP_ReduceDmgTrap_02</v>
      </c>
      <c r="B185" s="1" t="s">
        <v>520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0.44000000000000006</v>
      </c>
      <c r="O185" s="7" t="str">
        <f t="shared" ca="1" si="67"/>
        <v/>
      </c>
      <c r="S185" s="7" t="str">
        <f t="shared" ca="1" si="66"/>
        <v/>
      </c>
    </row>
    <row r="186" spans="1:19" x14ac:dyDescent="0.3">
      <c r="A186" s="1" t="str">
        <f t="shared" si="64"/>
        <v>LP_ReduceDmgTrap_03</v>
      </c>
      <c r="B186" s="1" t="s">
        <v>520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L186" s="1">
        <v>0.72</v>
      </c>
      <c r="O186" s="7" t="str">
        <f t="shared" ca="1" si="67"/>
        <v/>
      </c>
      <c r="S186" s="7" t="str">
        <f t="shared" ca="1" si="66"/>
        <v/>
      </c>
    </row>
    <row r="187" spans="1:19" x14ac:dyDescent="0.3">
      <c r="A187" s="1" t="str">
        <f t="shared" si="64"/>
        <v>LP_ReduceDmgTrap_04</v>
      </c>
      <c r="B187" s="1" t="s">
        <v>520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1.04</v>
      </c>
      <c r="O187" s="7" t="str">
        <f t="shared" ca="1" si="67"/>
        <v/>
      </c>
      <c r="S187" s="7" t="str">
        <f t="shared" ca="1" si="66"/>
        <v/>
      </c>
    </row>
    <row r="188" spans="1:19" x14ac:dyDescent="0.3">
      <c r="A188" s="1" t="str">
        <f t="shared" ref="A188:A200" si="68">B188&amp;"_"&amp;TEXT(D188,"00")</f>
        <v>LP_ReduceDmgTrap_05</v>
      </c>
      <c r="B188" s="1" t="s">
        <v>520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L188" s="1">
        <v>1.4</v>
      </c>
      <c r="O188" s="7" t="str">
        <f t="shared" ca="1" si="67"/>
        <v/>
      </c>
      <c r="S188" s="7" t="str">
        <f t="shared" ca="1" si="66"/>
        <v/>
      </c>
    </row>
    <row r="189" spans="1:19" x14ac:dyDescent="0.3">
      <c r="A189" s="1" t="str">
        <f t="shared" si="68"/>
        <v>LP_ReduceDmgTrap_06</v>
      </c>
      <c r="B189" s="1" t="s">
        <v>520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L189" s="1">
        <v>1.7999999999999998</v>
      </c>
      <c r="O189" s="7" t="str">
        <f t="shared" ca="1" si="67"/>
        <v/>
      </c>
      <c r="S189" s="7" t="str">
        <f t="shared" ca="1" si="66"/>
        <v/>
      </c>
    </row>
    <row r="190" spans="1:19" x14ac:dyDescent="0.3">
      <c r="A190" s="1" t="str">
        <f t="shared" si="68"/>
        <v>LP_ReduceDmgTrap_07</v>
      </c>
      <c r="B190" s="1" t="s">
        <v>520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L190" s="1">
        <v>2.2399999999999998</v>
      </c>
      <c r="O190" s="7" t="str">
        <f t="shared" ca="1" si="67"/>
        <v/>
      </c>
      <c r="S190" s="7" t="str">
        <f t="shared" ca="1" si="66"/>
        <v/>
      </c>
    </row>
    <row r="191" spans="1:19" x14ac:dyDescent="0.3">
      <c r="A191" s="1" t="str">
        <f t="shared" si="68"/>
        <v>LP_ReduceDmgTrap_08</v>
      </c>
      <c r="B191" s="1" t="s">
        <v>520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v>2.72</v>
      </c>
      <c r="O191" s="7" t="str">
        <f t="shared" ca="1" si="67"/>
        <v/>
      </c>
      <c r="S191" s="7" t="str">
        <f t="shared" ref="S191:S203" ca="1" si="69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68"/>
        <v>LP_ReduceDmgTrap_09</v>
      </c>
      <c r="B192" s="1" t="s">
        <v>520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v>3.24</v>
      </c>
      <c r="O192" s="7" t="str">
        <f t="shared" ca="1" si="67"/>
        <v/>
      </c>
      <c r="S192" s="7" t="str">
        <f t="shared" ca="1" si="69"/>
        <v/>
      </c>
    </row>
    <row r="193" spans="1:19" x14ac:dyDescent="0.3">
      <c r="A193" s="1" t="str">
        <f t="shared" si="68"/>
        <v>LP_ReduceDmgTrapBetter_01</v>
      </c>
      <c r="B193" s="1" t="s">
        <v>521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v>0.44000000000000006</v>
      </c>
      <c r="O193" s="7" t="str">
        <f t="shared" ref="O193:O205" ca="1" si="70">IF(NOT(ISBLANK(N193)),N193,
IF(ISBLANK(M193),"",
VLOOKUP(M193,OFFSET(INDIRECT("$A:$B"),0,MATCH(M$1&amp;"_Verify",INDIRECT("$1:$1"),0)-1),2,0)
))</f>
        <v/>
      </c>
      <c r="S193" s="7" t="str">
        <f t="shared" ca="1" si="69"/>
        <v/>
      </c>
    </row>
    <row r="194" spans="1:19" x14ac:dyDescent="0.3">
      <c r="A194" s="1" t="str">
        <f t="shared" si="68"/>
        <v>LP_ReduceDmgTrapBetter_02</v>
      </c>
      <c r="B194" s="1" t="s">
        <v>521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1.04</v>
      </c>
      <c r="O194" s="7" t="str">
        <f t="shared" ca="1" si="70"/>
        <v/>
      </c>
      <c r="S194" s="7" t="str">
        <f t="shared" ca="1" si="69"/>
        <v/>
      </c>
    </row>
    <row r="195" spans="1:19" x14ac:dyDescent="0.3">
      <c r="A195" s="1" t="str">
        <f t="shared" si="68"/>
        <v>LP_ReduceDmgTrapBetter_03</v>
      </c>
      <c r="B195" s="1" t="s">
        <v>521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1.7999999999999998</v>
      </c>
      <c r="O195" s="7" t="str">
        <f t="shared" ca="1" si="70"/>
        <v/>
      </c>
      <c r="S195" s="7" t="str">
        <f t="shared" ca="1" si="69"/>
        <v/>
      </c>
    </row>
    <row r="196" spans="1:19" x14ac:dyDescent="0.3">
      <c r="A196" s="1" t="str">
        <f t="shared" si="68"/>
        <v>LP_ReduceDmgTrapBetter_04</v>
      </c>
      <c r="B196" s="1" t="s">
        <v>521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2.72</v>
      </c>
      <c r="O196" s="7" t="str">
        <f t="shared" ca="1" si="70"/>
        <v/>
      </c>
      <c r="S196" s="7" t="str">
        <f t="shared" ca="1" si="69"/>
        <v/>
      </c>
    </row>
    <row r="197" spans="1:19" x14ac:dyDescent="0.3">
      <c r="A197" s="1" t="str">
        <f t="shared" si="68"/>
        <v>LP_ReduceContinuousDmg_01</v>
      </c>
      <c r="B197" s="1" t="s">
        <v>524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ReduceContinuousDamage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0.44000000000000006</v>
      </c>
      <c r="K197" s="1">
        <v>0.5</v>
      </c>
      <c r="O197" s="7" t="str">
        <f t="shared" ca="1" si="70"/>
        <v/>
      </c>
      <c r="S197" s="7" t="str">
        <f t="shared" ca="1" si="69"/>
        <v/>
      </c>
    </row>
    <row r="198" spans="1:19" x14ac:dyDescent="0.3">
      <c r="A198" s="1" t="str">
        <f t="shared" si="68"/>
        <v>LP_ReduceContinuousDmg_02</v>
      </c>
      <c r="B198" s="1" t="s">
        <v>524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ReduceContinuousDamage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1.04</v>
      </c>
      <c r="K198" s="1">
        <v>0.5</v>
      </c>
      <c r="O198" s="7" t="str">
        <f t="shared" ca="1" si="70"/>
        <v/>
      </c>
      <c r="S198" s="7" t="str">
        <f t="shared" ca="1" si="69"/>
        <v/>
      </c>
    </row>
    <row r="199" spans="1:19" x14ac:dyDescent="0.3">
      <c r="A199" s="1" t="str">
        <f t="shared" si="68"/>
        <v>LP_ReduceContinuousDmg_03</v>
      </c>
      <c r="B199" s="1" t="s">
        <v>524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ReduceContinuousDamage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1.7999999999999998</v>
      </c>
      <c r="K199" s="1">
        <v>0.5</v>
      </c>
      <c r="O199" s="7" t="str">
        <f t="shared" ca="1" si="70"/>
        <v/>
      </c>
      <c r="S199" s="7" t="str">
        <f t="shared" ca="1" si="69"/>
        <v/>
      </c>
    </row>
    <row r="200" spans="1:19" x14ac:dyDescent="0.3">
      <c r="A200" s="1" t="str">
        <f t="shared" si="68"/>
        <v>LP_ReduceContinuousDmg_04</v>
      </c>
      <c r="B200" s="1" t="s">
        <v>524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ReduceContinuousDamage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2.72</v>
      </c>
      <c r="K200" s="1">
        <v>0.5</v>
      </c>
      <c r="O200" s="7" t="str">
        <f t="shared" ca="1" si="70"/>
        <v/>
      </c>
      <c r="S200" s="7" t="str">
        <f t="shared" ca="1" si="69"/>
        <v/>
      </c>
    </row>
    <row r="201" spans="1:19" x14ac:dyDescent="0.3">
      <c r="A201" s="1" t="str">
        <f t="shared" ref="A201:A206" si="71">B201&amp;"_"&amp;TEXT(D201,"00")</f>
        <v>LP_ReduceContinuousDmg_05</v>
      </c>
      <c r="B201" s="1" t="s">
        <v>524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ReduceContinuousDamage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3.8</v>
      </c>
      <c r="K201" s="1">
        <v>0.5</v>
      </c>
      <c r="O201" s="7" t="str">
        <f t="shared" ca="1" si="70"/>
        <v/>
      </c>
      <c r="S201" s="7" t="str">
        <f t="shared" ca="1" si="69"/>
        <v/>
      </c>
    </row>
    <row r="202" spans="1:19" x14ac:dyDescent="0.3">
      <c r="A202" s="1" t="str">
        <f t="shared" si="71"/>
        <v>LP_DefenseStrongDmg_01</v>
      </c>
      <c r="B202" s="1" t="s">
        <v>525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DefenseStrongDamage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0.4</v>
      </c>
      <c r="O202" s="7" t="str">
        <f t="shared" ca="1" si="70"/>
        <v/>
      </c>
      <c r="S202" s="7" t="str">
        <f t="shared" ca="1" si="69"/>
        <v/>
      </c>
    </row>
    <row r="203" spans="1:19" x14ac:dyDescent="0.3">
      <c r="A203" s="1" t="str">
        <f t="shared" si="71"/>
        <v>LP_DefenseStrongDmg_02</v>
      </c>
      <c r="B203" s="1" t="s">
        <v>525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DefenseStrongDamage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>J202/1.5</f>
        <v>0.26666666666666666</v>
      </c>
      <c r="O203" s="7" t="str">
        <f t="shared" ca="1" si="70"/>
        <v/>
      </c>
      <c r="S203" s="7" t="str">
        <f t="shared" ca="1" si="69"/>
        <v/>
      </c>
    </row>
    <row r="204" spans="1:19" x14ac:dyDescent="0.3">
      <c r="A204" s="1" t="str">
        <f t="shared" si="71"/>
        <v>LP_DefenseStrongDmg_03</v>
      </c>
      <c r="B204" s="1" t="s">
        <v>525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DefenseStrongDamage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ref="J204:J206" si="72">J203/1.25</f>
        <v>0.21333333333333332</v>
      </c>
      <c r="O204" s="7" t="str">
        <f t="shared" ca="1" si="70"/>
        <v/>
      </c>
      <c r="S204" s="7" t="str">
        <f t="shared" ref="S204:S206" ca="1" si="73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71"/>
        <v>LP_DefenseStrongDmg_04</v>
      </c>
      <c r="B205" s="1" t="s">
        <v>525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DefenseStrongDamage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72"/>
        <v>0.17066666666666666</v>
      </c>
      <c r="O205" s="7" t="str">
        <f t="shared" ca="1" si="70"/>
        <v/>
      </c>
      <c r="S205" s="7" t="str">
        <f t="shared" ca="1" si="73"/>
        <v/>
      </c>
    </row>
    <row r="206" spans="1:19" x14ac:dyDescent="0.3">
      <c r="A206" s="1" t="str">
        <f t="shared" si="71"/>
        <v>LP_DefenseStrongDmg_05</v>
      </c>
      <c r="B206" s="1" t="s">
        <v>525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DefenseStrongDamage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72"/>
        <v>0.13653333333333334</v>
      </c>
      <c r="O206" s="7" t="str">
        <f t="shared" ref="O206" ca="1" si="74">IF(NOT(ISBLANK(N206)),N206,
IF(ISBLANK(M206),"",
VLOOKUP(M206,OFFSET(INDIRECT("$A:$B"),0,MATCH(M$1&amp;"_Verify",INDIRECT("$1:$1"),0)-1),2,0)
))</f>
        <v/>
      </c>
      <c r="S206" s="7" t="str">
        <f t="shared" ca="1" si="73"/>
        <v/>
      </c>
    </row>
    <row r="207" spans="1:19" x14ac:dyDescent="0.3">
      <c r="A207" s="1" t="str">
        <f t="shared" ref="A207:A242" si="75">B207&amp;"_"&amp;TEXT(D207,"00")</f>
        <v>LP_ExtraGold_01</v>
      </c>
      <c r="B207" s="1" t="s">
        <v>176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DropAdjust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v>0.05</v>
      </c>
      <c r="O207" s="7" t="str">
        <f t="shared" ca="1" si="58"/>
        <v/>
      </c>
      <c r="S207" s="7" t="str">
        <f t="shared" ca="1" si="53"/>
        <v/>
      </c>
    </row>
    <row r="208" spans="1:19" x14ac:dyDescent="0.3">
      <c r="A208" s="1" t="str">
        <f t="shared" ref="A208:A210" si="76">B208&amp;"_"&amp;TEXT(D208,"00")</f>
        <v>LP_ExtraGold_02</v>
      </c>
      <c r="B208" s="1" t="s">
        <v>176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DropAdjust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v>0.125</v>
      </c>
      <c r="O208" s="7" t="str">
        <f t="shared" ref="O208:O210" ca="1" si="77">IF(NOT(ISBLANK(N208)),N208,
IF(ISBLANK(M208),"",
VLOOKUP(M208,OFFSET(INDIRECT("$A:$B"),0,MATCH(M$1&amp;"_Verify",INDIRECT("$1:$1"),0)-1),2,0)
))</f>
        <v/>
      </c>
      <c r="S208" s="7" t="str">
        <f t="shared" ref="S208:S213" ca="1" si="7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76"/>
        <v>LP_ExtraGold_03</v>
      </c>
      <c r="B209" s="1" t="s">
        <v>176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DropAdjust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v>0.22500000000000001</v>
      </c>
      <c r="O209" s="7" t="str">
        <f t="shared" ca="1" si="77"/>
        <v/>
      </c>
      <c r="S209" s="7" t="str">
        <f t="shared" ca="1" si="78"/>
        <v/>
      </c>
    </row>
    <row r="210" spans="1:19" x14ac:dyDescent="0.3">
      <c r="A210" s="1" t="str">
        <f t="shared" si="76"/>
        <v>LP_ExtraGoldBetter_01</v>
      </c>
      <c r="B210" s="1" t="s">
        <v>526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DropAdjust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v>0.1</v>
      </c>
      <c r="O210" s="7" t="str">
        <f t="shared" ca="1" si="77"/>
        <v/>
      </c>
    </row>
    <row r="211" spans="1:19" x14ac:dyDescent="0.3">
      <c r="A211" s="1" t="str">
        <f t="shared" ref="A211:A212" si="79">B211&amp;"_"&amp;TEXT(D211,"00")</f>
        <v>LP_ExtraGoldBetter_02</v>
      </c>
      <c r="B211" s="1" t="s">
        <v>526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DropAdjust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v>0.25</v>
      </c>
      <c r="O211" s="7" t="str">
        <f t="shared" ref="O211:O212" ca="1" si="80">IF(NOT(ISBLANK(N211)),N211,
IF(ISBLANK(M211),"",
VLOOKUP(M211,OFFSET(INDIRECT("$A:$B"),0,MATCH(M$1&amp;"_Verify",INDIRECT("$1:$1"),0)-1),2,0)
))</f>
        <v/>
      </c>
    </row>
    <row r="212" spans="1:19" x14ac:dyDescent="0.3">
      <c r="A212" s="1" t="str">
        <f t="shared" si="79"/>
        <v>LP_ExtraGoldBetter_03</v>
      </c>
      <c r="B212" s="1" t="s">
        <v>526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DropAdjust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v>0.45</v>
      </c>
      <c r="O212" s="7" t="str">
        <f t="shared" ca="1" si="80"/>
        <v/>
      </c>
    </row>
    <row r="213" spans="1:19" x14ac:dyDescent="0.3">
      <c r="A213" s="1" t="str">
        <f t="shared" si="75"/>
        <v>LP_ItemChanceBoost_01</v>
      </c>
      <c r="B213" s="1" t="s">
        <v>177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DropAdjust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v>2.5000000000000001E-2</v>
      </c>
      <c r="O213" s="7" t="str">
        <f t="shared" ca="1" si="58"/>
        <v/>
      </c>
      <c r="S213" s="7" t="str">
        <f t="shared" ca="1" si="78"/>
        <v/>
      </c>
    </row>
    <row r="214" spans="1:19" x14ac:dyDescent="0.3">
      <c r="A214" s="1" t="str">
        <f t="shared" ref="A214:A216" si="81">B214&amp;"_"&amp;TEXT(D214,"00")</f>
        <v>LP_ItemChanceBoost_02</v>
      </c>
      <c r="B214" s="1" t="s">
        <v>177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DropAdjust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v>0.05</v>
      </c>
      <c r="O214" s="7" t="str">
        <f t="shared" ref="O214:O216" ca="1" si="82">IF(NOT(ISBLANK(N214)),N214,
IF(ISBLANK(M214),"",
VLOOKUP(M214,OFFSET(INDIRECT("$A:$B"),0,MATCH(M$1&amp;"_Verify",INDIRECT("$1:$1"),0)-1),2,0)
))</f>
        <v/>
      </c>
      <c r="S214" s="7" t="str">
        <f t="shared" ref="S214:S215" ca="1" si="83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81"/>
        <v>LP_ItemChanceBoost_03</v>
      </c>
      <c r="B215" s="1" t="s">
        <v>177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v>0.1</v>
      </c>
      <c r="O215" s="7" t="str">
        <f t="shared" ca="1" si="82"/>
        <v/>
      </c>
      <c r="S215" s="7" t="str">
        <f t="shared" ca="1" si="83"/>
        <v/>
      </c>
    </row>
    <row r="216" spans="1:19" x14ac:dyDescent="0.3">
      <c r="A216" s="1" t="str">
        <f t="shared" si="81"/>
        <v>LP_ItemChanceBoostBetter_01</v>
      </c>
      <c r="B216" s="1" t="s">
        <v>527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v>0.05</v>
      </c>
      <c r="O216" s="7" t="str">
        <f t="shared" ca="1" si="82"/>
        <v/>
      </c>
    </row>
    <row r="217" spans="1:19" x14ac:dyDescent="0.3">
      <c r="A217" s="1" t="str">
        <f t="shared" ref="A217:A218" si="84">B217&amp;"_"&amp;TEXT(D217,"00")</f>
        <v>LP_ItemChanceBoostBetter_02</v>
      </c>
      <c r="B217" s="1" t="s">
        <v>527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v>0.1</v>
      </c>
      <c r="O217" s="7" t="str">
        <f t="shared" ref="O217:O218" ca="1" si="85">IF(NOT(ISBLANK(N217)),N217,
IF(ISBLANK(M217),"",
VLOOKUP(M217,OFFSET(INDIRECT("$A:$B"),0,MATCH(M$1&amp;"_Verify",INDIRECT("$1:$1"),0)-1),2,0)
))</f>
        <v/>
      </c>
    </row>
    <row r="218" spans="1:19" x14ac:dyDescent="0.3">
      <c r="A218" s="1" t="str">
        <f t="shared" si="84"/>
        <v>LP_ItemChanceBoostBetter_03</v>
      </c>
      <c r="B218" s="1" t="s">
        <v>527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v>0.2</v>
      </c>
      <c r="O218" s="7" t="str">
        <f t="shared" ca="1" si="85"/>
        <v/>
      </c>
    </row>
    <row r="219" spans="1:19" x14ac:dyDescent="0.3">
      <c r="A219" s="1" t="str">
        <f t="shared" si="75"/>
        <v>LP_HealChanceBoost_01</v>
      </c>
      <c r="B219" s="1" t="s">
        <v>178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v>0.1666666</v>
      </c>
      <c r="O219" s="7" t="str">
        <f t="shared" ca="1" si="58"/>
        <v/>
      </c>
      <c r="S219" s="7" t="str">
        <f t="shared" ca="1" si="53"/>
        <v/>
      </c>
    </row>
    <row r="220" spans="1:19" x14ac:dyDescent="0.3">
      <c r="A220" s="1" t="str">
        <f t="shared" ref="A220:A222" si="86">B220&amp;"_"&amp;TEXT(D220,"00")</f>
        <v>LP_HealChanceBoost_02</v>
      </c>
      <c r="B220" s="1" t="s">
        <v>178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v>0.33333299999999999</v>
      </c>
      <c r="O220" s="7" t="str">
        <f t="shared" ref="O220:O222" ca="1" si="87">IF(NOT(ISBLANK(N220)),N220,
IF(ISBLANK(M220),"",
VLOOKUP(M220,OFFSET(INDIRECT("$A:$B"),0,MATCH(M$1&amp;"_Verify",INDIRECT("$1:$1"),0)-1),2,0)
))</f>
        <v/>
      </c>
      <c r="S220" s="7" t="str">
        <f t="shared" ca="1" si="53"/>
        <v/>
      </c>
    </row>
    <row r="221" spans="1:19" x14ac:dyDescent="0.3">
      <c r="A221" s="1" t="str">
        <f t="shared" si="86"/>
        <v>LP_HealChanceBoost_03</v>
      </c>
      <c r="B221" s="1" t="s">
        <v>178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v>0.5</v>
      </c>
      <c r="O221" s="7" t="str">
        <f t="shared" ca="1" si="87"/>
        <v/>
      </c>
      <c r="S221" s="7" t="str">
        <f t="shared" ca="1" si="53"/>
        <v/>
      </c>
    </row>
    <row r="222" spans="1:19" x14ac:dyDescent="0.3">
      <c r="A222" s="1" t="str">
        <f t="shared" si="86"/>
        <v>LP_HealChanceBoostBetter_01</v>
      </c>
      <c r="B222" s="1" t="s">
        <v>528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v>0.33333299999999999</v>
      </c>
      <c r="O222" s="7" t="str">
        <f t="shared" ca="1" si="87"/>
        <v/>
      </c>
      <c r="S222" s="7" t="str">
        <f t="shared" ref="S222:S224" ca="1" si="88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ref="A223:A224" si="89">B223&amp;"_"&amp;TEXT(D223,"00")</f>
        <v>LP_HealChanceBoostBetter_02</v>
      </c>
      <c r="B223" s="1" t="s">
        <v>528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v>0.66666599999999998</v>
      </c>
      <c r="O223" s="7" t="str">
        <f t="shared" ref="O223:O224" ca="1" si="90">IF(NOT(ISBLANK(N223)),N223,
IF(ISBLANK(M223),"",
VLOOKUP(M223,OFFSET(INDIRECT("$A:$B"),0,MATCH(M$1&amp;"_Verify",INDIRECT("$1:$1"),0)-1),2,0)
))</f>
        <v/>
      </c>
      <c r="S223" s="7" t="str">
        <f t="shared" ca="1" si="88"/>
        <v/>
      </c>
    </row>
    <row r="224" spans="1:19" x14ac:dyDescent="0.3">
      <c r="A224" s="1" t="str">
        <f t="shared" si="89"/>
        <v>LP_HealChanceBoostBetter_03</v>
      </c>
      <c r="B224" s="1" t="s">
        <v>528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v>1</v>
      </c>
      <c r="O224" s="7" t="str">
        <f t="shared" ca="1" si="90"/>
        <v/>
      </c>
      <c r="S224" s="7" t="str">
        <f t="shared" ca="1" si="88"/>
        <v/>
      </c>
    </row>
    <row r="225" spans="1:19" x14ac:dyDescent="0.3">
      <c r="A225" s="1" t="str">
        <f t="shared" si="75"/>
        <v>LP_MonsterThrough_01</v>
      </c>
      <c r="B225" s="1" t="s">
        <v>179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MonsterThroughHitObject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N225" s="1">
        <v>1</v>
      </c>
      <c r="O225" s="7">
        <f t="shared" ca="1" si="58"/>
        <v>1</v>
      </c>
      <c r="S225" s="7" t="str">
        <f t="shared" ca="1" si="53"/>
        <v/>
      </c>
    </row>
    <row r="226" spans="1:19" x14ac:dyDescent="0.3">
      <c r="A226" s="1" t="str">
        <f t="shared" si="75"/>
        <v>LP_MonsterThrough_02</v>
      </c>
      <c r="B226" s="1" t="s">
        <v>179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MonsterThroughHitObject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N226" s="1">
        <v>2</v>
      </c>
      <c r="O226" s="7">
        <f t="shared" ca="1" si="58"/>
        <v>2</v>
      </c>
      <c r="S226" s="7" t="str">
        <f t="shared" ca="1" si="53"/>
        <v/>
      </c>
    </row>
    <row r="227" spans="1:19" x14ac:dyDescent="0.3">
      <c r="A227" s="1" t="str">
        <f t="shared" si="75"/>
        <v>LP_Ricochet_01</v>
      </c>
      <c r="B227" s="1" t="s">
        <v>180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RicochetHitObject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N227" s="1">
        <v>1</v>
      </c>
      <c r="O227" s="7">
        <f t="shared" ca="1" si="58"/>
        <v>1</v>
      </c>
      <c r="S227" s="7" t="str">
        <f t="shared" ca="1" si="53"/>
        <v/>
      </c>
    </row>
    <row r="228" spans="1:19" x14ac:dyDescent="0.3">
      <c r="A228" s="1" t="str">
        <f t="shared" si="75"/>
        <v>LP_Ricochet_02</v>
      </c>
      <c r="B228" s="1" t="s">
        <v>180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RicochetHitObject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N228" s="1">
        <v>2</v>
      </c>
      <c r="O228" s="7">
        <f t="shared" ca="1" si="58"/>
        <v>2</v>
      </c>
      <c r="S228" s="7" t="str">
        <f t="shared" ref="S228:S230" ca="1" si="91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75"/>
        <v>LP_BounceWallQuad_01</v>
      </c>
      <c r="B229" s="1" t="s">
        <v>181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BounceWallQuadHitObject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N229" s="1">
        <v>1</v>
      </c>
      <c r="O229" s="7">
        <f t="shared" ca="1" si="58"/>
        <v>1</v>
      </c>
      <c r="S229" s="7" t="str">
        <f t="shared" ca="1" si="91"/>
        <v/>
      </c>
    </row>
    <row r="230" spans="1:19" x14ac:dyDescent="0.3">
      <c r="A230" s="1" t="str">
        <f t="shared" si="75"/>
        <v>LP_BounceWallQuad_02</v>
      </c>
      <c r="B230" s="1" t="s">
        <v>181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BounceWallQuadHitObject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N230" s="1">
        <v>2</v>
      </c>
      <c r="O230" s="7">
        <f t="shared" ca="1" si="58"/>
        <v>2</v>
      </c>
      <c r="S230" s="7" t="str">
        <f t="shared" ca="1" si="91"/>
        <v/>
      </c>
    </row>
    <row r="231" spans="1:19" x14ac:dyDescent="0.3">
      <c r="A231" s="1" t="str">
        <f t="shared" si="75"/>
        <v>LP_Parallel_01</v>
      </c>
      <c r="B231" s="1" t="s">
        <v>182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ParallelHitObject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0.6</v>
      </c>
      <c r="N231" s="1">
        <v>2</v>
      </c>
      <c r="O231" s="7">
        <f t="shared" ca="1" si="58"/>
        <v>2</v>
      </c>
      <c r="S231" s="7" t="str">
        <f t="shared" ca="1" si="53"/>
        <v/>
      </c>
    </row>
    <row r="232" spans="1:19" x14ac:dyDescent="0.3">
      <c r="A232" s="1" t="str">
        <f t="shared" si="75"/>
        <v>LP_Parallel_02</v>
      </c>
      <c r="B232" s="1" t="s">
        <v>182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ParallelHitObject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v>0.6</v>
      </c>
      <c r="N232" s="1">
        <v>3</v>
      </c>
      <c r="O232" s="7">
        <f t="shared" ca="1" si="58"/>
        <v>3</v>
      </c>
      <c r="S232" s="7" t="str">
        <f t="shared" ca="1" si="53"/>
        <v/>
      </c>
    </row>
    <row r="233" spans="1:19" x14ac:dyDescent="0.3">
      <c r="A233" s="1" t="str">
        <f t="shared" si="75"/>
        <v>LP_DiagonalNwayGenerator_01</v>
      </c>
      <c r="B233" s="1" t="s">
        <v>183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DiagonalNwayGenerator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1</v>
      </c>
      <c r="O233" s="7">
        <f t="shared" ca="1" si="58"/>
        <v>1</v>
      </c>
      <c r="S233" s="7" t="str">
        <f t="shared" ca="1" si="53"/>
        <v/>
      </c>
    </row>
    <row r="234" spans="1:19" x14ac:dyDescent="0.3">
      <c r="A234" s="1" t="str">
        <f t="shared" si="75"/>
        <v>LP_DiagonalNwayGenerator_02</v>
      </c>
      <c r="B234" s="1" t="s">
        <v>183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DiagonalNwayGenerator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2</v>
      </c>
      <c r="O234" s="7">
        <f t="shared" ca="1" si="58"/>
        <v>2</v>
      </c>
      <c r="S234" s="7" t="str">
        <f t="shared" ca="1" si="53"/>
        <v/>
      </c>
    </row>
    <row r="235" spans="1:19" x14ac:dyDescent="0.3">
      <c r="A235" s="1" t="str">
        <f t="shared" si="75"/>
        <v>LP_LeftRightNwayGenerator_01</v>
      </c>
      <c r="B235" s="1" t="s">
        <v>184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LeftRightNwayGenerator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1</v>
      </c>
      <c r="O235" s="7">
        <f t="shared" ca="1" si="58"/>
        <v>1</v>
      </c>
      <c r="S235" s="7" t="str">
        <f t="shared" ca="1" si="53"/>
        <v/>
      </c>
    </row>
    <row r="236" spans="1:19" x14ac:dyDescent="0.3">
      <c r="A236" s="1" t="str">
        <f t="shared" si="75"/>
        <v>LP_LeftRightNwayGenerator_02</v>
      </c>
      <c r="B236" s="1" t="s">
        <v>184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LeftRightNwayGenerator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2</v>
      </c>
      <c r="O236" s="7">
        <f t="shared" ca="1" si="58"/>
        <v>2</v>
      </c>
      <c r="S236" s="7" t="str">
        <f t="shared" ca="1" si="53"/>
        <v/>
      </c>
    </row>
    <row r="237" spans="1:19" x14ac:dyDescent="0.3">
      <c r="A237" s="1" t="str">
        <f t="shared" si="75"/>
        <v>LP_BackNwayGenerator_01</v>
      </c>
      <c r="B237" s="1" t="s">
        <v>185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BackNwayGenerator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58"/>
        <v>1</v>
      </c>
      <c r="S237" s="7" t="str">
        <f t="shared" ca="1" si="53"/>
        <v/>
      </c>
    </row>
    <row r="238" spans="1:19" x14ac:dyDescent="0.3">
      <c r="A238" s="1" t="str">
        <f t="shared" si="75"/>
        <v>LP_BackNwayGenerator_02</v>
      </c>
      <c r="B238" s="1" t="s">
        <v>185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BackNwayGenerator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58"/>
        <v>2</v>
      </c>
      <c r="S238" s="7" t="str">
        <f t="shared" ca="1" si="53"/>
        <v/>
      </c>
    </row>
    <row r="239" spans="1:19" x14ac:dyDescent="0.3">
      <c r="A239" s="1" t="str">
        <f t="shared" si="75"/>
        <v>LP_Repeat_01</v>
      </c>
      <c r="B239" s="1" t="s">
        <v>186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RepeatHitObject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0.5</v>
      </c>
      <c r="N239" s="1">
        <v>1</v>
      </c>
      <c r="O239" s="7">
        <f t="shared" ca="1" si="58"/>
        <v>1</v>
      </c>
      <c r="S239" s="7" t="str">
        <f t="shared" ca="1" si="53"/>
        <v/>
      </c>
    </row>
    <row r="240" spans="1:19" x14ac:dyDescent="0.3">
      <c r="A240" s="1" t="str">
        <f t="shared" si="75"/>
        <v>LP_Repeat_02</v>
      </c>
      <c r="B240" s="1" t="s">
        <v>186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RepeatHitObject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0.5</v>
      </c>
      <c r="N240" s="1">
        <v>2</v>
      </c>
      <c r="O240" s="7">
        <f t="shared" ca="1" si="58"/>
        <v>2</v>
      </c>
      <c r="S240" s="7" t="str">
        <f t="shared" ca="1" si="53"/>
        <v/>
      </c>
    </row>
    <row r="241" spans="1:21" x14ac:dyDescent="0.3">
      <c r="A241" s="1" t="str">
        <f t="shared" si="75"/>
        <v>LP_HealOnKill_01</v>
      </c>
      <c r="B241" s="1" t="s">
        <v>275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Vampire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K241" s="1">
        <v>0.2</v>
      </c>
      <c r="O241" s="7" t="str">
        <f t="shared" ref="O241" ca="1" si="92">IF(NOT(ISBLANK(N241)),N241,
IF(ISBLANK(M241),"",
VLOOKUP(M241,OFFSET(INDIRECT("$A:$B"),0,MATCH(M$1&amp;"_Verify",INDIRECT("$1:$1"),0)-1),2,0)
))</f>
        <v/>
      </c>
      <c r="S241" s="7" t="str">
        <f t="shared" ca="1" si="53"/>
        <v/>
      </c>
    </row>
    <row r="242" spans="1:21" x14ac:dyDescent="0.3">
      <c r="A242" s="1" t="str">
        <f t="shared" si="75"/>
        <v>LP_HealOnKill_02</v>
      </c>
      <c r="B242" s="1" t="s">
        <v>275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Vampire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K242" s="1">
        <v>0.4</v>
      </c>
      <c r="O242" s="7" t="str">
        <f t="shared" ca="1" si="58"/>
        <v/>
      </c>
      <c r="S242" s="7" t="str">
        <f t="shared" ca="1" si="53"/>
        <v/>
      </c>
    </row>
    <row r="243" spans="1:21" x14ac:dyDescent="0.3">
      <c r="A243" s="1" t="str">
        <f t="shared" ref="A243:A245" si="93">B243&amp;"_"&amp;TEXT(D243,"00")</f>
        <v>LP_HealOnKill_03</v>
      </c>
      <c r="B243" s="1" t="s">
        <v>275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Vampire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K243" s="1">
        <v>0.6</v>
      </c>
      <c r="O243" s="7" t="str">
        <f t="shared" ref="O243:O245" ca="1" si="94">IF(NOT(ISBLANK(N243)),N243,
IF(ISBLANK(M243),"",
VLOOKUP(M243,OFFSET(INDIRECT("$A:$B"),0,MATCH(M$1&amp;"_Verify",INDIRECT("$1:$1"),0)-1),2,0)
))</f>
        <v/>
      </c>
      <c r="S243" s="7" t="str">
        <f t="shared" ref="S243:S245" ca="1" si="95">IF(NOT(ISBLANK(R243)),R243,
IF(ISBLANK(Q243),"",
VLOOKUP(Q243,OFFSET(INDIRECT("$A:$B"),0,MATCH(Q$1&amp;"_Verify",INDIRECT("$1:$1"),0)-1),2,0)
))</f>
        <v/>
      </c>
    </row>
    <row r="244" spans="1:21" x14ac:dyDescent="0.3">
      <c r="A244" s="1" t="str">
        <f t="shared" si="93"/>
        <v>LP_HealOnKill_04</v>
      </c>
      <c r="B244" s="1" t="s">
        <v>275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Vampire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K244" s="1">
        <v>0.8</v>
      </c>
      <c r="O244" s="7" t="str">
        <f t="shared" ca="1" si="94"/>
        <v/>
      </c>
      <c r="S244" s="7" t="str">
        <f t="shared" ca="1" si="95"/>
        <v/>
      </c>
    </row>
    <row r="245" spans="1:21" x14ac:dyDescent="0.3">
      <c r="A245" s="1" t="str">
        <f t="shared" si="93"/>
        <v>LP_HealOnKill_05</v>
      </c>
      <c r="B245" s="1" t="s">
        <v>275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Vampire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K245" s="1">
        <v>1</v>
      </c>
      <c r="O245" s="7" t="str">
        <f t="shared" ca="1" si="94"/>
        <v/>
      </c>
      <c r="S245" s="7" t="str">
        <f t="shared" ca="1" si="95"/>
        <v/>
      </c>
    </row>
    <row r="246" spans="1:21" x14ac:dyDescent="0.3">
      <c r="A246" s="1" t="str">
        <f t="shared" ref="A246:A261" si="96">B246&amp;"_"&amp;TEXT(D246,"00")</f>
        <v>LP_HealOnKillBetter_01</v>
      </c>
      <c r="B246" s="1" t="s">
        <v>276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Vampire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K246" s="1">
        <v>0.4</v>
      </c>
      <c r="O246" s="7" t="str">
        <f t="shared" ref="O246:O275" ca="1" si="97">IF(NOT(ISBLANK(N246)),N246,
IF(ISBLANK(M246),"",
VLOOKUP(M246,OFFSET(INDIRECT("$A:$B"),0,MATCH(M$1&amp;"_Verify",INDIRECT("$1:$1"),0)-1),2,0)
))</f>
        <v/>
      </c>
      <c r="S246" s="7" t="str">
        <f t="shared" ca="1" si="53"/>
        <v/>
      </c>
    </row>
    <row r="247" spans="1:21" x14ac:dyDescent="0.3">
      <c r="A247" s="1" t="str">
        <f t="shared" si="96"/>
        <v>LP_HealOnKillBetter_02</v>
      </c>
      <c r="B247" s="1" t="s">
        <v>276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Vampire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K247" s="1">
        <v>0.8</v>
      </c>
      <c r="O247" s="7" t="str">
        <f t="shared" ca="1" si="97"/>
        <v/>
      </c>
      <c r="S247" s="7" t="str">
        <f t="shared" ca="1" si="53"/>
        <v/>
      </c>
    </row>
    <row r="248" spans="1:21" x14ac:dyDescent="0.3">
      <c r="A248" s="1" t="str">
        <f t="shared" ref="A248:A250" si="98">B248&amp;"_"&amp;TEXT(D248,"00")</f>
        <v>LP_HealOnKillBetter_03</v>
      </c>
      <c r="B248" s="1" t="s">
        <v>276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Vampire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K248" s="1">
        <v>1.2</v>
      </c>
      <c r="O248" s="7" t="str">
        <f t="shared" ref="O248:O250" ca="1" si="99">IF(NOT(ISBLANK(N248)),N248,
IF(ISBLANK(M248),"",
VLOOKUP(M248,OFFSET(INDIRECT("$A:$B"),0,MATCH(M$1&amp;"_Verify",INDIRECT("$1:$1"),0)-1),2,0)
))</f>
        <v/>
      </c>
      <c r="S248" s="7" t="str">
        <f t="shared" ref="S248:S250" ca="1" si="100">IF(NOT(ISBLANK(R248)),R248,
IF(ISBLANK(Q248),"",
VLOOKUP(Q248,OFFSET(INDIRECT("$A:$B"),0,MATCH(Q$1&amp;"_Verify",INDIRECT("$1:$1"),0)-1),2,0)
))</f>
        <v/>
      </c>
    </row>
    <row r="249" spans="1:21" x14ac:dyDescent="0.3">
      <c r="A249" s="1" t="str">
        <f t="shared" si="98"/>
        <v>LP_HealOnKillBetter_04</v>
      </c>
      <c r="B249" s="1" t="s">
        <v>276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v>1.5</v>
      </c>
      <c r="O249" s="7" t="str">
        <f t="shared" ca="1" si="99"/>
        <v/>
      </c>
      <c r="S249" s="7" t="str">
        <f t="shared" ca="1" si="100"/>
        <v/>
      </c>
    </row>
    <row r="250" spans="1:21" x14ac:dyDescent="0.3">
      <c r="A250" s="1" t="str">
        <f t="shared" si="98"/>
        <v>LP_HealOnKillBetter_05</v>
      </c>
      <c r="B250" s="1" t="s">
        <v>276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v>2</v>
      </c>
      <c r="O250" s="7" t="str">
        <f t="shared" ca="1" si="99"/>
        <v/>
      </c>
      <c r="S250" s="7" t="str">
        <f t="shared" ca="1" si="100"/>
        <v/>
      </c>
    </row>
    <row r="251" spans="1:21" x14ac:dyDescent="0.3">
      <c r="A251" s="1" t="str">
        <f t="shared" si="96"/>
        <v>LP_AtkSpeedUpOnEncounter_01</v>
      </c>
      <c r="B251" s="1" t="s">
        <v>301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CallAffectorValue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O251" s="7" t="str">
        <f t="shared" ca="1" si="97"/>
        <v/>
      </c>
      <c r="Q251" s="1" t="s">
        <v>302</v>
      </c>
      <c r="S251" s="7">
        <f t="shared" ref="S251:S304" ca="1" si="101">IF(NOT(ISBLANK(R251)),R251,
IF(ISBLANK(Q251),"",
VLOOKUP(Q251,OFFSET(INDIRECT("$A:$B"),0,MATCH(Q$1&amp;"_Verify",INDIRECT("$1:$1"),0)-1),2,0)
))</f>
        <v>1</v>
      </c>
      <c r="U251" s="1" t="s">
        <v>303</v>
      </c>
    </row>
    <row r="252" spans="1:21" x14ac:dyDescent="0.3">
      <c r="A252" s="1" t="str">
        <f t="shared" si="96"/>
        <v>LP_AtkSpeedUpOnEncounter_02</v>
      </c>
      <c r="B252" s="1" t="s">
        <v>301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CallAffectorValue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O252" s="7" t="str">
        <f t="shared" ca="1" si="97"/>
        <v/>
      </c>
      <c r="Q252" s="1" t="s">
        <v>302</v>
      </c>
      <c r="S252" s="7">
        <f t="shared" ca="1" si="101"/>
        <v>1</v>
      </c>
      <c r="U252" s="1" t="s">
        <v>303</v>
      </c>
    </row>
    <row r="253" spans="1:21" x14ac:dyDescent="0.3">
      <c r="A253" s="1" t="str">
        <f t="shared" ref="A253:A259" si="102">B253&amp;"_"&amp;TEXT(D253,"00")</f>
        <v>LP_AtkSpeedUpOnEncounter_03</v>
      </c>
      <c r="B253" s="1" t="s">
        <v>301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CallAffectorValue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O253" s="7" t="str">
        <f t="shared" ref="O253:O259" ca="1" si="103">IF(NOT(ISBLANK(N253)),N253,
IF(ISBLANK(M253),"",
VLOOKUP(M253,OFFSET(INDIRECT("$A:$B"),0,MATCH(M$1&amp;"_Verify",INDIRECT("$1:$1"),0)-1),2,0)
))</f>
        <v/>
      </c>
      <c r="Q253" s="1" t="s">
        <v>302</v>
      </c>
      <c r="S253" s="7">
        <f t="shared" ca="1" si="101"/>
        <v>1</v>
      </c>
      <c r="U253" s="1" t="s">
        <v>303</v>
      </c>
    </row>
    <row r="254" spans="1:21" x14ac:dyDescent="0.3">
      <c r="A254" s="1" t="str">
        <f t="shared" si="102"/>
        <v>LP_AtkSpeedUpOnEncounter_04</v>
      </c>
      <c r="B254" s="1" t="s">
        <v>301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103"/>
        <v/>
      </c>
      <c r="Q254" s="1" t="s">
        <v>302</v>
      </c>
      <c r="S254" s="7">
        <f t="shared" ca="1" si="101"/>
        <v>1</v>
      </c>
      <c r="U254" s="1" t="s">
        <v>303</v>
      </c>
    </row>
    <row r="255" spans="1:21" x14ac:dyDescent="0.3">
      <c r="A255" s="1" t="str">
        <f t="shared" si="102"/>
        <v>LP_AtkSpeedUpOnEncounter_05</v>
      </c>
      <c r="B255" s="1" t="s">
        <v>301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CallAffectorValue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O255" s="7" t="str">
        <f t="shared" ca="1" si="103"/>
        <v/>
      </c>
      <c r="Q255" s="1" t="s">
        <v>302</v>
      </c>
      <c r="S255" s="7">
        <f t="shared" ca="1" si="101"/>
        <v>1</v>
      </c>
      <c r="U255" s="1" t="s">
        <v>303</v>
      </c>
    </row>
    <row r="256" spans="1:21" x14ac:dyDescent="0.3">
      <c r="A256" s="1" t="str">
        <f t="shared" si="102"/>
        <v>LP_AtkSpeedUpOnEncounter_06</v>
      </c>
      <c r="B256" s="1" t="s">
        <v>301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CallAffectorValue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O256" s="7" t="str">
        <f t="shared" ca="1" si="103"/>
        <v/>
      </c>
      <c r="Q256" s="1" t="s">
        <v>302</v>
      </c>
      <c r="S256" s="7">
        <f t="shared" ca="1" si="101"/>
        <v>1</v>
      </c>
      <c r="U256" s="1" t="s">
        <v>303</v>
      </c>
    </row>
    <row r="257" spans="1:23" x14ac:dyDescent="0.3">
      <c r="A257" s="1" t="str">
        <f t="shared" si="102"/>
        <v>LP_AtkSpeedUpOnEncounter_07</v>
      </c>
      <c r="B257" s="1" t="s">
        <v>301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CallAffectorValue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O257" s="7" t="str">
        <f t="shared" ca="1" si="103"/>
        <v/>
      </c>
      <c r="Q257" s="1" t="s">
        <v>302</v>
      </c>
      <c r="S257" s="7">
        <f t="shared" ca="1" si="101"/>
        <v>1</v>
      </c>
      <c r="U257" s="1" t="s">
        <v>303</v>
      </c>
    </row>
    <row r="258" spans="1:23" x14ac:dyDescent="0.3">
      <c r="A258" s="1" t="str">
        <f t="shared" si="102"/>
        <v>LP_AtkSpeedUpOnEncounter_08</v>
      </c>
      <c r="B258" s="1" t="s">
        <v>301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CallAffectorValue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O258" s="7" t="str">
        <f t="shared" ca="1" si="103"/>
        <v/>
      </c>
      <c r="Q258" s="1" t="s">
        <v>302</v>
      </c>
      <c r="S258" s="7">
        <f t="shared" ca="1" si="101"/>
        <v>1</v>
      </c>
      <c r="U258" s="1" t="s">
        <v>303</v>
      </c>
    </row>
    <row r="259" spans="1:23" x14ac:dyDescent="0.3">
      <c r="A259" s="1" t="str">
        <f t="shared" si="102"/>
        <v>LP_AtkSpeedUpOnEncounter_09</v>
      </c>
      <c r="B259" s="1" t="s">
        <v>301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CallAffectorValue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O259" s="7" t="str">
        <f t="shared" ca="1" si="103"/>
        <v/>
      </c>
      <c r="Q259" s="1" t="s">
        <v>302</v>
      </c>
      <c r="S259" s="7">
        <f t="shared" ca="1" si="101"/>
        <v>1</v>
      </c>
      <c r="U259" s="1" t="s">
        <v>303</v>
      </c>
    </row>
    <row r="260" spans="1:23" x14ac:dyDescent="0.3">
      <c r="A260" s="1" t="str">
        <f t="shared" si="96"/>
        <v>LP_AtkSpeedUpOnEncounter_Spd_01</v>
      </c>
      <c r="B260" s="1" t="s">
        <v>298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4.5</v>
      </c>
      <c r="J260" s="1">
        <v>0.25</v>
      </c>
      <c r="M260" s="1" t="s">
        <v>153</v>
      </c>
      <c r="O260" s="7">
        <f t="shared" ca="1" si="97"/>
        <v>3</v>
      </c>
      <c r="R260" s="1">
        <v>1</v>
      </c>
      <c r="S260" s="7">
        <f t="shared" ca="1" si="101"/>
        <v>1</v>
      </c>
      <c r="W260" s="1" t="s">
        <v>370</v>
      </c>
    </row>
    <row r="261" spans="1:23" x14ac:dyDescent="0.3">
      <c r="A261" s="1" t="str">
        <f t="shared" si="96"/>
        <v>LP_AtkSpeedUpOnEncounter_Spd_02</v>
      </c>
      <c r="B261" s="1" t="s">
        <v>298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5</v>
      </c>
      <c r="J261" s="1">
        <v>0.5</v>
      </c>
      <c r="M261" s="1" t="s">
        <v>153</v>
      </c>
      <c r="O261" s="7">
        <f t="shared" ca="1" si="97"/>
        <v>3</v>
      </c>
      <c r="R261" s="1">
        <v>1</v>
      </c>
      <c r="S261" s="7">
        <f t="shared" ca="1" si="101"/>
        <v>1</v>
      </c>
      <c r="W261" s="1" t="s">
        <v>370</v>
      </c>
    </row>
    <row r="262" spans="1:23" x14ac:dyDescent="0.3">
      <c r="A262" s="1" t="str">
        <f t="shared" ref="A262:A268" si="104">B262&amp;"_"&amp;TEXT(D262,"00")</f>
        <v>LP_AtkSpeedUpOnEncounter_Spd_03</v>
      </c>
      <c r="B262" s="1" t="s">
        <v>298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5.5</v>
      </c>
      <c r="J262" s="1">
        <v>0.75</v>
      </c>
      <c r="M262" s="1" t="s">
        <v>153</v>
      </c>
      <c r="O262" s="7">
        <f t="shared" ref="O262:O268" ca="1" si="105">IF(NOT(ISBLANK(N262)),N262,
IF(ISBLANK(M262),"",
VLOOKUP(M262,OFFSET(INDIRECT("$A:$B"),0,MATCH(M$1&amp;"_Verify",INDIRECT("$1:$1"),0)-1),2,0)
))</f>
        <v>3</v>
      </c>
      <c r="R262" s="1">
        <v>1</v>
      </c>
      <c r="S262" s="7">
        <f t="shared" ca="1" si="101"/>
        <v>1</v>
      </c>
      <c r="W262" s="1" t="s">
        <v>370</v>
      </c>
    </row>
    <row r="263" spans="1:23" x14ac:dyDescent="0.3">
      <c r="A263" s="1" t="str">
        <f t="shared" si="104"/>
        <v>LP_AtkSpeedUpOnEncounter_Spd_04</v>
      </c>
      <c r="B263" s="1" t="s">
        <v>298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6</v>
      </c>
      <c r="J263" s="1">
        <v>1</v>
      </c>
      <c r="M263" s="1" t="s">
        <v>153</v>
      </c>
      <c r="O263" s="7">
        <f t="shared" ca="1" si="105"/>
        <v>3</v>
      </c>
      <c r="R263" s="1">
        <v>1</v>
      </c>
      <c r="S263" s="7">
        <f t="shared" ca="1" si="101"/>
        <v>1</v>
      </c>
      <c r="W263" s="1" t="s">
        <v>370</v>
      </c>
    </row>
    <row r="264" spans="1:23" x14ac:dyDescent="0.3">
      <c r="A264" s="1" t="str">
        <f t="shared" si="104"/>
        <v>LP_AtkSpeedUpOnEncounter_Spd_05</v>
      </c>
      <c r="B264" s="1" t="s">
        <v>298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6.5</v>
      </c>
      <c r="J264" s="1">
        <v>1.25</v>
      </c>
      <c r="M264" s="1" t="s">
        <v>153</v>
      </c>
      <c r="O264" s="7">
        <f t="shared" ca="1" si="105"/>
        <v>3</v>
      </c>
      <c r="R264" s="1">
        <v>1</v>
      </c>
      <c r="S264" s="7">
        <f t="shared" ca="1" si="101"/>
        <v>1</v>
      </c>
      <c r="W264" s="1" t="s">
        <v>370</v>
      </c>
    </row>
    <row r="265" spans="1:23" x14ac:dyDescent="0.3">
      <c r="A265" s="1" t="str">
        <f t="shared" si="104"/>
        <v>LP_AtkSpeedUpOnEncounter_Spd_06</v>
      </c>
      <c r="B265" s="1" t="s">
        <v>298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7</v>
      </c>
      <c r="J265" s="1">
        <v>1.5</v>
      </c>
      <c r="M265" s="1" t="s">
        <v>153</v>
      </c>
      <c r="O265" s="7">
        <f t="shared" ca="1" si="105"/>
        <v>3</v>
      </c>
      <c r="R265" s="1">
        <v>1</v>
      </c>
      <c r="S265" s="7">
        <f t="shared" ca="1" si="101"/>
        <v>1</v>
      </c>
      <c r="W265" s="1" t="s">
        <v>370</v>
      </c>
    </row>
    <row r="266" spans="1:23" x14ac:dyDescent="0.3">
      <c r="A266" s="1" t="str">
        <f t="shared" si="104"/>
        <v>LP_AtkSpeedUpOnEncounter_Spd_07</v>
      </c>
      <c r="B266" s="1" t="s">
        <v>298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7.5</v>
      </c>
      <c r="J266" s="1">
        <v>1.75</v>
      </c>
      <c r="M266" s="1" t="s">
        <v>153</v>
      </c>
      <c r="O266" s="7">
        <f t="shared" ca="1" si="105"/>
        <v>3</v>
      </c>
      <c r="R266" s="1">
        <v>1</v>
      </c>
      <c r="S266" s="7">
        <f t="shared" ca="1" si="101"/>
        <v>1</v>
      </c>
      <c r="W266" s="1" t="s">
        <v>370</v>
      </c>
    </row>
    <row r="267" spans="1:23" x14ac:dyDescent="0.3">
      <c r="A267" s="1" t="str">
        <f t="shared" si="104"/>
        <v>LP_AtkSpeedUpOnEncounter_Spd_08</v>
      </c>
      <c r="B267" s="1" t="s">
        <v>298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8</v>
      </c>
      <c r="J267" s="1">
        <v>2</v>
      </c>
      <c r="M267" s="1" t="s">
        <v>153</v>
      </c>
      <c r="O267" s="7">
        <f t="shared" ca="1" si="105"/>
        <v>3</v>
      </c>
      <c r="R267" s="1">
        <v>1</v>
      </c>
      <c r="S267" s="7">
        <f t="shared" ca="1" si="101"/>
        <v>1</v>
      </c>
      <c r="W267" s="1" t="s">
        <v>370</v>
      </c>
    </row>
    <row r="268" spans="1:23" x14ac:dyDescent="0.3">
      <c r="A268" s="1" t="str">
        <f t="shared" si="104"/>
        <v>LP_AtkSpeedUpOnEncounter_Spd_09</v>
      </c>
      <c r="B268" s="1" t="s">
        <v>298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8.5</v>
      </c>
      <c r="J268" s="1">
        <v>2.25</v>
      </c>
      <c r="M268" s="1" t="s">
        <v>153</v>
      </c>
      <c r="O268" s="7">
        <f t="shared" ca="1" si="105"/>
        <v>3</v>
      </c>
      <c r="R268" s="1">
        <v>1</v>
      </c>
      <c r="S268" s="7">
        <f t="shared" ca="1" si="101"/>
        <v>1</v>
      </c>
      <c r="W268" s="1" t="s">
        <v>370</v>
      </c>
    </row>
    <row r="269" spans="1:23" x14ac:dyDescent="0.3">
      <c r="A269" s="1" t="str">
        <f t="shared" ref="A269:A275" si="106">B269&amp;"_"&amp;TEXT(D269,"00")</f>
        <v>LP_AtkSpeedUpOnEncounterBetter_01</v>
      </c>
      <c r="B269" s="1" t="s">
        <v>297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97"/>
        <v/>
      </c>
      <c r="Q269" s="1" t="s">
        <v>302</v>
      </c>
      <c r="S269" s="7">
        <f t="shared" ca="1" si="101"/>
        <v>1</v>
      </c>
      <c r="U269" s="1" t="s">
        <v>299</v>
      </c>
    </row>
    <row r="270" spans="1:23" x14ac:dyDescent="0.3">
      <c r="A270" s="1" t="str">
        <f t="shared" si="106"/>
        <v>LP_AtkSpeedUpOnEncounterBetter_02</v>
      </c>
      <c r="B270" s="1" t="s">
        <v>297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97"/>
        <v/>
      </c>
      <c r="Q270" s="1" t="s">
        <v>302</v>
      </c>
      <c r="S270" s="7">
        <f t="shared" ca="1" si="101"/>
        <v>1</v>
      </c>
      <c r="U270" s="1" t="s">
        <v>299</v>
      </c>
    </row>
    <row r="271" spans="1:23" x14ac:dyDescent="0.3">
      <c r="A271" s="1" t="str">
        <f t="shared" ref="A271:A273" si="107">B271&amp;"_"&amp;TEXT(D271,"00")</f>
        <v>LP_AtkSpeedUpOnEncounterBetter_03</v>
      </c>
      <c r="B271" s="1" t="s">
        <v>297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ref="O271:O273" ca="1" si="108">IF(NOT(ISBLANK(N271)),N271,
IF(ISBLANK(M271),"",
VLOOKUP(M271,OFFSET(INDIRECT("$A:$B"),0,MATCH(M$1&amp;"_Verify",INDIRECT("$1:$1"),0)-1),2,0)
))</f>
        <v/>
      </c>
      <c r="Q271" s="1" t="s">
        <v>302</v>
      </c>
      <c r="S271" s="7">
        <f t="shared" ca="1" si="101"/>
        <v>1</v>
      </c>
      <c r="U271" s="1" t="s">
        <v>299</v>
      </c>
    </row>
    <row r="272" spans="1:23" x14ac:dyDescent="0.3">
      <c r="A272" s="1" t="str">
        <f t="shared" si="107"/>
        <v>LP_AtkSpeedUpOnEncounterBetter_04</v>
      </c>
      <c r="B272" s="1" t="s">
        <v>297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08"/>
        <v/>
      </c>
      <c r="Q272" s="1" t="s">
        <v>302</v>
      </c>
      <c r="S272" s="7">
        <f t="shared" ca="1" si="101"/>
        <v>1</v>
      </c>
      <c r="U272" s="1" t="s">
        <v>299</v>
      </c>
    </row>
    <row r="273" spans="1:23" x14ac:dyDescent="0.3">
      <c r="A273" s="1" t="str">
        <f t="shared" si="107"/>
        <v>LP_AtkSpeedUpOnEncounterBetter_05</v>
      </c>
      <c r="B273" s="1" t="s">
        <v>297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08"/>
        <v/>
      </c>
      <c r="Q273" s="1" t="s">
        <v>302</v>
      </c>
      <c r="S273" s="7">
        <f t="shared" ca="1" si="101"/>
        <v>1</v>
      </c>
      <c r="U273" s="1" t="s">
        <v>299</v>
      </c>
    </row>
    <row r="274" spans="1:23" x14ac:dyDescent="0.3">
      <c r="A274" s="1" t="str">
        <f t="shared" si="106"/>
        <v>LP_AtkSpeedUpOnEncounterBetter_Spd_01</v>
      </c>
      <c r="B274" s="1" t="s">
        <v>300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5</v>
      </c>
      <c r="J274" s="1">
        <v>0.35</v>
      </c>
      <c r="M274" s="1" t="s">
        <v>153</v>
      </c>
      <c r="O274" s="7">
        <f t="shared" ca="1" si="97"/>
        <v>3</v>
      </c>
      <c r="R274" s="1">
        <v>1</v>
      </c>
      <c r="S274" s="7">
        <f t="shared" ca="1" si="101"/>
        <v>1</v>
      </c>
      <c r="W274" s="1" t="s">
        <v>370</v>
      </c>
    </row>
    <row r="275" spans="1:23" x14ac:dyDescent="0.3">
      <c r="A275" s="1" t="str">
        <f t="shared" si="106"/>
        <v>LP_AtkSpeedUpOnEncounterBetter_Spd_02</v>
      </c>
      <c r="B275" s="1" t="s">
        <v>300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6</v>
      </c>
      <c r="J275" s="1">
        <v>0.7</v>
      </c>
      <c r="M275" s="1" t="s">
        <v>153</v>
      </c>
      <c r="O275" s="7">
        <f t="shared" ca="1" si="97"/>
        <v>3</v>
      </c>
      <c r="R275" s="1">
        <v>1</v>
      </c>
      <c r="S275" s="7">
        <f t="shared" ca="1" si="101"/>
        <v>1</v>
      </c>
      <c r="W275" s="1" t="s">
        <v>370</v>
      </c>
    </row>
    <row r="276" spans="1:23" x14ac:dyDescent="0.3">
      <c r="A276" s="1" t="str">
        <f t="shared" ref="A276:A278" si="109">B276&amp;"_"&amp;TEXT(D276,"00")</f>
        <v>LP_AtkSpeedUpOnEncounterBetter_Spd_03</v>
      </c>
      <c r="B276" s="1" t="s">
        <v>300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7</v>
      </c>
      <c r="J276" s="1">
        <v>1.05</v>
      </c>
      <c r="M276" s="1" t="s">
        <v>153</v>
      </c>
      <c r="O276" s="7">
        <f t="shared" ref="O276:O278" ca="1" si="110">IF(NOT(ISBLANK(N276)),N276,
IF(ISBLANK(M276),"",
VLOOKUP(M276,OFFSET(INDIRECT("$A:$B"),0,MATCH(M$1&amp;"_Verify",INDIRECT("$1:$1"),0)-1),2,0)
))</f>
        <v>3</v>
      </c>
      <c r="R276" s="1">
        <v>1</v>
      </c>
      <c r="S276" s="7">
        <f t="shared" ca="1" si="101"/>
        <v>1</v>
      </c>
      <c r="W276" s="1" t="s">
        <v>370</v>
      </c>
    </row>
    <row r="277" spans="1:23" x14ac:dyDescent="0.3">
      <c r="A277" s="1" t="str">
        <f t="shared" si="109"/>
        <v>LP_AtkSpeedUpOnEncounterBetter_Spd_04</v>
      </c>
      <c r="B277" s="1" t="s">
        <v>300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8</v>
      </c>
      <c r="J277" s="1">
        <v>1.4</v>
      </c>
      <c r="M277" s="1" t="s">
        <v>153</v>
      </c>
      <c r="O277" s="7">
        <f t="shared" ca="1" si="110"/>
        <v>3</v>
      </c>
      <c r="R277" s="1">
        <v>1</v>
      </c>
      <c r="S277" s="7">
        <f t="shared" ca="1" si="101"/>
        <v>1</v>
      </c>
      <c r="W277" s="1" t="s">
        <v>370</v>
      </c>
    </row>
    <row r="278" spans="1:23" x14ac:dyDescent="0.3">
      <c r="A278" s="1" t="str">
        <f t="shared" si="109"/>
        <v>LP_AtkSpeedUpOnEncounterBetter_Spd_05</v>
      </c>
      <c r="B278" s="1" t="s">
        <v>300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9</v>
      </c>
      <c r="J278" s="1">
        <v>1.75</v>
      </c>
      <c r="M278" s="1" t="s">
        <v>153</v>
      </c>
      <c r="O278" s="7">
        <f t="shared" ca="1" si="110"/>
        <v>3</v>
      </c>
      <c r="R278" s="1">
        <v>1</v>
      </c>
      <c r="S278" s="7">
        <f t="shared" ca="1" si="101"/>
        <v>1</v>
      </c>
      <c r="W278" s="1" t="s">
        <v>370</v>
      </c>
    </row>
    <row r="279" spans="1:23" x14ac:dyDescent="0.3">
      <c r="A279" s="1" t="str">
        <f t="shared" ref="A279:A283" si="111">B279&amp;"_"&amp;TEXT(D279,"00")</f>
        <v>LP_VampireOnAttack_01</v>
      </c>
      <c r="B279" s="1" t="s">
        <v>304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L279" s="1">
        <v>0.2</v>
      </c>
      <c r="O279" s="7" t="str">
        <f t="shared" ref="O279:O283" ca="1" si="112">IF(NOT(ISBLANK(N279)),N279,
IF(ISBLANK(M279),"",
VLOOKUP(M279,OFFSET(INDIRECT("$A:$B"),0,MATCH(M$1&amp;"_Verify",INDIRECT("$1:$1"),0)-1),2,0)
))</f>
        <v/>
      </c>
      <c r="S279" s="7" t="str">
        <f t="shared" ca="1" si="101"/>
        <v/>
      </c>
    </row>
    <row r="280" spans="1:23" x14ac:dyDescent="0.3">
      <c r="A280" s="1" t="str">
        <f t="shared" si="111"/>
        <v>LP_VampireOnAttack_02</v>
      </c>
      <c r="B280" s="1" t="s">
        <v>304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L280" s="1">
        <v>0.4</v>
      </c>
      <c r="O280" s="7" t="str">
        <f t="shared" ca="1" si="112"/>
        <v/>
      </c>
      <c r="S280" s="7" t="str">
        <f t="shared" ca="1" si="101"/>
        <v/>
      </c>
    </row>
    <row r="281" spans="1:23" x14ac:dyDescent="0.3">
      <c r="A281" s="1" t="str">
        <f t="shared" si="111"/>
        <v>LP_VampireOnAttack_03</v>
      </c>
      <c r="B281" s="1" t="s">
        <v>304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L281" s="1">
        <v>0.6</v>
      </c>
      <c r="O281" s="7" t="str">
        <f t="shared" ca="1" si="112"/>
        <v/>
      </c>
      <c r="S281" s="7" t="str">
        <f t="shared" ca="1" si="101"/>
        <v/>
      </c>
    </row>
    <row r="282" spans="1:23" x14ac:dyDescent="0.3">
      <c r="A282" s="1" t="str">
        <f t="shared" si="111"/>
        <v>LP_VampireOnAttack_04</v>
      </c>
      <c r="B282" s="1" t="s">
        <v>304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L282" s="1">
        <v>0.8</v>
      </c>
      <c r="O282" s="7" t="str">
        <f t="shared" ca="1" si="112"/>
        <v/>
      </c>
      <c r="S282" s="7" t="str">
        <f t="shared" ca="1" si="101"/>
        <v/>
      </c>
    </row>
    <row r="283" spans="1:23" x14ac:dyDescent="0.3">
      <c r="A283" s="1" t="str">
        <f t="shared" si="111"/>
        <v>LP_VampireOnAttack_05</v>
      </c>
      <c r="B283" s="1" t="s">
        <v>304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L283" s="1">
        <v>1</v>
      </c>
      <c r="O283" s="7" t="str">
        <f t="shared" ca="1" si="112"/>
        <v/>
      </c>
      <c r="S283" s="7" t="str">
        <f t="shared" ca="1" si="101"/>
        <v/>
      </c>
    </row>
    <row r="284" spans="1:23" x14ac:dyDescent="0.3">
      <c r="A284" s="1" t="str">
        <f t="shared" ref="A284:A288" si="113">B284&amp;"_"&amp;TEXT(D284,"00")</f>
        <v>LP_VampireOnAttackBetter_01</v>
      </c>
      <c r="B284" s="1" t="s">
        <v>305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L284" s="1">
        <v>0.4</v>
      </c>
      <c r="O284" s="7" t="str">
        <f t="shared" ref="O284:O288" ca="1" si="114">IF(NOT(ISBLANK(N284)),N284,
IF(ISBLANK(M284),"",
VLOOKUP(M284,OFFSET(INDIRECT("$A:$B"),0,MATCH(M$1&amp;"_Verify",INDIRECT("$1:$1"),0)-1),2,0)
))</f>
        <v/>
      </c>
      <c r="S284" s="7" t="str">
        <f t="shared" ca="1" si="101"/>
        <v/>
      </c>
    </row>
    <row r="285" spans="1:23" x14ac:dyDescent="0.3">
      <c r="A285" s="1" t="str">
        <f t="shared" si="113"/>
        <v>LP_VampireOnAttackBetter_02</v>
      </c>
      <c r="B285" s="1" t="s">
        <v>305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L285" s="1">
        <v>0.8</v>
      </c>
      <c r="O285" s="7" t="str">
        <f t="shared" ca="1" si="114"/>
        <v/>
      </c>
      <c r="S285" s="7" t="str">
        <f t="shared" ca="1" si="101"/>
        <v/>
      </c>
    </row>
    <row r="286" spans="1:23" x14ac:dyDescent="0.3">
      <c r="A286" s="1" t="str">
        <f t="shared" si="113"/>
        <v>LP_VampireOnAttackBetter_03</v>
      </c>
      <c r="B286" s="1" t="s">
        <v>305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L286" s="1">
        <v>1.2</v>
      </c>
      <c r="O286" s="7" t="str">
        <f t="shared" ca="1" si="114"/>
        <v/>
      </c>
      <c r="S286" s="7" t="str">
        <f t="shared" ca="1" si="101"/>
        <v/>
      </c>
    </row>
    <row r="287" spans="1:23" x14ac:dyDescent="0.3">
      <c r="A287" s="1" t="str">
        <f t="shared" si="113"/>
        <v>LP_VampireOnAttackBetter_04</v>
      </c>
      <c r="B287" s="1" t="s">
        <v>305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L287" s="1">
        <v>1.5</v>
      </c>
      <c r="O287" s="7" t="str">
        <f t="shared" ca="1" si="114"/>
        <v/>
      </c>
      <c r="S287" s="7" t="str">
        <f t="shared" ca="1" si="101"/>
        <v/>
      </c>
    </row>
    <row r="288" spans="1:23" x14ac:dyDescent="0.3">
      <c r="A288" s="1" t="str">
        <f t="shared" si="113"/>
        <v>LP_VampireOnAttackBetter_05</v>
      </c>
      <c r="B288" s="1" t="s">
        <v>305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L288" s="1">
        <v>2</v>
      </c>
      <c r="O288" s="7" t="str">
        <f t="shared" ca="1" si="114"/>
        <v/>
      </c>
      <c r="S288" s="7" t="str">
        <f t="shared" ca="1" si="101"/>
        <v/>
      </c>
    </row>
    <row r="289" spans="1:21" x14ac:dyDescent="0.3">
      <c r="A289" s="1" t="str">
        <f t="shared" ref="A289:A293" si="115">B289&amp;"_"&amp;TEXT(D289,"00")</f>
        <v>LP_RecoverOnAttacked_01</v>
      </c>
      <c r="B289" s="1" t="s">
        <v>306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ref="O289:O293" ca="1" si="116">IF(NOT(ISBLANK(N289)),N289,
IF(ISBLANK(M289),"",
VLOOKUP(M289,OFFSET(INDIRECT("$A:$B"),0,MATCH(M$1&amp;"_Verify",INDIRECT("$1:$1"),0)-1),2,0)
))</f>
        <v/>
      </c>
      <c r="Q289" s="1" t="s">
        <v>229</v>
      </c>
      <c r="S289" s="7">
        <f t="shared" ca="1" si="101"/>
        <v>4</v>
      </c>
      <c r="U289" s="1" t="s">
        <v>307</v>
      </c>
    </row>
    <row r="290" spans="1:21" x14ac:dyDescent="0.3">
      <c r="A290" s="1" t="str">
        <f t="shared" si="115"/>
        <v>LP_RecoverOnAttacked_02</v>
      </c>
      <c r="B290" s="1" t="s">
        <v>306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16"/>
        <v/>
      </c>
      <c r="Q290" s="1" t="s">
        <v>229</v>
      </c>
      <c r="S290" s="7">
        <f t="shared" ca="1" si="101"/>
        <v>4</v>
      </c>
      <c r="U290" s="1" t="s">
        <v>307</v>
      </c>
    </row>
    <row r="291" spans="1:21" x14ac:dyDescent="0.3">
      <c r="A291" s="1" t="str">
        <f t="shared" si="115"/>
        <v>LP_RecoverOnAttacked_03</v>
      </c>
      <c r="B291" s="1" t="s">
        <v>306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16"/>
        <v/>
      </c>
      <c r="Q291" s="1" t="s">
        <v>229</v>
      </c>
      <c r="S291" s="7">
        <f t="shared" ca="1" si="101"/>
        <v>4</v>
      </c>
      <c r="U291" s="1" t="s">
        <v>307</v>
      </c>
    </row>
    <row r="292" spans="1:21" x14ac:dyDescent="0.3">
      <c r="A292" s="1" t="str">
        <f t="shared" si="115"/>
        <v>LP_RecoverOnAttacked_04</v>
      </c>
      <c r="B292" s="1" t="s">
        <v>306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16"/>
        <v/>
      </c>
      <c r="Q292" s="1" t="s">
        <v>229</v>
      </c>
      <c r="S292" s="7">
        <f t="shared" ca="1" si="101"/>
        <v>4</v>
      </c>
      <c r="U292" s="1" t="s">
        <v>307</v>
      </c>
    </row>
    <row r="293" spans="1:21" x14ac:dyDescent="0.3">
      <c r="A293" s="1" t="str">
        <f t="shared" si="115"/>
        <v>LP_RecoverOnAttacked_05</v>
      </c>
      <c r="B293" s="1" t="s">
        <v>306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16"/>
        <v/>
      </c>
      <c r="Q293" s="1" t="s">
        <v>229</v>
      </c>
      <c r="S293" s="7">
        <f t="shared" ca="1" si="101"/>
        <v>4</v>
      </c>
      <c r="U293" s="1" t="s">
        <v>307</v>
      </c>
    </row>
    <row r="294" spans="1:21" x14ac:dyDescent="0.3">
      <c r="A294" s="1" t="str">
        <f t="shared" ref="A294:A297" si="117">B294&amp;"_"&amp;TEXT(D294,"00")</f>
        <v>LP_RecoverOnAttacked_06</v>
      </c>
      <c r="B294" s="1" t="s">
        <v>306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ref="O294:O297" ca="1" si="118">IF(NOT(ISBLANK(N294)),N294,
IF(ISBLANK(M294),"",
VLOOKUP(M294,OFFSET(INDIRECT("$A:$B"),0,MATCH(M$1&amp;"_Verify",INDIRECT("$1:$1"),0)-1),2,0)
))</f>
        <v/>
      </c>
      <c r="Q294" s="1" t="s">
        <v>229</v>
      </c>
      <c r="S294" s="7">
        <f t="shared" ca="1" si="101"/>
        <v>4</v>
      </c>
      <c r="U294" s="1" t="s">
        <v>307</v>
      </c>
    </row>
    <row r="295" spans="1:21" x14ac:dyDescent="0.3">
      <c r="A295" s="1" t="str">
        <f t="shared" si="117"/>
        <v>LP_RecoverOnAttacked_07</v>
      </c>
      <c r="B295" s="1" t="s">
        <v>306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18"/>
        <v/>
      </c>
      <c r="Q295" s="1" t="s">
        <v>229</v>
      </c>
      <c r="S295" s="7">
        <f t="shared" ca="1" si="101"/>
        <v>4</v>
      </c>
      <c r="U295" s="1" t="s">
        <v>307</v>
      </c>
    </row>
    <row r="296" spans="1:21" x14ac:dyDescent="0.3">
      <c r="A296" s="1" t="str">
        <f t="shared" si="117"/>
        <v>LP_RecoverOnAttacked_08</v>
      </c>
      <c r="B296" s="1" t="s">
        <v>306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18"/>
        <v/>
      </c>
      <c r="Q296" s="1" t="s">
        <v>229</v>
      </c>
      <c r="S296" s="7">
        <f t="shared" ca="1" si="101"/>
        <v>4</v>
      </c>
      <c r="U296" s="1" t="s">
        <v>307</v>
      </c>
    </row>
    <row r="297" spans="1:21" x14ac:dyDescent="0.3">
      <c r="A297" s="1" t="str">
        <f t="shared" si="117"/>
        <v>LP_RecoverOnAttacked_09</v>
      </c>
      <c r="B297" s="1" t="s">
        <v>306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18"/>
        <v/>
      </c>
      <c r="Q297" s="1" t="s">
        <v>229</v>
      </c>
      <c r="S297" s="7">
        <f t="shared" ca="1" si="101"/>
        <v>4</v>
      </c>
      <c r="U297" s="1" t="s">
        <v>307</v>
      </c>
    </row>
    <row r="298" spans="1:21" x14ac:dyDescent="0.3">
      <c r="A298" s="1" t="str">
        <f t="shared" ref="A298:A302" si="119">B298&amp;"_"&amp;TEXT(D298,"00")</f>
        <v>LP_RecoverOnAttacked_Heal_01</v>
      </c>
      <c r="B298" s="1" t="s">
        <v>307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HealOverTime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ref="I298:I306" si="120">J298*5+0.1</f>
        <v>5.0999999999999996</v>
      </c>
      <c r="J298" s="1">
        <v>1</v>
      </c>
      <c r="L298" s="1">
        <v>0.11111</v>
      </c>
      <c r="O298" s="7" t="str">
        <f t="shared" ref="O298:O302" ca="1" si="121">IF(NOT(ISBLANK(N298)),N298,
IF(ISBLANK(M298),"",
VLOOKUP(M298,OFFSET(INDIRECT("$A:$B"),0,MATCH(M$1&amp;"_Verify",INDIRECT("$1:$1"),0)-1),2,0)
))</f>
        <v/>
      </c>
      <c r="S298" s="7" t="str">
        <f t="shared" ca="1" si="101"/>
        <v/>
      </c>
    </row>
    <row r="299" spans="1:21" x14ac:dyDescent="0.3">
      <c r="A299" s="1" t="str">
        <f t="shared" si="119"/>
        <v>LP_RecoverOnAttacked_Heal_02</v>
      </c>
      <c r="B299" s="1" t="s">
        <v>307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HealOverTime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120"/>
        <v>4.8499999999999996</v>
      </c>
      <c r="J299" s="1">
        <f t="shared" ref="J299:J306" si="122">J298-0.05</f>
        <v>0.95</v>
      </c>
      <c r="L299" s="1">
        <v>0.14285999999999999</v>
      </c>
      <c r="O299" s="7" t="str">
        <f t="shared" ca="1" si="121"/>
        <v/>
      </c>
      <c r="S299" s="7" t="str">
        <f t="shared" ca="1" si="101"/>
        <v/>
      </c>
    </row>
    <row r="300" spans="1:21" x14ac:dyDescent="0.3">
      <c r="A300" s="1" t="str">
        <f t="shared" si="119"/>
        <v>LP_RecoverOnAttacked_Heal_03</v>
      </c>
      <c r="B300" s="1" t="s">
        <v>307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HealOverTime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120"/>
        <v>4.5999999999999996</v>
      </c>
      <c r="J300" s="1">
        <f t="shared" si="122"/>
        <v>0.89999999999999991</v>
      </c>
      <c r="L300" s="1">
        <v>0.15789</v>
      </c>
      <c r="O300" s="7" t="str">
        <f t="shared" ca="1" si="121"/>
        <v/>
      </c>
      <c r="S300" s="7" t="str">
        <f t="shared" ca="1" si="101"/>
        <v/>
      </c>
    </row>
    <row r="301" spans="1:21" x14ac:dyDescent="0.3">
      <c r="A301" s="1" t="str">
        <f t="shared" si="119"/>
        <v>LP_RecoverOnAttacked_Heal_04</v>
      </c>
      <c r="B301" s="1" t="s">
        <v>307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HealOverTime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120"/>
        <v>4.3499999999999988</v>
      </c>
      <c r="J301" s="1">
        <f t="shared" si="122"/>
        <v>0.84999999999999987</v>
      </c>
      <c r="L301" s="1">
        <v>0.16667000000000001</v>
      </c>
      <c r="O301" s="7" t="str">
        <f t="shared" ca="1" si="121"/>
        <v/>
      </c>
      <c r="S301" s="7" t="str">
        <f t="shared" ca="1" si="101"/>
        <v/>
      </c>
    </row>
    <row r="302" spans="1:21" x14ac:dyDescent="0.3">
      <c r="A302" s="1" t="str">
        <f t="shared" si="119"/>
        <v>LP_RecoverOnAttacked_Heal_05</v>
      </c>
      <c r="B302" s="1" t="s">
        <v>307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HealOverTime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120"/>
        <v>4.0999999999999988</v>
      </c>
      <c r="J302" s="1">
        <f t="shared" si="122"/>
        <v>0.79999999999999982</v>
      </c>
      <c r="L302" s="1">
        <v>0.17241000000000001</v>
      </c>
      <c r="O302" s="7" t="str">
        <f t="shared" ca="1" si="121"/>
        <v/>
      </c>
      <c r="S302" s="7" t="str">
        <f t="shared" ca="1" si="101"/>
        <v/>
      </c>
    </row>
    <row r="303" spans="1:21" x14ac:dyDescent="0.3">
      <c r="A303" s="1" t="str">
        <f t="shared" ref="A303:A306" si="123">B303&amp;"_"&amp;TEXT(D303,"00")</f>
        <v>LP_RecoverOnAttacked_Heal_06</v>
      </c>
      <c r="B303" s="1" t="s">
        <v>307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HealOverTime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120"/>
        <v>3.8499999999999992</v>
      </c>
      <c r="J303" s="1">
        <f t="shared" si="122"/>
        <v>0.74999999999999978</v>
      </c>
      <c r="L303" s="1">
        <v>0.17646999999999999</v>
      </c>
      <c r="O303" s="7" t="str">
        <f t="shared" ref="O303:O306" ca="1" si="124">IF(NOT(ISBLANK(N303)),N303,
IF(ISBLANK(M303),"",
VLOOKUP(M303,OFFSET(INDIRECT("$A:$B"),0,MATCH(M$1&amp;"_Verify",INDIRECT("$1:$1"),0)-1),2,0)
))</f>
        <v/>
      </c>
      <c r="S303" s="7" t="str">
        <f t="shared" ca="1" si="101"/>
        <v/>
      </c>
    </row>
    <row r="304" spans="1:21" x14ac:dyDescent="0.3">
      <c r="A304" s="1" t="str">
        <f t="shared" si="123"/>
        <v>LP_RecoverOnAttacked_Heal_07</v>
      </c>
      <c r="B304" s="1" t="s">
        <v>307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HealOverTime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120"/>
        <v>3.5999999999999988</v>
      </c>
      <c r="J304" s="1">
        <f t="shared" si="122"/>
        <v>0.69999999999999973</v>
      </c>
      <c r="L304" s="1">
        <v>0.17949000000000001</v>
      </c>
      <c r="O304" s="7" t="str">
        <f t="shared" ca="1" si="124"/>
        <v/>
      </c>
      <c r="S304" s="7" t="str">
        <f t="shared" ca="1" si="101"/>
        <v/>
      </c>
    </row>
    <row r="305" spans="1:19" x14ac:dyDescent="0.3">
      <c r="A305" s="1" t="str">
        <f t="shared" si="123"/>
        <v>LP_RecoverOnAttacked_Heal_08</v>
      </c>
      <c r="B305" s="1" t="s">
        <v>307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HealOverTime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120"/>
        <v>3.3499999999999983</v>
      </c>
      <c r="J305" s="1">
        <f t="shared" si="122"/>
        <v>0.64999999999999969</v>
      </c>
      <c r="L305" s="1">
        <v>0.18182000000000001</v>
      </c>
      <c r="O305" s="7" t="str">
        <f t="shared" ca="1" si="124"/>
        <v/>
      </c>
      <c r="S305" s="7" t="str">
        <f t="shared" ref="S305:S368" ca="1" si="125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123"/>
        <v>LP_RecoverOnAttacked_Heal_09</v>
      </c>
      <c r="B306" s="1" t="s">
        <v>307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HealOverTime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120"/>
        <v>3.0999999999999983</v>
      </c>
      <c r="J306" s="1">
        <f t="shared" si="122"/>
        <v>0.59999999999999964</v>
      </c>
      <c r="L306" s="1">
        <v>0.18367</v>
      </c>
      <c r="O306" s="7" t="str">
        <f t="shared" ca="1" si="124"/>
        <v/>
      </c>
      <c r="S306" s="7" t="str">
        <f t="shared" ca="1" si="125"/>
        <v/>
      </c>
    </row>
    <row r="307" spans="1:19" x14ac:dyDescent="0.3">
      <c r="A307" s="1" t="str">
        <f t="shared" ref="A307:A311" si="126">B307&amp;"_"&amp;TEXT(D307,"00")</f>
        <v>LP_ReflectOnAttacked_01</v>
      </c>
      <c r="B307" s="1" t="s">
        <v>310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ReflectDamage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1</v>
      </c>
      <c r="O307" s="7" t="str">
        <f t="shared" ref="O307:O311" ca="1" si="127">IF(NOT(ISBLANK(N307)),N307,
IF(ISBLANK(M307),"",
VLOOKUP(M307,OFFSET(INDIRECT("$A:$B"),0,MATCH(M$1&amp;"_Verify",INDIRECT("$1:$1"),0)-1),2,0)
))</f>
        <v/>
      </c>
      <c r="S307" s="7" t="str">
        <f t="shared" ca="1" si="125"/>
        <v/>
      </c>
    </row>
    <row r="308" spans="1:19" x14ac:dyDescent="0.3">
      <c r="A308" s="1" t="str">
        <f t="shared" si="126"/>
        <v>LP_ReflectOnAttacked_02</v>
      </c>
      <c r="B308" s="1" t="s">
        <v>310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ReflectDamage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2.2000000000000002</v>
      </c>
      <c r="O308" s="7" t="str">
        <f t="shared" ca="1" si="127"/>
        <v/>
      </c>
      <c r="S308" s="7" t="str">
        <f t="shared" ca="1" si="125"/>
        <v/>
      </c>
    </row>
    <row r="309" spans="1:19" x14ac:dyDescent="0.3">
      <c r="A309" s="1" t="str">
        <f t="shared" si="126"/>
        <v>LP_ReflectOnAttacked_03</v>
      </c>
      <c r="B309" s="1" t="s">
        <v>310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ReflectDamage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3.5999999999999996</v>
      </c>
      <c r="O309" s="7" t="str">
        <f t="shared" ca="1" si="127"/>
        <v/>
      </c>
      <c r="S309" s="7" t="str">
        <f t="shared" ca="1" si="125"/>
        <v/>
      </c>
    </row>
    <row r="310" spans="1:19" x14ac:dyDescent="0.3">
      <c r="A310" s="1" t="str">
        <f t="shared" si="126"/>
        <v>LP_ReflectOnAttacked_04</v>
      </c>
      <c r="B310" s="1" t="s">
        <v>310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ReflectDamage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5.2</v>
      </c>
      <c r="O310" s="7" t="str">
        <f t="shared" ca="1" si="127"/>
        <v/>
      </c>
      <c r="S310" s="7" t="str">
        <f t="shared" ca="1" si="125"/>
        <v/>
      </c>
    </row>
    <row r="311" spans="1:19" x14ac:dyDescent="0.3">
      <c r="A311" s="1" t="str">
        <f t="shared" si="126"/>
        <v>LP_ReflectOnAttacked_05</v>
      </c>
      <c r="B311" s="1" t="s">
        <v>310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ReflectDamage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7</v>
      </c>
      <c r="O311" s="7" t="str">
        <f t="shared" ca="1" si="127"/>
        <v/>
      </c>
      <c r="S311" s="7" t="str">
        <f t="shared" ca="1" si="125"/>
        <v/>
      </c>
    </row>
    <row r="312" spans="1:19" x14ac:dyDescent="0.3">
      <c r="A312" s="1" t="str">
        <f t="shared" ref="A312:A321" si="128">B312&amp;"_"&amp;TEXT(D312,"00")</f>
        <v>LP_ReflectOnAttackedBetter_01</v>
      </c>
      <c r="B312" s="1" t="s">
        <v>311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ReflectDamage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>J307*1.5</f>
        <v>1.5</v>
      </c>
      <c r="O312" s="7" t="str">
        <f t="shared" ref="O312:O321" ca="1" si="129">IF(NOT(ISBLANK(N312)),N312,
IF(ISBLANK(M312),"",
VLOOKUP(M312,OFFSET(INDIRECT("$A:$B"),0,MATCH(M$1&amp;"_Verify",INDIRECT("$1:$1"),0)-1),2,0)
))</f>
        <v/>
      </c>
      <c r="S312" s="7" t="str">
        <f t="shared" ca="1" si="125"/>
        <v/>
      </c>
    </row>
    <row r="313" spans="1:19" x14ac:dyDescent="0.3">
      <c r="A313" s="1" t="str">
        <f t="shared" si="128"/>
        <v>LP_ReflectOnAttackedBetter_02</v>
      </c>
      <c r="B313" s="1" t="s">
        <v>311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ReflectDamage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>J308*1.5</f>
        <v>3.3000000000000003</v>
      </c>
      <c r="O313" s="7" t="str">
        <f t="shared" ca="1" si="129"/>
        <v/>
      </c>
      <c r="S313" s="7" t="str">
        <f t="shared" ca="1" si="125"/>
        <v/>
      </c>
    </row>
    <row r="314" spans="1:19" x14ac:dyDescent="0.3">
      <c r="A314" s="1" t="str">
        <f t="shared" si="128"/>
        <v>LP_ReflectOnAttackedBetter_03</v>
      </c>
      <c r="B314" s="1" t="s">
        <v>311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ReflectDamage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ref="J314:J316" si="130">J309*1.5</f>
        <v>5.3999999999999995</v>
      </c>
      <c r="O314" s="7" t="str">
        <f t="shared" ca="1" si="129"/>
        <v/>
      </c>
      <c r="S314" s="7" t="str">
        <f t="shared" ca="1" si="125"/>
        <v/>
      </c>
    </row>
    <row r="315" spans="1:19" x14ac:dyDescent="0.3">
      <c r="A315" s="1" t="str">
        <f t="shared" si="128"/>
        <v>LP_ReflectOnAttackedBetter_04</v>
      </c>
      <c r="B315" s="1" t="s">
        <v>311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130"/>
        <v>7.8000000000000007</v>
      </c>
      <c r="O315" s="7" t="str">
        <f t="shared" ca="1" si="129"/>
        <v/>
      </c>
      <c r="S315" s="7" t="str">
        <f t="shared" ca="1" si="125"/>
        <v/>
      </c>
    </row>
    <row r="316" spans="1:19" x14ac:dyDescent="0.3">
      <c r="A316" s="1" t="str">
        <f t="shared" si="128"/>
        <v>LP_ReflectOnAttackedBetter_05</v>
      </c>
      <c r="B316" s="1" t="s">
        <v>311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130"/>
        <v>10.5</v>
      </c>
      <c r="O316" s="7" t="str">
        <f t="shared" ca="1" si="129"/>
        <v/>
      </c>
      <c r="S316" s="7" t="str">
        <f t="shared" ca="1" si="125"/>
        <v/>
      </c>
    </row>
    <row r="317" spans="1:19" x14ac:dyDescent="0.3">
      <c r="A317" s="1" t="str">
        <f t="shared" si="128"/>
        <v>LP_AtkUpOnLowerHp_01</v>
      </c>
      <c r="B317" s="1" t="s">
        <v>312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AddAttackByHp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0.5</v>
      </c>
      <c r="O317" s="7" t="str">
        <f t="shared" ca="1" si="129"/>
        <v/>
      </c>
      <c r="S317" s="7" t="str">
        <f t="shared" ca="1" si="125"/>
        <v/>
      </c>
    </row>
    <row r="318" spans="1:19" x14ac:dyDescent="0.3">
      <c r="A318" s="1" t="str">
        <f t="shared" si="128"/>
        <v>LP_AtkUpOnLowerHp_02</v>
      </c>
      <c r="B318" s="1" t="s">
        <v>312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AddAttackByHp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1</v>
      </c>
      <c r="O318" s="7" t="str">
        <f t="shared" ca="1" si="129"/>
        <v/>
      </c>
      <c r="S318" s="7" t="str">
        <f t="shared" ca="1" si="125"/>
        <v/>
      </c>
    </row>
    <row r="319" spans="1:19" x14ac:dyDescent="0.3">
      <c r="A319" s="1" t="str">
        <f t="shared" si="128"/>
        <v>LP_AtkUpOnLowerHp_03</v>
      </c>
      <c r="B319" s="1" t="s">
        <v>312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AddAttackByHp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1.5</v>
      </c>
      <c r="O319" s="7" t="str">
        <f t="shared" ca="1" si="129"/>
        <v/>
      </c>
      <c r="S319" s="7" t="str">
        <f t="shared" ca="1" si="125"/>
        <v/>
      </c>
    </row>
    <row r="320" spans="1:19" x14ac:dyDescent="0.3">
      <c r="A320" s="1" t="str">
        <f t="shared" si="128"/>
        <v>LP_AtkUpOnLowerHp_04</v>
      </c>
      <c r="B320" s="1" t="s">
        <v>312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AddAttackByHp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</v>
      </c>
      <c r="O320" s="7" t="str">
        <f t="shared" ca="1" si="129"/>
        <v/>
      </c>
      <c r="S320" s="7" t="str">
        <f t="shared" ca="1" si="125"/>
        <v/>
      </c>
    </row>
    <row r="321" spans="1:19" x14ac:dyDescent="0.3">
      <c r="A321" s="1" t="str">
        <f t="shared" si="128"/>
        <v>LP_AtkUpOnLowerHp_05</v>
      </c>
      <c r="B321" s="1" t="s">
        <v>312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AddAttackByHp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2.5</v>
      </c>
      <c r="O321" s="7" t="str">
        <f t="shared" ca="1" si="129"/>
        <v/>
      </c>
      <c r="S321" s="7" t="str">
        <f t="shared" ca="1" si="125"/>
        <v/>
      </c>
    </row>
    <row r="322" spans="1:19" x14ac:dyDescent="0.3">
      <c r="A322" s="1" t="str">
        <f t="shared" ref="A322:A326" si="131">B322&amp;"_"&amp;TEXT(D322,"00")</f>
        <v>LP_AtkUpOnLowerHpBetter_01</v>
      </c>
      <c r="B322" s="1" t="s">
        <v>313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AddAttackByHp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0.75</v>
      </c>
      <c r="O322" s="7" t="str">
        <f t="shared" ref="O322:O326" ca="1" si="132">IF(NOT(ISBLANK(N322)),N322,
IF(ISBLANK(M322),"",
VLOOKUP(M322,OFFSET(INDIRECT("$A:$B"),0,MATCH(M$1&amp;"_Verify",INDIRECT("$1:$1"),0)-1),2,0)
))</f>
        <v/>
      </c>
      <c r="S322" s="7" t="str">
        <f t="shared" ca="1" si="125"/>
        <v/>
      </c>
    </row>
    <row r="323" spans="1:19" x14ac:dyDescent="0.3">
      <c r="A323" s="1" t="str">
        <f t="shared" si="131"/>
        <v>LP_AtkUpOnLowerHpBetter_02</v>
      </c>
      <c r="B323" s="1" t="s">
        <v>313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1</v>
      </c>
      <c r="O323" s="7" t="str">
        <f t="shared" ca="1" si="132"/>
        <v/>
      </c>
      <c r="S323" s="7" t="str">
        <f t="shared" ca="1" si="125"/>
        <v/>
      </c>
    </row>
    <row r="324" spans="1:19" x14ac:dyDescent="0.3">
      <c r="A324" s="1" t="str">
        <f t="shared" si="131"/>
        <v>LP_AtkUpOnLowerHpBetter_03</v>
      </c>
      <c r="B324" s="1" t="s">
        <v>313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1.25</v>
      </c>
      <c r="O324" s="7" t="str">
        <f t="shared" ca="1" si="132"/>
        <v/>
      </c>
      <c r="S324" s="7" t="str">
        <f t="shared" ca="1" si="125"/>
        <v/>
      </c>
    </row>
    <row r="325" spans="1:19" x14ac:dyDescent="0.3">
      <c r="A325" s="1" t="str">
        <f t="shared" si="131"/>
        <v>LP_CritDmgUpOnLowerHp_01</v>
      </c>
      <c r="B325" s="1" t="s">
        <v>314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AddCriticalDamageByTargetHp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0.5</v>
      </c>
      <c r="O325" s="7" t="str">
        <f t="shared" ca="1" si="132"/>
        <v/>
      </c>
      <c r="S325" s="7" t="str">
        <f t="shared" ca="1" si="125"/>
        <v/>
      </c>
    </row>
    <row r="326" spans="1:19" x14ac:dyDescent="0.3">
      <c r="A326" s="1" t="str">
        <f t="shared" si="131"/>
        <v>LP_CritDmgUpOnLowerHp_02</v>
      </c>
      <c r="B326" s="1" t="s">
        <v>314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AddCriticalDamageByTargetHp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</v>
      </c>
      <c r="O326" s="7" t="str">
        <f t="shared" ca="1" si="132"/>
        <v/>
      </c>
      <c r="S326" s="7" t="str">
        <f t="shared" ca="1" si="125"/>
        <v/>
      </c>
    </row>
    <row r="327" spans="1:19" x14ac:dyDescent="0.3">
      <c r="A327" s="1" t="str">
        <f t="shared" ref="A327" si="133">B327&amp;"_"&amp;TEXT(D327,"00")</f>
        <v>LP_CritDmgUpOnLowerHp_03</v>
      </c>
      <c r="B327" s="1" t="s">
        <v>314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AddCriticalDamageByTargetHp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1.5</v>
      </c>
      <c r="O327" s="7" t="str">
        <f t="shared" ref="O327" ca="1" si="134">IF(NOT(ISBLANK(N327)),N327,
IF(ISBLANK(M327),"",
VLOOKUP(M327,OFFSET(INDIRECT("$A:$B"),0,MATCH(M$1&amp;"_Verify",INDIRECT("$1:$1"),0)-1),2,0)
))</f>
        <v/>
      </c>
      <c r="S327" s="7" t="str">
        <f t="shared" ca="1" si="125"/>
        <v/>
      </c>
    </row>
    <row r="328" spans="1:19" x14ac:dyDescent="0.3">
      <c r="A328" s="1" t="str">
        <f t="shared" ref="A328:A337" si="135">B328&amp;"_"&amp;TEXT(D328,"00")</f>
        <v>LP_CritDmgUpOnLowerHpBetter_01</v>
      </c>
      <c r="B328" s="1" t="s">
        <v>315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AddCriticalDamageByTargetHp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1</v>
      </c>
      <c r="O328" s="7" t="str">
        <f t="shared" ref="O328:O337" ca="1" si="136">IF(NOT(ISBLANK(N328)),N328,
IF(ISBLANK(M328),"",
VLOOKUP(M328,OFFSET(INDIRECT("$A:$B"),0,MATCH(M$1&amp;"_Verify",INDIRECT("$1:$1"),0)-1),2,0)
))</f>
        <v/>
      </c>
      <c r="S328" s="7" t="str">
        <f t="shared" ca="1" si="125"/>
        <v/>
      </c>
    </row>
    <row r="329" spans="1:19" x14ac:dyDescent="0.3">
      <c r="A329" s="1" t="str">
        <f t="shared" si="135"/>
        <v>LP_InstantKill_01</v>
      </c>
      <c r="B329" s="1" t="s">
        <v>316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InstantDeath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0">
        <v>7.4999999999999997E-2</v>
      </c>
      <c r="O329" s="7" t="str">
        <f t="shared" ca="1" si="136"/>
        <v/>
      </c>
      <c r="S329" s="7" t="str">
        <f t="shared" ca="1" si="125"/>
        <v/>
      </c>
    </row>
    <row r="330" spans="1:19" x14ac:dyDescent="0.3">
      <c r="A330" s="1" t="str">
        <f t="shared" si="135"/>
        <v>LP_InstantKill_02</v>
      </c>
      <c r="B330" s="1" t="s">
        <v>316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InstantDeath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0">
        <v>0.15</v>
      </c>
      <c r="O330" s="7" t="str">
        <f t="shared" ca="1" si="136"/>
        <v/>
      </c>
      <c r="S330" s="7" t="str">
        <f t="shared" ca="1" si="125"/>
        <v/>
      </c>
    </row>
    <row r="331" spans="1:19" x14ac:dyDescent="0.3">
      <c r="A331" s="1" t="str">
        <f t="shared" si="135"/>
        <v>LP_InstantKill_03</v>
      </c>
      <c r="B331" s="1" t="s">
        <v>316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InstantDeath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0">
        <v>0.22500000000000001</v>
      </c>
      <c r="O331" s="7" t="str">
        <f t="shared" ca="1" si="136"/>
        <v/>
      </c>
      <c r="S331" s="7" t="str">
        <f t="shared" ca="1" si="125"/>
        <v/>
      </c>
    </row>
    <row r="332" spans="1:19" x14ac:dyDescent="0.3">
      <c r="A332" s="1" t="str">
        <f t="shared" si="135"/>
        <v>LP_InstantKill_04</v>
      </c>
      <c r="B332" s="1" t="s">
        <v>316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InstantDeath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0">
        <v>0.3</v>
      </c>
      <c r="O332" s="7" t="str">
        <f t="shared" ca="1" si="136"/>
        <v/>
      </c>
      <c r="S332" s="7" t="str">
        <f t="shared" ca="1" si="125"/>
        <v/>
      </c>
    </row>
    <row r="333" spans="1:19" x14ac:dyDescent="0.3">
      <c r="A333" s="1" t="str">
        <f t="shared" si="135"/>
        <v>LP_InstantKill_05</v>
      </c>
      <c r="B333" s="1" t="s">
        <v>316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InstantDeath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0">
        <v>0.375</v>
      </c>
      <c r="O333" s="7" t="str">
        <f t="shared" ca="1" si="136"/>
        <v/>
      </c>
      <c r="S333" s="7" t="str">
        <f t="shared" ca="1" si="125"/>
        <v/>
      </c>
    </row>
    <row r="334" spans="1:19" x14ac:dyDescent="0.3">
      <c r="A334" s="1" t="str">
        <f t="shared" si="135"/>
        <v>LP_InstantKill_06</v>
      </c>
      <c r="B334" s="1" t="s">
        <v>316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InstantDeath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0">
        <v>0.45</v>
      </c>
      <c r="O334" s="7" t="str">
        <f t="shared" ca="1" si="136"/>
        <v/>
      </c>
      <c r="S334" s="7" t="str">
        <f t="shared" ca="1" si="125"/>
        <v/>
      </c>
    </row>
    <row r="335" spans="1:19" x14ac:dyDescent="0.3">
      <c r="A335" s="1" t="str">
        <f t="shared" si="135"/>
        <v>LP_InstantKill_07</v>
      </c>
      <c r="B335" s="1" t="s">
        <v>316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InstantDeath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0">
        <v>0.52500000000000002</v>
      </c>
      <c r="O335" s="7" t="str">
        <f t="shared" ca="1" si="136"/>
        <v/>
      </c>
      <c r="S335" s="7" t="str">
        <f t="shared" ca="1" si="125"/>
        <v/>
      </c>
    </row>
    <row r="336" spans="1:19" x14ac:dyDescent="0.3">
      <c r="A336" s="1" t="str">
        <f t="shared" si="135"/>
        <v>LP_InstantKill_08</v>
      </c>
      <c r="B336" s="1" t="s">
        <v>316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InstantDeath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0">
        <v>0.6</v>
      </c>
      <c r="O336" s="7" t="str">
        <f t="shared" ca="1" si="136"/>
        <v/>
      </c>
      <c r="S336" s="7" t="str">
        <f t="shared" ca="1" si="125"/>
        <v/>
      </c>
    </row>
    <row r="337" spans="1:19" x14ac:dyDescent="0.3">
      <c r="A337" s="1" t="str">
        <f t="shared" si="135"/>
        <v>LP_InstantKill_09</v>
      </c>
      <c r="B337" s="1" t="s">
        <v>316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InstantDeath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0">
        <v>0.67500000000000004</v>
      </c>
      <c r="O337" s="7" t="str">
        <f t="shared" ca="1" si="136"/>
        <v/>
      </c>
      <c r="S337" s="7" t="str">
        <f t="shared" ca="1" si="125"/>
        <v/>
      </c>
    </row>
    <row r="338" spans="1:19" x14ac:dyDescent="0.3">
      <c r="A338" s="1" t="str">
        <f t="shared" ref="A338:A347" si="137">B338&amp;"_"&amp;TEXT(D338,"00")</f>
        <v>LP_InstantKillBetter_01</v>
      </c>
      <c r="B338" s="1" t="s">
        <v>318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InstantDeath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0">
        <v>0.15</v>
      </c>
      <c r="O338" s="7" t="str">
        <f t="shared" ref="O338:O347" ca="1" si="138">IF(NOT(ISBLANK(N338)),N338,
IF(ISBLANK(M338),"",
VLOOKUP(M338,OFFSET(INDIRECT("$A:$B"),0,MATCH(M$1&amp;"_Verify",INDIRECT("$1:$1"),0)-1),2,0)
))</f>
        <v/>
      </c>
      <c r="S338" s="7" t="str">
        <f t="shared" ca="1" si="125"/>
        <v/>
      </c>
    </row>
    <row r="339" spans="1:19" x14ac:dyDescent="0.3">
      <c r="A339" s="1" t="str">
        <f t="shared" si="137"/>
        <v>LP_InstantKillBetter_02</v>
      </c>
      <c r="B339" s="1" t="s">
        <v>318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InstantDeath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0">
        <v>0.3</v>
      </c>
      <c r="O339" s="7" t="str">
        <f t="shared" ca="1" si="138"/>
        <v/>
      </c>
      <c r="S339" s="7" t="str">
        <f t="shared" ca="1" si="125"/>
        <v/>
      </c>
    </row>
    <row r="340" spans="1:19" x14ac:dyDescent="0.3">
      <c r="A340" s="1" t="str">
        <f t="shared" ref="A340:A342" si="139">B340&amp;"_"&amp;TEXT(D340,"00")</f>
        <v>LP_InstantKillBetter_03</v>
      </c>
      <c r="B340" s="1" t="s">
        <v>318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InstantDeath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0">
        <v>0.45</v>
      </c>
      <c r="O340" s="7" t="str">
        <f t="shared" ref="O340:O342" ca="1" si="140">IF(NOT(ISBLANK(N340)),N340,
IF(ISBLANK(M340),"",
VLOOKUP(M340,OFFSET(INDIRECT("$A:$B"),0,MATCH(M$1&amp;"_Verify",INDIRECT("$1:$1"),0)-1),2,0)
))</f>
        <v/>
      </c>
      <c r="S340" s="7" t="str">
        <f t="shared" ca="1" si="125"/>
        <v/>
      </c>
    </row>
    <row r="341" spans="1:19" x14ac:dyDescent="0.3">
      <c r="A341" s="1" t="str">
        <f t="shared" si="139"/>
        <v>LP_InstantKillBetter_04</v>
      </c>
      <c r="B341" s="1" t="s">
        <v>318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InstantDeath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0">
        <v>0.6</v>
      </c>
      <c r="O341" s="7" t="str">
        <f t="shared" ca="1" si="140"/>
        <v/>
      </c>
      <c r="S341" s="7" t="str">
        <f t="shared" ca="1" si="125"/>
        <v/>
      </c>
    </row>
    <row r="342" spans="1:19" x14ac:dyDescent="0.3">
      <c r="A342" s="1" t="str">
        <f t="shared" si="139"/>
        <v>LP_InstantKillBetter_05</v>
      </c>
      <c r="B342" s="1" t="s">
        <v>318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InstantDeath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0">
        <v>0.75</v>
      </c>
      <c r="O342" s="7" t="str">
        <f t="shared" ca="1" si="140"/>
        <v/>
      </c>
      <c r="S342" s="7" t="str">
        <f t="shared" ca="1" si="125"/>
        <v/>
      </c>
    </row>
    <row r="343" spans="1:19" x14ac:dyDescent="0.3">
      <c r="A343" s="1" t="str">
        <f t="shared" si="137"/>
        <v>LP_ImmortalWill_01</v>
      </c>
      <c r="B343" s="1" t="s">
        <v>319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ImmortalWill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0.1</v>
      </c>
      <c r="O343" s="7" t="str">
        <f t="shared" ca="1" si="138"/>
        <v/>
      </c>
      <c r="S343" s="7" t="str">
        <f t="shared" ca="1" si="125"/>
        <v/>
      </c>
    </row>
    <row r="344" spans="1:19" x14ac:dyDescent="0.3">
      <c r="A344" s="1" t="str">
        <f t="shared" si="137"/>
        <v>LP_ImmortalWill_02</v>
      </c>
      <c r="B344" s="1" t="s">
        <v>319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ImmortalWill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0.2</v>
      </c>
      <c r="O344" s="7" t="str">
        <f t="shared" ca="1" si="138"/>
        <v/>
      </c>
      <c r="S344" s="7" t="str">
        <f t="shared" ca="1" si="125"/>
        <v/>
      </c>
    </row>
    <row r="345" spans="1:19" x14ac:dyDescent="0.3">
      <c r="A345" s="1" t="str">
        <f t="shared" si="137"/>
        <v>LP_ImmortalWill_03</v>
      </c>
      <c r="B345" s="1" t="s">
        <v>319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ImmortalWill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0.3</v>
      </c>
      <c r="O345" s="7" t="str">
        <f t="shared" ca="1" si="138"/>
        <v/>
      </c>
      <c r="S345" s="7" t="str">
        <f t="shared" ca="1" si="125"/>
        <v/>
      </c>
    </row>
    <row r="346" spans="1:19" x14ac:dyDescent="0.3">
      <c r="A346" s="1" t="str">
        <f t="shared" si="137"/>
        <v>LP_ImmortalWill_04</v>
      </c>
      <c r="B346" s="1" t="s">
        <v>319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ImmortalWill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0.4</v>
      </c>
      <c r="O346" s="7" t="str">
        <f t="shared" ca="1" si="138"/>
        <v/>
      </c>
      <c r="S346" s="7" t="str">
        <f t="shared" ca="1" si="125"/>
        <v/>
      </c>
    </row>
    <row r="347" spans="1:19" x14ac:dyDescent="0.3">
      <c r="A347" s="1" t="str">
        <f t="shared" si="137"/>
        <v>LP_ImmortalWill_05</v>
      </c>
      <c r="B347" s="1" t="s">
        <v>319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ImmortalWill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0.5</v>
      </c>
      <c r="O347" s="7" t="str">
        <f t="shared" ca="1" si="138"/>
        <v/>
      </c>
      <c r="S347" s="7" t="str">
        <f t="shared" ca="1" si="125"/>
        <v/>
      </c>
    </row>
    <row r="348" spans="1:19" x14ac:dyDescent="0.3">
      <c r="A348" s="1" t="str">
        <f t="shared" ref="A348:A351" si="141">B348&amp;"_"&amp;TEXT(D348,"00")</f>
        <v>LP_ImmortalWill_06</v>
      </c>
      <c r="B348" s="1" t="s">
        <v>319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ImmortalWill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0.6</v>
      </c>
      <c r="O348" s="7" t="str">
        <f t="shared" ref="O348:O351" ca="1" si="142">IF(NOT(ISBLANK(N348)),N348,
IF(ISBLANK(M348),"",
VLOOKUP(M348,OFFSET(INDIRECT("$A:$B"),0,MATCH(M$1&amp;"_Verify",INDIRECT("$1:$1"),0)-1),2,0)
))</f>
        <v/>
      </c>
      <c r="S348" s="7" t="str">
        <f t="shared" ca="1" si="125"/>
        <v/>
      </c>
    </row>
    <row r="349" spans="1:19" x14ac:dyDescent="0.3">
      <c r="A349" s="1" t="str">
        <f t="shared" si="141"/>
        <v>LP_ImmortalWill_07</v>
      </c>
      <c r="B349" s="1" t="s">
        <v>319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ImmortalWill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0.7</v>
      </c>
      <c r="O349" s="7" t="str">
        <f t="shared" ca="1" si="142"/>
        <v/>
      </c>
      <c r="S349" s="7" t="str">
        <f t="shared" ca="1" si="125"/>
        <v/>
      </c>
    </row>
    <row r="350" spans="1:19" x14ac:dyDescent="0.3">
      <c r="A350" s="1" t="str">
        <f t="shared" si="141"/>
        <v>LP_ImmortalWill_08</v>
      </c>
      <c r="B350" s="1" t="s">
        <v>319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ImmortalWill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0.8</v>
      </c>
      <c r="O350" s="7" t="str">
        <f t="shared" ca="1" si="142"/>
        <v/>
      </c>
      <c r="S350" s="7" t="str">
        <f t="shared" ca="1" si="125"/>
        <v/>
      </c>
    </row>
    <row r="351" spans="1:19" x14ac:dyDescent="0.3">
      <c r="A351" s="1" t="str">
        <f t="shared" si="141"/>
        <v>LP_ImmortalWill_09</v>
      </c>
      <c r="B351" s="1" t="s">
        <v>319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ImmortalWill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0.9</v>
      </c>
      <c r="O351" s="7" t="str">
        <f t="shared" ca="1" si="142"/>
        <v/>
      </c>
      <c r="S351" s="7" t="str">
        <f t="shared" ca="1" si="125"/>
        <v/>
      </c>
    </row>
    <row r="352" spans="1:19" x14ac:dyDescent="0.3">
      <c r="A352" s="1" t="str">
        <f t="shared" ref="A352:A374" si="143">B352&amp;"_"&amp;TEXT(D352,"00")</f>
        <v>LP_ImmortalWillBetter_01</v>
      </c>
      <c r="B352" s="1" t="s">
        <v>320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ImmortalWill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0.2</v>
      </c>
      <c r="O352" s="7" t="str">
        <f t="shared" ref="O352:O374" ca="1" si="144">IF(NOT(ISBLANK(N352)),N352,
IF(ISBLANK(M352),"",
VLOOKUP(M352,OFFSET(INDIRECT("$A:$B"),0,MATCH(M$1&amp;"_Verify",INDIRECT("$1:$1"),0)-1),2,0)
))</f>
        <v/>
      </c>
      <c r="S352" s="7" t="str">
        <f t="shared" ca="1" si="125"/>
        <v/>
      </c>
    </row>
    <row r="353" spans="1:21" x14ac:dyDescent="0.3">
      <c r="A353" s="1" t="str">
        <f t="shared" si="143"/>
        <v>LP_ImmortalWillBetter_02</v>
      </c>
      <c r="B353" s="1" t="s">
        <v>320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ImmortalWill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0.4</v>
      </c>
      <c r="O353" s="7" t="str">
        <f t="shared" ca="1" si="144"/>
        <v/>
      </c>
      <c r="S353" s="7" t="str">
        <f t="shared" ca="1" si="125"/>
        <v/>
      </c>
    </row>
    <row r="354" spans="1:21" x14ac:dyDescent="0.3">
      <c r="A354" s="1" t="str">
        <f t="shared" ref="A354:A356" si="145">B354&amp;"_"&amp;TEXT(D354,"00")</f>
        <v>LP_ImmortalWillBetter_03</v>
      </c>
      <c r="B354" s="1" t="s">
        <v>320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ImmortalWill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0.6</v>
      </c>
      <c r="O354" s="7" t="str">
        <f t="shared" ref="O354:O356" ca="1" si="146">IF(NOT(ISBLANK(N354)),N354,
IF(ISBLANK(M354),"",
VLOOKUP(M354,OFFSET(INDIRECT("$A:$B"),0,MATCH(M$1&amp;"_Verify",INDIRECT("$1:$1"),0)-1),2,0)
))</f>
        <v/>
      </c>
      <c r="S354" s="7" t="str">
        <f t="shared" ca="1" si="125"/>
        <v/>
      </c>
    </row>
    <row r="355" spans="1:21" x14ac:dyDescent="0.3">
      <c r="A355" s="1" t="str">
        <f t="shared" si="145"/>
        <v>LP_ImmortalWillBetter_04</v>
      </c>
      <c r="B355" s="1" t="s">
        <v>320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ImmortalWill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0.8</v>
      </c>
      <c r="O355" s="7" t="str">
        <f t="shared" ca="1" si="146"/>
        <v/>
      </c>
      <c r="S355" s="7" t="str">
        <f t="shared" ca="1" si="125"/>
        <v/>
      </c>
    </row>
    <row r="356" spans="1:21" x14ac:dyDescent="0.3">
      <c r="A356" s="1" t="str">
        <f t="shared" si="145"/>
        <v>LP_ImmortalWillBetter_05</v>
      </c>
      <c r="B356" s="1" t="s">
        <v>320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ImmortalWill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</v>
      </c>
      <c r="O356" s="7" t="str">
        <f t="shared" ca="1" si="146"/>
        <v/>
      </c>
      <c r="S356" s="7" t="str">
        <f t="shared" ca="1" si="125"/>
        <v/>
      </c>
    </row>
    <row r="357" spans="1:21" x14ac:dyDescent="0.3">
      <c r="A357" s="1" t="str">
        <f t="shared" si="143"/>
        <v>LP_HealAreaOnEncounter_01</v>
      </c>
      <c r="B357" s="1" t="s">
        <v>371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144"/>
        <v/>
      </c>
      <c r="Q357" s="1" t="s">
        <v>374</v>
      </c>
      <c r="S357" s="7">
        <f t="shared" ca="1" si="125"/>
        <v>1</v>
      </c>
      <c r="U357" s="1" t="s">
        <v>372</v>
      </c>
    </row>
    <row r="358" spans="1:21" x14ac:dyDescent="0.3">
      <c r="A358" s="1" t="str">
        <f t="shared" si="143"/>
        <v>LP_HealAreaOnEncounter_02</v>
      </c>
      <c r="B358" s="1" t="s">
        <v>371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144"/>
        <v/>
      </c>
      <c r="Q358" s="1" t="s">
        <v>374</v>
      </c>
      <c r="S358" s="7">
        <f t="shared" ca="1" si="125"/>
        <v>1</v>
      </c>
      <c r="U358" s="1" t="s">
        <v>372</v>
      </c>
    </row>
    <row r="359" spans="1:21" x14ac:dyDescent="0.3">
      <c r="A359" s="1" t="str">
        <f t="shared" si="143"/>
        <v>LP_HealAreaOnEncounter_03</v>
      </c>
      <c r="B359" s="1" t="s">
        <v>371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144"/>
        <v/>
      </c>
      <c r="Q359" s="1" t="s">
        <v>374</v>
      </c>
      <c r="S359" s="7">
        <f t="shared" ca="1" si="125"/>
        <v>1</v>
      </c>
      <c r="U359" s="1" t="s">
        <v>372</v>
      </c>
    </row>
    <row r="360" spans="1:21" x14ac:dyDescent="0.3">
      <c r="A360" s="1" t="str">
        <f t="shared" si="143"/>
        <v>LP_HealAreaOnEncounter_04</v>
      </c>
      <c r="B360" s="1" t="s">
        <v>371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144"/>
        <v/>
      </c>
      <c r="Q360" s="1" t="s">
        <v>374</v>
      </c>
      <c r="S360" s="7">
        <f t="shared" ca="1" si="125"/>
        <v>1</v>
      </c>
      <c r="U360" s="1" t="s">
        <v>372</v>
      </c>
    </row>
    <row r="361" spans="1:21" x14ac:dyDescent="0.3">
      <c r="A361" s="1" t="str">
        <f t="shared" si="143"/>
        <v>LP_HealAreaOnEncounter_05</v>
      </c>
      <c r="B361" s="1" t="s">
        <v>371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144"/>
        <v/>
      </c>
      <c r="Q361" s="1" t="s">
        <v>374</v>
      </c>
      <c r="S361" s="7">
        <f t="shared" ca="1" si="125"/>
        <v>1</v>
      </c>
      <c r="U361" s="1" t="s">
        <v>372</v>
      </c>
    </row>
    <row r="362" spans="1:21" x14ac:dyDescent="0.3">
      <c r="A362" s="1" t="str">
        <f t="shared" si="143"/>
        <v>LP_HealAreaOnEncounter_06</v>
      </c>
      <c r="B362" s="1" t="s">
        <v>371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144"/>
        <v/>
      </c>
      <c r="Q362" s="1" t="s">
        <v>374</v>
      </c>
      <c r="S362" s="7">
        <f t="shared" ca="1" si="125"/>
        <v>1</v>
      </c>
      <c r="U362" s="1" t="s">
        <v>372</v>
      </c>
    </row>
    <row r="363" spans="1:21" x14ac:dyDescent="0.3">
      <c r="A363" s="1" t="str">
        <f t="shared" si="143"/>
        <v>LP_HealAreaOnEncounter_CreateHit_01</v>
      </c>
      <c r="B363" s="1" t="s">
        <v>372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CreateHitObject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O363" s="7" t="str">
        <f t="shared" ca="1" si="144"/>
        <v/>
      </c>
      <c r="S363" s="7" t="str">
        <f t="shared" ca="1" si="125"/>
        <v/>
      </c>
      <c r="T363" s="1" t="s">
        <v>375</v>
      </c>
    </row>
    <row r="364" spans="1:21" x14ac:dyDescent="0.3">
      <c r="A364" s="1" t="str">
        <f t="shared" si="143"/>
        <v>LP_HealAreaOnEncounter_CreateHit_02</v>
      </c>
      <c r="B364" s="1" t="s">
        <v>372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CreateHitObject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O364" s="7" t="str">
        <f t="shared" ca="1" si="144"/>
        <v/>
      </c>
      <c r="S364" s="7" t="str">
        <f t="shared" ca="1" si="125"/>
        <v/>
      </c>
      <c r="T364" s="1" t="s">
        <v>375</v>
      </c>
    </row>
    <row r="365" spans="1:21" x14ac:dyDescent="0.3">
      <c r="A365" s="1" t="str">
        <f t="shared" si="143"/>
        <v>LP_HealAreaOnEncounter_CreateHit_03</v>
      </c>
      <c r="B365" s="1" t="s">
        <v>372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CreateHitObject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O365" s="7" t="str">
        <f t="shared" ca="1" si="144"/>
        <v/>
      </c>
      <c r="S365" s="7" t="str">
        <f t="shared" ca="1" si="125"/>
        <v/>
      </c>
      <c r="T365" s="1" t="s">
        <v>375</v>
      </c>
    </row>
    <row r="366" spans="1:21" x14ac:dyDescent="0.3">
      <c r="A366" s="1" t="str">
        <f t="shared" si="143"/>
        <v>LP_HealAreaOnEncounter_CreateHit_04</v>
      </c>
      <c r="B366" s="1" t="s">
        <v>372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CreateHitObject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O366" s="7" t="str">
        <f t="shared" ca="1" si="144"/>
        <v/>
      </c>
      <c r="S366" s="7" t="str">
        <f t="shared" ca="1" si="125"/>
        <v/>
      </c>
      <c r="T366" s="1" t="s">
        <v>375</v>
      </c>
    </row>
    <row r="367" spans="1:21" x14ac:dyDescent="0.3">
      <c r="A367" s="1" t="str">
        <f t="shared" si="143"/>
        <v>LP_HealAreaOnEncounter_CreateHit_05</v>
      </c>
      <c r="B367" s="1" t="s">
        <v>372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CreateHitObject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O367" s="7" t="str">
        <f t="shared" ca="1" si="144"/>
        <v/>
      </c>
      <c r="S367" s="7" t="str">
        <f t="shared" ca="1" si="125"/>
        <v/>
      </c>
      <c r="T367" s="1" t="s">
        <v>375</v>
      </c>
    </row>
    <row r="368" spans="1:21" x14ac:dyDescent="0.3">
      <c r="A368" s="1" t="str">
        <f t="shared" si="143"/>
        <v>LP_HealAreaOnEncounter_CreateHit_06</v>
      </c>
      <c r="B368" s="1" t="s">
        <v>372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CreateHitObject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O368" s="7" t="str">
        <f t="shared" ca="1" si="144"/>
        <v/>
      </c>
      <c r="S368" s="7" t="str">
        <f t="shared" ca="1" si="125"/>
        <v/>
      </c>
      <c r="T368" s="1" t="s">
        <v>375</v>
      </c>
    </row>
    <row r="369" spans="1:23" x14ac:dyDescent="0.3">
      <c r="A369" s="1" t="str">
        <f t="shared" si="143"/>
        <v>LP_HealAreaOnEncounter_CH_Heal_01</v>
      </c>
      <c r="B369" s="1" t="s">
        <v>376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Heal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v>2.5000000000000001E-2</v>
      </c>
      <c r="O369" s="7" t="str">
        <f t="shared" ca="1" si="144"/>
        <v/>
      </c>
      <c r="S369" s="7" t="str">
        <f t="shared" ref="S369:S374" ca="1" si="147">IF(NOT(ISBLANK(R369)),R369,
IF(ISBLANK(Q369),"",
VLOOKUP(Q369,OFFSET(INDIRECT("$A:$B"),0,MATCH(Q$1&amp;"_Verify",INDIRECT("$1:$1"),0)-1),2,0)
))</f>
        <v/>
      </c>
    </row>
    <row r="370" spans="1:23" x14ac:dyDescent="0.3">
      <c r="A370" s="1" t="str">
        <f t="shared" si="143"/>
        <v>LP_HealAreaOnEncounter_CH_Heal_02</v>
      </c>
      <c r="B370" s="1" t="s">
        <v>376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Heal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v>0.03</v>
      </c>
      <c r="O370" s="7" t="str">
        <f t="shared" ca="1" si="144"/>
        <v/>
      </c>
      <c r="S370" s="7" t="str">
        <f t="shared" ca="1" si="147"/>
        <v/>
      </c>
    </row>
    <row r="371" spans="1:23" x14ac:dyDescent="0.3">
      <c r="A371" s="1" t="str">
        <f t="shared" si="143"/>
        <v>LP_HealAreaOnEncounter_CH_Heal_03</v>
      </c>
      <c r="B371" s="1" t="s">
        <v>376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Heal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v>3.5000000000000003E-2</v>
      </c>
      <c r="O371" s="7" t="str">
        <f t="shared" ca="1" si="144"/>
        <v/>
      </c>
      <c r="S371" s="7" t="str">
        <f t="shared" ca="1" si="147"/>
        <v/>
      </c>
    </row>
    <row r="372" spans="1:23" x14ac:dyDescent="0.3">
      <c r="A372" s="1" t="str">
        <f t="shared" si="143"/>
        <v>LP_HealAreaOnEncounter_CH_Heal_04</v>
      </c>
      <c r="B372" s="1" t="s">
        <v>376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Heal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v>0.04</v>
      </c>
      <c r="O372" s="7" t="str">
        <f t="shared" ca="1" si="144"/>
        <v/>
      </c>
      <c r="S372" s="7" t="str">
        <f t="shared" ca="1" si="147"/>
        <v/>
      </c>
    </row>
    <row r="373" spans="1:23" x14ac:dyDescent="0.3">
      <c r="A373" s="1" t="str">
        <f t="shared" si="143"/>
        <v>LP_HealAreaOnEncounter_CH_Heal_05</v>
      </c>
      <c r="B373" s="1" t="s">
        <v>376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Heal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v>4.4999999999999998E-2</v>
      </c>
      <c r="O373" s="7" t="str">
        <f t="shared" ca="1" si="144"/>
        <v/>
      </c>
      <c r="S373" s="7" t="str">
        <f t="shared" ca="1" si="147"/>
        <v/>
      </c>
    </row>
    <row r="374" spans="1:23" x14ac:dyDescent="0.3">
      <c r="A374" s="1" t="str">
        <f t="shared" si="143"/>
        <v>LP_HealAreaOnEncounter_CH_Heal_06</v>
      </c>
      <c r="B374" s="1" t="s">
        <v>376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Heal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v>0.05</v>
      </c>
      <c r="O374" s="7" t="str">
        <f t="shared" ca="1" si="144"/>
        <v/>
      </c>
      <c r="S374" s="7" t="str">
        <f t="shared" ca="1" si="147"/>
        <v/>
      </c>
    </row>
    <row r="375" spans="1:23" x14ac:dyDescent="0.3">
      <c r="A375" s="1" t="str">
        <f t="shared" ref="A375:A410" si="148">B375&amp;"_"&amp;TEXT(D375,"00")</f>
        <v>LP_MoveSpeedUpOnAttacked_01</v>
      </c>
      <c r="B375" s="1" t="s">
        <v>321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ref="O375:O410" ca="1" si="149">IF(NOT(ISBLANK(N375)),N375,
IF(ISBLANK(M375),"",
VLOOKUP(M375,OFFSET(INDIRECT("$A:$B"),0,MATCH(M$1&amp;"_Verify",INDIRECT("$1:$1"),0)-1),2,0)
))</f>
        <v/>
      </c>
      <c r="Q375" s="1" t="s">
        <v>229</v>
      </c>
      <c r="S375" s="7">
        <f t="shared" ref="S375:S410" ca="1" si="150">IF(NOT(ISBLANK(R375)),R375,
IF(ISBLANK(Q375),"",
VLOOKUP(Q375,OFFSET(INDIRECT("$A:$B"),0,MATCH(Q$1&amp;"_Verify",INDIRECT("$1:$1"),0)-1),2,0)
))</f>
        <v>4</v>
      </c>
      <c r="U375" s="1" t="s">
        <v>323</v>
      </c>
    </row>
    <row r="376" spans="1:23" x14ac:dyDescent="0.3">
      <c r="A376" s="1" t="str">
        <f t="shared" si="148"/>
        <v>LP_MoveSpeedUpOnAttacked_02</v>
      </c>
      <c r="B376" s="1" t="s">
        <v>321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49"/>
        <v/>
      </c>
      <c r="Q376" s="1" t="s">
        <v>229</v>
      </c>
      <c r="S376" s="7">
        <f t="shared" ca="1" si="150"/>
        <v>4</v>
      </c>
      <c r="U376" s="1" t="s">
        <v>323</v>
      </c>
    </row>
    <row r="377" spans="1:23" x14ac:dyDescent="0.3">
      <c r="A377" s="1" t="str">
        <f t="shared" si="148"/>
        <v>LP_MoveSpeedUpOnAttacked_03</v>
      </c>
      <c r="B377" s="1" t="s">
        <v>321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149"/>
        <v/>
      </c>
      <c r="Q377" s="1" t="s">
        <v>229</v>
      </c>
      <c r="S377" s="7">
        <f t="shared" ca="1" si="150"/>
        <v>4</v>
      </c>
      <c r="U377" s="1" t="s">
        <v>323</v>
      </c>
    </row>
    <row r="378" spans="1:23" x14ac:dyDescent="0.3">
      <c r="A378" s="1" t="str">
        <f t="shared" si="148"/>
        <v>LP_MoveSpeedUpOnAttacked_04</v>
      </c>
      <c r="B378" s="1" t="s">
        <v>321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149"/>
        <v/>
      </c>
      <c r="Q378" s="1" t="s">
        <v>229</v>
      </c>
      <c r="S378" s="7">
        <f t="shared" ca="1" si="150"/>
        <v>4</v>
      </c>
      <c r="U378" s="1" t="s">
        <v>323</v>
      </c>
    </row>
    <row r="379" spans="1:23" x14ac:dyDescent="0.3">
      <c r="A379" s="1" t="str">
        <f t="shared" si="148"/>
        <v>LP_MoveSpeedUpOnAttacked_05</v>
      </c>
      <c r="B379" s="1" t="s">
        <v>321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149"/>
        <v/>
      </c>
      <c r="Q379" s="1" t="s">
        <v>229</v>
      </c>
      <c r="S379" s="7">
        <f t="shared" ca="1" si="150"/>
        <v>4</v>
      </c>
      <c r="U379" s="1" t="s">
        <v>323</v>
      </c>
    </row>
    <row r="380" spans="1:23" x14ac:dyDescent="0.3">
      <c r="A380" s="1" t="str">
        <f t="shared" si="148"/>
        <v>LP_MoveSpeedUpOnAttacked_06</v>
      </c>
      <c r="B380" s="1" t="s">
        <v>321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149"/>
        <v/>
      </c>
      <c r="Q380" s="1" t="s">
        <v>229</v>
      </c>
      <c r="S380" s="7">
        <f t="shared" ca="1" si="150"/>
        <v>4</v>
      </c>
      <c r="U380" s="1" t="s">
        <v>323</v>
      </c>
    </row>
    <row r="381" spans="1:23" x14ac:dyDescent="0.3">
      <c r="A381" s="1" t="str">
        <f t="shared" ref="A381:A392" si="151">B381&amp;"_"&amp;TEXT(D381,"00")</f>
        <v>LP_MoveSpeedUpOnAttacked_Move_01</v>
      </c>
      <c r="B381" s="1" t="s">
        <v>322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2</v>
      </c>
      <c r="J381" s="1">
        <v>0.25</v>
      </c>
      <c r="M381" s="1" t="s">
        <v>160</v>
      </c>
      <c r="O381" s="7">
        <f t="shared" ref="O381:O392" ca="1" si="152">IF(NOT(ISBLANK(N381)),N381,
IF(ISBLANK(M381),"",
VLOOKUP(M381,OFFSET(INDIRECT("$A:$B"),0,MATCH(M$1&amp;"_Verify",INDIRECT("$1:$1"),0)-1),2,0)
))</f>
        <v>10</v>
      </c>
      <c r="R381" s="1">
        <v>1</v>
      </c>
      <c r="S381" s="7">
        <f t="shared" ref="S381:S392" ca="1" si="153">IF(NOT(ISBLANK(R381)),R381,
IF(ISBLANK(Q381),"",
VLOOKUP(Q381,OFFSET(INDIRECT("$A:$B"),0,MATCH(Q$1&amp;"_Verify",INDIRECT("$1:$1"),0)-1),2,0)
))</f>
        <v>1</v>
      </c>
      <c r="W381" s="1" t="s">
        <v>367</v>
      </c>
    </row>
    <row r="382" spans="1:23" x14ac:dyDescent="0.3">
      <c r="A382" s="1" t="str">
        <f t="shared" si="151"/>
        <v>LP_MoveSpeedUpOnAttacked_Move_02</v>
      </c>
      <c r="B382" s="1" t="s">
        <v>322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4</v>
      </c>
      <c r="J382" s="1">
        <v>0.3</v>
      </c>
      <c r="M382" s="1" t="s">
        <v>160</v>
      </c>
      <c r="O382" s="7">
        <f t="shared" ca="1" si="152"/>
        <v>10</v>
      </c>
      <c r="R382" s="1">
        <v>1</v>
      </c>
      <c r="S382" s="7">
        <f t="shared" ca="1" si="153"/>
        <v>1</v>
      </c>
      <c r="W382" s="1" t="s">
        <v>367</v>
      </c>
    </row>
    <row r="383" spans="1:23" x14ac:dyDescent="0.3">
      <c r="A383" s="1" t="str">
        <f t="shared" si="151"/>
        <v>LP_MoveSpeedUpOnAttacked_Move_03</v>
      </c>
      <c r="B383" s="1" t="s">
        <v>322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6</v>
      </c>
      <c r="J383" s="1">
        <v>0.35</v>
      </c>
      <c r="M383" s="1" t="s">
        <v>160</v>
      </c>
      <c r="O383" s="7">
        <f t="shared" ca="1" si="152"/>
        <v>10</v>
      </c>
      <c r="R383" s="1">
        <v>1</v>
      </c>
      <c r="S383" s="7">
        <f t="shared" ca="1" si="153"/>
        <v>1</v>
      </c>
      <c r="W383" s="1" t="s">
        <v>367</v>
      </c>
    </row>
    <row r="384" spans="1:23" x14ac:dyDescent="0.3">
      <c r="A384" s="1" t="str">
        <f t="shared" si="151"/>
        <v>LP_MoveSpeedUpOnAttacked_Move_04</v>
      </c>
      <c r="B384" s="1" t="s">
        <v>322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8</v>
      </c>
      <c r="J384" s="1">
        <v>0.4</v>
      </c>
      <c r="M384" s="1" t="s">
        <v>160</v>
      </c>
      <c r="O384" s="7">
        <f t="shared" ca="1" si="152"/>
        <v>10</v>
      </c>
      <c r="R384" s="1">
        <v>1</v>
      </c>
      <c r="S384" s="7">
        <f t="shared" ca="1" si="153"/>
        <v>1</v>
      </c>
      <c r="W384" s="1" t="s">
        <v>367</v>
      </c>
    </row>
    <row r="385" spans="1:23" x14ac:dyDescent="0.3">
      <c r="A385" s="1" t="str">
        <f t="shared" si="151"/>
        <v>LP_MoveSpeedUpOnAttacked_Move_05</v>
      </c>
      <c r="B385" s="1" t="s">
        <v>322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10</v>
      </c>
      <c r="J385" s="1">
        <v>0.45</v>
      </c>
      <c r="M385" s="1" t="s">
        <v>160</v>
      </c>
      <c r="O385" s="7">
        <f t="shared" ca="1" si="152"/>
        <v>10</v>
      </c>
      <c r="R385" s="1">
        <v>1</v>
      </c>
      <c r="S385" s="7">
        <f t="shared" ca="1" si="153"/>
        <v>1</v>
      </c>
      <c r="W385" s="1" t="s">
        <v>367</v>
      </c>
    </row>
    <row r="386" spans="1:23" x14ac:dyDescent="0.3">
      <c r="A386" s="1" t="str">
        <f t="shared" si="151"/>
        <v>LP_MoveSpeedUpOnAttacked_Move_06</v>
      </c>
      <c r="B386" s="1" t="s">
        <v>322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12</v>
      </c>
      <c r="J386" s="1">
        <v>0.5</v>
      </c>
      <c r="M386" s="1" t="s">
        <v>160</v>
      </c>
      <c r="O386" s="7">
        <f t="shared" ca="1" si="152"/>
        <v>10</v>
      </c>
      <c r="R386" s="1">
        <v>1</v>
      </c>
      <c r="S386" s="7">
        <f t="shared" ca="1" si="153"/>
        <v>1</v>
      </c>
      <c r="W386" s="1" t="s">
        <v>367</v>
      </c>
    </row>
    <row r="387" spans="1:23" x14ac:dyDescent="0.3">
      <c r="A387" s="1" t="str">
        <f t="shared" si="151"/>
        <v>LP_MoveSpeedUpOnKill_01</v>
      </c>
      <c r="B387" s="1" t="s">
        <v>529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152"/>
        <v/>
      </c>
      <c r="Q387" s="1" t="s">
        <v>533</v>
      </c>
      <c r="S387" s="7">
        <f t="shared" ca="1" si="153"/>
        <v>6</v>
      </c>
      <c r="U387" s="1" t="s">
        <v>531</v>
      </c>
    </row>
    <row r="388" spans="1:23" x14ac:dyDescent="0.3">
      <c r="A388" s="1" t="str">
        <f t="shared" si="151"/>
        <v>LP_MoveSpeedUpOnKill_02</v>
      </c>
      <c r="B388" s="1" t="s">
        <v>529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152"/>
        <v/>
      </c>
      <c r="Q388" s="1" t="s">
        <v>533</v>
      </c>
      <c r="S388" s="7">
        <f t="shared" ca="1" si="153"/>
        <v>6</v>
      </c>
      <c r="U388" s="1" t="s">
        <v>531</v>
      </c>
    </row>
    <row r="389" spans="1:23" x14ac:dyDescent="0.3">
      <c r="A389" s="1" t="str">
        <f t="shared" si="151"/>
        <v>LP_MoveSpeedUpOnKill_03</v>
      </c>
      <c r="B389" s="1" t="s">
        <v>529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152"/>
        <v/>
      </c>
      <c r="Q389" s="1" t="s">
        <v>533</v>
      </c>
      <c r="S389" s="7">
        <f t="shared" ca="1" si="153"/>
        <v>6</v>
      </c>
      <c r="U389" s="1" t="s">
        <v>531</v>
      </c>
    </row>
    <row r="390" spans="1:23" x14ac:dyDescent="0.3">
      <c r="A390" s="1" t="str">
        <f t="shared" si="151"/>
        <v>LP_MoveSpeedUpOnKill_04</v>
      </c>
      <c r="B390" s="1" t="s">
        <v>529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152"/>
        <v/>
      </c>
      <c r="Q390" s="1" t="s">
        <v>533</v>
      </c>
      <c r="S390" s="7">
        <f t="shared" ca="1" si="153"/>
        <v>6</v>
      </c>
      <c r="U390" s="1" t="s">
        <v>531</v>
      </c>
    </row>
    <row r="391" spans="1:23" x14ac:dyDescent="0.3">
      <c r="A391" s="1" t="str">
        <f t="shared" si="151"/>
        <v>LP_MoveSpeedUpOnKill_05</v>
      </c>
      <c r="B391" s="1" t="s">
        <v>529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152"/>
        <v/>
      </c>
      <c r="Q391" s="1" t="s">
        <v>533</v>
      </c>
      <c r="S391" s="7">
        <f t="shared" ca="1" si="153"/>
        <v>6</v>
      </c>
      <c r="U391" s="1" t="s">
        <v>531</v>
      </c>
    </row>
    <row r="392" spans="1:23" x14ac:dyDescent="0.3">
      <c r="A392" s="1" t="str">
        <f t="shared" si="151"/>
        <v>LP_MoveSpeedUpOnKill_06</v>
      </c>
      <c r="B392" s="1" t="s">
        <v>529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152"/>
        <v/>
      </c>
      <c r="Q392" s="1" t="s">
        <v>533</v>
      </c>
      <c r="S392" s="7">
        <f t="shared" ca="1" si="153"/>
        <v>6</v>
      </c>
      <c r="U392" s="1" t="s">
        <v>531</v>
      </c>
    </row>
    <row r="393" spans="1:23" x14ac:dyDescent="0.3">
      <c r="A393" s="1" t="str">
        <f t="shared" ref="A393:A398" si="154">B393&amp;"_"&amp;TEXT(D393,"00")</f>
        <v>LP_MoveSpeedUpOnKill_Move_01</v>
      </c>
      <c r="B393" s="1" t="s">
        <v>531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1</v>
      </c>
      <c r="J393" s="1">
        <v>0.25</v>
      </c>
      <c r="M393" s="1" t="s">
        <v>160</v>
      </c>
      <c r="O393" s="7">
        <f t="shared" ref="O393:O398" ca="1" si="155">IF(NOT(ISBLANK(N393)),N393,
IF(ISBLANK(M393),"",
VLOOKUP(M393,OFFSET(INDIRECT("$A:$B"),0,MATCH(M$1&amp;"_Verify",INDIRECT("$1:$1"),0)-1),2,0)
))</f>
        <v>10</v>
      </c>
      <c r="R393" s="1">
        <v>1</v>
      </c>
      <c r="S393" s="7">
        <f t="shared" ref="S393:S398" ca="1" si="156">IF(NOT(ISBLANK(R393)),R393,
IF(ISBLANK(Q393),"",
VLOOKUP(Q393,OFFSET(INDIRECT("$A:$B"),0,MATCH(Q$1&amp;"_Verify",INDIRECT("$1:$1"),0)-1),2,0)
))</f>
        <v>1</v>
      </c>
      <c r="W393" s="1" t="s">
        <v>367</v>
      </c>
    </row>
    <row r="394" spans="1:23" x14ac:dyDescent="0.3">
      <c r="A394" s="1" t="str">
        <f t="shared" si="154"/>
        <v>LP_MoveSpeedUpOnKill_Move_02</v>
      </c>
      <c r="B394" s="1" t="s">
        <v>531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2</v>
      </c>
      <c r="J394" s="1">
        <v>0.3</v>
      </c>
      <c r="M394" s="1" t="s">
        <v>160</v>
      </c>
      <c r="O394" s="7">
        <f t="shared" ca="1" si="155"/>
        <v>10</v>
      </c>
      <c r="R394" s="1">
        <v>1</v>
      </c>
      <c r="S394" s="7">
        <f t="shared" ca="1" si="156"/>
        <v>1</v>
      </c>
      <c r="W394" s="1" t="s">
        <v>367</v>
      </c>
    </row>
    <row r="395" spans="1:23" x14ac:dyDescent="0.3">
      <c r="A395" s="1" t="str">
        <f t="shared" si="154"/>
        <v>LP_MoveSpeedUpOnKill_Move_03</v>
      </c>
      <c r="B395" s="1" t="s">
        <v>531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3</v>
      </c>
      <c r="J395" s="1">
        <v>0.35</v>
      </c>
      <c r="M395" s="1" t="s">
        <v>160</v>
      </c>
      <c r="O395" s="7">
        <f t="shared" ca="1" si="155"/>
        <v>10</v>
      </c>
      <c r="R395" s="1">
        <v>1</v>
      </c>
      <c r="S395" s="7">
        <f t="shared" ca="1" si="156"/>
        <v>1</v>
      </c>
      <c r="W395" s="1" t="s">
        <v>367</v>
      </c>
    </row>
    <row r="396" spans="1:23" x14ac:dyDescent="0.3">
      <c r="A396" s="1" t="str">
        <f t="shared" si="154"/>
        <v>LP_MoveSpeedUpOnKill_Move_04</v>
      </c>
      <c r="B396" s="1" t="s">
        <v>531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</v>
      </c>
      <c r="J396" s="1">
        <v>0.4</v>
      </c>
      <c r="M396" s="1" t="s">
        <v>160</v>
      </c>
      <c r="O396" s="7">
        <f t="shared" ca="1" si="155"/>
        <v>10</v>
      </c>
      <c r="R396" s="1">
        <v>1</v>
      </c>
      <c r="S396" s="7">
        <f t="shared" ca="1" si="156"/>
        <v>1</v>
      </c>
      <c r="W396" s="1" t="s">
        <v>367</v>
      </c>
    </row>
    <row r="397" spans="1:23" x14ac:dyDescent="0.3">
      <c r="A397" s="1" t="str">
        <f t="shared" si="154"/>
        <v>LP_MoveSpeedUpOnKill_Move_05</v>
      </c>
      <c r="B397" s="1" t="s">
        <v>531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5</v>
      </c>
      <c r="J397" s="1">
        <v>0.45</v>
      </c>
      <c r="M397" s="1" t="s">
        <v>160</v>
      </c>
      <c r="O397" s="7">
        <f t="shared" ca="1" si="155"/>
        <v>10</v>
      </c>
      <c r="R397" s="1">
        <v>1</v>
      </c>
      <c r="S397" s="7">
        <f t="shared" ca="1" si="156"/>
        <v>1</v>
      </c>
      <c r="W397" s="1" t="s">
        <v>367</v>
      </c>
    </row>
    <row r="398" spans="1:23" x14ac:dyDescent="0.3">
      <c r="A398" s="1" t="str">
        <f t="shared" si="154"/>
        <v>LP_MoveSpeedUpOnKill_Move_06</v>
      </c>
      <c r="B398" s="1" t="s">
        <v>531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6</v>
      </c>
      <c r="J398" s="1">
        <v>0.5</v>
      </c>
      <c r="M398" s="1" t="s">
        <v>160</v>
      </c>
      <c r="O398" s="7">
        <f t="shared" ca="1" si="155"/>
        <v>10</v>
      </c>
      <c r="R398" s="1">
        <v>1</v>
      </c>
      <c r="S398" s="7">
        <f t="shared" ca="1" si="156"/>
        <v>1</v>
      </c>
      <c r="W398" s="1" t="s">
        <v>367</v>
      </c>
    </row>
    <row r="399" spans="1:23" x14ac:dyDescent="0.3">
      <c r="A399" s="1" t="str">
        <f t="shared" si="148"/>
        <v>LP_MineOnMove_01</v>
      </c>
      <c r="B399" s="1" t="s">
        <v>378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CreateHitObjectMoving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7</v>
      </c>
      <c r="O399" s="7" t="str">
        <f t="shared" ca="1" si="149"/>
        <v/>
      </c>
      <c r="S399" s="7" t="str">
        <f t="shared" ca="1" si="150"/>
        <v/>
      </c>
      <c r="T399" s="1" t="s">
        <v>381</v>
      </c>
    </row>
    <row r="400" spans="1:23" x14ac:dyDescent="0.3">
      <c r="A400" s="1" t="str">
        <f t="shared" si="148"/>
        <v>LP_MineOnMove_02</v>
      </c>
      <c r="B400" s="1" t="s">
        <v>378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6.2</v>
      </c>
      <c r="O400" s="7" t="str">
        <f t="shared" ca="1" si="149"/>
        <v/>
      </c>
      <c r="S400" s="7" t="str">
        <f t="shared" ca="1" si="150"/>
        <v/>
      </c>
      <c r="T400" s="1" t="s">
        <v>381</v>
      </c>
    </row>
    <row r="401" spans="1:20" x14ac:dyDescent="0.3">
      <c r="A401" s="1" t="str">
        <f t="shared" si="148"/>
        <v>LP_MineOnMove_03</v>
      </c>
      <c r="B401" s="1" t="s">
        <v>378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5.6</v>
      </c>
      <c r="O401" s="7" t="str">
        <f t="shared" ca="1" si="149"/>
        <v/>
      </c>
      <c r="S401" s="7" t="str">
        <f t="shared" ca="1" si="150"/>
        <v/>
      </c>
      <c r="T401" s="1" t="s">
        <v>381</v>
      </c>
    </row>
    <row r="402" spans="1:20" x14ac:dyDescent="0.3">
      <c r="A402" s="1" t="str">
        <f t="shared" si="148"/>
        <v>LP_MineOnMove_04</v>
      </c>
      <c r="B402" s="1" t="s">
        <v>378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CreateHitObjectMoving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5.2</v>
      </c>
      <c r="O402" s="7" t="str">
        <f t="shared" ca="1" si="149"/>
        <v/>
      </c>
      <c r="S402" s="7" t="str">
        <f t="shared" ca="1" si="150"/>
        <v/>
      </c>
      <c r="T402" s="1" t="s">
        <v>381</v>
      </c>
    </row>
    <row r="403" spans="1:20" x14ac:dyDescent="0.3">
      <c r="A403" s="1" t="str">
        <f t="shared" si="148"/>
        <v>LP_MineOnMove_05</v>
      </c>
      <c r="B403" s="1" t="s">
        <v>378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CreateHitObjectMoving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5</v>
      </c>
      <c r="O403" s="7" t="str">
        <f t="shared" ca="1" si="149"/>
        <v/>
      </c>
      <c r="S403" s="7" t="str">
        <f t="shared" ca="1" si="150"/>
        <v/>
      </c>
      <c r="T403" s="1" t="s">
        <v>381</v>
      </c>
    </row>
    <row r="404" spans="1:20" x14ac:dyDescent="0.3">
      <c r="A404" s="1" t="str">
        <f t="shared" si="148"/>
        <v>LP_MineOnMove_06</v>
      </c>
      <c r="B404" s="1" t="s">
        <v>378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4.9000000000000004</v>
      </c>
      <c r="O404" s="7" t="str">
        <f t="shared" ca="1" si="149"/>
        <v/>
      </c>
      <c r="S404" s="7" t="str">
        <f t="shared" ca="1" si="150"/>
        <v/>
      </c>
      <c r="T404" s="1" t="s">
        <v>381</v>
      </c>
    </row>
    <row r="405" spans="1:20" x14ac:dyDescent="0.3">
      <c r="A405" s="1" t="str">
        <f t="shared" si="148"/>
        <v>LP_MineOnMove_Damage_01</v>
      </c>
      <c r="B405" s="1" t="s">
        <v>380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CollisionDamage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2</v>
      </c>
      <c r="O405" s="7" t="str">
        <f t="shared" ca="1" si="149"/>
        <v/>
      </c>
      <c r="S405" s="7" t="str">
        <f t="shared" ca="1" si="150"/>
        <v/>
      </c>
    </row>
    <row r="406" spans="1:20" x14ac:dyDescent="0.3">
      <c r="A406" s="1" t="str">
        <f t="shared" si="148"/>
        <v>LP_MineOnMove_Damage_02</v>
      </c>
      <c r="B406" s="1" t="s">
        <v>380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CollisionDamage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4</v>
      </c>
      <c r="O406" s="7" t="str">
        <f t="shared" ca="1" si="149"/>
        <v/>
      </c>
      <c r="S406" s="7" t="str">
        <f t="shared" ca="1" si="150"/>
        <v/>
      </c>
    </row>
    <row r="407" spans="1:20" x14ac:dyDescent="0.3">
      <c r="A407" s="1" t="str">
        <f t="shared" si="148"/>
        <v>LP_MineOnMove_Damage_03</v>
      </c>
      <c r="B407" s="1" t="s">
        <v>380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6</v>
      </c>
      <c r="O407" s="7" t="str">
        <f t="shared" ca="1" si="149"/>
        <v/>
      </c>
      <c r="S407" s="7" t="str">
        <f t="shared" ca="1" si="150"/>
        <v/>
      </c>
    </row>
    <row r="408" spans="1:20" x14ac:dyDescent="0.3">
      <c r="A408" s="1" t="str">
        <f t="shared" si="148"/>
        <v>LP_MineOnMove_Damage_04</v>
      </c>
      <c r="B408" s="1" t="s">
        <v>380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8</v>
      </c>
      <c r="O408" s="7" t="str">
        <f t="shared" ca="1" si="149"/>
        <v/>
      </c>
      <c r="S408" s="7" t="str">
        <f t="shared" ca="1" si="150"/>
        <v/>
      </c>
    </row>
    <row r="409" spans="1:20" x14ac:dyDescent="0.3">
      <c r="A409" s="1" t="str">
        <f t="shared" si="148"/>
        <v>LP_MineOnMove_Damage_05</v>
      </c>
      <c r="B409" s="1" t="s">
        <v>380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10</v>
      </c>
      <c r="O409" s="7" t="str">
        <f t="shared" ca="1" si="149"/>
        <v/>
      </c>
      <c r="S409" s="7" t="str">
        <f t="shared" ca="1" si="150"/>
        <v/>
      </c>
    </row>
    <row r="410" spans="1:20" x14ac:dyDescent="0.3">
      <c r="A410" s="1" t="str">
        <f t="shared" si="148"/>
        <v>LP_MineOnMove_Damage_06</v>
      </c>
      <c r="B410" s="1" t="s">
        <v>380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CollisionDamage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12</v>
      </c>
      <c r="O410" s="7" t="str">
        <f t="shared" ca="1" si="149"/>
        <v/>
      </c>
      <c r="S410" s="7" t="str">
        <f t="shared" ca="1" si="150"/>
        <v/>
      </c>
    </row>
    <row r="411" spans="1:20" x14ac:dyDescent="0.3">
      <c r="A411" s="1" t="str">
        <f t="shared" ref="A411:A415" si="157">B411&amp;"_"&amp;TEXT(D411,"00")</f>
        <v>LP_SlowHitObject_01</v>
      </c>
      <c r="B411" s="1" t="s">
        <v>324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2.5000000000000001E-2</v>
      </c>
      <c r="O411" s="7" t="str">
        <f t="shared" ref="O411:O415" ca="1" si="158">IF(NOT(ISBLANK(N411)),N411,
IF(ISBLANK(M411),"",
VLOOKUP(M411,OFFSET(INDIRECT("$A:$B"),0,MATCH(M$1&amp;"_Verify",INDIRECT("$1:$1"),0)-1),2,0)
))</f>
        <v/>
      </c>
      <c r="S411" s="7" t="str">
        <f t="shared" ref="S411:S450" ca="1" si="159">IF(NOT(ISBLANK(R411)),R411,
IF(ISBLANK(Q411),"",
VLOOKUP(Q411,OFFSET(INDIRECT("$A:$B"),0,MATCH(Q$1&amp;"_Verify",INDIRECT("$1:$1"),0)-1),2,0)
))</f>
        <v/>
      </c>
    </row>
    <row r="412" spans="1:20" x14ac:dyDescent="0.3">
      <c r="A412" s="1" t="str">
        <f t="shared" si="157"/>
        <v>LP_SlowHitObject_02</v>
      </c>
      <c r="B412" s="1" t="s">
        <v>324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0.05</v>
      </c>
      <c r="O412" s="7" t="str">
        <f t="shared" ca="1" si="158"/>
        <v/>
      </c>
      <c r="S412" s="7" t="str">
        <f t="shared" ca="1" si="159"/>
        <v/>
      </c>
    </row>
    <row r="413" spans="1:20" x14ac:dyDescent="0.3">
      <c r="A413" s="1" t="str">
        <f t="shared" si="157"/>
        <v>LP_SlowHitObject_03</v>
      </c>
      <c r="B413" s="1" t="s">
        <v>324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7.4999999999999997E-2</v>
      </c>
      <c r="O413" s="7" t="str">
        <f t="shared" ca="1" si="158"/>
        <v/>
      </c>
      <c r="S413" s="7" t="str">
        <f t="shared" ca="1" si="159"/>
        <v/>
      </c>
    </row>
    <row r="414" spans="1:20" x14ac:dyDescent="0.3">
      <c r="A414" s="1" t="str">
        <f t="shared" si="157"/>
        <v>LP_SlowHitObject_04</v>
      </c>
      <c r="B414" s="1" t="s">
        <v>324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</v>
      </c>
      <c r="O414" s="7" t="str">
        <f t="shared" ca="1" si="158"/>
        <v/>
      </c>
      <c r="S414" s="7" t="str">
        <f t="shared" ca="1" si="159"/>
        <v/>
      </c>
    </row>
    <row r="415" spans="1:20" x14ac:dyDescent="0.3">
      <c r="A415" s="1" t="str">
        <f t="shared" si="157"/>
        <v>LP_SlowHitObject_05</v>
      </c>
      <c r="B415" s="1" t="s">
        <v>324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0.125</v>
      </c>
      <c r="O415" s="7" t="str">
        <f t="shared" ca="1" si="158"/>
        <v/>
      </c>
      <c r="S415" s="7" t="str">
        <f t="shared" ca="1" si="159"/>
        <v/>
      </c>
    </row>
    <row r="416" spans="1:20" x14ac:dyDescent="0.3">
      <c r="A416" s="1" t="str">
        <f t="shared" ref="A416:A420" si="160">B416&amp;"_"&amp;TEXT(D416,"00")</f>
        <v>LP_SlowHitObjectBetter_01</v>
      </c>
      <c r="B416" s="1" t="s">
        <v>534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0.05</v>
      </c>
      <c r="O416" s="7" t="str">
        <f t="shared" ref="O416:O420" ca="1" si="161">IF(NOT(ISBLANK(N416)),N416,
IF(ISBLANK(M416),"",
VLOOKUP(M416,OFFSET(INDIRECT("$A:$B"),0,MATCH(M$1&amp;"_Verify",INDIRECT("$1:$1"),0)-1),2,0)
))</f>
        <v/>
      </c>
      <c r="S416" s="7" t="str">
        <f t="shared" ref="S416:S420" ca="1" si="162">IF(NOT(ISBLANK(R416)),R416,
IF(ISBLANK(Q416),"",
VLOOKUP(Q416,OFFSET(INDIRECT("$A:$B"),0,MATCH(Q$1&amp;"_Verify",INDIRECT("$1:$1"),0)-1),2,0)
))</f>
        <v/>
      </c>
    </row>
    <row r="417" spans="1:23" x14ac:dyDescent="0.3">
      <c r="A417" s="1" t="str">
        <f t="shared" si="160"/>
        <v>LP_SlowHitObjectBetter_02</v>
      </c>
      <c r="B417" s="1" t="s">
        <v>534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0.1</v>
      </c>
      <c r="O417" s="7" t="str">
        <f t="shared" ca="1" si="161"/>
        <v/>
      </c>
      <c r="S417" s="7" t="str">
        <f t="shared" ca="1" si="162"/>
        <v/>
      </c>
    </row>
    <row r="418" spans="1:23" x14ac:dyDescent="0.3">
      <c r="A418" s="1" t="str">
        <f t="shared" si="160"/>
        <v>LP_SlowHitObjectBetter_03</v>
      </c>
      <c r="B418" s="1" t="s">
        <v>534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0.15</v>
      </c>
      <c r="O418" s="7" t="str">
        <f t="shared" ca="1" si="161"/>
        <v/>
      </c>
      <c r="S418" s="7" t="str">
        <f t="shared" ca="1" si="162"/>
        <v/>
      </c>
    </row>
    <row r="419" spans="1:23" x14ac:dyDescent="0.3">
      <c r="A419" s="1" t="str">
        <f t="shared" si="160"/>
        <v>LP_SlowHitObjectBetter_04</v>
      </c>
      <c r="B419" s="1" t="s">
        <v>534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0.2</v>
      </c>
      <c r="O419" s="7" t="str">
        <f t="shared" ca="1" si="161"/>
        <v/>
      </c>
      <c r="S419" s="7" t="str">
        <f t="shared" ca="1" si="162"/>
        <v/>
      </c>
    </row>
    <row r="420" spans="1:23" x14ac:dyDescent="0.3">
      <c r="A420" s="1" t="str">
        <f t="shared" si="160"/>
        <v>LP_SlowHitObjectBetter_05</v>
      </c>
      <c r="B420" s="1" t="s">
        <v>534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0.25</v>
      </c>
      <c r="O420" s="7" t="str">
        <f t="shared" ca="1" si="161"/>
        <v/>
      </c>
      <c r="S420" s="7" t="str">
        <f t="shared" ca="1" si="162"/>
        <v/>
      </c>
    </row>
    <row r="421" spans="1:23" x14ac:dyDescent="0.3">
      <c r="A421" s="1" t="str">
        <f t="shared" ref="A421:A425" si="163">B421&amp;"_"&amp;TEXT(D421,"00")</f>
        <v>LP_Paralyze_01</v>
      </c>
      <c r="B421" s="1" t="s">
        <v>335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0.16</v>
      </c>
      <c r="O421" s="7" t="str">
        <f t="shared" ref="O421:O425" ca="1" si="164">IF(NOT(ISBLANK(N421)),N421,
IF(ISBLANK(M421),"",
VLOOKUP(M421,OFFSET(INDIRECT("$A:$B"),0,MATCH(M$1&amp;"_Verify",INDIRECT("$1:$1"),0)-1),2,0)
))</f>
        <v/>
      </c>
      <c r="P421" s="1">
        <v>1</v>
      </c>
      <c r="S421" s="7" t="str">
        <f t="shared" ca="1" si="159"/>
        <v/>
      </c>
      <c r="U421" s="1" t="s">
        <v>336</v>
      </c>
      <c r="V421" s="1">
        <v>0.7</v>
      </c>
      <c r="W421" s="1">
        <v>0.75</v>
      </c>
    </row>
    <row r="422" spans="1:23" x14ac:dyDescent="0.3">
      <c r="A422" s="1" t="str">
        <f t="shared" si="163"/>
        <v>LP_Paralyze_02</v>
      </c>
      <c r="B422" s="1" t="s">
        <v>335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0.17</v>
      </c>
      <c r="O422" s="7" t="str">
        <f t="shared" ca="1" si="164"/>
        <v/>
      </c>
      <c r="P422" s="1">
        <v>1</v>
      </c>
      <c r="S422" s="7" t="str">
        <f t="shared" ca="1" si="159"/>
        <v/>
      </c>
      <c r="U422" s="1" t="s">
        <v>336</v>
      </c>
      <c r="V422" s="1">
        <v>0.7</v>
      </c>
      <c r="W422" s="1" t="s">
        <v>442</v>
      </c>
    </row>
    <row r="423" spans="1:23" x14ac:dyDescent="0.3">
      <c r="A423" s="1" t="str">
        <f t="shared" si="163"/>
        <v>LP_Paralyze_03</v>
      </c>
      <c r="B423" s="1" t="s">
        <v>335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CertainHpHitObject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0.18</v>
      </c>
      <c r="O423" s="7" t="str">
        <f t="shared" ca="1" si="164"/>
        <v/>
      </c>
      <c r="P423" s="1">
        <v>1</v>
      </c>
      <c r="S423" s="7" t="str">
        <f t="shared" ca="1" si="159"/>
        <v/>
      </c>
      <c r="U423" s="1" t="s">
        <v>336</v>
      </c>
      <c r="V423" s="1" t="s">
        <v>443</v>
      </c>
      <c r="W423" s="1" t="s">
        <v>444</v>
      </c>
    </row>
    <row r="424" spans="1:23" x14ac:dyDescent="0.3">
      <c r="A424" s="1" t="str">
        <f t="shared" si="163"/>
        <v>LP_Paralyze_04</v>
      </c>
      <c r="B424" s="1" t="s">
        <v>335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CertainHpHitObject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v>0.19</v>
      </c>
      <c r="O424" s="7" t="str">
        <f t="shared" ca="1" si="164"/>
        <v/>
      </c>
      <c r="P424" s="1">
        <v>1</v>
      </c>
      <c r="S424" s="7" t="str">
        <f t="shared" ca="1" si="159"/>
        <v/>
      </c>
      <c r="U424" s="1" t="s">
        <v>336</v>
      </c>
      <c r="V424" s="1" t="s">
        <v>342</v>
      </c>
      <c r="W424" s="1" t="s">
        <v>445</v>
      </c>
    </row>
    <row r="425" spans="1:23" x14ac:dyDescent="0.3">
      <c r="A425" s="1" t="str">
        <f t="shared" si="163"/>
        <v>LP_Paralyze_05</v>
      </c>
      <c r="B425" s="1" t="s">
        <v>335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CertainHpHitObject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v>0.2</v>
      </c>
      <c r="O425" s="7" t="str">
        <f t="shared" ca="1" si="164"/>
        <v/>
      </c>
      <c r="P425" s="1">
        <v>1</v>
      </c>
      <c r="S425" s="7" t="str">
        <f t="shared" ca="1" si="159"/>
        <v/>
      </c>
      <c r="U425" s="1" t="s">
        <v>336</v>
      </c>
      <c r="V425" s="1" t="s">
        <v>342</v>
      </c>
      <c r="W425" s="1" t="s">
        <v>343</v>
      </c>
    </row>
    <row r="426" spans="1:23" x14ac:dyDescent="0.3">
      <c r="A426" s="1" t="str">
        <f t="shared" ref="A426:A435" si="165">B426&amp;"_"&amp;TEXT(D426,"00")</f>
        <v>LP_Paralyze_CannotAction_01</v>
      </c>
      <c r="B426" s="1" t="s">
        <v>336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CannotAction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1.5</v>
      </c>
      <c r="O426" s="7" t="str">
        <f t="shared" ref="O426:O435" ca="1" si="166">IF(NOT(ISBLANK(N426)),N426,
IF(ISBLANK(M426),"",
VLOOKUP(M426,OFFSET(INDIRECT("$A:$B"),0,MATCH(M$1&amp;"_Verify",INDIRECT("$1:$1"),0)-1),2,0)
))</f>
        <v/>
      </c>
      <c r="S426" s="7" t="str">
        <f t="shared" ca="1" si="159"/>
        <v/>
      </c>
    </row>
    <row r="427" spans="1:23" x14ac:dyDescent="0.3">
      <c r="A427" s="1" t="str">
        <f t="shared" si="165"/>
        <v>LP_Paralyze_CannotAction_02</v>
      </c>
      <c r="B427" s="1" t="s">
        <v>336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CannotAction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1.8</v>
      </c>
      <c r="O427" s="7" t="str">
        <f t="shared" ca="1" si="166"/>
        <v/>
      </c>
      <c r="S427" s="7" t="str">
        <f t="shared" ca="1" si="159"/>
        <v/>
      </c>
    </row>
    <row r="428" spans="1:23" x14ac:dyDescent="0.3">
      <c r="A428" s="1" t="str">
        <f t="shared" ref="A428" si="167">B428&amp;"_"&amp;TEXT(D428,"00")</f>
        <v>LP_Paralyze_CannotAction_03</v>
      </c>
      <c r="B428" s="1" t="s">
        <v>336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CannotAction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2.1</v>
      </c>
      <c r="O428" s="7" t="str">
        <f t="shared" ref="O428" ca="1" si="168">IF(NOT(ISBLANK(N428)),N428,
IF(ISBLANK(M428),"",
VLOOKUP(M428,OFFSET(INDIRECT("$A:$B"),0,MATCH(M$1&amp;"_Verify",INDIRECT("$1:$1"),0)-1),2,0)
))</f>
        <v/>
      </c>
      <c r="S428" s="7" t="str">
        <f t="shared" ref="S428" ca="1" si="169">IF(NOT(ISBLANK(R428)),R428,
IF(ISBLANK(Q428),"",
VLOOKUP(Q428,OFFSET(INDIRECT("$A:$B"),0,MATCH(Q$1&amp;"_Verify",INDIRECT("$1:$1"),0)-1),2,0)
))</f>
        <v/>
      </c>
    </row>
    <row r="429" spans="1:23" x14ac:dyDescent="0.3">
      <c r="A429" s="1" t="str">
        <f t="shared" si="165"/>
        <v>LP_Paralyze_CannotAction_04</v>
      </c>
      <c r="B429" s="1" t="s">
        <v>336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CannotAction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2.4</v>
      </c>
      <c r="O429" s="7" t="str">
        <f t="shared" ca="1" si="166"/>
        <v/>
      </c>
      <c r="S429" s="7" t="str">
        <f t="shared" ca="1" si="159"/>
        <v/>
      </c>
    </row>
    <row r="430" spans="1:23" x14ac:dyDescent="0.3">
      <c r="A430" s="1" t="str">
        <f t="shared" si="165"/>
        <v>LP_Paralyze_CannotAction_05</v>
      </c>
      <c r="B430" s="1" t="s">
        <v>336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CannotAction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2.7</v>
      </c>
      <c r="O430" s="7" t="str">
        <f t="shared" ca="1" si="166"/>
        <v/>
      </c>
      <c r="S430" s="7" t="str">
        <f t="shared" ca="1" si="159"/>
        <v/>
      </c>
    </row>
    <row r="431" spans="1:23" x14ac:dyDescent="0.3">
      <c r="A431" s="1" t="str">
        <f t="shared" si="165"/>
        <v>LP_Hold_01</v>
      </c>
      <c r="B431" s="1" t="s">
        <v>326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AttackWeightHitObject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0.25</v>
      </c>
      <c r="K431" s="1">
        <v>0.125</v>
      </c>
      <c r="O431" s="7" t="str">
        <f t="shared" ca="1" si="166"/>
        <v/>
      </c>
      <c r="P431" s="1">
        <v>1</v>
      </c>
      <c r="S431" s="7" t="str">
        <f t="shared" ca="1" si="159"/>
        <v/>
      </c>
      <c r="U431" s="1" t="s">
        <v>327</v>
      </c>
    </row>
    <row r="432" spans="1:23" x14ac:dyDescent="0.3">
      <c r="A432" s="1" t="str">
        <f t="shared" si="165"/>
        <v>LP_Hold_02</v>
      </c>
      <c r="B432" s="1" t="s">
        <v>326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AttackWeightHitObject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f t="shared" ref="J432:J435" si="170">J431+0.15</f>
        <v>0.4</v>
      </c>
      <c r="K432" s="1">
        <v>0.13</v>
      </c>
      <c r="O432" s="7" t="str">
        <f t="shared" ca="1" si="166"/>
        <v/>
      </c>
      <c r="P432" s="1">
        <v>1</v>
      </c>
      <c r="S432" s="7" t="str">
        <f t="shared" ca="1" si="159"/>
        <v/>
      </c>
      <c r="U432" s="1" t="s">
        <v>327</v>
      </c>
    </row>
    <row r="433" spans="1:23" x14ac:dyDescent="0.3">
      <c r="A433" s="1" t="str">
        <f t="shared" si="165"/>
        <v>LP_Hold_03</v>
      </c>
      <c r="B433" s="1" t="s">
        <v>326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AttackWeightHitObject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f t="shared" si="170"/>
        <v>0.55000000000000004</v>
      </c>
      <c r="K433" s="1">
        <v>0.13500000000000001</v>
      </c>
      <c r="O433" s="7" t="str">
        <f t="shared" ca="1" si="166"/>
        <v/>
      </c>
      <c r="P433" s="1">
        <v>1</v>
      </c>
      <c r="S433" s="7" t="str">
        <f t="shared" ca="1" si="159"/>
        <v/>
      </c>
      <c r="U433" s="1" t="s">
        <v>327</v>
      </c>
    </row>
    <row r="434" spans="1:23" x14ac:dyDescent="0.3">
      <c r="A434" s="1" t="str">
        <f t="shared" si="165"/>
        <v>LP_Hold_04</v>
      </c>
      <c r="B434" s="1" t="s">
        <v>326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AttackWeightHitObject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f t="shared" si="170"/>
        <v>0.70000000000000007</v>
      </c>
      <c r="K434" s="1">
        <v>0.14000000000000001</v>
      </c>
      <c r="O434" s="7" t="str">
        <f t="shared" ca="1" si="166"/>
        <v/>
      </c>
      <c r="P434" s="1">
        <v>1</v>
      </c>
      <c r="S434" s="7" t="str">
        <f t="shared" ca="1" si="159"/>
        <v/>
      </c>
      <c r="U434" s="1" t="s">
        <v>327</v>
      </c>
    </row>
    <row r="435" spans="1:23" x14ac:dyDescent="0.3">
      <c r="A435" s="1" t="str">
        <f t="shared" si="165"/>
        <v>LP_Hold_05</v>
      </c>
      <c r="B435" s="1" t="s">
        <v>326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AttackWeightHitObject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f t="shared" si="170"/>
        <v>0.85000000000000009</v>
      </c>
      <c r="K435" s="1">
        <v>0.14500000000000002</v>
      </c>
      <c r="O435" s="7" t="str">
        <f t="shared" ca="1" si="166"/>
        <v/>
      </c>
      <c r="P435" s="1">
        <v>1</v>
      </c>
      <c r="S435" s="7" t="str">
        <f t="shared" ca="1" si="159"/>
        <v/>
      </c>
      <c r="U435" s="1" t="s">
        <v>327</v>
      </c>
    </row>
    <row r="436" spans="1:23" x14ac:dyDescent="0.3">
      <c r="A436" s="1" t="str">
        <f t="shared" ref="A436:A445" si="171">B436&amp;"_"&amp;TEXT(D436,"00")</f>
        <v>LP_Hold_CannotMove_01</v>
      </c>
      <c r="B436" s="1" t="s">
        <v>328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CannotMove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1.8</v>
      </c>
      <c r="O436" s="7" t="str">
        <f t="shared" ref="O436:O445" ca="1" si="172">IF(NOT(ISBLANK(N436)),N436,
IF(ISBLANK(M436),"",
VLOOKUP(M436,OFFSET(INDIRECT("$A:$B"),0,MATCH(M$1&amp;"_Verify",INDIRECT("$1:$1"),0)-1),2,0)
))</f>
        <v/>
      </c>
      <c r="S436" s="7" t="str">
        <f t="shared" ca="1" si="159"/>
        <v/>
      </c>
      <c r="V436" s="1" t="s">
        <v>366</v>
      </c>
    </row>
    <row r="437" spans="1:23" x14ac:dyDescent="0.3">
      <c r="A437" s="1" t="str">
        <f t="shared" si="171"/>
        <v>LP_Hold_CannotMove_02</v>
      </c>
      <c r="B437" s="1" t="s">
        <v>328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CannotMove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f t="shared" ref="I437:I440" si="173">I436+0.4</f>
        <v>2.2000000000000002</v>
      </c>
      <c r="O437" s="7" t="str">
        <f t="shared" ca="1" si="172"/>
        <v/>
      </c>
      <c r="S437" s="7" t="str">
        <f t="shared" ca="1" si="159"/>
        <v/>
      </c>
      <c r="V437" s="1" t="s">
        <v>366</v>
      </c>
    </row>
    <row r="438" spans="1:23" x14ac:dyDescent="0.3">
      <c r="A438" s="1" t="str">
        <f t="shared" si="171"/>
        <v>LP_Hold_CannotMove_03</v>
      </c>
      <c r="B438" s="1" t="s">
        <v>328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CannotMove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f t="shared" si="173"/>
        <v>2.6</v>
      </c>
      <c r="O438" s="7" t="str">
        <f t="shared" ca="1" si="172"/>
        <v/>
      </c>
      <c r="S438" s="7" t="str">
        <f t="shared" ca="1" si="159"/>
        <v/>
      </c>
      <c r="V438" s="1" t="s">
        <v>366</v>
      </c>
    </row>
    <row r="439" spans="1:23" x14ac:dyDescent="0.3">
      <c r="A439" s="1" t="str">
        <f t="shared" si="171"/>
        <v>LP_Hold_CannotMove_04</v>
      </c>
      <c r="B439" s="1" t="s">
        <v>328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si="173"/>
        <v>3</v>
      </c>
      <c r="O439" s="7" t="str">
        <f t="shared" ca="1" si="172"/>
        <v/>
      </c>
      <c r="S439" s="7" t="str">
        <f t="shared" ca="1" si="159"/>
        <v/>
      </c>
      <c r="V439" s="1" t="s">
        <v>366</v>
      </c>
    </row>
    <row r="440" spans="1:23" x14ac:dyDescent="0.3">
      <c r="A440" s="1" t="str">
        <f t="shared" si="171"/>
        <v>LP_Hold_CannotMove_05</v>
      </c>
      <c r="B440" s="1" t="s">
        <v>328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173"/>
        <v>3.4</v>
      </c>
      <c r="O440" s="7" t="str">
        <f t="shared" ca="1" si="172"/>
        <v/>
      </c>
      <c r="S440" s="7" t="str">
        <f t="shared" ca="1" si="159"/>
        <v/>
      </c>
      <c r="V440" s="1" t="s">
        <v>366</v>
      </c>
    </row>
    <row r="441" spans="1:23" x14ac:dyDescent="0.3">
      <c r="A441" s="1" t="str">
        <f t="shared" si="171"/>
        <v>LP_Transport_01</v>
      </c>
      <c r="B441" s="1" t="s">
        <v>362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TeleportingHitObject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0.09</v>
      </c>
      <c r="K441" s="1">
        <v>0.1</v>
      </c>
      <c r="L441" s="1">
        <v>0.1</v>
      </c>
      <c r="N441" s="1">
        <v>2</v>
      </c>
      <c r="O441" s="7">
        <f t="shared" ca="1" si="172"/>
        <v>2</v>
      </c>
      <c r="P441" s="1">
        <v>1</v>
      </c>
      <c r="R441" s="1">
        <v>0</v>
      </c>
      <c r="S441" s="7">
        <f t="shared" ca="1" si="159"/>
        <v>0</v>
      </c>
      <c r="U441" s="1" t="s">
        <v>359</v>
      </c>
    </row>
    <row r="442" spans="1:23" x14ac:dyDescent="0.3">
      <c r="A442" s="1" t="str">
        <f t="shared" si="171"/>
        <v>LP_Transport_02</v>
      </c>
      <c r="B442" s="1" t="s">
        <v>362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f t="shared" ref="J442:J445" si="174">J441+0.09</f>
        <v>0.18</v>
      </c>
      <c r="K442" s="1">
        <v>0.1</v>
      </c>
      <c r="L442" s="1">
        <v>0.1</v>
      </c>
      <c r="N442" s="1">
        <v>4</v>
      </c>
      <c r="O442" s="7">
        <f t="shared" ca="1" si="172"/>
        <v>4</v>
      </c>
      <c r="P442" s="1">
        <v>1</v>
      </c>
      <c r="R442" s="1">
        <v>0</v>
      </c>
      <c r="S442" s="7">
        <f t="shared" ca="1" si="159"/>
        <v>0</v>
      </c>
      <c r="U442" s="1" t="s">
        <v>359</v>
      </c>
    </row>
    <row r="443" spans="1:23" x14ac:dyDescent="0.3">
      <c r="A443" s="1" t="str">
        <f t="shared" si="171"/>
        <v>LP_Transport_03</v>
      </c>
      <c r="B443" s="1" t="s">
        <v>362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f t="shared" si="174"/>
        <v>0.27</v>
      </c>
      <c r="K443" s="1">
        <v>0.1</v>
      </c>
      <c r="L443" s="1">
        <v>0.1</v>
      </c>
      <c r="N443" s="1">
        <v>6</v>
      </c>
      <c r="O443" s="7">
        <f t="shared" ca="1" si="172"/>
        <v>6</v>
      </c>
      <c r="P443" s="1">
        <v>1</v>
      </c>
      <c r="R443" s="1">
        <v>1</v>
      </c>
      <c r="S443" s="7">
        <f t="shared" ca="1" si="159"/>
        <v>1</v>
      </c>
      <c r="U443" s="1" t="s">
        <v>359</v>
      </c>
    </row>
    <row r="444" spans="1:23" x14ac:dyDescent="0.3">
      <c r="A444" s="1" t="str">
        <f t="shared" si="171"/>
        <v>LP_Transport_04</v>
      </c>
      <c r="B444" s="1" t="s">
        <v>362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f t="shared" si="174"/>
        <v>0.36</v>
      </c>
      <c r="K444" s="1">
        <v>0.1</v>
      </c>
      <c r="L444" s="1">
        <v>0.1</v>
      </c>
      <c r="N444" s="1">
        <v>9</v>
      </c>
      <c r="O444" s="7">
        <f t="shared" ca="1" si="172"/>
        <v>9</v>
      </c>
      <c r="P444" s="1">
        <v>1</v>
      </c>
      <c r="R444" s="1">
        <v>1</v>
      </c>
      <c r="S444" s="7">
        <f t="shared" ca="1" si="159"/>
        <v>1</v>
      </c>
      <c r="U444" s="1" t="s">
        <v>359</v>
      </c>
    </row>
    <row r="445" spans="1:23" x14ac:dyDescent="0.3">
      <c r="A445" s="1" t="str">
        <f t="shared" si="171"/>
        <v>LP_Transport_05</v>
      </c>
      <c r="B445" s="1" t="s">
        <v>362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TeleportingHitObject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f t="shared" si="174"/>
        <v>0.44999999999999996</v>
      </c>
      <c r="K445" s="1">
        <v>0.1</v>
      </c>
      <c r="L445" s="1">
        <v>0.1</v>
      </c>
      <c r="N445" s="1">
        <v>12</v>
      </c>
      <c r="O445" s="7">
        <f t="shared" ca="1" si="172"/>
        <v>12</v>
      </c>
      <c r="P445" s="1">
        <v>1</v>
      </c>
      <c r="R445" s="1">
        <v>2</v>
      </c>
      <c r="S445" s="7">
        <f t="shared" ca="1" si="159"/>
        <v>2</v>
      </c>
      <c r="U445" s="1" t="s">
        <v>359</v>
      </c>
    </row>
    <row r="446" spans="1:23" x14ac:dyDescent="0.3">
      <c r="A446" s="1" t="str">
        <f t="shared" ref="A446:A450" si="175">B446&amp;"_"&amp;TEXT(D446,"00")</f>
        <v>LP_Transport_Teleported_01</v>
      </c>
      <c r="B446" s="1" t="s">
        <v>363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10</v>
      </c>
      <c r="O446" s="7" t="str">
        <f t="shared" ref="O446:O450" ca="1" si="176">IF(NOT(ISBLANK(N446)),N446,
IF(ISBLANK(M446),"",
VLOOKUP(M446,OFFSET(INDIRECT("$A:$B"),0,MATCH(M$1&amp;"_Verify",INDIRECT("$1:$1"),0)-1),2,0)
))</f>
        <v/>
      </c>
      <c r="S446" s="7" t="str">
        <f t="shared" ca="1" si="159"/>
        <v/>
      </c>
      <c r="U446" s="1" t="s">
        <v>449</v>
      </c>
      <c r="V446" s="1" t="s">
        <v>364</v>
      </c>
      <c r="W446" s="1" t="s">
        <v>365</v>
      </c>
    </row>
    <row r="447" spans="1:23" x14ac:dyDescent="0.3">
      <c r="A447" s="1" t="str">
        <f t="shared" si="175"/>
        <v>LP_Transport_Teleported_02</v>
      </c>
      <c r="B447" s="1" t="s">
        <v>363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12</v>
      </c>
      <c r="O447" s="7" t="str">
        <f t="shared" ca="1" si="176"/>
        <v/>
      </c>
      <c r="S447" s="7" t="str">
        <f t="shared" ca="1" si="159"/>
        <v/>
      </c>
      <c r="U447" s="1" t="s">
        <v>449</v>
      </c>
      <c r="V447" s="1" t="s">
        <v>364</v>
      </c>
      <c r="W447" s="1" t="s">
        <v>365</v>
      </c>
    </row>
    <row r="448" spans="1:23" x14ac:dyDescent="0.3">
      <c r="A448" s="1" t="str">
        <f t="shared" si="175"/>
        <v>LP_Transport_Teleported_03</v>
      </c>
      <c r="B448" s="1" t="s">
        <v>363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Teleported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14</v>
      </c>
      <c r="O448" s="7" t="str">
        <f t="shared" ca="1" si="176"/>
        <v/>
      </c>
      <c r="S448" s="7" t="str">
        <f t="shared" ca="1" si="159"/>
        <v/>
      </c>
      <c r="U448" s="1" t="s">
        <v>449</v>
      </c>
      <c r="V448" s="1" t="s">
        <v>364</v>
      </c>
      <c r="W448" s="1" t="s">
        <v>365</v>
      </c>
    </row>
    <row r="449" spans="1:23" x14ac:dyDescent="0.3">
      <c r="A449" s="1" t="str">
        <f t="shared" si="175"/>
        <v>LP_Transport_Teleported_04</v>
      </c>
      <c r="B449" s="1" t="s">
        <v>363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Teleported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16</v>
      </c>
      <c r="O449" s="7" t="str">
        <f t="shared" ca="1" si="176"/>
        <v/>
      </c>
      <c r="S449" s="7" t="str">
        <f t="shared" ca="1" si="159"/>
        <v/>
      </c>
      <c r="U449" s="1" t="s">
        <v>449</v>
      </c>
      <c r="V449" s="1" t="s">
        <v>364</v>
      </c>
      <c r="W449" s="1" t="s">
        <v>365</v>
      </c>
    </row>
    <row r="450" spans="1:23" x14ac:dyDescent="0.3">
      <c r="A450" s="1" t="str">
        <f t="shared" si="175"/>
        <v>LP_Transport_Teleported_05</v>
      </c>
      <c r="B450" s="1" t="s">
        <v>363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Teleported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18</v>
      </c>
      <c r="O450" s="7" t="str">
        <f t="shared" ca="1" si="176"/>
        <v/>
      </c>
      <c r="S450" s="7" t="str">
        <f t="shared" ca="1" si="159"/>
        <v/>
      </c>
      <c r="U450" s="1" t="s">
        <v>449</v>
      </c>
      <c r="V450" s="1" t="s">
        <v>364</v>
      </c>
      <c r="W450" s="1" t="s">
        <v>365</v>
      </c>
    </row>
    <row r="451" spans="1:23" x14ac:dyDescent="0.3">
      <c r="A451" s="1" t="str">
        <f t="shared" ref="A451:A460" si="177">B451&amp;"_"&amp;TEXT(D451,"00")</f>
        <v>LP_SummonShield_01</v>
      </c>
      <c r="B451" s="1" t="s">
        <v>383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5</v>
      </c>
      <c r="K451" s="1">
        <v>3</v>
      </c>
      <c r="O451" s="7" t="str">
        <f t="shared" ref="O451:O460" ca="1" si="178">IF(NOT(ISBLANK(N451)),N451,
IF(ISBLANK(M451),"",
VLOOKUP(M451,OFFSET(INDIRECT("$A:$B"),0,MATCH(M$1&amp;"_Verify",INDIRECT("$1:$1"),0)-1),2,0)
))</f>
        <v/>
      </c>
      <c r="S451" s="7" t="str">
        <f t="shared" ref="S451:S460" ca="1" si="179">IF(NOT(ISBLANK(R451)),R451,
IF(ISBLANK(Q451),"",
VLOOKUP(Q451,OFFSET(INDIRECT("$A:$B"),0,MATCH(Q$1&amp;"_Verify",INDIRECT("$1:$1"),0)-1),2,0)
))</f>
        <v/>
      </c>
      <c r="T451" s="1" t="s">
        <v>385</v>
      </c>
    </row>
    <row r="452" spans="1:23" x14ac:dyDescent="0.3">
      <c r="A452" s="1" t="str">
        <f t="shared" si="177"/>
        <v>LP_SummonShield_02</v>
      </c>
      <c r="B452" s="1" t="s">
        <v>383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4</v>
      </c>
      <c r="K452" s="1">
        <v>3</v>
      </c>
      <c r="O452" s="7" t="str">
        <f t="shared" ca="1" si="178"/>
        <v/>
      </c>
      <c r="S452" s="7" t="str">
        <f t="shared" ca="1" si="179"/>
        <v/>
      </c>
      <c r="T452" s="1" t="s">
        <v>385</v>
      </c>
    </row>
    <row r="453" spans="1:23" x14ac:dyDescent="0.3">
      <c r="A453" s="1" t="str">
        <f t="shared" si="177"/>
        <v>LP_SummonShield_03</v>
      </c>
      <c r="B453" s="1" t="s">
        <v>383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CreateWall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</v>
      </c>
      <c r="K453" s="1">
        <v>3</v>
      </c>
      <c r="O453" s="7" t="str">
        <f t="shared" ca="1" si="178"/>
        <v/>
      </c>
      <c r="S453" s="7" t="str">
        <f t="shared" ca="1" si="179"/>
        <v/>
      </c>
      <c r="T453" s="1" t="s">
        <v>385</v>
      </c>
    </row>
    <row r="454" spans="1:23" x14ac:dyDescent="0.3">
      <c r="A454" s="1" t="str">
        <f t="shared" si="177"/>
        <v>LP_SummonShield_04</v>
      </c>
      <c r="B454" s="1" t="s">
        <v>383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CreateWall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</v>
      </c>
      <c r="K454" s="1">
        <v>3</v>
      </c>
      <c r="O454" s="7" t="str">
        <f t="shared" ca="1" si="178"/>
        <v/>
      </c>
      <c r="S454" s="7" t="str">
        <f t="shared" ca="1" si="179"/>
        <v/>
      </c>
      <c r="T454" s="1" t="s">
        <v>385</v>
      </c>
    </row>
    <row r="455" spans="1:23" x14ac:dyDescent="0.3">
      <c r="A455" s="1" t="str">
        <f t="shared" si="177"/>
        <v>LP_SummonShield_05</v>
      </c>
      <c r="B455" s="1" t="s">
        <v>383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CreateWall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K455" s="1">
        <v>3</v>
      </c>
      <c r="O455" s="7" t="str">
        <f t="shared" ca="1" si="178"/>
        <v/>
      </c>
      <c r="S455" s="7" t="str">
        <f t="shared" ca="1" si="179"/>
        <v/>
      </c>
      <c r="T455" s="1" t="s">
        <v>385</v>
      </c>
    </row>
    <row r="456" spans="1:23" x14ac:dyDescent="0.3">
      <c r="A456" s="1" t="str">
        <f t="shared" si="177"/>
        <v>LP_HealSpOnAttack_01</v>
      </c>
      <c r="B456" s="1" t="s">
        <v>539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K456" s="1">
        <v>1</v>
      </c>
      <c r="O456" s="7" t="str">
        <f t="shared" ca="1" si="178"/>
        <v/>
      </c>
      <c r="S456" s="7" t="str">
        <f t="shared" ca="1" si="179"/>
        <v/>
      </c>
    </row>
    <row r="457" spans="1:23" x14ac:dyDescent="0.3">
      <c r="A457" s="1" t="str">
        <f t="shared" si="177"/>
        <v>LP_HealSpOnAttack_02</v>
      </c>
      <c r="B457" s="1" t="s">
        <v>539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</v>
      </c>
      <c r="K457" s="1">
        <v>2</v>
      </c>
      <c r="O457" s="7" t="str">
        <f t="shared" ca="1" si="178"/>
        <v/>
      </c>
      <c r="S457" s="7" t="str">
        <f t="shared" ca="1" si="179"/>
        <v/>
      </c>
    </row>
    <row r="458" spans="1:23" x14ac:dyDescent="0.3">
      <c r="A458" s="1" t="str">
        <f t="shared" si="177"/>
        <v>LP_HealSpOnAttack_03</v>
      </c>
      <c r="B458" s="1" t="s">
        <v>539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</v>
      </c>
      <c r="K458" s="1">
        <v>3</v>
      </c>
      <c r="O458" s="7" t="str">
        <f t="shared" ca="1" si="178"/>
        <v/>
      </c>
      <c r="S458" s="7" t="str">
        <f t="shared" ca="1" si="179"/>
        <v/>
      </c>
    </row>
    <row r="459" spans="1:23" x14ac:dyDescent="0.3">
      <c r="A459" s="1" t="str">
        <f t="shared" si="177"/>
        <v>LP_HealSpOnAttackBetter_01</v>
      </c>
      <c r="B459" s="1" t="s">
        <v>541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HealSpOnHit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2</v>
      </c>
      <c r="K459" s="1">
        <v>2</v>
      </c>
      <c r="O459" s="7" t="str">
        <f t="shared" ca="1" si="178"/>
        <v/>
      </c>
      <c r="S459" s="7" t="str">
        <f t="shared" ca="1" si="179"/>
        <v/>
      </c>
    </row>
    <row r="460" spans="1:23" x14ac:dyDescent="0.3">
      <c r="A460" s="1" t="str">
        <f t="shared" si="177"/>
        <v>LP_HealSpOnAttackBetter_02</v>
      </c>
      <c r="B460" s="1" t="s">
        <v>541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HealSpOnHit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4</v>
      </c>
      <c r="K460" s="1">
        <v>4</v>
      </c>
      <c r="O460" s="7" t="str">
        <f t="shared" ca="1" si="178"/>
        <v/>
      </c>
      <c r="S460" s="7" t="str">
        <f t="shared" ca="1" si="179"/>
        <v/>
      </c>
    </row>
    <row r="461" spans="1:23" x14ac:dyDescent="0.3">
      <c r="A461" s="1" t="str">
        <f t="shared" ref="A461:A466" si="180">B461&amp;"_"&amp;TEXT(D461,"00")</f>
        <v>LP_HealSpOnAttackBetter_03</v>
      </c>
      <c r="B461" s="1" t="s">
        <v>541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HealSpOnHit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6</v>
      </c>
      <c r="K461" s="1">
        <v>6</v>
      </c>
      <c r="O461" s="7" t="str">
        <f t="shared" ref="O461:O466" ca="1" si="181">IF(NOT(ISBLANK(N461)),N461,
IF(ISBLANK(M461),"",
VLOOKUP(M461,OFFSET(INDIRECT("$A:$B"),0,MATCH(M$1&amp;"_Verify",INDIRECT("$1:$1"),0)-1),2,0)
))</f>
        <v/>
      </c>
      <c r="S461" s="7" t="str">
        <f t="shared" ref="S461:S466" ca="1" si="182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180"/>
        <v>LP_PaybackSp_01</v>
      </c>
      <c r="B462" s="1" t="s">
        <v>557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0.1</v>
      </c>
      <c r="K462" s="1">
        <v>0.2</v>
      </c>
      <c r="O462" s="7" t="str">
        <f t="shared" ca="1" si="181"/>
        <v/>
      </c>
      <c r="S462" s="7" t="str">
        <f t="shared" ca="1" si="182"/>
        <v/>
      </c>
    </row>
    <row r="463" spans="1:23" x14ac:dyDescent="0.3">
      <c r="A463" s="1" t="str">
        <f t="shared" si="180"/>
        <v>LP_PaybackSp_02</v>
      </c>
      <c r="B463" s="1" t="s">
        <v>557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0.25</v>
      </c>
      <c r="K463" s="1">
        <v>0.35</v>
      </c>
      <c r="O463" s="7" t="str">
        <f t="shared" ca="1" si="181"/>
        <v/>
      </c>
      <c r="S463" s="7" t="str">
        <f t="shared" ca="1" si="182"/>
        <v/>
      </c>
    </row>
    <row r="464" spans="1:23" x14ac:dyDescent="0.3">
      <c r="A464" s="1" t="str">
        <f t="shared" si="180"/>
        <v>LP_PaybackSp_03</v>
      </c>
      <c r="B464" s="1" t="s">
        <v>557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PaybackSp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0.42499999999999999</v>
      </c>
      <c r="K464" s="1">
        <v>0.52500000000000002</v>
      </c>
      <c r="O464" s="7" t="str">
        <f t="shared" ca="1" si="181"/>
        <v/>
      </c>
      <c r="S464" s="7" t="str">
        <f t="shared" ca="1" si="182"/>
        <v/>
      </c>
    </row>
    <row r="465" spans="1:19" x14ac:dyDescent="0.3">
      <c r="A465" s="1" t="str">
        <f t="shared" si="180"/>
        <v>LP_PaybackSp_04</v>
      </c>
      <c r="B465" s="1" t="s">
        <v>557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PaybackSp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0.625</v>
      </c>
      <c r="K465" s="1">
        <v>0.72499999999999998</v>
      </c>
      <c r="O465" s="7" t="str">
        <f t="shared" ca="1" si="181"/>
        <v/>
      </c>
      <c r="S465" s="7" t="str">
        <f t="shared" ca="1" si="182"/>
        <v/>
      </c>
    </row>
    <row r="466" spans="1:19" x14ac:dyDescent="0.3">
      <c r="A466" s="1" t="str">
        <f t="shared" si="180"/>
        <v>LP_PaybackSp_05</v>
      </c>
      <c r="B466" s="1" t="s">
        <v>557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PaybackSp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0.82499999999999996</v>
      </c>
      <c r="K466" s="1">
        <v>1</v>
      </c>
      <c r="O466" s="7" t="str">
        <f t="shared" ca="1" si="181"/>
        <v/>
      </c>
      <c r="S466" s="7" t="str">
        <f t="shared" ca="1" si="182"/>
        <v/>
      </c>
    </row>
    <row r="467" spans="1:19" x14ac:dyDescent="0.3">
      <c r="A467" s="1" t="str">
        <f t="shared" ref="A467:A468" si="183">B467&amp;"_"&amp;TEXT(D467,"00")</f>
        <v>PN_Magic2Times_01</v>
      </c>
      <c r="B467" s="1" t="s">
        <v>391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400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ref="O467:O468" ca="1" si="184">IF(NOT(ISBLANK(N467)),N467,
IF(ISBLANK(M467),"",
VLOOKUP(M467,OFFSET(INDIRECT("$A:$B"),0,MATCH(M$1&amp;"_Verify",INDIRECT("$1:$1"),0)-1),2,0)
))</f>
        <v/>
      </c>
      <c r="S467" s="7" t="str">
        <f t="shared" ref="S467:S468" ca="1" si="185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183"/>
        <v>PN_Machine2Times_01</v>
      </c>
      <c r="B468" s="1" t="s">
        <v>408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EnlargeDamage</v>
      </c>
      <c r="G468" s="1" t="s">
        <v>410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</v>
      </c>
      <c r="O468" s="7" t="str">
        <f t="shared" ca="1" si="184"/>
        <v/>
      </c>
      <c r="S468" s="7" t="str">
        <f t="shared" ca="1" si="185"/>
        <v/>
      </c>
    </row>
    <row r="469" spans="1:19" x14ac:dyDescent="0.3">
      <c r="A469" s="1" t="str">
        <f t="shared" ref="A469:A470" si="186">B469&amp;"_"&amp;TEXT(D469,"00")</f>
        <v>PN_Nature2Times_01</v>
      </c>
      <c r="B469" s="1" t="s">
        <v>393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EnlargeDamage</v>
      </c>
      <c r="G469" s="1" t="s">
        <v>403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</v>
      </c>
      <c r="O469" s="7" t="str">
        <f t="shared" ref="O469:O470" ca="1" si="187">IF(NOT(ISBLANK(N469)),N469,
IF(ISBLANK(M469),"",
VLOOKUP(M469,OFFSET(INDIRECT("$A:$B"),0,MATCH(M$1&amp;"_Verify",INDIRECT("$1:$1"),0)-1),2,0)
))</f>
        <v/>
      </c>
      <c r="S469" s="7" t="str">
        <f t="shared" ref="S469:S470" ca="1" si="188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186"/>
        <v>PN_Qigong2Times_01</v>
      </c>
      <c r="B470" s="1" t="s">
        <v>409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EnlargeDamage</v>
      </c>
      <c r="G470" s="1" t="s">
        <v>411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O470" s="7" t="str">
        <f t="shared" ca="1" si="187"/>
        <v/>
      </c>
      <c r="S470" s="7" t="str">
        <f t="shared" ca="1" si="188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69:Q470 Q3:Q260 M3:M47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G269:G274 G3:G260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4"/>
  <sheetViews>
    <sheetView workbookViewId="0">
      <pane ySplit="1" topLeftCell="A50" activePane="bottomLeft" state="frozen"/>
      <selection pane="bottomLeft" activeCell="A53" sqref="A53:A5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493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496</v>
      </c>
      <c r="C15" s="3" t="s">
        <v>497</v>
      </c>
      <c r="D15" s="4" t="s">
        <v>294</v>
      </c>
      <c r="E15" s="4" t="s">
        <v>295</v>
      </c>
      <c r="F15" s="4" t="s">
        <v>538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535</v>
      </c>
      <c r="E33" s="4" t="s">
        <v>536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447</v>
      </c>
      <c r="H35" s="4" t="s">
        <v>329</v>
      </c>
      <c r="I35" s="4" t="s">
        <v>448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495</v>
      </c>
      <c r="C45" s="4" t="s">
        <v>62</v>
      </c>
      <c r="D45" s="3"/>
      <c r="G45" s="3" t="s">
        <v>494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446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499</v>
      </c>
      <c r="B50" s="3" t="s">
        <v>504</v>
      </c>
      <c r="C50" s="3" t="s">
        <v>63</v>
      </c>
      <c r="D50" s="4" t="s">
        <v>502</v>
      </c>
      <c r="E50" s="3" t="s">
        <v>503</v>
      </c>
    </row>
    <row r="51" spans="1:13" ht="96" x14ac:dyDescent="0.3">
      <c r="A51" s="10" t="s">
        <v>501</v>
      </c>
      <c r="B51" s="3" t="s">
        <v>505</v>
      </c>
      <c r="C51" s="3" t="s">
        <v>63</v>
      </c>
      <c r="D51" s="4" t="s">
        <v>506</v>
      </c>
    </row>
    <row r="52" spans="1:13" ht="48" x14ac:dyDescent="0.3">
      <c r="A52" s="10" t="s">
        <v>537</v>
      </c>
      <c r="B52" s="3" t="s">
        <v>548</v>
      </c>
      <c r="C52" s="3" t="s">
        <v>63</v>
      </c>
      <c r="D52" s="4" t="s">
        <v>544</v>
      </c>
      <c r="E52" s="4" t="s">
        <v>545</v>
      </c>
    </row>
    <row r="53" spans="1:13" ht="36" x14ac:dyDescent="0.3">
      <c r="A53" t="s">
        <v>547</v>
      </c>
      <c r="B53" s="3" t="s">
        <v>551</v>
      </c>
      <c r="C53" s="3" t="s">
        <v>63</v>
      </c>
      <c r="D53" s="4" t="s">
        <v>549</v>
      </c>
      <c r="E53" s="4" t="s">
        <v>550</v>
      </c>
    </row>
    <row r="54" spans="1:13" ht="60" x14ac:dyDescent="0.3">
      <c r="A54" t="s">
        <v>553</v>
      </c>
      <c r="B54" s="3" t="s">
        <v>556</v>
      </c>
      <c r="C54" s="3" t="s">
        <v>63</v>
      </c>
      <c r="E54" s="4" t="s">
        <v>554</v>
      </c>
      <c r="F54" s="4" t="s">
        <v>555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2020-01-19T08:17:36Z</dcterms:modified>
</cp:coreProperties>
</file>