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3A09C88-60B0-4115-8D12-90E66FD3D9FF}" xr6:coauthVersionLast="45" xr6:coauthVersionMax="45" xr10:uidLastSave="{00000000-0000-0000-0000-000000000000}"/>
  <bookViews>
    <workbookView xWindow="-120" yWindow="-120" windowWidth="29040" windowHeight="15840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Q23" i="3" l="1"/>
  <c r="Q24" i="3" s="1"/>
  <c r="Q25" i="3" s="1"/>
  <c r="Q15" i="3"/>
  <c r="Q16" i="3" s="1"/>
  <c r="Q8" i="3"/>
  <c r="Q9" i="3" s="1"/>
  <c r="Q10" i="3" l="1"/>
  <c r="Q26" i="3"/>
  <c r="Q17" i="3"/>
  <c r="Q11" i="3" l="1"/>
  <c r="Q27" i="3"/>
  <c r="Q18" i="3"/>
  <c r="Q12" i="3" l="1"/>
  <c r="Q28" i="3"/>
  <c r="Q19" i="3"/>
  <c r="Q13" i="3" l="1"/>
  <c r="Q29" i="3"/>
  <c r="Q20" i="3"/>
  <c r="Q30" i="3" l="1"/>
  <c r="Q21" i="3"/>
  <c r="I50" i="3" l="1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1" i="3"/>
  <c r="Q2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K10" i="3" l="1"/>
  <c r="K16" i="3"/>
  <c r="K34" i="3"/>
  <c r="K46" i="3"/>
  <c r="K4" i="3"/>
  <c r="K28" i="3"/>
  <c r="K7" i="3"/>
  <c r="K13" i="3"/>
  <c r="K43" i="3"/>
  <c r="K49" i="3"/>
  <c r="Q3" i="3"/>
  <c r="K2" i="3"/>
  <c r="L2" i="3" s="1"/>
  <c r="K8" i="3"/>
  <c r="K14" i="3"/>
  <c r="K38" i="3"/>
  <c r="K44" i="3"/>
  <c r="K50" i="3"/>
  <c r="K3" i="3"/>
  <c r="K9" i="3"/>
  <c r="K15" i="3"/>
  <c r="K45" i="3"/>
  <c r="K51" i="3"/>
  <c r="K6" i="3"/>
  <c r="K12" i="3"/>
  <c r="K42" i="3"/>
  <c r="K48" i="3"/>
  <c r="K20" i="3"/>
  <c r="K26" i="3"/>
  <c r="K32" i="3"/>
  <c r="K24" i="3"/>
  <c r="K36" i="3"/>
  <c r="K18" i="3"/>
  <c r="K30" i="3"/>
  <c r="K5" i="3"/>
  <c r="K11" i="3"/>
  <c r="K17" i="3"/>
  <c r="K23" i="3"/>
  <c r="K29" i="3"/>
  <c r="K35" i="3"/>
  <c r="K41" i="3"/>
  <c r="K47" i="3"/>
  <c r="K22" i="3"/>
  <c r="K40" i="3"/>
  <c r="K21" i="3"/>
  <c r="K27" i="3"/>
  <c r="K33" i="3"/>
  <c r="K39" i="3"/>
  <c r="K19" i="3"/>
  <c r="K25" i="3"/>
  <c r="K31" i="3"/>
  <c r="K37" i="3"/>
  <c r="Q4" i="3" l="1"/>
  <c r="L3" i="3"/>
  <c r="Q5" i="3" l="1"/>
  <c r="L4" i="3"/>
  <c r="Q6" i="3" l="1"/>
  <c r="L5" i="3"/>
  <c r="L6" i="3" l="1"/>
  <c r="L7" i="3" l="1"/>
  <c r="L8" i="3" l="1"/>
  <c r="L9" i="3" l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L10" i="3" l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L11" i="3" l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G26" i="1"/>
  <c r="I46" i="1"/>
  <c r="K46" i="1" s="1"/>
  <c r="H46" i="1"/>
  <c r="J46" i="1" s="1"/>
  <c r="G46" i="1"/>
  <c r="I47" i="1"/>
  <c r="K47" i="1" s="1"/>
  <c r="H47" i="1"/>
  <c r="J47" i="1" s="1"/>
  <c r="F47" i="1"/>
  <c r="G47" i="1" s="1"/>
  <c r="I51" i="1"/>
  <c r="K51" i="1" s="1"/>
  <c r="H51" i="1"/>
  <c r="J51" i="1" s="1"/>
  <c r="F51" i="1"/>
  <c r="G51" i="1" s="1"/>
  <c r="I50" i="1"/>
  <c r="K50" i="1" s="1"/>
  <c r="H50" i="1"/>
  <c r="J50" i="1" s="1"/>
  <c r="F50" i="1"/>
  <c r="G50" i="1" s="1"/>
  <c r="I49" i="1"/>
  <c r="K49" i="1" s="1"/>
  <c r="H49" i="1"/>
  <c r="J49" i="1" s="1"/>
  <c r="F49" i="1"/>
  <c r="G49" i="1" s="1"/>
  <c r="I48" i="1"/>
  <c r="K48" i="1" s="1"/>
  <c r="H48" i="1"/>
  <c r="J48" i="1" s="1"/>
  <c r="F48" i="1"/>
  <c r="G48" i="1" s="1"/>
  <c r="I45" i="1"/>
  <c r="K45" i="1" s="1"/>
  <c r="H45" i="1"/>
  <c r="J45" i="1" s="1"/>
  <c r="G45" i="1"/>
  <c r="I43" i="1"/>
  <c r="K43" i="1" s="1"/>
  <c r="H43" i="1"/>
  <c r="J43" i="1" s="1"/>
  <c r="G43" i="1"/>
  <c r="I42" i="1"/>
  <c r="K42" i="1" s="1"/>
  <c r="H42" i="1"/>
  <c r="J42" i="1" s="1"/>
  <c r="G42" i="1"/>
  <c r="I41" i="1"/>
  <c r="K41" i="1" s="1"/>
  <c r="H41" i="1"/>
  <c r="J41" i="1" s="1"/>
  <c r="G41" i="1"/>
  <c r="I40" i="1"/>
  <c r="K40" i="1" s="1"/>
  <c r="H40" i="1"/>
  <c r="J40" i="1" s="1"/>
  <c r="G40" i="1"/>
  <c r="I39" i="1"/>
  <c r="K39" i="1" s="1"/>
  <c r="H39" i="1"/>
  <c r="J39" i="1" s="1"/>
  <c r="G39" i="1"/>
  <c r="I38" i="1"/>
  <c r="K38" i="1" s="1"/>
  <c r="H38" i="1"/>
  <c r="J38" i="1" s="1"/>
  <c r="G38" i="1"/>
  <c r="I37" i="1"/>
  <c r="K37" i="1" s="1"/>
  <c r="H37" i="1"/>
  <c r="J37" i="1" s="1"/>
  <c r="G37" i="1"/>
  <c r="I36" i="1"/>
  <c r="K36" i="1" s="1"/>
  <c r="H36" i="1"/>
  <c r="J36" i="1" s="1"/>
  <c r="G36" i="1"/>
  <c r="J35" i="1"/>
  <c r="I35" i="1"/>
  <c r="K35" i="1" s="1"/>
  <c r="H35" i="1"/>
  <c r="G35" i="1"/>
  <c r="I34" i="1"/>
  <c r="K34" i="1" s="1"/>
  <c r="H34" i="1"/>
  <c r="J34" i="1" s="1"/>
  <c r="G34" i="1"/>
  <c r="I33" i="1"/>
  <c r="K33" i="1" s="1"/>
  <c r="H33" i="1"/>
  <c r="J33" i="1" s="1"/>
  <c r="G33" i="1"/>
  <c r="I32" i="1"/>
  <c r="K32" i="1" s="1"/>
  <c r="H32" i="1"/>
  <c r="J32" i="1" s="1"/>
  <c r="G32" i="1"/>
  <c r="I31" i="1"/>
  <c r="K31" i="1" s="1"/>
  <c r="H31" i="1"/>
  <c r="J31" i="1" s="1"/>
  <c r="G31" i="1"/>
  <c r="I30" i="1"/>
  <c r="K30" i="1" s="1"/>
  <c r="H30" i="1"/>
  <c r="J30" i="1" s="1"/>
  <c r="G30" i="1"/>
  <c r="I29" i="1"/>
  <c r="K29" i="1" s="1"/>
  <c r="H29" i="1"/>
  <c r="J29" i="1" s="1"/>
  <c r="G29" i="1"/>
  <c r="I44" i="1"/>
  <c r="K44" i="1" s="1"/>
  <c r="H44" i="1"/>
  <c r="J44" i="1" s="1"/>
  <c r="G44" i="1"/>
  <c r="I28" i="1"/>
  <c r="K28" i="1" s="1"/>
  <c r="H28" i="1"/>
  <c r="J28" i="1" s="1"/>
  <c r="G28" i="1"/>
  <c r="K27" i="1"/>
  <c r="I27" i="1"/>
  <c r="H27" i="1"/>
  <c r="J27" i="1" s="1"/>
  <c r="G27" i="1"/>
  <c r="I15" i="1" l="1"/>
  <c r="K15" i="1" s="1"/>
  <c r="H15" i="1"/>
  <c r="J15" i="1" s="1"/>
  <c r="I14" i="1"/>
  <c r="K14" i="1" s="1"/>
  <c r="H14" i="1"/>
  <c r="J14" i="1" s="1"/>
  <c r="G15" i="1"/>
  <c r="G14" i="1" l="1"/>
  <c r="I2" i="1"/>
  <c r="I3" i="1"/>
  <c r="I4" i="1"/>
  <c r="I5" i="1"/>
  <c r="I6" i="1"/>
  <c r="I7" i="1"/>
  <c r="I8" i="1"/>
  <c r="I9" i="1"/>
  <c r="I10" i="1"/>
  <c r="I11" i="1"/>
  <c r="I12" i="1"/>
  <c r="I13" i="1"/>
  <c r="H13" i="1"/>
  <c r="H12" i="1"/>
  <c r="H11" i="1"/>
  <c r="H10" i="1"/>
  <c r="H9" i="1"/>
  <c r="H8" i="1"/>
  <c r="H7" i="1"/>
  <c r="H6" i="1"/>
  <c r="H5" i="1"/>
  <c r="H4" i="1"/>
  <c r="H3" i="1"/>
  <c r="H2" i="1"/>
  <c r="I16" i="1" l="1"/>
  <c r="I17" i="1"/>
  <c r="I18" i="1"/>
  <c r="I19" i="1"/>
  <c r="I20" i="1"/>
  <c r="I21" i="1"/>
  <c r="I22" i="1"/>
  <c r="I23" i="1"/>
  <c r="I24" i="1"/>
  <c r="I25" i="1"/>
  <c r="I26" i="1"/>
  <c r="K26" i="1" l="1"/>
  <c r="K25" i="1"/>
  <c r="K24" i="1"/>
  <c r="K23" i="1"/>
  <c r="K22" i="1"/>
  <c r="K21" i="1"/>
  <c r="K20" i="1"/>
  <c r="K19" i="1"/>
  <c r="K18" i="1"/>
  <c r="K17" i="1"/>
  <c r="K16" i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G24" i="1"/>
  <c r="G22" i="1"/>
  <c r="G21" i="1"/>
  <c r="G20" i="1"/>
  <c r="G19" i="1"/>
  <c r="G25" i="1"/>
  <c r="G23" i="1"/>
  <c r="Z2" i="2" l="1"/>
  <c r="Y2" i="2"/>
  <c r="X2" i="2"/>
  <c r="S2" i="2"/>
  <c r="R2" i="2"/>
  <c r="Q2" i="2"/>
  <c r="D2" i="2"/>
  <c r="E2" i="2"/>
  <c r="K13" i="1" l="1"/>
  <c r="K12" i="1"/>
  <c r="K11" i="1"/>
  <c r="K10" i="1"/>
  <c r="K9" i="1"/>
  <c r="J13" i="1"/>
  <c r="K8" i="1"/>
  <c r="K7" i="1"/>
  <c r="K6" i="1"/>
  <c r="K5" i="1"/>
  <c r="K4" i="1"/>
  <c r="K3" i="1"/>
  <c r="K2" i="1"/>
  <c r="J2" i="1"/>
  <c r="J3" i="1"/>
  <c r="J4" i="1"/>
  <c r="J5" i="1"/>
  <c r="J6" i="1"/>
  <c r="J7" i="1"/>
  <c r="J8" i="1"/>
  <c r="J9" i="1"/>
  <c r="J10" i="1"/>
  <c r="J11" i="1"/>
  <c r="J12" i="1"/>
  <c r="G18" i="1"/>
  <c r="G17" i="1"/>
  <c r="G16" i="1"/>
  <c r="G13" i="1"/>
  <c r="G12" i="1"/>
  <c r="G11" i="1"/>
  <c r="G10" i="1"/>
  <c r="G9" i="1"/>
  <c r="G8" i="1"/>
  <c r="G7" i="1"/>
  <c r="G6" i="1"/>
  <c r="G5" i="1"/>
  <c r="G4" i="1"/>
  <c r="G3" i="1"/>
  <c r="G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R8" i="3" l="1"/>
  <c r="R16" i="3"/>
  <c r="R15" i="3"/>
  <c r="R25" i="3"/>
  <c r="R9" i="3"/>
  <c r="R24" i="3"/>
  <c r="R23" i="3"/>
  <c r="R17" i="3"/>
  <c r="R10" i="3"/>
  <c r="R26" i="3"/>
  <c r="R11" i="3"/>
  <c r="R18" i="3"/>
  <c r="R27" i="3"/>
  <c r="R12" i="3"/>
  <c r="R28" i="3"/>
  <c r="R19" i="3"/>
  <c r="R29" i="3"/>
  <c r="R20" i="3"/>
  <c r="R13" i="3"/>
  <c r="R21" i="3"/>
  <c r="R30" i="3"/>
  <c r="R2" i="3"/>
  <c r="R3" i="3"/>
  <c r="R4" i="3"/>
  <c r="R5" i="3"/>
  <c r="R6" i="3"/>
  <c r="M2" i="3"/>
  <c r="M51" i="3"/>
  <c r="M13" i="3"/>
  <c r="M5" i="3"/>
  <c r="M41" i="3"/>
  <c r="M32" i="3"/>
  <c r="M15" i="3"/>
  <c r="M4" i="3"/>
  <c r="M12" i="3"/>
  <c r="M48" i="3"/>
  <c r="M23" i="3"/>
  <c r="M30" i="3"/>
  <c r="M25" i="3"/>
  <c r="M49" i="3"/>
  <c r="M11" i="3"/>
  <c r="M47" i="3"/>
  <c r="M38" i="3"/>
  <c r="M21" i="3"/>
  <c r="M16" i="3"/>
  <c r="M18" i="3"/>
  <c r="M10" i="3"/>
  <c r="M50" i="3"/>
  <c r="M31" i="3"/>
  <c r="M19" i="3"/>
  <c r="M17" i="3"/>
  <c r="M8" i="3"/>
  <c r="M44" i="3"/>
  <c r="M27" i="3"/>
  <c r="M28" i="3"/>
  <c r="M24" i="3"/>
  <c r="M37" i="3"/>
  <c r="M33" i="3"/>
  <c r="M7" i="3"/>
  <c r="M22" i="3"/>
  <c r="M29" i="3"/>
  <c r="M20" i="3"/>
  <c r="M3" i="3"/>
  <c r="M39" i="3"/>
  <c r="M40" i="3"/>
  <c r="M36" i="3"/>
  <c r="M6" i="3"/>
  <c r="M14" i="3"/>
  <c r="M43" i="3"/>
  <c r="M46" i="3"/>
  <c r="M35" i="3"/>
  <c r="M26" i="3"/>
  <c r="M9" i="3"/>
  <c r="M45" i="3"/>
  <c r="M42" i="3"/>
  <c r="M34" i="3"/>
  <c r="J2" i="2" l="1"/>
  <c r="L2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1" authorId="0" shapeId="0" xr:uid="{639077CD-2F1B-4A24-9F85-4D2BBA7F9B3E}">
      <text>
        <r>
          <rPr>
            <sz val="9"/>
            <color indexed="81"/>
            <rFont val="돋움"/>
            <family val="3"/>
            <charset val="129"/>
          </rPr>
          <t>로딩할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</text>
    </comment>
  </commentList>
</comments>
</file>

<file path=xl/sharedStrings.xml><?xml version="1.0" encoding="utf-8"?>
<sst xmlns="http://schemas.openxmlformats.org/spreadsheetml/2006/main" count="175" uniqueCount="141">
  <si>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</si>
  <si>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</si>
  <si>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</si>
  <si>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</si>
  <si>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</si>
  <si>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</si>
  <si>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</si>
  <si>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</si>
  <si>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</si>
  <si>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</si>
  <si>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</si>
  <si>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</si>
  <si>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</si>
  <si>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</si>
  <si>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</si>
  <si>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</si>
  <si>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</si>
  <si>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</si>
  <si>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</si>
  <si>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</si>
  <si>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</si>
  <si>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</si>
  <si>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</si>
  <si>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</si>
  <si>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useActor검증</t>
    <phoneticPr fontId="1" type="noConversion"/>
  </si>
  <si>
    <t>AtkLow</t>
  </si>
  <si>
    <t>Actor001</t>
    <phoneticPr fontId="1" type="noConversion"/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</si>
  <si>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</si>
  <si>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</si>
  <si>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</si>
  <si>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effectAddress|String!</t>
    <phoneticPr fontId="1" type="noConversion"/>
  </si>
  <si>
    <t>Actor003</t>
    <phoneticPr fontId="1" type="noConversion"/>
  </si>
  <si>
    <t>Actor002, Actor004</t>
    <phoneticPr fontId="1" type="noConversion"/>
  </si>
  <si>
    <t>Atk</t>
  </si>
  <si>
    <t>FlatSkill2_5_NoBG_Gray</t>
  </si>
  <si>
    <t>AtkBetter</t>
  </si>
  <si>
    <t>AtkBest</t>
  </si>
  <si>
    <t>FlatSkill2_140_NoBG_Gray</t>
  </si>
  <si>
    <t>AtkSpeed</t>
  </si>
  <si>
    <t>FlatArrow_6_NoBG_D_Gray</t>
  </si>
  <si>
    <t>AtkSpeedBetter</t>
  </si>
  <si>
    <t>AtkSpeedBest</t>
  </si>
  <si>
    <t>FlatArrow_5_NoBG_Gray</t>
  </si>
  <si>
    <t>Crit</t>
  </si>
  <si>
    <t>FlatIcon_198_NoBG_Gray</t>
  </si>
  <si>
    <t>CritBetter</t>
  </si>
  <si>
    <t>CritBest</t>
  </si>
  <si>
    <t>FlatSkill2_144_NoBG_Gray</t>
  </si>
  <si>
    <t>MaxHp</t>
  </si>
  <si>
    <t>FlatArmor_7_NoBG_Gray</t>
  </si>
  <si>
    <t>MaxHpBetter</t>
  </si>
  <si>
    <t>MaxHpBest</t>
  </si>
  <si>
    <t>FlatArmor_9_NoBG_D2_Gray</t>
  </si>
  <si>
    <t>ReduceDmgProjectile</t>
  </si>
  <si>
    <t>FlatSkill2_16_NoBG_Gray</t>
  </si>
  <si>
    <t>ReduceDmgClose</t>
  </si>
  <si>
    <t>FlatSkill2_3_NoBG_Gray</t>
  </si>
  <si>
    <t>ExtraGold</t>
  </si>
  <si>
    <t>LootIcon_9_noBG_Gray</t>
  </si>
  <si>
    <t>ItemChanceBoost</t>
  </si>
  <si>
    <t>LootIcon_14_noBG_Gray</t>
  </si>
  <si>
    <t>HealChanceBoost</t>
  </si>
  <si>
    <t>FlatSkill2_166_NoBG_Gray</t>
  </si>
  <si>
    <t>MonsterThrough</t>
  </si>
  <si>
    <t>FlatIcon_76_NoBG_Gray</t>
  </si>
  <si>
    <t>Ricochet</t>
  </si>
  <si>
    <t>Shamanskill_25_nobg_Gray</t>
  </si>
  <si>
    <t>BounceWallQuad</t>
  </si>
  <si>
    <t>FlatSkill2_82_NoBG_Gray</t>
  </si>
  <si>
    <t>Parallel</t>
  </si>
  <si>
    <t>FlatSkill2_163_NoBG_D2_Gray</t>
  </si>
  <si>
    <t>DiagonalNwayGenerator</t>
  </si>
  <si>
    <t>FlatSkill2_163_NoBG_D4_Gray</t>
  </si>
  <si>
    <t>LeftRightNwayGenerator</t>
  </si>
  <si>
    <t>FlatSkill2_163_NoBG_Side2_Gray</t>
  </si>
  <si>
    <t>BackNwayGenerator</t>
  </si>
  <si>
    <t>FlatSkill2_163_NoBG_Back_Gray</t>
  </si>
  <si>
    <t>Repeat</t>
  </si>
  <si>
    <t>HealOnKill</t>
  </si>
  <si>
    <t>FlatSkill2_92_NoBG_D_Gray</t>
  </si>
  <si>
    <t>HealOnKillBetter</t>
  </si>
  <si>
    <t>HealAreaOnEncounter</t>
  </si>
  <si>
    <t>FlatIcon_91_NoBG_D_Gray</t>
  </si>
  <si>
    <t>AtkSpeedUpOnEncounter</t>
  </si>
  <si>
    <t>FlatSkill2_78_NoBG_D_Gray</t>
  </si>
  <si>
    <t>AtkSpeedUpOnEncounterBetter</t>
  </si>
  <si>
    <t>VampireOnAttack</t>
  </si>
  <si>
    <t>FlatIcon_46_NoBG_Gray</t>
  </si>
  <si>
    <t>VampireOnAttackBetter</t>
  </si>
  <si>
    <t>RecoverOnAttacked</t>
  </si>
  <si>
    <t>FlatSkill2_178_NoBG_G_Gray</t>
  </si>
  <si>
    <t>ReflectOnAttacked</t>
  </si>
  <si>
    <t>FlatSkill2_171_NoBG_Gray</t>
  </si>
  <si>
    <t>ReflectOnAttackedBetter</t>
  </si>
  <si>
    <t>AtkUpOnLowerHp</t>
  </si>
  <si>
    <t>FlatSkill2_14_NoBG_Gray</t>
  </si>
  <si>
    <t>AtkUpOnLowerHpBetter</t>
  </si>
  <si>
    <t>CritDmgUpOnLowerHp</t>
  </si>
  <si>
    <t>FlatIcon_17_NoBG_Gray</t>
  </si>
  <si>
    <t>CritDmgUpOnLowerHpBetter</t>
  </si>
  <si>
    <t>InstantKill</t>
  </si>
  <si>
    <t>FlatSkill2_103_NoBG_Gray</t>
  </si>
  <si>
    <t>InstantKillBetter</t>
  </si>
  <si>
    <t>ImmortalWill</t>
  </si>
  <si>
    <t>FlatSkill2_77_NoBG_Gray</t>
  </si>
  <si>
    <t>ImmortalWillBetter</t>
  </si>
  <si>
    <t>MoveSpeedUpOnAttacked</t>
  </si>
  <si>
    <t>FlatSkill2_55_NoBG_Gray</t>
  </si>
  <si>
    <t>Paralyze</t>
  </si>
  <si>
    <t>FlatSkill2_48_NoBG_Gray</t>
  </si>
  <si>
    <t>Hold</t>
  </si>
  <si>
    <t>Transport</t>
  </si>
  <si>
    <t>FlatSkill2_35_NoBG_Gray</t>
  </si>
  <si>
    <t>SummonShield</t>
  </si>
  <si>
    <t>FlatSkill2_17_NoBG_Gray</t>
  </si>
  <si>
    <t>SlowHitObject</t>
  </si>
  <si>
    <t>FlatIcon_143_NoBG_Gray</t>
  </si>
  <si>
    <t>FlatIcon_97_NoBG_Gray</t>
  </si>
  <si>
    <t>Priestskill_37_D_nobg_Gray</t>
    <phoneticPr fontId="1" type="noConversion"/>
  </si>
  <si>
    <t>Warriorskill_21_D5_nobg_Gray</t>
    <phoneticPr fontId="1" type="noConversion"/>
  </si>
  <si>
    <t>확률참고</t>
    <phoneticPr fontId="1" type="noConversion"/>
  </si>
  <si>
    <t>Effect6_Collision_D, Effect6_Collision_D2</t>
    <phoneticPr fontId="1" type="noConversion"/>
  </si>
  <si>
    <t>Effect27_D</t>
    <phoneticPr fontId="1" type="noConversion"/>
  </si>
  <si>
    <t>Magic_circle_11_D</t>
    <phoneticPr fontId="1" type="noConversion"/>
  </si>
  <si>
    <t>Magic_shield_2_D</t>
    <phoneticPr fontId="1" type="noConversion"/>
  </si>
  <si>
    <t>HealAreaHitObjectInfo</t>
    <phoneticPr fontId="1" type="noConversion"/>
  </si>
  <si>
    <t>P_AMFX03_shockwave</t>
    <phoneticPr fontId="1" type="noConversion"/>
  </si>
  <si>
    <t>MineHitObjectInfo</t>
    <phoneticPr fontId="1" type="noConversion"/>
  </si>
  <si>
    <t>MineOnMove</t>
    <phoneticPr fontId="1" type="noConversion"/>
  </si>
  <si>
    <t>스테이지예시</t>
    <phoneticPr fontId="1" type="noConversion"/>
  </si>
  <si>
    <t>보스Exp평균</t>
    <phoneticPr fontId="1" type="noConversion"/>
  </si>
  <si>
    <t>잔몹몹수평균</t>
    <phoneticPr fontId="1" type="noConversion"/>
  </si>
  <si>
    <t>Exp획득평균</t>
    <phoneticPr fontId="1" type="noConversion"/>
  </si>
  <si>
    <t>잔몹당Exp평균</t>
    <phoneticPr fontId="1" type="noConversion"/>
  </si>
  <si>
    <t>보스몹수평균</t>
    <phoneticPr fontId="1" type="noConversion"/>
  </si>
  <si>
    <t>누적평균</t>
    <phoneticPr fontId="1" type="noConversion"/>
  </si>
  <si>
    <t>역레벨</t>
    <phoneticPr fontId="1" type="noConversion"/>
  </si>
  <si>
    <t>클리어후레벨</t>
    <phoneticPr fontId="1" type="noConversion"/>
  </si>
  <si>
    <t>보스스테이지예시</t>
    <phoneticPr fontId="1" type="noConversion"/>
  </si>
  <si>
    <t>iconAddress|String</t>
    <phoneticPr fontId="1" type="noConversion"/>
  </si>
  <si>
    <t>잔몹몹배수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</si>
</sst>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HealOverTime</v>
          </cell>
          <cell r="F2" t="str">
            <v>리젠 힐</v>
          </cell>
          <cell r="I2" t="str">
            <v>지속시간
무제한은 -1</v>
          </cell>
          <cell r="J2" t="str">
            <v>틱. 최초 쉬었다가 발동</v>
          </cell>
          <cell r="K2" t="str">
            <v>피격자 MaxHP 비례 힐 비율</v>
          </cell>
          <cell r="L2" t="str">
            <v>대미지 비례 힐 비율</v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0.16250000000000001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0.32500000000000001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0.48750000000000004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0.65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0.8125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0.97500000000000009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1.1375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1.3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1.4625000000000001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0.22749999999999998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0.45499999999999996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0.68250000000000011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0.90999999999999992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1.1375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1.3650000000000002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1.5925000000000002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1.8199999999999998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2.0474999999999999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0.32500000000000001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0.15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0.3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0.45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0.6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0.75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0.9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1.05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1.2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0.2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0.4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0.6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0.8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0.54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0.78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1.0499999999999998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1.6800000000000002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2.04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2.4300000000000002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0.44000000000000006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0.72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1.04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1.4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1.7999999999999998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2.2399999999999998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2.72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3.24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0.33333299999999999</v>
          </cell>
          <cell r="O111" t="str">
            <v/>
          </cell>
          <cell r="S111" t="str">
            <v/>
          </cell>
        </row>
        <row r="112">
          <cell r="A112" t="str">
            <v>LP_HealChanceBoost_02</v>
          </cell>
          <cell r="B112" t="str">
            <v>LP_HealChanceBoost</v>
          </cell>
          <cell r="C112" t="str">
            <v/>
          </cell>
          <cell r="D112">
            <v>2</v>
          </cell>
          <cell r="E112" t="str">
            <v>DropAdjust</v>
          </cell>
          <cell r="H112" t="str">
            <v/>
          </cell>
          <cell r="L112">
            <v>0.66666599999999998</v>
          </cell>
          <cell r="O112" t="str">
            <v/>
          </cell>
          <cell r="S112" t="str">
            <v/>
          </cell>
        </row>
        <row r="113">
          <cell r="A113" t="str">
            <v>LP_HealChanceBoost_03</v>
          </cell>
          <cell r="B113" t="str">
            <v>LP_HealChanceBoost</v>
          </cell>
          <cell r="C113" t="str">
            <v/>
          </cell>
          <cell r="D113">
            <v>3</v>
          </cell>
          <cell r="E113" t="str">
            <v>DropAdjust</v>
          </cell>
          <cell r="H113" t="str">
            <v/>
          </cell>
          <cell r="L113">
            <v>1</v>
          </cell>
          <cell r="O113" t="str">
            <v/>
          </cell>
          <cell r="S113" t="str">
            <v/>
          </cell>
        </row>
        <row r="114">
          <cell r="A114" t="str">
            <v>LP_MonsterThrough_01</v>
          </cell>
          <cell r="B114" t="str">
            <v>LP_MonsterThrough</v>
          </cell>
          <cell r="C114" t="str">
            <v/>
          </cell>
          <cell r="D114">
            <v>1</v>
          </cell>
          <cell r="E114" t="str">
            <v>MonsterThroughHitObject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LP_MonsterThrough_02</v>
          </cell>
          <cell r="B115" t="str">
            <v>LP_MonsterThrough</v>
          </cell>
          <cell r="C115" t="str">
            <v/>
          </cell>
          <cell r="D115">
            <v>2</v>
          </cell>
          <cell r="E115" t="str">
            <v>MonsterThroughHitObject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LP_Ricochet_01</v>
          </cell>
          <cell r="B116" t="str">
            <v>LP_Ricochet</v>
          </cell>
          <cell r="C116" t="str">
            <v/>
          </cell>
          <cell r="D116">
            <v>1</v>
          </cell>
          <cell r="E116" t="str">
            <v>RicochetHitObject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LP_Ricochet_02</v>
          </cell>
          <cell r="B117" t="str">
            <v>LP_Ricochet</v>
          </cell>
          <cell r="C117" t="str">
            <v/>
          </cell>
          <cell r="D117">
            <v>2</v>
          </cell>
          <cell r="E117" t="str">
            <v>RicochetHitObject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LP_BounceWallQuad_01</v>
          </cell>
          <cell r="B118" t="str">
            <v>LP_BounceWallQuad</v>
          </cell>
          <cell r="C118" t="str">
            <v/>
          </cell>
          <cell r="D118">
            <v>1</v>
          </cell>
          <cell r="E118" t="str">
            <v>BounceWallQuadHitObject</v>
          </cell>
          <cell r="H118" t="str">
            <v/>
          </cell>
          <cell r="N118">
            <v>1</v>
          </cell>
          <cell r="O118">
            <v>1</v>
          </cell>
          <cell r="S118" t="str">
            <v/>
          </cell>
        </row>
        <row r="119">
          <cell r="A119" t="str">
            <v>LP_BounceWallQuad_02</v>
          </cell>
          <cell r="B119" t="str">
            <v>LP_BounceWallQuad</v>
          </cell>
          <cell r="C119" t="str">
            <v/>
          </cell>
          <cell r="D119">
            <v>2</v>
          </cell>
          <cell r="E119" t="str">
            <v>BounceWallQuadHitObject</v>
          </cell>
          <cell r="H119" t="str">
            <v/>
          </cell>
          <cell r="N119">
            <v>2</v>
          </cell>
          <cell r="O119">
            <v>2</v>
          </cell>
          <cell r="S119" t="str">
            <v/>
          </cell>
        </row>
        <row r="120">
          <cell r="A120" t="str">
            <v>LP_Parallel_01</v>
          </cell>
          <cell r="B120" t="str">
            <v>LP_Parallel</v>
          </cell>
          <cell r="C120" t="str">
            <v/>
          </cell>
          <cell r="D120">
            <v>1</v>
          </cell>
          <cell r="E120" t="str">
            <v>ParallelHitObject</v>
          </cell>
          <cell r="H120" t="str">
            <v/>
          </cell>
          <cell r="J120">
            <v>0.6</v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LP_Parallel_02</v>
          </cell>
          <cell r="B121" t="str">
            <v>LP_Parallel</v>
          </cell>
          <cell r="C121" t="str">
            <v/>
          </cell>
          <cell r="D121">
            <v>2</v>
          </cell>
          <cell r="E121" t="str">
            <v>ParallelHitObject</v>
          </cell>
          <cell r="H121" t="str">
            <v/>
          </cell>
          <cell r="J121">
            <v>0.6</v>
          </cell>
          <cell r="N121">
            <v>3</v>
          </cell>
          <cell r="O121">
            <v>3</v>
          </cell>
          <cell r="S121" t="str">
            <v/>
          </cell>
        </row>
        <row r="122">
          <cell r="A122" t="str">
            <v>LP_DiagonalNwayGenerator_01</v>
          </cell>
          <cell r="B122" t="str">
            <v>LP_DiagonalNwayGenerator</v>
          </cell>
          <cell r="C122" t="str">
            <v/>
          </cell>
          <cell r="D122">
            <v>1</v>
          </cell>
          <cell r="E122" t="str">
            <v>DiagonalNwayGenerator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LP_DiagonalNwayGenerator_02</v>
          </cell>
          <cell r="B123" t="str">
            <v>LP_DiagonalNwayGenerator</v>
          </cell>
          <cell r="C123" t="str">
            <v/>
          </cell>
          <cell r="D123">
            <v>2</v>
          </cell>
          <cell r="E123" t="str">
            <v>DiagonalNwayGenerator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LP_LeftRightNwayGenerator_01</v>
          </cell>
          <cell r="B124" t="str">
            <v>LP_LeftRightNwayGenerator</v>
          </cell>
          <cell r="C124" t="str">
            <v/>
          </cell>
          <cell r="D124">
            <v>1</v>
          </cell>
          <cell r="E124" t="str">
            <v>LeftRightNwayGenerator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LP_LeftRightNwayGenerator_02</v>
          </cell>
          <cell r="B125" t="str">
            <v>LP_LeftRightNwayGenerator</v>
          </cell>
          <cell r="C125" t="str">
            <v/>
          </cell>
          <cell r="D125">
            <v>2</v>
          </cell>
          <cell r="E125" t="str">
            <v>LeftRightNwayGenerator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LP_BackNwayGenerator_01</v>
          </cell>
          <cell r="B126" t="str">
            <v>LP_BackNwayGenerator</v>
          </cell>
          <cell r="C126" t="str">
            <v/>
          </cell>
          <cell r="D126">
            <v>1</v>
          </cell>
          <cell r="E126" t="str">
            <v>BackNwayGenerator</v>
          </cell>
          <cell r="H126" t="str">
            <v/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LP_BackNwayGenerator_02</v>
          </cell>
          <cell r="B127" t="str">
            <v>LP_BackNwayGenerator</v>
          </cell>
          <cell r="C127" t="str">
            <v/>
          </cell>
          <cell r="D127">
            <v>2</v>
          </cell>
          <cell r="E127" t="str">
            <v>BackNwayGenerator</v>
          </cell>
          <cell r="H127" t="str">
            <v/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LP_Repeat_01</v>
          </cell>
          <cell r="B128" t="str">
            <v>LP_Repeat</v>
          </cell>
          <cell r="C128" t="str">
            <v/>
          </cell>
          <cell r="D128">
            <v>1</v>
          </cell>
          <cell r="E128" t="str">
            <v>RepeatHitObject</v>
          </cell>
          <cell r="H128" t="str">
            <v/>
          </cell>
          <cell r="J128">
            <v>0.5</v>
          </cell>
          <cell r="N128">
            <v>1</v>
          </cell>
          <cell r="O128">
            <v>1</v>
          </cell>
          <cell r="S128" t="str">
            <v/>
          </cell>
        </row>
        <row r="129">
          <cell r="A129" t="str">
            <v>LP_Repeat_02</v>
          </cell>
          <cell r="B129" t="str">
            <v>LP_Repeat</v>
          </cell>
          <cell r="C129" t="str">
            <v/>
          </cell>
          <cell r="D129">
            <v>2</v>
          </cell>
          <cell r="E129" t="str">
            <v>RepeatHitObject</v>
          </cell>
          <cell r="H129" t="str">
            <v/>
          </cell>
          <cell r="J129">
            <v>0.5</v>
          </cell>
          <cell r="N129">
            <v>2</v>
          </cell>
          <cell r="O129">
            <v>2</v>
          </cell>
          <cell r="S129" t="str">
            <v/>
          </cell>
        </row>
        <row r="130">
          <cell r="A130" t="str">
            <v>LP_HealOnKill_01</v>
          </cell>
          <cell r="B130" t="str">
            <v>LP_HealOnKill</v>
          </cell>
          <cell r="C130" t="str">
            <v/>
          </cell>
          <cell r="D130">
            <v>1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LP_HealOnKill_Heal</v>
          </cell>
        </row>
        <row r="131">
          <cell r="A131" t="str">
            <v>LP_HealOnKill_02</v>
          </cell>
          <cell r="B131" t="str">
            <v>LP_HealOnKill</v>
          </cell>
          <cell r="C131" t="str">
            <v/>
          </cell>
          <cell r="D131">
            <v>2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OnKill</v>
          </cell>
          <cell r="S131">
            <v>6</v>
          </cell>
          <cell r="U131" t="str">
            <v>LP_HealOnKill_Heal</v>
          </cell>
        </row>
        <row r="132">
          <cell r="A132" t="str">
            <v>LP_HealOnKill_03</v>
          </cell>
          <cell r="B132" t="str">
            <v>LP_HealOnKill</v>
          </cell>
          <cell r="C132" t="str">
            <v/>
          </cell>
          <cell r="D132">
            <v>3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LP_HealOnKill_Heal</v>
          </cell>
        </row>
        <row r="133">
          <cell r="A133" t="str">
            <v>LP_HealOnKill_04</v>
          </cell>
          <cell r="B133" t="str">
            <v>LP_HealOnKill</v>
          </cell>
          <cell r="C133" t="str">
            <v/>
          </cell>
          <cell r="D133">
            <v>4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LP_HealOnKill_Heal</v>
          </cell>
        </row>
        <row r="134">
          <cell r="A134" t="str">
            <v>LP_HealOnKill_05</v>
          </cell>
          <cell r="B134" t="str">
            <v>LP_HealOnKill</v>
          </cell>
          <cell r="C134" t="str">
            <v/>
          </cell>
          <cell r="D134">
            <v>5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OnKill</v>
          </cell>
          <cell r="S134">
            <v>6</v>
          </cell>
          <cell r="U134" t="str">
            <v>LP_HealOnKill_Heal</v>
          </cell>
        </row>
        <row r="135">
          <cell r="A135" t="str">
            <v>LP_HealOnKill_Heal_01</v>
          </cell>
          <cell r="B135" t="str">
            <v>LP_HealOnKill_Heal</v>
          </cell>
          <cell r="C135" t="str">
            <v/>
          </cell>
          <cell r="D135">
            <v>1</v>
          </cell>
          <cell r="E135" t="str">
            <v>Heal</v>
          </cell>
          <cell r="H135" t="str">
            <v/>
          </cell>
          <cell r="J135">
            <v>0.02</v>
          </cell>
          <cell r="K135">
            <v>0.01</v>
          </cell>
          <cell r="L135">
            <v>0.25</v>
          </cell>
          <cell r="N135">
            <v>0.5</v>
          </cell>
          <cell r="O135">
            <v>0.5</v>
          </cell>
          <cell r="S135" t="str">
            <v/>
          </cell>
        </row>
        <row r="136">
          <cell r="A136" t="str">
            <v>LP_HealOnKill_Heal_02</v>
          </cell>
          <cell r="B136" t="str">
            <v>LP_HealOnKill_Heal</v>
          </cell>
          <cell r="C136" t="str">
            <v/>
          </cell>
          <cell r="D136">
            <v>2</v>
          </cell>
          <cell r="E136" t="str">
            <v>Heal</v>
          </cell>
          <cell r="H136" t="str">
            <v/>
          </cell>
          <cell r="J136">
            <v>2.1999999999999999E-2</v>
          </cell>
          <cell r="K136">
            <v>2.1000000000000001E-2</v>
          </cell>
          <cell r="L136">
            <v>0.52500000000000002</v>
          </cell>
          <cell r="N136">
            <v>0.54999999999999993</v>
          </cell>
          <cell r="O136">
            <v>0.54999999999999993</v>
          </cell>
          <cell r="S136" t="str">
            <v/>
          </cell>
        </row>
        <row r="137">
          <cell r="A137" t="str">
            <v>LP_HealOnKill_Heal_03</v>
          </cell>
          <cell r="B137" t="str">
            <v>LP_HealOnKill_Heal</v>
          </cell>
          <cell r="C137" t="str">
            <v/>
          </cell>
          <cell r="D137">
            <v>3</v>
          </cell>
          <cell r="E137" t="str">
            <v>Heal</v>
          </cell>
          <cell r="H137" t="str">
            <v/>
          </cell>
          <cell r="J137">
            <v>2.5999999999999999E-2</v>
          </cell>
          <cell r="K137">
            <v>3.3000000000000002E-2</v>
          </cell>
          <cell r="L137">
            <v>0.82500000000000007</v>
          </cell>
          <cell r="N137">
            <v>0.65</v>
          </cell>
          <cell r="O137">
            <v>0.65</v>
          </cell>
          <cell r="S137" t="str">
            <v/>
          </cell>
        </row>
        <row r="138">
          <cell r="A138" t="str">
            <v>LP_HealOnKill_Heal_04</v>
          </cell>
          <cell r="B138" t="str">
            <v>LP_HealOnKill_Heal</v>
          </cell>
          <cell r="C138" t="str">
            <v/>
          </cell>
          <cell r="D138">
            <v>4</v>
          </cell>
          <cell r="E138" t="str">
            <v>Heal</v>
          </cell>
          <cell r="H138" t="str">
            <v/>
          </cell>
          <cell r="J138">
            <v>3.2000000000000001E-2</v>
          </cell>
          <cell r="K138">
            <v>4.5999999999999999E-2</v>
          </cell>
          <cell r="L138">
            <v>1.1499999999999999</v>
          </cell>
          <cell r="N138">
            <v>0.8</v>
          </cell>
          <cell r="O138">
            <v>0.8</v>
          </cell>
          <cell r="S138" t="str">
            <v/>
          </cell>
        </row>
        <row r="139">
          <cell r="A139" t="str">
            <v>LP_HealOnKill_Heal_05</v>
          </cell>
          <cell r="B139" t="str">
            <v>LP_HealOnKill_Heal</v>
          </cell>
          <cell r="C139" t="str">
            <v/>
          </cell>
          <cell r="D139">
            <v>5</v>
          </cell>
          <cell r="E139" t="str">
            <v>Heal</v>
          </cell>
          <cell r="H139" t="str">
            <v/>
          </cell>
          <cell r="J139">
            <v>0.04</v>
          </cell>
          <cell r="K139">
            <v>0.06</v>
          </cell>
          <cell r="L139">
            <v>1.5</v>
          </cell>
          <cell r="N139">
            <v>1</v>
          </cell>
          <cell r="O139">
            <v>1</v>
          </cell>
          <cell r="S139" t="str">
            <v/>
          </cell>
        </row>
        <row r="140">
          <cell r="A140" t="str">
            <v>LP_HealOnKillBetter_01</v>
          </cell>
          <cell r="B140" t="str">
            <v>LP_HealOnKillBetter</v>
          </cell>
          <cell r="C140" t="str">
            <v/>
          </cell>
          <cell r="D140">
            <v>1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OnKill</v>
          </cell>
          <cell r="S140">
            <v>6</v>
          </cell>
          <cell r="U140" t="str">
            <v>LP_HealOnKillBetter_Heal</v>
          </cell>
        </row>
        <row r="141">
          <cell r="A141" t="str">
            <v>LP_HealOnKillBetter_02</v>
          </cell>
          <cell r="B141" t="str">
            <v>LP_HealOnKillBetter</v>
          </cell>
          <cell r="C141" t="str">
            <v/>
          </cell>
          <cell r="D141">
            <v>2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OnKill</v>
          </cell>
          <cell r="S141">
            <v>6</v>
          </cell>
          <cell r="U141" t="str">
            <v>LP_HealOnKillBetter_Heal</v>
          </cell>
        </row>
        <row r="142">
          <cell r="A142" t="str">
            <v>LP_HealOnKillBetter_03</v>
          </cell>
          <cell r="B142" t="str">
            <v>LP_HealOnKillBetter</v>
          </cell>
          <cell r="C142" t="str">
            <v/>
          </cell>
          <cell r="D142">
            <v>3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OnKill</v>
          </cell>
          <cell r="S142">
            <v>6</v>
          </cell>
          <cell r="U142" t="str">
            <v>LP_HealOnKillBetter_Heal</v>
          </cell>
        </row>
        <row r="143">
          <cell r="A143" t="str">
            <v>LP_HealOnKillBetter_04</v>
          </cell>
          <cell r="B143" t="str">
            <v>LP_HealOnKillBetter</v>
          </cell>
          <cell r="C143" t="str">
            <v/>
          </cell>
          <cell r="D143">
            <v>4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OnKill</v>
          </cell>
          <cell r="S143">
            <v>6</v>
          </cell>
          <cell r="U143" t="str">
            <v>LP_HealOnKillBetter_Heal</v>
          </cell>
        </row>
        <row r="144">
          <cell r="A144" t="str">
            <v>LP_HealOnKillBetter_05</v>
          </cell>
          <cell r="B144" t="str">
            <v>LP_HealOnKillBetter</v>
          </cell>
          <cell r="C144" t="str">
            <v/>
          </cell>
          <cell r="D144">
            <v>5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OnKill</v>
          </cell>
          <cell r="S144">
            <v>6</v>
          </cell>
          <cell r="U144" t="str">
            <v>LP_HealOnKillBetter_Heal</v>
          </cell>
        </row>
        <row r="145">
          <cell r="A145" t="str">
            <v>LP_HealOnKillBetter_Heal_01</v>
          </cell>
          <cell r="B145" t="str">
            <v>LP_HealOnKillBetter_Heal</v>
          </cell>
          <cell r="C145" t="str">
            <v/>
          </cell>
          <cell r="D145">
            <v>1</v>
          </cell>
          <cell r="E145" t="str">
            <v>Heal</v>
          </cell>
          <cell r="H145" t="str">
            <v/>
          </cell>
          <cell r="K145">
            <v>0.04</v>
          </cell>
          <cell r="O145" t="str">
            <v/>
          </cell>
          <cell r="S145" t="str">
            <v/>
          </cell>
        </row>
        <row r="146">
          <cell r="A146" t="str">
            <v>LP_HealOnKillBetter_Heal_02</v>
          </cell>
          <cell r="B146" t="str">
            <v>LP_HealOnKillBetter_Heal</v>
          </cell>
          <cell r="C146" t="str">
            <v/>
          </cell>
          <cell r="D146">
            <v>2</v>
          </cell>
          <cell r="E146" t="str">
            <v>Heal</v>
          </cell>
          <cell r="H146" t="str">
            <v/>
          </cell>
          <cell r="K146">
            <v>0.06</v>
          </cell>
          <cell r="O146" t="str">
            <v/>
          </cell>
          <cell r="S146" t="str">
            <v/>
          </cell>
        </row>
        <row r="147">
          <cell r="A147" t="str">
            <v>LP_HealOnKillBetter_Heal_03</v>
          </cell>
          <cell r="B147" t="str">
            <v>LP_HealOnKillBetter_Heal</v>
          </cell>
          <cell r="C147" t="str">
            <v/>
          </cell>
          <cell r="D147">
            <v>3</v>
          </cell>
          <cell r="E147" t="str">
            <v>Heal</v>
          </cell>
          <cell r="H147" t="str">
            <v/>
          </cell>
          <cell r="K147">
            <v>0.06</v>
          </cell>
          <cell r="O147" t="str">
            <v/>
          </cell>
          <cell r="S147" t="str">
            <v/>
          </cell>
        </row>
        <row r="148">
          <cell r="A148" t="str">
            <v>LP_HealOnKillBetter_Heal_04</v>
          </cell>
          <cell r="B148" t="str">
            <v>LP_HealOnKillBetter_Heal</v>
          </cell>
          <cell r="C148" t="str">
            <v/>
          </cell>
          <cell r="D148">
            <v>4</v>
          </cell>
          <cell r="E148" t="str">
            <v>Heal</v>
          </cell>
          <cell r="H148" t="str">
            <v/>
          </cell>
          <cell r="K148">
            <v>0.06</v>
          </cell>
          <cell r="O148" t="str">
            <v/>
          </cell>
          <cell r="S148" t="str">
            <v/>
          </cell>
        </row>
        <row r="149">
          <cell r="A149" t="str">
            <v>LP_HealOnKillBetter_Heal_05</v>
          </cell>
          <cell r="B149" t="str">
            <v>LP_HealOnKillBetter_Heal</v>
          </cell>
          <cell r="C149" t="str">
            <v/>
          </cell>
          <cell r="D149">
            <v>5</v>
          </cell>
          <cell r="E149" t="str">
            <v>Heal</v>
          </cell>
          <cell r="H149" t="str">
            <v/>
          </cell>
          <cell r="K149">
            <v>0.06</v>
          </cell>
          <cell r="O149" t="str">
            <v/>
          </cell>
          <cell r="S149" t="str">
            <v/>
          </cell>
        </row>
        <row r="150">
          <cell r="A150" t="str">
            <v>LP_AtkSpeedUpOnEncounter_01</v>
          </cell>
          <cell r="B150" t="str">
            <v>LP_AtkSpeedUpOnEncounter</v>
          </cell>
          <cell r="C150" t="str">
            <v/>
          </cell>
          <cell r="D150">
            <v>1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LP_AtkSpeedUpOnEncounter_Spd</v>
          </cell>
        </row>
        <row r="151">
          <cell r="A151" t="str">
            <v>LP_AtkSpeedUpOnEncounter_02</v>
          </cell>
          <cell r="B151" t="str">
            <v>LP_AtkSpeedUpOnEncounter</v>
          </cell>
          <cell r="C151" t="str">
            <v/>
          </cell>
          <cell r="D151">
            <v>2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LP_AtkSpeedUpOnEncounter_Spd</v>
          </cell>
        </row>
        <row r="152">
          <cell r="A152" t="str">
            <v>LP_AtkSpeedUpOnEncounter_03</v>
          </cell>
          <cell r="B152" t="str">
            <v>LP_AtkSpeedUpOnEncounter</v>
          </cell>
          <cell r="C152" t="str">
            <v/>
          </cell>
          <cell r="D152">
            <v>3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LP_AtkSpeedUpOnEncounter_Spd</v>
          </cell>
        </row>
        <row r="153">
          <cell r="A153" t="str">
            <v>LP_AtkSpeedUpOnEncounter_04</v>
          </cell>
          <cell r="B153" t="str">
            <v>LP_AtkSpeedUpOnEncounter</v>
          </cell>
          <cell r="C153" t="str">
            <v/>
          </cell>
          <cell r="D153">
            <v>4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LP_AtkSpeedUpOnEncounter_Spd</v>
          </cell>
        </row>
        <row r="154">
          <cell r="A154" t="str">
            <v>LP_AtkSpeedUpOnEncounter_05</v>
          </cell>
          <cell r="B154" t="str">
            <v>LP_AtkSpeedUpOnEncounter</v>
          </cell>
          <cell r="C154" t="str">
            <v/>
          </cell>
          <cell r="D154">
            <v>5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LP_AtkSpeedUpOnEncounter_Spd</v>
          </cell>
        </row>
        <row r="155">
          <cell r="A155" t="str">
            <v>LP_AtkSpeedUpOnEncounter_06</v>
          </cell>
          <cell r="B155" t="str">
            <v>LP_AtkSpeedUpOnEncounter</v>
          </cell>
          <cell r="C155" t="str">
            <v/>
          </cell>
          <cell r="D155">
            <v>6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LP_AtkSpeedUpOnEncounter_Spd</v>
          </cell>
        </row>
        <row r="156">
          <cell r="A156" t="str">
            <v>LP_AtkSpeedUpOnEncounter_07</v>
          </cell>
          <cell r="B156" t="str">
            <v>LP_AtkSpeedUpOnEncounter</v>
          </cell>
          <cell r="C156" t="str">
            <v/>
          </cell>
          <cell r="D156">
            <v>7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LP_AtkSpeedUpOnEncounter_Spd</v>
          </cell>
        </row>
        <row r="157">
          <cell r="A157" t="str">
            <v>LP_AtkSpeedUpOnEncounter_08</v>
          </cell>
          <cell r="B157" t="str">
            <v>LP_AtkSpeedUpOnEncounter</v>
          </cell>
          <cell r="C157" t="str">
            <v/>
          </cell>
          <cell r="D157">
            <v>8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LP_AtkSpeedUpOnEncounter_Spd</v>
          </cell>
        </row>
        <row r="158">
          <cell r="A158" t="str">
            <v>LP_AtkSpeedUpOnEncounter_09</v>
          </cell>
          <cell r="B158" t="str">
            <v>LP_AtkSpeedUpOnEncounter</v>
          </cell>
          <cell r="C158" t="str">
            <v/>
          </cell>
          <cell r="D158">
            <v>9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LP_AtkSpeedUpOnEncounter_Spd</v>
          </cell>
        </row>
        <row r="159">
          <cell r="A159" t="str">
            <v>LP_AtkSpeedUpOnEncounter_Spd_01</v>
          </cell>
          <cell r="B159" t="str">
            <v>LP_AtkSpeedUpOnEncounter_Spd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0.25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LP_AtkSpeedUpOnEncounter_Spd_02</v>
          </cell>
          <cell r="B160" t="str">
            <v>LP_AtkSpeedUpOnEncounter_Spd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0.5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LP_AtkSpeedUpOnEncounter_Spd_03</v>
          </cell>
          <cell r="B161" t="str">
            <v>LP_AtkSpeedUpOnEncounter_Spd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4.5</v>
          </cell>
          <cell r="J161">
            <v>0.75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LP_AtkSpeedUpOnEncounter_Spd_04</v>
          </cell>
          <cell r="B162" t="str">
            <v>LP_AtkSpeedUpOnEncounter_Spd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4.5</v>
          </cell>
          <cell r="J162">
            <v>1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LP_AtkSpeedUpOnEncounter_Spd_05</v>
          </cell>
          <cell r="B163" t="str">
            <v>LP_AtkSpeedUpOnEncounter_Spd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4.5</v>
          </cell>
          <cell r="J163">
            <v>1.25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LP_AtkSpeedUpOnEncounter_Spd_06</v>
          </cell>
          <cell r="B164" t="str">
            <v>LP_AtkSpeedUpOnEncounter_Spd</v>
          </cell>
          <cell r="C164" t="str">
            <v/>
          </cell>
          <cell r="D164">
            <v>6</v>
          </cell>
          <cell r="E164" t="str">
            <v>ChangeActorStatus</v>
          </cell>
          <cell r="H164" t="str">
            <v/>
          </cell>
          <cell r="I164">
            <v>4.5</v>
          </cell>
          <cell r="J164">
            <v>1.5</v>
          </cell>
          <cell r="M164" t="str">
            <v>AttackSpeedAddRate</v>
          </cell>
          <cell r="O164">
            <v>3</v>
          </cell>
          <cell r="R164">
            <v>1</v>
          </cell>
          <cell r="S164">
            <v>1</v>
          </cell>
          <cell r="W164" t="str">
            <v>Magic_circle_11_D</v>
          </cell>
        </row>
        <row r="165">
          <cell r="A165" t="str">
            <v>LP_AtkSpeedUpOnEncounter_Spd_07</v>
          </cell>
          <cell r="B165" t="str">
            <v>LP_AtkSpeedUpOnEncounter_Spd</v>
          </cell>
          <cell r="C165" t="str">
            <v/>
          </cell>
          <cell r="D165">
            <v>7</v>
          </cell>
          <cell r="E165" t="str">
            <v>ChangeActorStatus</v>
          </cell>
          <cell r="H165" t="str">
            <v/>
          </cell>
          <cell r="I165">
            <v>4.5</v>
          </cell>
          <cell r="J165">
            <v>1.75</v>
          </cell>
          <cell r="M165" t="str">
            <v>AttackSpeedAddRate</v>
          </cell>
          <cell r="O165">
            <v>3</v>
          </cell>
          <cell r="R165">
            <v>1</v>
          </cell>
          <cell r="S165">
            <v>1</v>
          </cell>
          <cell r="W165" t="str">
            <v>Magic_circle_11_D</v>
          </cell>
        </row>
        <row r="166">
          <cell r="A166" t="str">
            <v>LP_AtkSpeedUpOnEncounter_Spd_08</v>
          </cell>
          <cell r="B166" t="str">
            <v>LP_AtkSpeedUpOnEncounter_Spd</v>
          </cell>
          <cell r="C166" t="str">
            <v/>
          </cell>
          <cell r="D166">
            <v>8</v>
          </cell>
          <cell r="E166" t="str">
            <v>ChangeActorStatus</v>
          </cell>
          <cell r="H166" t="str">
            <v/>
          </cell>
          <cell r="I166">
            <v>4.5</v>
          </cell>
          <cell r="J166">
            <v>2</v>
          </cell>
          <cell r="M166" t="str">
            <v>AttackSpeedAddRate</v>
          </cell>
          <cell r="O166">
            <v>3</v>
          </cell>
          <cell r="R166">
            <v>1</v>
          </cell>
          <cell r="S166">
            <v>1</v>
          </cell>
          <cell r="W166" t="str">
            <v>Magic_circle_11_D</v>
          </cell>
        </row>
        <row r="167">
          <cell r="A167" t="str">
            <v>LP_AtkSpeedUpOnEncounter_Spd_09</v>
          </cell>
          <cell r="B167" t="str">
            <v>LP_AtkSpeedUpOnEncounter_Spd</v>
          </cell>
          <cell r="C167" t="str">
            <v/>
          </cell>
          <cell r="D167">
            <v>9</v>
          </cell>
          <cell r="E167" t="str">
            <v>ChangeActorStatus</v>
          </cell>
          <cell r="H167" t="str">
            <v/>
          </cell>
          <cell r="I167">
            <v>4.5</v>
          </cell>
          <cell r="J167">
            <v>2.25</v>
          </cell>
          <cell r="M167" t="str">
            <v>AttackSpeedAddRate</v>
          </cell>
          <cell r="O167">
            <v>3</v>
          </cell>
          <cell r="R167">
            <v>1</v>
          </cell>
          <cell r="S167">
            <v>1</v>
          </cell>
          <cell r="W167" t="str">
            <v>Magic_circle_11_D</v>
          </cell>
        </row>
        <row r="168">
          <cell r="A168" t="str">
            <v>LP_AtkSpeedUpOnEncounterBetter_01</v>
          </cell>
          <cell r="B168" t="str">
            <v>LP_AtkSpeedUpOnEncounterBetter</v>
          </cell>
          <cell r="C168" t="str">
            <v/>
          </cell>
          <cell r="D168">
            <v>1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OnStartStage</v>
          </cell>
          <cell r="S168">
            <v>1</v>
          </cell>
          <cell r="U168" t="str">
            <v>LP_AtkSpeedUpOnEncounterBetter_Spd</v>
          </cell>
        </row>
        <row r="169">
          <cell r="A169" t="str">
            <v>LP_AtkSpeedUpOnEncounterBetter_02</v>
          </cell>
          <cell r="B169" t="str">
            <v>LP_AtkSpeedUpOnEncounterBetter</v>
          </cell>
          <cell r="C169" t="str">
            <v/>
          </cell>
          <cell r="D169">
            <v>2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OnStartStage</v>
          </cell>
          <cell r="S169">
            <v>1</v>
          </cell>
          <cell r="U169" t="str">
            <v>LP_AtkSpeedUpOnEncounterBetter_Spd</v>
          </cell>
        </row>
        <row r="170">
          <cell r="A170" t="str">
            <v>LP_AtkSpeedUpOnEncounterBetter_03</v>
          </cell>
          <cell r="B170" t="str">
            <v>LP_AtkSpeedUpOnEncounterBetter</v>
          </cell>
          <cell r="C170" t="str">
            <v/>
          </cell>
          <cell r="D170">
            <v>3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OnStartStage</v>
          </cell>
          <cell r="S170">
            <v>1</v>
          </cell>
          <cell r="U170" t="str">
            <v>LP_AtkSpeedUpOnEncounterBetter_Spd</v>
          </cell>
        </row>
        <row r="171">
          <cell r="A171" t="str">
            <v>LP_AtkSpeedUpOnEncounterBetter_04</v>
          </cell>
          <cell r="B171" t="str">
            <v>LP_AtkSpeedUpOnEncounterBetter</v>
          </cell>
          <cell r="C171" t="str">
            <v/>
          </cell>
          <cell r="D171">
            <v>4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OnStartStage</v>
          </cell>
          <cell r="S171">
            <v>1</v>
          </cell>
          <cell r="U171" t="str">
            <v>LP_AtkSpeedUpOnEncounterBetter_Spd</v>
          </cell>
        </row>
        <row r="172">
          <cell r="A172" t="str">
            <v>LP_AtkSpeedUpOnEncounterBetter_05</v>
          </cell>
          <cell r="B172" t="str">
            <v>LP_AtkSpeedUpOnEncounterBetter</v>
          </cell>
          <cell r="C172" t="str">
            <v/>
          </cell>
          <cell r="D172">
            <v>5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OnStartStage</v>
          </cell>
          <cell r="S172">
            <v>1</v>
          </cell>
          <cell r="U172" t="str">
            <v>LP_AtkSpeedUpOnEncounterBetter_Spd</v>
          </cell>
        </row>
        <row r="173">
          <cell r="A173" t="str">
            <v>LP_AtkSpeedUpOnEncounterBetter_Spd_01</v>
          </cell>
          <cell r="B173" t="str">
            <v>LP_AtkSpeedUpOnEncounterBetter_Spd</v>
          </cell>
          <cell r="C173" t="str">
            <v/>
          </cell>
          <cell r="D173">
            <v>1</v>
          </cell>
          <cell r="E173" t="str">
            <v>ChangeActorStatus</v>
          </cell>
          <cell r="H173" t="str">
            <v/>
          </cell>
          <cell r="I173">
            <v>4.5</v>
          </cell>
          <cell r="J173">
            <v>0.35</v>
          </cell>
          <cell r="M173" t="str">
            <v>AttackSpeedAddRate</v>
          </cell>
          <cell r="O173">
            <v>3</v>
          </cell>
          <cell r="R173">
            <v>1</v>
          </cell>
          <cell r="S173">
            <v>1</v>
          </cell>
          <cell r="W173" t="str">
            <v>Magic_circle_11_D</v>
          </cell>
        </row>
        <row r="174">
          <cell r="A174" t="str">
            <v>LP_AtkSpeedUpOnEncounterBetter_Spd_02</v>
          </cell>
          <cell r="B174" t="str">
            <v>LP_AtkSpeedUpOnEncounterBetter_Spd</v>
          </cell>
          <cell r="C174" t="str">
            <v/>
          </cell>
          <cell r="D174">
            <v>2</v>
          </cell>
          <cell r="E174" t="str">
            <v>ChangeActorStatus</v>
          </cell>
          <cell r="H174" t="str">
            <v/>
          </cell>
          <cell r="I174">
            <v>4.5</v>
          </cell>
          <cell r="J174">
            <v>0.7</v>
          </cell>
          <cell r="M174" t="str">
            <v>AttackSpeedAddRate</v>
          </cell>
          <cell r="O174">
            <v>3</v>
          </cell>
          <cell r="R174">
            <v>1</v>
          </cell>
          <cell r="S174">
            <v>1</v>
          </cell>
          <cell r="W174" t="str">
            <v>Magic_circle_11_D</v>
          </cell>
        </row>
        <row r="175">
          <cell r="A175" t="str">
            <v>LP_AtkSpeedUpOnEncounterBetter_Spd_03</v>
          </cell>
          <cell r="B175" t="str">
            <v>LP_AtkSpeedUpOnEncounterBetter_Spd</v>
          </cell>
          <cell r="C175" t="str">
            <v/>
          </cell>
          <cell r="D175">
            <v>3</v>
          </cell>
          <cell r="E175" t="str">
            <v>ChangeActorStatus</v>
          </cell>
          <cell r="H175" t="str">
            <v/>
          </cell>
          <cell r="I175">
            <v>4.5</v>
          </cell>
          <cell r="J175">
            <v>1.05</v>
          </cell>
          <cell r="M175" t="str">
            <v>AttackSpeedAddRate</v>
          </cell>
          <cell r="O175">
            <v>3</v>
          </cell>
          <cell r="R175">
            <v>1</v>
          </cell>
          <cell r="S175">
            <v>1</v>
          </cell>
          <cell r="W175" t="str">
            <v>Magic_circle_11_D</v>
          </cell>
        </row>
        <row r="176">
          <cell r="A176" t="str">
            <v>LP_AtkSpeedUpOnEncounterBetter_Spd_04</v>
          </cell>
          <cell r="B176" t="str">
            <v>LP_AtkSpeedUpOnEncounterBetter_Spd</v>
          </cell>
          <cell r="C176" t="str">
            <v/>
          </cell>
          <cell r="D176">
            <v>4</v>
          </cell>
          <cell r="E176" t="str">
            <v>ChangeActorStatus</v>
          </cell>
          <cell r="H176" t="str">
            <v/>
          </cell>
          <cell r="I176">
            <v>4.5</v>
          </cell>
          <cell r="J176">
            <v>1.4</v>
          </cell>
          <cell r="M176" t="str">
            <v>AttackSpeedAddRate</v>
          </cell>
          <cell r="O176">
            <v>3</v>
          </cell>
          <cell r="R176">
            <v>1</v>
          </cell>
          <cell r="S176">
            <v>1</v>
          </cell>
          <cell r="W176" t="str">
            <v>Magic_circle_11_D</v>
          </cell>
        </row>
        <row r="177">
          <cell r="A177" t="str">
            <v>LP_AtkSpeedUpOnEncounterBetter_Spd_05</v>
          </cell>
          <cell r="B177" t="str">
            <v>LP_AtkSpeedUpOnEncounterBetter_Spd</v>
          </cell>
          <cell r="C177" t="str">
            <v/>
          </cell>
          <cell r="D177">
            <v>5</v>
          </cell>
          <cell r="E177" t="str">
            <v>ChangeActorStatus</v>
          </cell>
          <cell r="H177" t="str">
            <v/>
          </cell>
          <cell r="I177">
            <v>4.5</v>
          </cell>
          <cell r="J177">
            <v>1.75</v>
          </cell>
          <cell r="M177" t="str">
            <v>AttackSpeedAddRate</v>
          </cell>
          <cell r="O177">
            <v>3</v>
          </cell>
          <cell r="R177">
            <v>1</v>
          </cell>
          <cell r="S177">
            <v>1</v>
          </cell>
          <cell r="W177" t="str">
            <v>Magic_circle_11_D</v>
          </cell>
        </row>
        <row r="178">
          <cell r="A178" t="str">
            <v>LP_VampireOnAttack_01</v>
          </cell>
          <cell r="B178" t="str">
            <v>LP_VampireOnAttack</v>
          </cell>
          <cell r="C178" t="str">
            <v/>
          </cell>
          <cell r="D178">
            <v>1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LP_VampireOnAttack_Heal</v>
          </cell>
        </row>
        <row r="179">
          <cell r="A179" t="str">
            <v>LP_VampireOnAttack_02</v>
          </cell>
          <cell r="B179" t="str">
            <v>LP_VampireOnAttack</v>
          </cell>
          <cell r="C179" t="str">
            <v/>
          </cell>
          <cell r="D179">
            <v>2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OnHit</v>
          </cell>
          <cell r="S179">
            <v>5</v>
          </cell>
          <cell r="U179" t="str">
            <v>LP_VampireOnAttack_Heal</v>
          </cell>
        </row>
        <row r="180">
          <cell r="A180" t="str">
            <v>LP_VampireOnAttack_03</v>
          </cell>
          <cell r="B180" t="str">
            <v>LP_VampireOnAttack</v>
          </cell>
          <cell r="C180" t="str">
            <v/>
          </cell>
          <cell r="D180">
            <v>3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OnHit</v>
          </cell>
          <cell r="S180">
            <v>5</v>
          </cell>
          <cell r="U180" t="str">
            <v>LP_VampireOnAttack_Heal</v>
          </cell>
        </row>
        <row r="181">
          <cell r="A181" t="str">
            <v>LP_VampireOnAttack_04</v>
          </cell>
          <cell r="B181" t="str">
            <v>LP_VampireOnAttack</v>
          </cell>
          <cell r="C181" t="str">
            <v/>
          </cell>
          <cell r="D181">
            <v>4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OnHit</v>
          </cell>
          <cell r="S181">
            <v>5</v>
          </cell>
          <cell r="U181" t="str">
            <v>LP_VampireOnAttack_Heal</v>
          </cell>
        </row>
        <row r="182">
          <cell r="A182" t="str">
            <v>LP_VampireOnAttack_05</v>
          </cell>
          <cell r="B182" t="str">
            <v>LP_VampireOnAttack</v>
          </cell>
          <cell r="C182" t="str">
            <v/>
          </cell>
          <cell r="D182">
            <v>5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OnHit</v>
          </cell>
          <cell r="S182">
            <v>5</v>
          </cell>
          <cell r="U182" t="str">
            <v>LP_VampireOnAttack_Heal</v>
          </cell>
        </row>
        <row r="183">
          <cell r="A183" t="str">
            <v>LP_VampireOnAttack_Heal_01</v>
          </cell>
          <cell r="B183" t="str">
            <v>LP_VampireOnAttack_Heal</v>
          </cell>
          <cell r="C183" t="str">
            <v/>
          </cell>
          <cell r="D183">
            <v>1</v>
          </cell>
          <cell r="E183" t="str">
            <v>Heal</v>
          </cell>
          <cell r="H183" t="str">
            <v/>
          </cell>
          <cell r="L183">
            <v>0.03</v>
          </cell>
          <cell r="O183" t="str">
            <v/>
          </cell>
          <cell r="S183" t="str">
            <v/>
          </cell>
        </row>
        <row r="184">
          <cell r="A184" t="str">
            <v>LP_VampireOnAttack_Heal_02</v>
          </cell>
          <cell r="B184" t="str">
            <v>LP_VampireOnAttack_Heal</v>
          </cell>
          <cell r="C184" t="str">
            <v/>
          </cell>
          <cell r="D184">
            <v>2</v>
          </cell>
          <cell r="E184" t="str">
            <v>Heal</v>
          </cell>
          <cell r="H184" t="str">
            <v/>
          </cell>
          <cell r="L184">
            <v>0.04</v>
          </cell>
          <cell r="O184" t="str">
            <v/>
          </cell>
          <cell r="S184" t="str">
            <v/>
          </cell>
        </row>
        <row r="185">
          <cell r="A185" t="str">
            <v>LP_VampireOnAttack_Heal_03</v>
          </cell>
          <cell r="B185" t="str">
            <v>LP_VampireOnAttack_Heal</v>
          </cell>
          <cell r="C185" t="str">
            <v/>
          </cell>
          <cell r="D185">
            <v>3</v>
          </cell>
          <cell r="E185" t="str">
            <v>Heal</v>
          </cell>
          <cell r="H185" t="str">
            <v/>
          </cell>
          <cell r="L185">
            <v>0.05</v>
          </cell>
          <cell r="O185" t="str">
            <v/>
          </cell>
          <cell r="S185" t="str">
            <v/>
          </cell>
        </row>
        <row r="186">
          <cell r="A186" t="str">
            <v>LP_VampireOnAttack_Heal_04</v>
          </cell>
          <cell r="B186" t="str">
            <v>LP_VampireOnAttack_Heal</v>
          </cell>
          <cell r="C186" t="str">
            <v/>
          </cell>
          <cell r="D186">
            <v>4</v>
          </cell>
          <cell r="E186" t="str">
            <v>Heal</v>
          </cell>
          <cell r="H186" t="str">
            <v/>
          </cell>
          <cell r="L186">
            <v>0.06</v>
          </cell>
          <cell r="O186" t="str">
            <v/>
          </cell>
          <cell r="S186" t="str">
            <v/>
          </cell>
        </row>
        <row r="187">
          <cell r="A187" t="str">
            <v>LP_VampireOnAttack_Heal_05</v>
          </cell>
          <cell r="B187" t="str">
            <v>LP_VampireOnAttack_Heal</v>
          </cell>
          <cell r="C187" t="str">
            <v/>
          </cell>
          <cell r="D187">
            <v>5</v>
          </cell>
          <cell r="E187" t="str">
            <v>Heal</v>
          </cell>
          <cell r="H187" t="str">
            <v/>
          </cell>
          <cell r="L187">
            <v>7.0000000000000007E-2</v>
          </cell>
          <cell r="O187" t="str">
            <v/>
          </cell>
          <cell r="S187" t="str">
            <v/>
          </cell>
        </row>
        <row r="188">
          <cell r="A188" t="str">
            <v>LP_VampireOnAttackBetter_01</v>
          </cell>
          <cell r="B188" t="str">
            <v>LP_VampireOnAttackBetter</v>
          </cell>
          <cell r="C188" t="str">
            <v/>
          </cell>
          <cell r="D188">
            <v>1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OnHit</v>
          </cell>
          <cell r="S188">
            <v>5</v>
          </cell>
          <cell r="U188" t="str">
            <v>LP_VampireOnAttackBetter_Heal</v>
          </cell>
        </row>
        <row r="189">
          <cell r="A189" t="str">
            <v>LP_VampireOnAttackBetter_02</v>
          </cell>
          <cell r="B189" t="str">
            <v>LP_VampireOnAttackBetter</v>
          </cell>
          <cell r="C189" t="str">
            <v/>
          </cell>
          <cell r="D189">
            <v>2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OnHit</v>
          </cell>
          <cell r="S189">
            <v>5</v>
          </cell>
          <cell r="U189" t="str">
            <v>LP_VampireOnAttackBetter_Heal</v>
          </cell>
        </row>
        <row r="190">
          <cell r="A190" t="str">
            <v>LP_VampireOnAttackBetter_03</v>
          </cell>
          <cell r="B190" t="str">
            <v>LP_VampireOnAttackBetter</v>
          </cell>
          <cell r="C190" t="str">
            <v/>
          </cell>
          <cell r="D190">
            <v>3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OnHit</v>
          </cell>
          <cell r="S190">
            <v>5</v>
          </cell>
          <cell r="U190" t="str">
            <v>LP_VampireOnAttackBetter_Heal</v>
          </cell>
        </row>
        <row r="191">
          <cell r="A191" t="str">
            <v>LP_VampireOnAttackBetter_04</v>
          </cell>
          <cell r="B191" t="str">
            <v>LP_VampireOnAttackBetter</v>
          </cell>
          <cell r="C191" t="str">
            <v/>
          </cell>
          <cell r="D191">
            <v>4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OnHit</v>
          </cell>
          <cell r="S191">
            <v>5</v>
          </cell>
          <cell r="U191" t="str">
            <v>LP_VampireOnAttackBetter_Heal</v>
          </cell>
        </row>
        <row r="192">
          <cell r="A192" t="str">
            <v>LP_VampireOnAttackBetter_05</v>
          </cell>
          <cell r="B192" t="str">
            <v>LP_VampireOnAttackBetter</v>
          </cell>
          <cell r="C192" t="str">
            <v/>
          </cell>
          <cell r="D192">
            <v>5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OnHit</v>
          </cell>
          <cell r="S192">
            <v>5</v>
          </cell>
          <cell r="U192" t="str">
            <v>LP_VampireOnAttackBetter_Heal</v>
          </cell>
        </row>
        <row r="193">
          <cell r="A193" t="str">
            <v>LP_VampireOnAttackBetter_Heal_01</v>
          </cell>
          <cell r="B193" t="str">
            <v>LP_VampireOnAttackBetter_Heal</v>
          </cell>
          <cell r="C193" t="str">
            <v/>
          </cell>
          <cell r="D193">
            <v>1</v>
          </cell>
          <cell r="E193" t="str">
            <v>Heal</v>
          </cell>
          <cell r="H193" t="str">
            <v/>
          </cell>
          <cell r="L193">
            <v>0.05</v>
          </cell>
          <cell r="O193" t="str">
            <v/>
          </cell>
          <cell r="S193" t="str">
            <v/>
          </cell>
        </row>
        <row r="194">
          <cell r="A194" t="str">
            <v>LP_VampireOnAttackBetter_Heal_02</v>
          </cell>
          <cell r="B194" t="str">
            <v>LP_VampireOnAttackBetter_Heal</v>
          </cell>
          <cell r="C194" t="str">
            <v/>
          </cell>
          <cell r="D194">
            <v>2</v>
          </cell>
          <cell r="E194" t="str">
            <v>Heal</v>
          </cell>
          <cell r="H194" t="str">
            <v/>
          </cell>
          <cell r="L194">
            <v>0.06</v>
          </cell>
          <cell r="O194" t="str">
            <v/>
          </cell>
          <cell r="S194" t="str">
            <v/>
          </cell>
        </row>
        <row r="195">
          <cell r="A195" t="str">
            <v>LP_VampireOnAttackBetter_Heal_03</v>
          </cell>
          <cell r="B195" t="str">
            <v>LP_VampireOnAttackBetter_Heal</v>
          </cell>
          <cell r="C195" t="str">
            <v/>
          </cell>
          <cell r="D195">
            <v>3</v>
          </cell>
          <cell r="E195" t="str">
            <v>Heal</v>
          </cell>
          <cell r="H195" t="str">
            <v/>
          </cell>
          <cell r="L195">
            <v>7.0000000000000007E-2</v>
          </cell>
          <cell r="O195" t="str">
            <v/>
          </cell>
          <cell r="S195" t="str">
            <v/>
          </cell>
        </row>
        <row r="196">
          <cell r="A196" t="str">
            <v>LP_VampireOnAttackBetter_Heal_04</v>
          </cell>
          <cell r="B196" t="str">
            <v>LP_VampireOnAttackBetter_Heal</v>
          </cell>
          <cell r="C196" t="str">
            <v/>
          </cell>
          <cell r="D196">
            <v>4</v>
          </cell>
          <cell r="E196" t="str">
            <v>Heal</v>
          </cell>
          <cell r="H196" t="str">
            <v/>
          </cell>
          <cell r="L196">
            <v>0.08</v>
          </cell>
          <cell r="O196" t="str">
            <v/>
          </cell>
          <cell r="S196" t="str">
            <v/>
          </cell>
        </row>
        <row r="197">
          <cell r="A197" t="str">
            <v>LP_VampireOnAttackBetter_Heal_05</v>
          </cell>
          <cell r="B197" t="str">
            <v>LP_VampireOnAttackBetter_Heal</v>
          </cell>
          <cell r="C197" t="str">
            <v/>
          </cell>
          <cell r="D197">
            <v>5</v>
          </cell>
          <cell r="E197" t="str">
            <v>Heal</v>
          </cell>
          <cell r="H197" t="str">
            <v/>
          </cell>
          <cell r="L197">
            <v>0.09</v>
          </cell>
          <cell r="O197" t="str">
            <v/>
          </cell>
          <cell r="S197" t="str">
            <v/>
          </cell>
        </row>
        <row r="198">
          <cell r="A198" t="str">
            <v>LP_RecoverOnAttacked_01</v>
          </cell>
          <cell r="B198" t="str">
            <v>LP_RecoverOnAttacked</v>
          </cell>
          <cell r="C198" t="str">
            <v/>
          </cell>
          <cell r="D198">
            <v>1</v>
          </cell>
          <cell r="E198" t="str">
            <v>CallAffectorValue</v>
          </cell>
          <cell r="H198" t="str">
            <v/>
          </cell>
          <cell r="I198">
            <v>-1</v>
          </cell>
          <cell r="O198" t="str">
            <v/>
          </cell>
          <cell r="Q198" t="str">
            <v>OnDamage</v>
          </cell>
          <cell r="S198">
            <v>4</v>
          </cell>
          <cell r="U198" t="str">
            <v>LP_RecoverOnAttacked_Heal</v>
          </cell>
        </row>
        <row r="199">
          <cell r="A199" t="str">
            <v>LP_RecoverOnAttacked_02</v>
          </cell>
          <cell r="B199" t="str">
            <v>LP_RecoverOnAttacked</v>
          </cell>
          <cell r="C199" t="str">
            <v/>
          </cell>
          <cell r="D199">
            <v>2</v>
          </cell>
          <cell r="E199" t="str">
            <v>CallAffectorValue</v>
          </cell>
          <cell r="H199" t="str">
            <v/>
          </cell>
          <cell r="I199">
            <v>-1</v>
          </cell>
          <cell r="O199" t="str">
            <v/>
          </cell>
          <cell r="Q199" t="str">
            <v>OnDamage</v>
          </cell>
          <cell r="S199">
            <v>4</v>
          </cell>
          <cell r="U199" t="str">
            <v>LP_RecoverOnAttacked_Heal</v>
          </cell>
        </row>
        <row r="200">
          <cell r="A200" t="str">
            <v>LP_RecoverOnAttacked_03</v>
          </cell>
          <cell r="B200" t="str">
            <v>LP_RecoverOnAttacked</v>
          </cell>
          <cell r="C200" t="str">
            <v/>
          </cell>
          <cell r="D200">
            <v>3</v>
          </cell>
          <cell r="E200" t="str">
            <v>CallAffectorValue</v>
          </cell>
          <cell r="H200" t="str">
            <v/>
          </cell>
          <cell r="I200">
            <v>-1</v>
          </cell>
          <cell r="O200" t="str">
            <v/>
          </cell>
          <cell r="Q200" t="str">
            <v>OnDamage</v>
          </cell>
          <cell r="S200">
            <v>4</v>
          </cell>
          <cell r="U200" t="str">
            <v>LP_RecoverOnAttacked_Heal</v>
          </cell>
        </row>
        <row r="201">
          <cell r="A201" t="str">
            <v>LP_RecoverOnAttacked_04</v>
          </cell>
          <cell r="B201" t="str">
            <v>LP_RecoverOnAttacked</v>
          </cell>
          <cell r="C201" t="str">
            <v/>
          </cell>
          <cell r="D201">
            <v>4</v>
          </cell>
          <cell r="E201" t="str">
            <v>CallAffectorValue</v>
          </cell>
          <cell r="H201" t="str">
            <v/>
          </cell>
          <cell r="I201">
            <v>-1</v>
          </cell>
          <cell r="O201" t="str">
            <v/>
          </cell>
          <cell r="Q201" t="str">
            <v>OnDamage</v>
          </cell>
          <cell r="S201">
            <v>4</v>
          </cell>
          <cell r="U201" t="str">
            <v>LP_RecoverOnAttacked_Heal</v>
          </cell>
        </row>
        <row r="202">
          <cell r="A202" t="str">
            <v>LP_RecoverOnAttacked_05</v>
          </cell>
          <cell r="B202" t="str">
            <v>LP_RecoverOnAttacked</v>
          </cell>
          <cell r="C202" t="str">
            <v/>
          </cell>
          <cell r="D202">
            <v>5</v>
          </cell>
          <cell r="E202" t="str">
            <v>CallAffectorValue</v>
          </cell>
          <cell r="H202" t="str">
            <v/>
          </cell>
          <cell r="I202">
            <v>-1</v>
          </cell>
          <cell r="O202" t="str">
            <v/>
          </cell>
          <cell r="Q202" t="str">
            <v>OnDamage</v>
          </cell>
          <cell r="S202">
            <v>4</v>
          </cell>
          <cell r="U202" t="str">
            <v>LP_RecoverOnAttacked_Heal</v>
          </cell>
        </row>
        <row r="203">
          <cell r="A203" t="str">
            <v>LP_RecoverOnAttacked_06</v>
          </cell>
          <cell r="B203" t="str">
            <v>LP_RecoverOnAttacked</v>
          </cell>
          <cell r="C203" t="str">
            <v/>
          </cell>
          <cell r="D203">
            <v>6</v>
          </cell>
          <cell r="E203" t="str">
            <v>CallAffectorValue</v>
          </cell>
          <cell r="H203" t="str">
            <v/>
          </cell>
          <cell r="I203">
            <v>-1</v>
          </cell>
          <cell r="O203" t="str">
            <v/>
          </cell>
          <cell r="Q203" t="str">
            <v>OnDamage</v>
          </cell>
          <cell r="S203">
            <v>4</v>
          </cell>
          <cell r="U203" t="str">
            <v>LP_RecoverOnAttacked_Heal</v>
          </cell>
        </row>
        <row r="204">
          <cell r="A204" t="str">
            <v>LP_RecoverOnAttacked_07</v>
          </cell>
          <cell r="B204" t="str">
            <v>LP_RecoverOnAttacked</v>
          </cell>
          <cell r="C204" t="str">
            <v/>
          </cell>
          <cell r="D204">
            <v>7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OnDamage</v>
          </cell>
          <cell r="S204">
            <v>4</v>
          </cell>
          <cell r="U204" t="str">
            <v>LP_RecoverOnAttacked_Heal</v>
          </cell>
        </row>
        <row r="205">
          <cell r="A205" t="str">
            <v>LP_RecoverOnAttacked_08</v>
          </cell>
          <cell r="B205" t="str">
            <v>LP_RecoverOnAttacked</v>
          </cell>
          <cell r="C205" t="str">
            <v/>
          </cell>
          <cell r="D205">
            <v>8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OnDamage</v>
          </cell>
          <cell r="S205">
            <v>4</v>
          </cell>
          <cell r="U205" t="str">
            <v>LP_RecoverOnAttacked_Heal</v>
          </cell>
        </row>
        <row r="206">
          <cell r="A206" t="str">
            <v>LP_RecoverOnAttacked_09</v>
          </cell>
          <cell r="B206" t="str">
            <v>LP_RecoverOnAttacked</v>
          </cell>
          <cell r="C206" t="str">
            <v/>
          </cell>
          <cell r="D206">
            <v>9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OnDamage</v>
          </cell>
          <cell r="S206">
            <v>4</v>
          </cell>
          <cell r="U206" t="str">
            <v>LP_RecoverOnAttacked_Heal</v>
          </cell>
        </row>
        <row r="207">
          <cell r="A207" t="str">
            <v>LP_RecoverOnAttacked_Heal_01</v>
          </cell>
          <cell r="B207" t="str">
            <v>LP_RecoverOnAttacked_Heal</v>
          </cell>
          <cell r="C207" t="str">
            <v/>
          </cell>
          <cell r="D207">
            <v>1</v>
          </cell>
          <cell r="E207" t="str">
            <v>HealOverTime</v>
          </cell>
          <cell r="H207" t="str">
            <v/>
          </cell>
          <cell r="I207">
            <v>5</v>
          </cell>
          <cell r="J207">
            <v>1</v>
          </cell>
          <cell r="L207">
            <v>0.11111</v>
          </cell>
          <cell r="O207" t="str">
            <v/>
          </cell>
          <cell r="S207" t="str">
            <v/>
          </cell>
        </row>
        <row r="208">
          <cell r="A208" t="str">
            <v>LP_RecoverOnAttacked_Heal_02</v>
          </cell>
          <cell r="B208" t="str">
            <v>LP_RecoverOnAttacked_Heal</v>
          </cell>
          <cell r="C208" t="str">
            <v/>
          </cell>
          <cell r="D208">
            <v>2</v>
          </cell>
          <cell r="E208" t="str">
            <v>HealOverTime</v>
          </cell>
          <cell r="H208" t="str">
            <v/>
          </cell>
          <cell r="I208">
            <v>5</v>
          </cell>
          <cell r="J208">
            <v>1</v>
          </cell>
          <cell r="L208">
            <v>0.14285999999999999</v>
          </cell>
          <cell r="O208" t="str">
            <v/>
          </cell>
          <cell r="S208" t="str">
            <v/>
          </cell>
        </row>
        <row r="209">
          <cell r="A209" t="str">
            <v>LP_RecoverOnAttacked_Heal_03</v>
          </cell>
          <cell r="B209" t="str">
            <v>LP_RecoverOnAttacked_Heal</v>
          </cell>
          <cell r="C209" t="str">
            <v/>
          </cell>
          <cell r="D209">
            <v>3</v>
          </cell>
          <cell r="E209" t="str">
            <v>HealOverTime</v>
          </cell>
          <cell r="H209" t="str">
            <v/>
          </cell>
          <cell r="I209">
            <v>5</v>
          </cell>
          <cell r="J209">
            <v>1</v>
          </cell>
          <cell r="L209">
            <v>0.15789</v>
          </cell>
          <cell r="O209" t="str">
            <v/>
          </cell>
          <cell r="S209" t="str">
            <v/>
          </cell>
        </row>
        <row r="210">
          <cell r="A210" t="str">
            <v>LP_RecoverOnAttacked_Heal_04</v>
          </cell>
          <cell r="B210" t="str">
            <v>LP_RecoverOnAttacked_Heal</v>
          </cell>
          <cell r="C210" t="str">
            <v/>
          </cell>
          <cell r="D210">
            <v>4</v>
          </cell>
          <cell r="E210" t="str">
            <v>HealOverTime</v>
          </cell>
          <cell r="H210" t="str">
            <v/>
          </cell>
          <cell r="I210">
            <v>5</v>
          </cell>
          <cell r="J210">
            <v>1</v>
          </cell>
          <cell r="L210">
            <v>0.16667000000000001</v>
          </cell>
          <cell r="O210" t="str">
            <v/>
          </cell>
          <cell r="S210" t="str">
            <v/>
          </cell>
        </row>
        <row r="211">
          <cell r="A211" t="str">
            <v>LP_RecoverOnAttacked_Heal_05</v>
          </cell>
          <cell r="B211" t="str">
            <v>LP_RecoverOnAttacked_Heal</v>
          </cell>
          <cell r="C211" t="str">
            <v/>
          </cell>
          <cell r="D211">
            <v>5</v>
          </cell>
          <cell r="E211" t="str">
            <v>HealOverTime</v>
          </cell>
          <cell r="H211" t="str">
            <v/>
          </cell>
          <cell r="I211">
            <v>5</v>
          </cell>
          <cell r="J211">
            <v>1</v>
          </cell>
          <cell r="L211">
            <v>0.17241000000000001</v>
          </cell>
          <cell r="O211" t="str">
            <v/>
          </cell>
          <cell r="S211" t="str">
            <v/>
          </cell>
        </row>
        <row r="212">
          <cell r="A212" t="str">
            <v>LP_RecoverOnAttacked_Heal_06</v>
          </cell>
          <cell r="B212" t="str">
            <v>LP_RecoverOnAttacked_Heal</v>
          </cell>
          <cell r="C212" t="str">
            <v/>
          </cell>
          <cell r="D212">
            <v>6</v>
          </cell>
          <cell r="E212" t="str">
            <v>HealOverTime</v>
          </cell>
          <cell r="H212" t="str">
            <v/>
          </cell>
          <cell r="I212">
            <v>5</v>
          </cell>
          <cell r="J212">
            <v>1</v>
          </cell>
          <cell r="L212">
            <v>0.17646999999999999</v>
          </cell>
          <cell r="O212" t="str">
            <v/>
          </cell>
          <cell r="S212" t="str">
            <v/>
          </cell>
        </row>
        <row r="213">
          <cell r="A213" t="str">
            <v>LP_RecoverOnAttacked_Heal_07</v>
          </cell>
          <cell r="B213" t="str">
            <v>LP_RecoverOnAttacked_Heal</v>
          </cell>
          <cell r="C213" t="str">
            <v/>
          </cell>
          <cell r="D213">
            <v>7</v>
          </cell>
          <cell r="E213" t="str">
            <v>HealOverTime</v>
          </cell>
          <cell r="H213" t="str">
            <v/>
          </cell>
          <cell r="I213">
            <v>5</v>
          </cell>
          <cell r="J213">
            <v>1</v>
          </cell>
          <cell r="L213">
            <v>0.17949000000000001</v>
          </cell>
          <cell r="O213" t="str">
            <v/>
          </cell>
          <cell r="S213" t="str">
            <v/>
          </cell>
        </row>
        <row r="214">
          <cell r="A214" t="str">
            <v>LP_RecoverOnAttacked_Heal_08</v>
          </cell>
          <cell r="B214" t="str">
            <v>LP_RecoverOnAttacked_Heal</v>
          </cell>
          <cell r="C214" t="str">
            <v/>
          </cell>
          <cell r="D214">
            <v>8</v>
          </cell>
          <cell r="E214" t="str">
            <v>HealOverTime</v>
          </cell>
          <cell r="H214" t="str">
            <v/>
          </cell>
          <cell r="I214">
            <v>5</v>
          </cell>
          <cell r="J214">
            <v>1</v>
          </cell>
          <cell r="L214">
            <v>0.18182000000000001</v>
          </cell>
          <cell r="O214" t="str">
            <v/>
          </cell>
          <cell r="S214" t="str">
            <v/>
          </cell>
        </row>
        <row r="215">
          <cell r="A215" t="str">
            <v>LP_RecoverOnAttacked_Heal_09</v>
          </cell>
          <cell r="B215" t="str">
            <v>LP_RecoverOnAttacked_Heal</v>
          </cell>
          <cell r="C215" t="str">
            <v/>
          </cell>
          <cell r="D215">
            <v>9</v>
          </cell>
          <cell r="E215" t="str">
            <v>HealOverTime</v>
          </cell>
          <cell r="H215" t="str">
            <v/>
          </cell>
          <cell r="I215">
            <v>5</v>
          </cell>
          <cell r="J215">
            <v>1</v>
          </cell>
          <cell r="L215">
            <v>0.18367</v>
          </cell>
          <cell r="O215" t="str">
            <v/>
          </cell>
          <cell r="S215" t="str">
            <v/>
          </cell>
        </row>
        <row r="216">
          <cell r="A216" t="str">
            <v>LP_ReflectOnAttacked_01</v>
          </cell>
          <cell r="B216" t="str">
            <v>LP_ReflectOnAttacked</v>
          </cell>
          <cell r="C216" t="str">
            <v/>
          </cell>
          <cell r="D216">
            <v>1</v>
          </cell>
          <cell r="E216" t="str">
            <v>ReflectDamage</v>
          </cell>
          <cell r="H216" t="str">
            <v/>
          </cell>
          <cell r="I216">
            <v>-1</v>
          </cell>
          <cell r="J216">
            <v>3</v>
          </cell>
          <cell r="O216" t="str">
            <v/>
          </cell>
          <cell r="S216" t="str">
            <v/>
          </cell>
        </row>
        <row r="217">
          <cell r="A217" t="str">
            <v>LP_ReflectOnAttacked_02</v>
          </cell>
          <cell r="B217" t="str">
            <v>LP_ReflectOnAttacked</v>
          </cell>
          <cell r="C217" t="str">
            <v/>
          </cell>
          <cell r="D217">
            <v>2</v>
          </cell>
          <cell r="E217" t="str">
            <v>ReflectDamage</v>
          </cell>
          <cell r="H217" t="str">
            <v/>
          </cell>
          <cell r="I217">
            <v>-1</v>
          </cell>
          <cell r="J217">
            <v>3.5</v>
          </cell>
          <cell r="O217" t="str">
            <v/>
          </cell>
          <cell r="S217" t="str">
            <v/>
          </cell>
        </row>
        <row r="218">
          <cell r="A218" t="str">
            <v>LP_ReflectOnAttacked_03</v>
          </cell>
          <cell r="B218" t="str">
            <v>LP_ReflectOnAttacked</v>
          </cell>
          <cell r="C218" t="str">
            <v/>
          </cell>
          <cell r="D218">
            <v>3</v>
          </cell>
          <cell r="E218" t="str">
            <v>ReflectDamage</v>
          </cell>
          <cell r="H218" t="str">
            <v/>
          </cell>
          <cell r="I218">
            <v>-1</v>
          </cell>
          <cell r="J218">
            <v>4</v>
          </cell>
          <cell r="O218" t="str">
            <v/>
          </cell>
          <cell r="S218" t="str">
            <v/>
          </cell>
        </row>
        <row r="219">
          <cell r="A219" t="str">
            <v>LP_ReflectOnAttacked_04</v>
          </cell>
          <cell r="B219" t="str">
            <v>LP_ReflectOnAttacked</v>
          </cell>
          <cell r="C219" t="str">
            <v/>
          </cell>
          <cell r="D219">
            <v>4</v>
          </cell>
          <cell r="E219" t="str">
            <v>ReflectDamage</v>
          </cell>
          <cell r="H219" t="str">
            <v/>
          </cell>
          <cell r="I219">
            <v>-1</v>
          </cell>
          <cell r="J219">
            <v>4.5</v>
          </cell>
          <cell r="O219" t="str">
            <v/>
          </cell>
          <cell r="S219" t="str">
            <v/>
          </cell>
        </row>
        <row r="220">
          <cell r="A220" t="str">
            <v>LP_ReflectOnAttacked_05</v>
          </cell>
          <cell r="B220" t="str">
            <v>LP_ReflectOnAttacked</v>
          </cell>
          <cell r="C220" t="str">
            <v/>
          </cell>
          <cell r="D220">
            <v>5</v>
          </cell>
          <cell r="E220" t="str">
            <v>ReflectDamage</v>
          </cell>
          <cell r="H220" t="str">
            <v/>
          </cell>
          <cell r="I220">
            <v>-1</v>
          </cell>
          <cell r="J220">
            <v>5</v>
          </cell>
          <cell r="O220" t="str">
            <v/>
          </cell>
          <cell r="S220" t="str">
            <v/>
          </cell>
        </row>
        <row r="221">
          <cell r="A221" t="str">
            <v>LP_ReflectOnAttackedBetter_01</v>
          </cell>
          <cell r="B221" t="str">
            <v>LP_ReflectOnAttackedBetter</v>
          </cell>
          <cell r="C221" t="str">
            <v/>
          </cell>
          <cell r="D221">
            <v>1</v>
          </cell>
          <cell r="E221" t="str">
            <v>ReflectDamage</v>
          </cell>
          <cell r="H221" t="str">
            <v/>
          </cell>
          <cell r="I221">
            <v>-1</v>
          </cell>
          <cell r="J221">
            <v>4.5</v>
          </cell>
          <cell r="O221" t="str">
            <v/>
          </cell>
          <cell r="S221" t="str">
            <v/>
          </cell>
        </row>
        <row r="222">
          <cell r="A222" t="str">
            <v>LP_ReflectOnAttackedBetter_02</v>
          </cell>
          <cell r="B222" t="str">
            <v>LP_ReflectOnAttackedBetter</v>
          </cell>
          <cell r="C222" t="str">
            <v/>
          </cell>
          <cell r="D222">
            <v>2</v>
          </cell>
          <cell r="E222" t="str">
            <v>ReflectDamage</v>
          </cell>
          <cell r="H222" t="str">
            <v/>
          </cell>
          <cell r="I222">
            <v>-1</v>
          </cell>
          <cell r="J222">
            <v>5.25</v>
          </cell>
          <cell r="O222" t="str">
            <v/>
          </cell>
          <cell r="S222" t="str">
            <v/>
          </cell>
        </row>
        <row r="223">
          <cell r="A223" t="str">
            <v>LP_ReflectOnAttackedBetter_03</v>
          </cell>
          <cell r="B223" t="str">
            <v>LP_ReflectOnAttackedBetter</v>
          </cell>
          <cell r="C223" t="str">
            <v/>
          </cell>
          <cell r="D223">
            <v>3</v>
          </cell>
          <cell r="E223" t="str">
            <v>ReflectDamage</v>
          </cell>
          <cell r="H223" t="str">
            <v/>
          </cell>
          <cell r="I223">
            <v>-1</v>
          </cell>
          <cell r="J223">
            <v>6</v>
          </cell>
          <cell r="O223" t="str">
            <v/>
          </cell>
          <cell r="S223" t="str">
            <v/>
          </cell>
        </row>
        <row r="224">
          <cell r="A224" t="str">
            <v>LP_ReflectOnAttackedBetter_04</v>
          </cell>
          <cell r="B224" t="str">
            <v>LP_ReflectOnAttackedBetter</v>
          </cell>
          <cell r="C224" t="str">
            <v/>
          </cell>
          <cell r="D224">
            <v>4</v>
          </cell>
          <cell r="E224" t="str">
            <v>ReflectDamage</v>
          </cell>
          <cell r="H224" t="str">
            <v/>
          </cell>
          <cell r="I224">
            <v>-1</v>
          </cell>
          <cell r="J224">
            <v>6.75</v>
          </cell>
          <cell r="O224" t="str">
            <v/>
          </cell>
          <cell r="S224" t="str">
            <v/>
          </cell>
        </row>
        <row r="225">
          <cell r="A225" t="str">
            <v>LP_ReflectOnAttackedBetter_05</v>
          </cell>
          <cell r="B225" t="str">
            <v>LP_ReflectOnAttackedBetter</v>
          </cell>
          <cell r="C225" t="str">
            <v/>
          </cell>
          <cell r="D225">
            <v>5</v>
          </cell>
          <cell r="E225" t="str">
            <v>ReflectDamage</v>
          </cell>
          <cell r="H225" t="str">
            <v/>
          </cell>
          <cell r="I225">
            <v>-1</v>
          </cell>
          <cell r="J225">
            <v>7.5</v>
          </cell>
          <cell r="O225" t="str">
            <v/>
          </cell>
          <cell r="S225" t="str">
            <v/>
          </cell>
        </row>
        <row r="226">
          <cell r="A226" t="str">
            <v>LP_AtkUpOnLowerHp_01</v>
          </cell>
          <cell r="B226" t="str">
            <v>LP_AtkUpOnLowerHp</v>
          </cell>
          <cell r="C226" t="str">
            <v/>
          </cell>
          <cell r="D226">
            <v>1</v>
          </cell>
          <cell r="E226" t="str">
            <v>AddAttackByHp</v>
          </cell>
          <cell r="H226" t="str">
            <v/>
          </cell>
          <cell r="I226">
            <v>-1</v>
          </cell>
          <cell r="J226">
            <v>0.5</v>
          </cell>
          <cell r="O226" t="str">
            <v/>
          </cell>
          <cell r="S226" t="str">
            <v/>
          </cell>
        </row>
        <row r="227">
          <cell r="A227" t="str">
            <v>LP_AtkUpOnLowerHp_02</v>
          </cell>
          <cell r="B227" t="str">
            <v>LP_AtkUpOnLowerHp</v>
          </cell>
          <cell r="C227" t="str">
            <v/>
          </cell>
          <cell r="D227">
            <v>2</v>
          </cell>
          <cell r="E227" t="str">
            <v>AddAttackByHp</v>
          </cell>
          <cell r="H227" t="str">
            <v/>
          </cell>
          <cell r="I227">
            <v>-1</v>
          </cell>
          <cell r="J227">
            <v>1</v>
          </cell>
          <cell r="O227" t="str">
            <v/>
          </cell>
          <cell r="S227" t="str">
            <v/>
          </cell>
        </row>
        <row r="228">
          <cell r="A228" t="str">
            <v>LP_AtkUpOnLowerHp_03</v>
          </cell>
          <cell r="B228" t="str">
            <v>LP_AtkUpOnLowerHp</v>
          </cell>
          <cell r="C228" t="str">
            <v/>
          </cell>
          <cell r="D228">
            <v>3</v>
          </cell>
          <cell r="E228" t="str">
            <v>AddAttackByHp</v>
          </cell>
          <cell r="H228" t="str">
            <v/>
          </cell>
          <cell r="I228">
            <v>-1</v>
          </cell>
          <cell r="J228">
            <v>1.5</v>
          </cell>
          <cell r="O228" t="str">
            <v/>
          </cell>
          <cell r="S228" t="str">
            <v/>
          </cell>
        </row>
        <row r="229">
          <cell r="A229" t="str">
            <v>LP_AtkUpOnLowerHp_04</v>
          </cell>
          <cell r="B229" t="str">
            <v>LP_AtkUpOnLowerHp</v>
          </cell>
          <cell r="C229" t="str">
            <v/>
          </cell>
          <cell r="D229">
            <v>4</v>
          </cell>
          <cell r="E229" t="str">
            <v>AddAttackByHp</v>
          </cell>
          <cell r="H229" t="str">
            <v/>
          </cell>
          <cell r="I229">
            <v>-1</v>
          </cell>
          <cell r="J229">
            <v>2</v>
          </cell>
          <cell r="O229" t="str">
            <v/>
          </cell>
          <cell r="S229" t="str">
            <v/>
          </cell>
        </row>
        <row r="230">
          <cell r="A230" t="str">
            <v>LP_AtkUpOnLowerHp_05</v>
          </cell>
          <cell r="B230" t="str">
            <v>LP_AtkUpOnLowerHp</v>
          </cell>
          <cell r="C230" t="str">
            <v/>
          </cell>
          <cell r="D230">
            <v>5</v>
          </cell>
          <cell r="E230" t="str">
            <v>AddAttackByHp</v>
          </cell>
          <cell r="H230" t="str">
            <v/>
          </cell>
          <cell r="I230">
            <v>-1</v>
          </cell>
          <cell r="J230">
            <v>2.5</v>
          </cell>
          <cell r="O230" t="str">
            <v/>
          </cell>
          <cell r="S230" t="str">
            <v/>
          </cell>
        </row>
        <row r="231">
          <cell r="A231" t="str">
            <v>LP_AtkUpOnLowerHpBetter_01</v>
          </cell>
          <cell r="B231" t="str">
            <v>LP_AtkUpOnLowerHpBetter</v>
          </cell>
          <cell r="C231" t="str">
            <v/>
          </cell>
          <cell r="D231">
            <v>1</v>
          </cell>
          <cell r="E231" t="str">
            <v>AddAttackByHp</v>
          </cell>
          <cell r="H231" t="str">
            <v/>
          </cell>
          <cell r="I231">
            <v>-1</v>
          </cell>
          <cell r="J231">
            <v>0.75</v>
          </cell>
          <cell r="O231" t="str">
            <v/>
          </cell>
          <cell r="S231" t="str">
            <v/>
          </cell>
        </row>
        <row r="232">
          <cell r="A232" t="str">
            <v>LP_AtkUpOnLowerHpBetter_02</v>
          </cell>
          <cell r="B232" t="str">
            <v>LP_AtkUpOnLowerHpBetter</v>
          </cell>
          <cell r="C232" t="str">
            <v/>
          </cell>
          <cell r="D232">
            <v>2</v>
          </cell>
          <cell r="E232" t="str">
            <v>AddAttackByHp</v>
          </cell>
          <cell r="H232" t="str">
            <v/>
          </cell>
          <cell r="I232">
            <v>-1</v>
          </cell>
          <cell r="J232">
            <v>1</v>
          </cell>
          <cell r="O232" t="str">
            <v/>
          </cell>
          <cell r="S232" t="str">
            <v/>
          </cell>
        </row>
        <row r="233">
          <cell r="A233" t="str">
            <v>LP_AtkUpOnLowerHpBetter_03</v>
          </cell>
          <cell r="B233" t="str">
            <v>LP_AtkUpOnLowerHpBetter</v>
          </cell>
          <cell r="C233" t="str">
            <v/>
          </cell>
          <cell r="D233">
            <v>3</v>
          </cell>
          <cell r="E233" t="str">
            <v>AddAttackByHp</v>
          </cell>
          <cell r="H233" t="str">
            <v/>
          </cell>
          <cell r="I233">
            <v>-1</v>
          </cell>
          <cell r="J233">
            <v>1.25</v>
          </cell>
          <cell r="O233" t="str">
            <v/>
          </cell>
          <cell r="S233" t="str">
            <v/>
          </cell>
        </row>
        <row r="234">
          <cell r="A234" t="str">
            <v>LP_CritDmgUpOnLowerHp_01</v>
          </cell>
          <cell r="B234" t="str">
            <v>LP_CritDmgUpOnLowerHp</v>
          </cell>
          <cell r="C234" t="str">
            <v/>
          </cell>
          <cell r="D234">
            <v>1</v>
          </cell>
          <cell r="E234" t="str">
            <v>AddCriticalDamageByTargetHp</v>
          </cell>
          <cell r="H234" t="str">
            <v/>
          </cell>
          <cell r="I234">
            <v>-1</v>
          </cell>
          <cell r="J234">
            <v>0.5</v>
          </cell>
          <cell r="O234" t="str">
            <v/>
          </cell>
          <cell r="S234" t="str">
            <v/>
          </cell>
        </row>
        <row r="235">
          <cell r="A235" t="str">
            <v>LP_CritDmgUpOnLowerHp_02</v>
          </cell>
          <cell r="B235" t="str">
            <v>LP_CritDmgUpOnLowerHp</v>
          </cell>
          <cell r="C235" t="str">
            <v/>
          </cell>
          <cell r="D235">
            <v>2</v>
          </cell>
          <cell r="E235" t="str">
            <v>AddCriticalDamageByTargetHp</v>
          </cell>
          <cell r="H235" t="str">
            <v/>
          </cell>
          <cell r="I235">
            <v>-1</v>
          </cell>
          <cell r="J235">
            <v>1</v>
          </cell>
          <cell r="O235" t="str">
            <v/>
          </cell>
          <cell r="S235" t="str">
            <v/>
          </cell>
        </row>
        <row r="236">
          <cell r="A236" t="str">
            <v>LP_CritDmgUpOnLowerHp_03</v>
          </cell>
          <cell r="B236" t="str">
            <v>LP_CritDmgUpOnLowerHp</v>
          </cell>
          <cell r="C236" t="str">
            <v/>
          </cell>
          <cell r="D236">
            <v>3</v>
          </cell>
          <cell r="E236" t="str">
            <v>AddCriticalDamageByTargetHp</v>
          </cell>
          <cell r="H236" t="str">
            <v/>
          </cell>
          <cell r="I236">
            <v>-1</v>
          </cell>
          <cell r="J236">
            <v>1.5</v>
          </cell>
          <cell r="O236" t="str">
            <v/>
          </cell>
          <cell r="S236" t="str">
            <v/>
          </cell>
        </row>
        <row r="237">
          <cell r="A237" t="str">
            <v>LP_CritDmgUpOnLowerHpBetter_01</v>
          </cell>
          <cell r="B237" t="str">
            <v>LP_CritDmgUpOnLowerHpBetter</v>
          </cell>
          <cell r="C237" t="str">
            <v/>
          </cell>
          <cell r="D237">
            <v>1</v>
          </cell>
          <cell r="E237" t="str">
            <v>AddCriticalDamageByTargetHp</v>
          </cell>
          <cell r="H237" t="str">
            <v/>
          </cell>
          <cell r="I237">
            <v>-1</v>
          </cell>
          <cell r="J237">
            <v>1</v>
          </cell>
          <cell r="O237" t="str">
            <v/>
          </cell>
          <cell r="S237" t="str">
            <v/>
          </cell>
        </row>
        <row r="238">
          <cell r="A238" t="str">
            <v>LP_InstantKill_01</v>
          </cell>
          <cell r="B238" t="str">
            <v>LP_InstantKill</v>
          </cell>
          <cell r="C238" t="str">
            <v/>
          </cell>
          <cell r="D238">
            <v>1</v>
          </cell>
          <cell r="E238" t="str">
            <v>InstantDeath</v>
          </cell>
          <cell r="H238" t="str">
            <v/>
          </cell>
          <cell r="I238">
            <v>-1</v>
          </cell>
          <cell r="J238">
            <v>0.15</v>
          </cell>
          <cell r="K238">
            <v>0.25</v>
          </cell>
          <cell r="O238" t="str">
            <v/>
          </cell>
          <cell r="S238" t="str">
            <v/>
          </cell>
        </row>
        <row r="239">
          <cell r="A239" t="str">
            <v>LP_InstantKill_02</v>
          </cell>
          <cell r="B239" t="str">
            <v>LP_InstantKill</v>
          </cell>
          <cell r="C239" t="str">
            <v/>
          </cell>
          <cell r="D239">
            <v>2</v>
          </cell>
          <cell r="E239" t="str">
            <v>InstantDeath</v>
          </cell>
          <cell r="H239" t="str">
            <v/>
          </cell>
          <cell r="I239">
            <v>-1</v>
          </cell>
          <cell r="J239">
            <v>0.375</v>
          </cell>
          <cell r="K239">
            <v>0.375</v>
          </cell>
          <cell r="O239" t="str">
            <v/>
          </cell>
          <cell r="S239" t="str">
            <v/>
          </cell>
        </row>
        <row r="240">
          <cell r="A240" t="str">
            <v>LP_InstantKill_03</v>
          </cell>
          <cell r="B240" t="str">
            <v>LP_InstantKill</v>
          </cell>
          <cell r="C240" t="str">
            <v/>
          </cell>
          <cell r="D240">
            <v>3</v>
          </cell>
          <cell r="E240" t="str">
            <v>InstantDeath</v>
          </cell>
          <cell r="H240" t="str">
            <v/>
          </cell>
          <cell r="I240">
            <v>-1</v>
          </cell>
          <cell r="J240">
            <v>0.438</v>
          </cell>
          <cell r="K240">
            <v>0.438</v>
          </cell>
          <cell r="O240" t="str">
            <v/>
          </cell>
          <cell r="S240" t="str">
            <v/>
          </cell>
        </row>
        <row r="241">
          <cell r="A241" t="str">
            <v>LP_InstantKill_04</v>
          </cell>
          <cell r="B241" t="str">
            <v>LP_InstantKill</v>
          </cell>
          <cell r="C241" t="str">
            <v/>
          </cell>
          <cell r="D241">
            <v>4</v>
          </cell>
          <cell r="E241" t="str">
            <v>InstantDeath</v>
          </cell>
          <cell r="H241" t="str">
            <v/>
          </cell>
          <cell r="I241">
            <v>-1</v>
          </cell>
          <cell r="J241">
            <v>0.47899999999999998</v>
          </cell>
          <cell r="K241">
            <v>0.47899999999999998</v>
          </cell>
          <cell r="O241" t="str">
            <v/>
          </cell>
          <cell r="S241" t="str">
            <v/>
          </cell>
        </row>
        <row r="242">
          <cell r="A242" t="str">
            <v>LP_InstantKill_05</v>
          </cell>
          <cell r="B242" t="str">
            <v>LP_InstantKill</v>
          </cell>
          <cell r="C242" t="str">
            <v/>
          </cell>
          <cell r="D242">
            <v>5</v>
          </cell>
          <cell r="E242" t="str">
            <v>InstantDeath</v>
          </cell>
          <cell r="H242" t="str">
            <v/>
          </cell>
          <cell r="I242">
            <v>-1</v>
          </cell>
          <cell r="J242">
            <v>0.51</v>
          </cell>
          <cell r="K242">
            <v>0.51</v>
          </cell>
          <cell r="O242" t="str">
            <v/>
          </cell>
          <cell r="S242" t="str">
            <v/>
          </cell>
        </row>
        <row r="243">
          <cell r="A243" t="str">
            <v>LP_InstantKill_06</v>
          </cell>
          <cell r="B243" t="str">
            <v>LP_InstantKill</v>
          </cell>
          <cell r="C243" t="str">
            <v/>
          </cell>
          <cell r="D243">
            <v>6</v>
          </cell>
          <cell r="E243" t="str">
            <v>InstantDeath</v>
          </cell>
          <cell r="H243" t="str">
            <v/>
          </cell>
          <cell r="I243">
            <v>-1</v>
          </cell>
          <cell r="J243">
            <v>0.53500000000000003</v>
          </cell>
          <cell r="K243">
            <v>0.53500000000000003</v>
          </cell>
          <cell r="O243" t="str">
            <v/>
          </cell>
          <cell r="S243" t="str">
            <v/>
          </cell>
        </row>
        <row r="244">
          <cell r="A244" t="str">
            <v>LP_InstantKill_07</v>
          </cell>
          <cell r="B244" t="str">
            <v>LP_InstantKill</v>
          </cell>
          <cell r="C244" t="str">
            <v/>
          </cell>
          <cell r="D244">
            <v>7</v>
          </cell>
          <cell r="E244" t="str">
            <v>InstantDeath</v>
          </cell>
          <cell r="H244" t="str">
            <v/>
          </cell>
          <cell r="I244">
            <v>-1</v>
          </cell>
          <cell r="J244">
            <v>0.55600000000000005</v>
          </cell>
          <cell r="K244">
            <v>0.55600000000000005</v>
          </cell>
          <cell r="O244" t="str">
            <v/>
          </cell>
          <cell r="S244" t="str">
            <v/>
          </cell>
        </row>
        <row r="245">
          <cell r="A245" t="str">
            <v>LP_InstantKill_08</v>
          </cell>
          <cell r="B245" t="str">
            <v>LP_InstantKill</v>
          </cell>
          <cell r="C245" t="str">
            <v/>
          </cell>
          <cell r="D245">
            <v>8</v>
          </cell>
          <cell r="E245" t="str">
            <v>InstantDeath</v>
          </cell>
          <cell r="H245" t="str">
            <v/>
          </cell>
          <cell r="I245">
            <v>-1</v>
          </cell>
          <cell r="J245">
            <v>0.57399999999999995</v>
          </cell>
          <cell r="K245">
            <v>0.57399999999999995</v>
          </cell>
          <cell r="O245" t="str">
            <v/>
          </cell>
          <cell r="S245" t="str">
            <v/>
          </cell>
        </row>
        <row r="246">
          <cell r="A246" t="str">
            <v>LP_InstantKill_09</v>
          </cell>
          <cell r="B246" t="str">
            <v>LP_InstantKill</v>
          </cell>
          <cell r="C246" t="str">
            <v/>
          </cell>
          <cell r="D246">
            <v>9</v>
          </cell>
          <cell r="E246" t="str">
            <v>InstantDeath</v>
          </cell>
          <cell r="H246" t="str">
            <v/>
          </cell>
          <cell r="I246">
            <v>-1</v>
          </cell>
          <cell r="J246">
            <v>0.59</v>
          </cell>
          <cell r="K246">
            <v>0.59</v>
          </cell>
          <cell r="O246" t="str">
            <v/>
          </cell>
          <cell r="S246" t="str">
            <v/>
          </cell>
        </row>
        <row r="247">
          <cell r="A247" t="str">
            <v>LP_InstantKillBetter_01</v>
          </cell>
          <cell r="B247" t="str">
            <v>LP_InstantKillBetter</v>
          </cell>
          <cell r="C247" t="str">
            <v/>
          </cell>
          <cell r="D247">
            <v>1</v>
          </cell>
          <cell r="E247" t="str">
            <v>InstantDeath</v>
          </cell>
          <cell r="H247" t="str">
            <v/>
          </cell>
          <cell r="I247">
            <v>-1</v>
          </cell>
          <cell r="J247">
            <v>0.375</v>
          </cell>
          <cell r="K247">
            <v>0.375</v>
          </cell>
          <cell r="O247" t="str">
            <v/>
          </cell>
          <cell r="S247" t="str">
            <v/>
          </cell>
        </row>
        <row r="248">
          <cell r="A248" t="str">
            <v>LP_InstantKillBetter_02</v>
          </cell>
          <cell r="B248" t="str">
            <v>LP_InstantKillBetter</v>
          </cell>
          <cell r="C248" t="str">
            <v/>
          </cell>
          <cell r="D248">
            <v>2</v>
          </cell>
          <cell r="E248" t="str">
            <v>InstantDeath</v>
          </cell>
          <cell r="H248" t="str">
            <v/>
          </cell>
          <cell r="I248">
            <v>-1</v>
          </cell>
          <cell r="J248">
            <v>0.47899999999999998</v>
          </cell>
          <cell r="K248">
            <v>0.47899999999999998</v>
          </cell>
          <cell r="O248" t="str">
            <v/>
          </cell>
          <cell r="S248" t="str">
            <v/>
          </cell>
        </row>
        <row r="249">
          <cell r="A249" t="str">
            <v>LP_InstantKillBetter_03</v>
          </cell>
          <cell r="B249" t="str">
            <v>LP_InstantKillBetter</v>
          </cell>
          <cell r="C249" t="str">
            <v/>
          </cell>
          <cell r="D249">
            <v>3</v>
          </cell>
          <cell r="E249" t="str">
            <v>InstantDeath</v>
          </cell>
          <cell r="H249" t="str">
            <v/>
          </cell>
          <cell r="I249">
            <v>-1</v>
          </cell>
          <cell r="J249">
            <v>0.53500000000000003</v>
          </cell>
          <cell r="K249">
            <v>0.53500000000000003</v>
          </cell>
          <cell r="O249" t="str">
            <v/>
          </cell>
          <cell r="S249" t="str">
            <v/>
          </cell>
        </row>
        <row r="250">
          <cell r="A250" t="str">
            <v>LP_InstantKillBetter_04</v>
          </cell>
          <cell r="B250" t="str">
            <v>LP_InstantKillBetter</v>
          </cell>
          <cell r="C250" t="str">
            <v/>
          </cell>
          <cell r="D250">
            <v>4</v>
          </cell>
          <cell r="E250" t="str">
            <v>InstantDeath</v>
          </cell>
          <cell r="H250" t="str">
            <v/>
          </cell>
          <cell r="I250">
            <v>-1</v>
          </cell>
          <cell r="J250">
            <v>0.57399999999999995</v>
          </cell>
          <cell r="K250">
            <v>0.57399999999999995</v>
          </cell>
          <cell r="O250" t="str">
            <v/>
          </cell>
          <cell r="S250" t="str">
            <v/>
          </cell>
        </row>
        <row r="251">
          <cell r="A251" t="str">
            <v>LP_InstantKillBetter_05</v>
          </cell>
          <cell r="B251" t="str">
            <v>LP_InstantKillBetter</v>
          </cell>
          <cell r="C251" t="str">
            <v/>
          </cell>
          <cell r="D251">
            <v>5</v>
          </cell>
          <cell r="E251" t="str">
            <v>InstantDeath</v>
          </cell>
          <cell r="H251" t="str">
            <v/>
          </cell>
          <cell r="I251">
            <v>-1</v>
          </cell>
          <cell r="J251">
            <v>0.60399999999999998</v>
          </cell>
          <cell r="K251">
            <v>0.60399999999999998</v>
          </cell>
          <cell r="O251" t="str">
            <v/>
          </cell>
          <cell r="S251" t="str">
            <v/>
          </cell>
        </row>
        <row r="252">
          <cell r="A252" t="str">
            <v>LP_ImmortalWill_01</v>
          </cell>
          <cell r="B252" t="str">
            <v>LP_ImmortalWill</v>
          </cell>
          <cell r="C252" t="str">
            <v/>
          </cell>
          <cell r="D252">
            <v>1</v>
          </cell>
          <cell r="E252" t="str">
            <v>ImmortalWill</v>
          </cell>
          <cell r="H252" t="str">
            <v/>
          </cell>
          <cell r="I252">
            <v>-1</v>
          </cell>
          <cell r="J252">
            <v>0.1</v>
          </cell>
          <cell r="O252" t="str">
            <v/>
          </cell>
          <cell r="S252" t="str">
            <v/>
          </cell>
        </row>
        <row r="253">
          <cell r="A253" t="str">
            <v>LP_ImmortalWill_02</v>
          </cell>
          <cell r="B253" t="str">
            <v>LP_ImmortalWill</v>
          </cell>
          <cell r="C253" t="str">
            <v/>
          </cell>
          <cell r="D253">
            <v>2</v>
          </cell>
          <cell r="E253" t="str">
            <v>ImmortalWill</v>
          </cell>
          <cell r="H253" t="str">
            <v/>
          </cell>
          <cell r="I253">
            <v>-1</v>
          </cell>
          <cell r="J253">
            <v>0.2</v>
          </cell>
          <cell r="O253" t="str">
            <v/>
          </cell>
          <cell r="S253" t="str">
            <v/>
          </cell>
        </row>
        <row r="254">
          <cell r="A254" t="str">
            <v>LP_ImmortalWill_03</v>
          </cell>
          <cell r="B254" t="str">
            <v>LP_ImmortalWill</v>
          </cell>
          <cell r="C254" t="str">
            <v/>
          </cell>
          <cell r="D254">
            <v>3</v>
          </cell>
          <cell r="E254" t="str">
            <v>ImmortalWill</v>
          </cell>
          <cell r="H254" t="str">
            <v/>
          </cell>
          <cell r="I254">
            <v>-1</v>
          </cell>
          <cell r="J254">
            <v>0.3</v>
          </cell>
          <cell r="O254" t="str">
            <v/>
          </cell>
          <cell r="S254" t="str">
            <v/>
          </cell>
        </row>
        <row r="255">
          <cell r="A255" t="str">
            <v>LP_ImmortalWill_04</v>
          </cell>
          <cell r="B255" t="str">
            <v>LP_ImmortalWill</v>
          </cell>
          <cell r="C255" t="str">
            <v/>
          </cell>
          <cell r="D255">
            <v>4</v>
          </cell>
          <cell r="E255" t="str">
            <v>ImmortalWill</v>
          </cell>
          <cell r="H255" t="str">
            <v/>
          </cell>
          <cell r="I255">
            <v>-1</v>
          </cell>
          <cell r="J255">
            <v>0.4</v>
          </cell>
          <cell r="O255" t="str">
            <v/>
          </cell>
          <cell r="S255" t="str">
            <v/>
          </cell>
        </row>
        <row r="256">
          <cell r="A256" t="str">
            <v>LP_ImmortalWill_05</v>
          </cell>
          <cell r="B256" t="str">
            <v>LP_ImmortalWill</v>
          </cell>
          <cell r="C256" t="str">
            <v/>
          </cell>
          <cell r="D256">
            <v>5</v>
          </cell>
          <cell r="E256" t="str">
            <v>ImmortalWill</v>
          </cell>
          <cell r="H256" t="str">
            <v/>
          </cell>
          <cell r="I256">
            <v>-1</v>
          </cell>
          <cell r="J256">
            <v>0.5</v>
          </cell>
          <cell r="O256" t="str">
            <v/>
          </cell>
          <cell r="S256" t="str">
            <v/>
          </cell>
        </row>
        <row r="257">
          <cell r="A257" t="str">
            <v>LP_ImmortalWill_06</v>
          </cell>
          <cell r="B257" t="str">
            <v>LP_ImmortalWill</v>
          </cell>
          <cell r="C257" t="str">
            <v/>
          </cell>
          <cell r="D257">
            <v>6</v>
          </cell>
          <cell r="E257" t="str">
            <v>ImmortalWill</v>
          </cell>
          <cell r="H257" t="str">
            <v/>
          </cell>
          <cell r="I257">
            <v>-1</v>
          </cell>
          <cell r="J257">
            <v>0.6</v>
          </cell>
          <cell r="O257" t="str">
            <v/>
          </cell>
          <cell r="S257" t="str">
            <v/>
          </cell>
        </row>
        <row r="258">
          <cell r="A258" t="str">
            <v>LP_ImmortalWill_07</v>
          </cell>
          <cell r="B258" t="str">
            <v>LP_ImmortalWill</v>
          </cell>
          <cell r="C258" t="str">
            <v/>
          </cell>
          <cell r="D258">
            <v>7</v>
          </cell>
          <cell r="E258" t="str">
            <v>ImmortalWill</v>
          </cell>
          <cell r="H258" t="str">
            <v/>
          </cell>
          <cell r="I258">
            <v>-1</v>
          </cell>
          <cell r="J258">
            <v>0.7</v>
          </cell>
          <cell r="O258" t="str">
            <v/>
          </cell>
          <cell r="S258" t="str">
            <v/>
          </cell>
        </row>
        <row r="259">
          <cell r="A259" t="str">
            <v>LP_ImmortalWill_08</v>
          </cell>
          <cell r="B259" t="str">
            <v>LP_ImmortalWill</v>
          </cell>
          <cell r="C259" t="str">
            <v/>
          </cell>
          <cell r="D259">
            <v>8</v>
          </cell>
          <cell r="E259" t="str">
            <v>ImmortalWill</v>
          </cell>
          <cell r="H259" t="str">
            <v/>
          </cell>
          <cell r="I259">
            <v>-1</v>
          </cell>
          <cell r="J259">
            <v>0.8</v>
          </cell>
          <cell r="O259" t="str">
            <v/>
          </cell>
          <cell r="S259" t="str">
            <v/>
          </cell>
        </row>
        <row r="260">
          <cell r="A260" t="str">
            <v>LP_ImmortalWill_09</v>
          </cell>
          <cell r="B260" t="str">
            <v>LP_ImmortalWill</v>
          </cell>
          <cell r="C260" t="str">
            <v/>
          </cell>
          <cell r="D260">
            <v>9</v>
          </cell>
          <cell r="E260" t="str">
            <v>ImmortalWill</v>
          </cell>
          <cell r="H260" t="str">
            <v/>
          </cell>
          <cell r="I260">
            <v>-1</v>
          </cell>
          <cell r="J260">
            <v>0.9</v>
          </cell>
          <cell r="O260" t="str">
            <v/>
          </cell>
          <cell r="S260" t="str">
            <v/>
          </cell>
        </row>
        <row r="261">
          <cell r="A261" t="str">
            <v>LP_ImmortalWillBetter_01</v>
          </cell>
          <cell r="B261" t="str">
            <v>LP_ImmortalWillBetter</v>
          </cell>
          <cell r="C261" t="str">
            <v/>
          </cell>
          <cell r="D261">
            <v>1</v>
          </cell>
          <cell r="E261" t="str">
            <v>ImmortalWill</v>
          </cell>
          <cell r="H261" t="str">
            <v/>
          </cell>
          <cell r="I261">
            <v>-1</v>
          </cell>
          <cell r="J261">
            <v>0.2</v>
          </cell>
          <cell r="O261" t="str">
            <v/>
          </cell>
          <cell r="S261" t="str">
            <v/>
          </cell>
        </row>
        <row r="262">
          <cell r="A262" t="str">
            <v>LP_ImmortalWillBetter_02</v>
          </cell>
          <cell r="B262" t="str">
            <v>LP_ImmortalWillBetter</v>
          </cell>
          <cell r="C262" t="str">
            <v/>
          </cell>
          <cell r="D262">
            <v>2</v>
          </cell>
          <cell r="E262" t="str">
            <v>ImmortalWill</v>
          </cell>
          <cell r="H262" t="str">
            <v/>
          </cell>
          <cell r="I262">
            <v>-1</v>
          </cell>
          <cell r="J262">
            <v>0.4</v>
          </cell>
          <cell r="O262" t="str">
            <v/>
          </cell>
          <cell r="S262" t="str">
            <v/>
          </cell>
        </row>
        <row r="263">
          <cell r="A263" t="str">
            <v>LP_ImmortalWillBetter_03</v>
          </cell>
          <cell r="B263" t="str">
            <v>LP_ImmortalWillBetter</v>
          </cell>
          <cell r="C263" t="str">
            <v/>
          </cell>
          <cell r="D263">
            <v>3</v>
          </cell>
          <cell r="E263" t="str">
            <v>ImmortalWill</v>
          </cell>
          <cell r="H263" t="str">
            <v/>
          </cell>
          <cell r="I263">
            <v>-1</v>
          </cell>
          <cell r="J263">
            <v>0.6</v>
          </cell>
          <cell r="O263" t="str">
            <v/>
          </cell>
          <cell r="S263" t="str">
            <v/>
          </cell>
        </row>
        <row r="264">
          <cell r="A264" t="str">
            <v>LP_ImmortalWillBetter_04</v>
          </cell>
          <cell r="B264" t="str">
            <v>LP_ImmortalWillBetter</v>
          </cell>
          <cell r="C264" t="str">
            <v/>
          </cell>
          <cell r="D264">
            <v>4</v>
          </cell>
          <cell r="E264" t="str">
            <v>ImmortalWill</v>
          </cell>
          <cell r="H264" t="str">
            <v/>
          </cell>
          <cell r="I264">
            <v>-1</v>
          </cell>
          <cell r="J264">
            <v>0.8</v>
          </cell>
          <cell r="O264" t="str">
            <v/>
          </cell>
          <cell r="S264" t="str">
            <v/>
          </cell>
        </row>
        <row r="265">
          <cell r="A265" t="str">
            <v>LP_ImmortalWillBetter_05</v>
          </cell>
          <cell r="B265" t="str">
            <v>LP_ImmortalWillBetter</v>
          </cell>
          <cell r="C265" t="str">
            <v/>
          </cell>
          <cell r="D265">
            <v>5</v>
          </cell>
          <cell r="E265" t="str">
            <v>ImmortalWill</v>
          </cell>
          <cell r="H265" t="str">
            <v/>
          </cell>
          <cell r="I265">
            <v>-1</v>
          </cell>
          <cell r="J265">
            <v>1</v>
          </cell>
          <cell r="O265" t="str">
            <v/>
          </cell>
          <cell r="S265" t="str">
            <v/>
          </cell>
        </row>
        <row r="266">
          <cell r="A266" t="str">
            <v>LP_HealAreaOnEncounter_01</v>
          </cell>
          <cell r="B266" t="str">
            <v>LP_HealAreaOnEncounter</v>
          </cell>
          <cell r="C266" t="str">
            <v/>
          </cell>
          <cell r="D266">
            <v>1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OnStartStage</v>
          </cell>
          <cell r="S266">
            <v>1</v>
          </cell>
          <cell r="U266" t="str">
            <v>LP_HealAreaOnEncounter_CreateHit</v>
          </cell>
        </row>
        <row r="267">
          <cell r="A267" t="str">
            <v>LP_HealAreaOnEncounter_02</v>
          </cell>
          <cell r="B267" t="str">
            <v>LP_HealAreaOnEncounter</v>
          </cell>
          <cell r="C267" t="str">
            <v/>
          </cell>
          <cell r="D267">
            <v>2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OnStartStage</v>
          </cell>
          <cell r="S267">
            <v>1</v>
          </cell>
          <cell r="U267" t="str">
            <v>LP_HealAreaOnEncounter_CreateHit</v>
          </cell>
        </row>
        <row r="268">
          <cell r="A268" t="str">
            <v>LP_HealAreaOnEncounter_03</v>
          </cell>
          <cell r="B268" t="str">
            <v>LP_HealAreaOnEncounter</v>
          </cell>
          <cell r="C268" t="str">
            <v/>
          </cell>
          <cell r="D268">
            <v>3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OnStartStage</v>
          </cell>
          <cell r="S268">
            <v>1</v>
          </cell>
          <cell r="U268" t="str">
            <v>LP_HealAreaOnEncounter_CreateHit</v>
          </cell>
        </row>
        <row r="269">
          <cell r="A269" t="str">
            <v>LP_HealAreaOnEncounter_04</v>
          </cell>
          <cell r="B269" t="str">
            <v>LP_HealAreaOnEncounter</v>
          </cell>
          <cell r="C269" t="str">
            <v/>
          </cell>
          <cell r="D269">
            <v>4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OnStartStage</v>
          </cell>
          <cell r="S269">
            <v>1</v>
          </cell>
          <cell r="U269" t="str">
            <v>LP_HealAreaOnEncounter_CreateHit</v>
          </cell>
        </row>
        <row r="270">
          <cell r="A270" t="str">
            <v>LP_HealAreaOnEncounter_05</v>
          </cell>
          <cell r="B270" t="str">
            <v>LP_HealAreaOnEncounter</v>
          </cell>
          <cell r="C270" t="str">
            <v/>
          </cell>
          <cell r="D270">
            <v>5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OnStartStage</v>
          </cell>
          <cell r="S270">
            <v>1</v>
          </cell>
          <cell r="U270" t="str">
            <v>LP_HealAreaOnEncounter_CreateHit</v>
          </cell>
        </row>
        <row r="271">
          <cell r="A271" t="str">
            <v>LP_HealAreaOnEncounter_06</v>
          </cell>
          <cell r="B271" t="str">
            <v>LP_HealAreaOnEncounter</v>
          </cell>
          <cell r="C271" t="str">
            <v/>
          </cell>
          <cell r="D271">
            <v>6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OnStartStage</v>
          </cell>
          <cell r="S271">
            <v>1</v>
          </cell>
          <cell r="U271" t="str">
            <v>LP_HealAreaOnEncounter_CreateHit</v>
          </cell>
        </row>
        <row r="272">
          <cell r="A272" t="str">
            <v>LP_HealAreaOnEncounter_CreateHit_01</v>
          </cell>
          <cell r="B272" t="str">
            <v>LP_HealAreaOnEncounter_CreateHit</v>
          </cell>
          <cell r="C272" t="str">
            <v/>
          </cell>
          <cell r="D272">
            <v>1</v>
          </cell>
          <cell r="E272" t="str">
            <v>CreateHitObject</v>
          </cell>
          <cell r="H272" t="str">
            <v/>
          </cell>
          <cell r="O272" t="str">
            <v/>
          </cell>
          <cell r="S272" t="str">
            <v/>
          </cell>
          <cell r="T272" t="str">
            <v>HealAreaHitObjectInfo</v>
          </cell>
        </row>
        <row r="273">
          <cell r="A273" t="str">
            <v>LP_HealAreaOnEncounter_CreateHit_02</v>
          </cell>
          <cell r="B273" t="str">
            <v>LP_HealAreaOnEncounter_CreateHit</v>
          </cell>
          <cell r="C273" t="str">
            <v/>
          </cell>
          <cell r="D273">
            <v>2</v>
          </cell>
          <cell r="E273" t="str">
            <v>CreateHitObject</v>
          </cell>
          <cell r="H273" t="str">
            <v/>
          </cell>
          <cell r="O273" t="str">
            <v/>
          </cell>
          <cell r="S273" t="str">
            <v/>
          </cell>
          <cell r="T273" t="str">
            <v>HealAreaHitObjectInfo</v>
          </cell>
        </row>
        <row r="274">
          <cell r="A274" t="str">
            <v>LP_HealAreaOnEncounter_CreateHit_03</v>
          </cell>
          <cell r="B274" t="str">
            <v>LP_HealAreaOnEncounter_CreateHit</v>
          </cell>
          <cell r="C274" t="str">
            <v/>
          </cell>
          <cell r="D274">
            <v>3</v>
          </cell>
          <cell r="E274" t="str">
            <v>CreateHitObject</v>
          </cell>
          <cell r="H274" t="str">
            <v/>
          </cell>
          <cell r="O274" t="str">
            <v/>
          </cell>
          <cell r="S274" t="str">
            <v/>
          </cell>
          <cell r="T274" t="str">
            <v>HealAreaHitObjectInfo</v>
          </cell>
        </row>
        <row r="275">
          <cell r="A275" t="str">
            <v>LP_HealAreaOnEncounter_CreateHit_04</v>
          </cell>
          <cell r="B275" t="str">
            <v>LP_HealAreaOnEncounter_CreateHit</v>
          </cell>
          <cell r="C275" t="str">
            <v/>
          </cell>
          <cell r="D275">
            <v>4</v>
          </cell>
          <cell r="E275" t="str">
            <v>CreateHitObject</v>
          </cell>
          <cell r="H275" t="str">
            <v/>
          </cell>
          <cell r="O275" t="str">
            <v/>
          </cell>
          <cell r="S275" t="str">
            <v/>
          </cell>
          <cell r="T275" t="str">
            <v>HealAreaHitObjectInfo</v>
          </cell>
        </row>
        <row r="276">
          <cell r="A276" t="str">
            <v>LP_HealAreaOnEncounter_CreateHit_05</v>
          </cell>
          <cell r="B276" t="str">
            <v>LP_HealAreaOnEncounter_CreateHit</v>
          </cell>
          <cell r="C276" t="str">
            <v/>
          </cell>
          <cell r="D276">
            <v>5</v>
          </cell>
          <cell r="E276" t="str">
            <v>CreateHitObject</v>
          </cell>
          <cell r="H276" t="str">
            <v/>
          </cell>
          <cell r="O276" t="str">
            <v/>
          </cell>
          <cell r="S276" t="str">
            <v/>
          </cell>
          <cell r="T276" t="str">
            <v>HealAreaHitObjectInfo</v>
          </cell>
        </row>
        <row r="277">
          <cell r="A277" t="str">
            <v>LP_HealAreaOnEncounter_CreateHit_06</v>
          </cell>
          <cell r="B277" t="str">
            <v>LP_HealAreaOnEncounter_CreateHit</v>
          </cell>
          <cell r="C277" t="str">
            <v/>
          </cell>
          <cell r="D277">
            <v>6</v>
          </cell>
          <cell r="E277" t="str">
            <v>CreateHitObject</v>
          </cell>
          <cell r="H277" t="str">
            <v/>
          </cell>
          <cell r="O277" t="str">
            <v/>
          </cell>
          <cell r="S277" t="str">
            <v/>
          </cell>
          <cell r="T277" t="str">
            <v>HealAreaHitObjectInfo</v>
          </cell>
        </row>
        <row r="278">
          <cell r="A278" t="str">
            <v>LP_HealAreaOnEncounter_CH_Heal_01</v>
          </cell>
          <cell r="B278" t="str">
            <v>LP_HealAreaOnEncounter_CH_Heal</v>
          </cell>
          <cell r="C278" t="str">
            <v/>
          </cell>
          <cell r="D278">
            <v>1</v>
          </cell>
          <cell r="E278" t="str">
            <v>Heal</v>
          </cell>
          <cell r="H278" t="str">
            <v/>
          </cell>
          <cell r="K278">
            <v>2.5000000000000001E-2</v>
          </cell>
          <cell r="O278" t="str">
            <v/>
          </cell>
          <cell r="S278" t="str">
            <v/>
          </cell>
        </row>
        <row r="279">
          <cell r="A279" t="str">
            <v>LP_HealAreaOnEncounter_CH_Heal_02</v>
          </cell>
          <cell r="B279" t="str">
            <v>LP_HealAreaOnEncounter_CH_Heal</v>
          </cell>
          <cell r="C279" t="str">
            <v/>
          </cell>
          <cell r="D279">
            <v>2</v>
          </cell>
          <cell r="E279" t="str">
            <v>Heal</v>
          </cell>
          <cell r="H279" t="str">
            <v/>
          </cell>
          <cell r="K279">
            <v>0.03</v>
          </cell>
          <cell r="O279" t="str">
            <v/>
          </cell>
          <cell r="S279" t="str">
            <v/>
          </cell>
        </row>
        <row r="280">
          <cell r="A280" t="str">
            <v>LP_HealAreaOnEncounter_CH_Heal_03</v>
          </cell>
          <cell r="B280" t="str">
            <v>LP_HealAreaOnEncounter_CH_Heal</v>
          </cell>
          <cell r="C280" t="str">
            <v/>
          </cell>
          <cell r="D280">
            <v>3</v>
          </cell>
          <cell r="E280" t="str">
            <v>Heal</v>
          </cell>
          <cell r="H280" t="str">
            <v/>
          </cell>
          <cell r="K280">
            <v>3.5000000000000003E-2</v>
          </cell>
          <cell r="O280" t="str">
            <v/>
          </cell>
          <cell r="S280" t="str">
            <v/>
          </cell>
        </row>
        <row r="281">
          <cell r="A281" t="str">
            <v>LP_HealAreaOnEncounter_CH_Heal_04</v>
          </cell>
          <cell r="B281" t="str">
            <v>LP_HealAreaOnEncounter_CH_Heal</v>
          </cell>
          <cell r="C281" t="str">
            <v/>
          </cell>
          <cell r="D281">
            <v>4</v>
          </cell>
          <cell r="E281" t="str">
            <v>Heal</v>
          </cell>
          <cell r="H281" t="str">
            <v/>
          </cell>
          <cell r="K281">
            <v>0.04</v>
          </cell>
          <cell r="O281" t="str">
            <v/>
          </cell>
          <cell r="S281" t="str">
            <v/>
          </cell>
        </row>
        <row r="282">
          <cell r="A282" t="str">
            <v>LP_HealAreaOnEncounter_CH_Heal_05</v>
          </cell>
          <cell r="B282" t="str">
            <v>LP_HealAreaOnEncounter_CH_Heal</v>
          </cell>
          <cell r="C282" t="str">
            <v/>
          </cell>
          <cell r="D282">
            <v>5</v>
          </cell>
          <cell r="E282" t="str">
            <v>Heal</v>
          </cell>
          <cell r="H282" t="str">
            <v/>
          </cell>
          <cell r="K282">
            <v>4.4999999999999998E-2</v>
          </cell>
          <cell r="O282" t="str">
            <v/>
          </cell>
          <cell r="S282" t="str">
            <v/>
          </cell>
        </row>
        <row r="283">
          <cell r="A283" t="str">
            <v>LP_HealAreaOnEncounter_CH_Heal_06</v>
          </cell>
          <cell r="B283" t="str">
            <v>LP_HealAreaOnEncounter_CH_Heal</v>
          </cell>
          <cell r="C283" t="str">
            <v/>
          </cell>
          <cell r="D283">
            <v>6</v>
          </cell>
          <cell r="E283" t="str">
            <v>Heal</v>
          </cell>
          <cell r="H283" t="str">
            <v/>
          </cell>
          <cell r="K283">
            <v>0.05</v>
          </cell>
          <cell r="O283" t="str">
            <v/>
          </cell>
          <cell r="S283" t="str">
            <v/>
          </cell>
        </row>
        <row r="284">
          <cell r="A284" t="str">
            <v>LP_MoveSpeedUpOnAttacked_01</v>
          </cell>
          <cell r="B284" t="str">
            <v>LP_MoveSpeedUpOnAttacked</v>
          </cell>
          <cell r="C284" t="str">
            <v/>
          </cell>
          <cell r="D284">
            <v>1</v>
          </cell>
          <cell r="E284" t="str">
            <v>CallAffectorValue</v>
          </cell>
          <cell r="H284" t="str">
            <v/>
          </cell>
          <cell r="I284">
            <v>-1</v>
          </cell>
          <cell r="O284" t="str">
            <v/>
          </cell>
          <cell r="Q284" t="str">
            <v>OnDamage</v>
          </cell>
          <cell r="S284">
            <v>4</v>
          </cell>
          <cell r="U284" t="str">
            <v>LP_MoveSpeedUpOnAttacked_Move</v>
          </cell>
        </row>
        <row r="285">
          <cell r="A285" t="str">
            <v>LP_MoveSpeedUpOnAttacked_02</v>
          </cell>
          <cell r="B285" t="str">
            <v>LP_MoveSpeedUpOnAttacked</v>
          </cell>
          <cell r="C285" t="str">
            <v/>
          </cell>
          <cell r="D285">
            <v>2</v>
          </cell>
          <cell r="E285" t="str">
            <v>CallAffectorValue</v>
          </cell>
          <cell r="H285" t="str">
            <v/>
          </cell>
          <cell r="I285">
            <v>-1</v>
          </cell>
          <cell r="O285" t="str">
            <v/>
          </cell>
          <cell r="Q285" t="str">
            <v>OnDamage</v>
          </cell>
          <cell r="S285">
            <v>4</v>
          </cell>
          <cell r="U285" t="str">
            <v>LP_MoveSpeedUpOnAttacked_Move</v>
          </cell>
        </row>
        <row r="286">
          <cell r="A286" t="str">
            <v>LP_MoveSpeedUpOnAttacked_03</v>
          </cell>
          <cell r="B286" t="str">
            <v>LP_MoveSpeedUpOnAttacked</v>
          </cell>
          <cell r="C286" t="str">
            <v/>
          </cell>
          <cell r="D286">
            <v>3</v>
          </cell>
          <cell r="E286" t="str">
            <v>CallAffectorValue</v>
          </cell>
          <cell r="H286" t="str">
            <v/>
          </cell>
          <cell r="I286">
            <v>-1</v>
          </cell>
          <cell r="O286" t="str">
            <v/>
          </cell>
          <cell r="Q286" t="str">
            <v>OnDamage</v>
          </cell>
          <cell r="S286">
            <v>4</v>
          </cell>
          <cell r="U286" t="str">
            <v>LP_MoveSpeedUpOnAttacked_Move</v>
          </cell>
        </row>
        <row r="287">
          <cell r="A287" t="str">
            <v>LP_MoveSpeedUpOnAttacked_04</v>
          </cell>
          <cell r="B287" t="str">
            <v>LP_MoveSpeedUpOnAttacked</v>
          </cell>
          <cell r="C287" t="str">
            <v/>
          </cell>
          <cell r="D287">
            <v>4</v>
          </cell>
          <cell r="E287" t="str">
            <v>CallAffectorValue</v>
          </cell>
          <cell r="H287" t="str">
            <v/>
          </cell>
          <cell r="I287">
            <v>-1</v>
          </cell>
          <cell r="O287" t="str">
            <v/>
          </cell>
          <cell r="Q287" t="str">
            <v>OnDamage</v>
          </cell>
          <cell r="S287">
            <v>4</v>
          </cell>
          <cell r="U287" t="str">
            <v>LP_MoveSpeedUpOnAttacked_Move</v>
          </cell>
        </row>
        <row r="288">
          <cell r="A288" t="str">
            <v>LP_MoveSpeedUpOnAttacked_05</v>
          </cell>
          <cell r="B288" t="str">
            <v>LP_MoveSpeedUpOnAttacked</v>
          </cell>
          <cell r="C288" t="str">
            <v/>
          </cell>
          <cell r="D288">
            <v>5</v>
          </cell>
          <cell r="E288" t="str">
            <v>CallAffectorValue</v>
          </cell>
          <cell r="H288" t="str">
            <v/>
          </cell>
          <cell r="I288">
            <v>-1</v>
          </cell>
          <cell r="O288" t="str">
            <v/>
          </cell>
          <cell r="Q288" t="str">
            <v>OnDamage</v>
          </cell>
          <cell r="S288">
            <v>4</v>
          </cell>
          <cell r="U288" t="str">
            <v>LP_MoveSpeedUpOnAttacked_Move</v>
          </cell>
        </row>
        <row r="289">
          <cell r="A289" t="str">
            <v>LP_MoveSpeedUpOnAttacked_06</v>
          </cell>
          <cell r="B289" t="str">
            <v>LP_MoveSpeedUpOnAttacked</v>
          </cell>
          <cell r="C289" t="str">
            <v/>
          </cell>
          <cell r="D289">
            <v>6</v>
          </cell>
          <cell r="E289" t="str">
            <v>CallAffectorValue</v>
          </cell>
          <cell r="H289" t="str">
            <v/>
          </cell>
          <cell r="I289">
            <v>-1</v>
          </cell>
          <cell r="O289" t="str">
            <v/>
          </cell>
          <cell r="Q289" t="str">
            <v>OnDamage</v>
          </cell>
          <cell r="S289">
            <v>4</v>
          </cell>
          <cell r="U289" t="str">
            <v>LP_MoveSpeedUpOnAttacked_Move</v>
          </cell>
        </row>
        <row r="290">
          <cell r="A290" t="str">
            <v>LP_MoveSpeedUpOnAttacked_Move_01</v>
          </cell>
          <cell r="B290" t="str">
            <v>LP_MoveSpeedUpOnAttacked_Move</v>
          </cell>
          <cell r="C290" t="str">
            <v/>
          </cell>
          <cell r="D290">
            <v>1</v>
          </cell>
          <cell r="E290" t="str">
            <v>ChangeActorStatus</v>
          </cell>
          <cell r="H290" t="str">
            <v/>
          </cell>
          <cell r="I290">
            <v>5</v>
          </cell>
          <cell r="J290">
            <v>0.25</v>
          </cell>
          <cell r="M290" t="str">
            <v>MoveSpeedAddRate</v>
          </cell>
          <cell r="O290">
            <v>10</v>
          </cell>
          <cell r="R290">
            <v>1</v>
          </cell>
          <cell r="S290">
            <v>1</v>
          </cell>
          <cell r="W290" t="str">
            <v>P_AMFX03_shockwave</v>
          </cell>
        </row>
        <row r="291">
          <cell r="A291" t="str">
            <v>LP_MoveSpeedUpOnAttacked_Move_02</v>
          </cell>
          <cell r="B291" t="str">
            <v>LP_MoveSpeedUpOnAttacked_Move</v>
          </cell>
          <cell r="C291" t="str">
            <v/>
          </cell>
          <cell r="D291">
            <v>2</v>
          </cell>
          <cell r="E291" t="str">
            <v>ChangeActorStatus</v>
          </cell>
          <cell r="H291" t="str">
            <v/>
          </cell>
          <cell r="I291">
            <v>7</v>
          </cell>
          <cell r="J291">
            <v>0.3</v>
          </cell>
          <cell r="M291" t="str">
            <v>MoveSpeedAddRate</v>
          </cell>
          <cell r="O291">
            <v>10</v>
          </cell>
          <cell r="R291">
            <v>1</v>
          </cell>
          <cell r="S291">
            <v>1</v>
          </cell>
          <cell r="W291" t="str">
            <v>P_AMFX03_shockwave</v>
          </cell>
        </row>
        <row r="292">
          <cell r="A292" t="str">
            <v>LP_MoveSpeedUpOnAttacked_Move_03</v>
          </cell>
          <cell r="B292" t="str">
            <v>LP_MoveSpeedUpOnAttacked_Move</v>
          </cell>
          <cell r="C292" t="str">
            <v/>
          </cell>
          <cell r="D292">
            <v>3</v>
          </cell>
          <cell r="E292" t="str">
            <v>ChangeActorStatus</v>
          </cell>
          <cell r="H292" t="str">
            <v/>
          </cell>
          <cell r="I292">
            <v>9</v>
          </cell>
          <cell r="J292">
            <v>0.35</v>
          </cell>
          <cell r="M292" t="str">
            <v>MoveSpeedAddRate</v>
          </cell>
          <cell r="O292">
            <v>10</v>
          </cell>
          <cell r="R292">
            <v>1</v>
          </cell>
          <cell r="S292">
            <v>1</v>
          </cell>
          <cell r="W292" t="str">
            <v>P_AMFX03_shockwave</v>
          </cell>
        </row>
        <row r="293">
          <cell r="A293" t="str">
            <v>LP_MoveSpeedUpOnAttacked_Move_04</v>
          </cell>
          <cell r="B293" t="str">
            <v>LP_MoveSpeedUpOnAttacked_Move</v>
          </cell>
          <cell r="C293" t="str">
            <v/>
          </cell>
          <cell r="D293">
            <v>4</v>
          </cell>
          <cell r="E293" t="str">
            <v>ChangeActorStatus</v>
          </cell>
          <cell r="H293" t="str">
            <v/>
          </cell>
          <cell r="I293">
            <v>11</v>
          </cell>
          <cell r="J293">
            <v>0.4</v>
          </cell>
          <cell r="M293" t="str">
            <v>MoveSpeedAddRate</v>
          </cell>
          <cell r="O293">
            <v>10</v>
          </cell>
          <cell r="R293">
            <v>1</v>
          </cell>
          <cell r="S293">
            <v>1</v>
          </cell>
          <cell r="W293" t="str">
            <v>P_AMFX03_shockwave</v>
          </cell>
        </row>
        <row r="294">
          <cell r="A294" t="str">
            <v>LP_MoveSpeedUpOnAttacked_Move_05</v>
          </cell>
          <cell r="B294" t="str">
            <v>LP_MoveSpeedUpOnAttacked_Move</v>
          </cell>
          <cell r="C294" t="str">
            <v/>
          </cell>
          <cell r="D294">
            <v>5</v>
          </cell>
          <cell r="E294" t="str">
            <v>ChangeActorStatus</v>
          </cell>
          <cell r="H294" t="str">
            <v/>
          </cell>
          <cell r="I294">
            <v>13</v>
          </cell>
          <cell r="J294">
            <v>0.45</v>
          </cell>
          <cell r="M294" t="str">
            <v>MoveSpeedAddRate</v>
          </cell>
          <cell r="O294">
            <v>10</v>
          </cell>
          <cell r="R294">
            <v>1</v>
          </cell>
          <cell r="S294">
            <v>1</v>
          </cell>
          <cell r="W294" t="str">
            <v>P_AMFX03_shockwave</v>
          </cell>
        </row>
        <row r="295">
          <cell r="A295" t="str">
            <v>LP_MoveSpeedUpOnAttacked_Move_06</v>
          </cell>
          <cell r="B295" t="str">
            <v>LP_MoveSpeedUpOnAttacked_Move</v>
          </cell>
          <cell r="C295" t="str">
            <v/>
          </cell>
          <cell r="D295">
            <v>6</v>
          </cell>
          <cell r="E295" t="str">
            <v>ChangeActorStatus</v>
          </cell>
          <cell r="H295" t="str">
            <v/>
          </cell>
          <cell r="I295">
            <v>15</v>
          </cell>
          <cell r="J295">
            <v>0.5</v>
          </cell>
          <cell r="M295" t="str">
            <v>MoveSpeedAddRate</v>
          </cell>
          <cell r="O295">
            <v>10</v>
          </cell>
          <cell r="R295">
            <v>1</v>
          </cell>
          <cell r="S295">
            <v>1</v>
          </cell>
          <cell r="W295" t="str">
            <v>P_AMFX03_shockwave</v>
          </cell>
        </row>
        <row r="296">
          <cell r="A296" t="str">
            <v>LP_MineOnMove_01</v>
          </cell>
          <cell r="B296" t="str">
            <v>LP_MineOnMove</v>
          </cell>
          <cell r="C296" t="str">
            <v/>
          </cell>
          <cell r="D296">
            <v>1</v>
          </cell>
          <cell r="E296" t="str">
            <v>CreateHitObjectMoving</v>
          </cell>
          <cell r="H296" t="str">
            <v/>
          </cell>
          <cell r="I296">
            <v>-1</v>
          </cell>
          <cell r="J296">
            <v>7</v>
          </cell>
          <cell r="O296" t="str">
            <v/>
          </cell>
          <cell r="S296" t="str">
            <v/>
          </cell>
          <cell r="T296" t="str">
            <v>MineHitObjectInfo</v>
          </cell>
        </row>
        <row r="297">
          <cell r="A297" t="str">
            <v>LP_MineOnMove_02</v>
          </cell>
          <cell r="B297" t="str">
            <v>LP_MineOnMove</v>
          </cell>
          <cell r="C297" t="str">
            <v/>
          </cell>
          <cell r="D297">
            <v>2</v>
          </cell>
          <cell r="E297" t="str">
            <v>CreateHitObjectMoving</v>
          </cell>
          <cell r="H297" t="str">
            <v/>
          </cell>
          <cell r="I297">
            <v>-1</v>
          </cell>
          <cell r="J297">
            <v>6.2</v>
          </cell>
          <cell r="O297" t="str">
            <v/>
          </cell>
          <cell r="S297" t="str">
            <v/>
          </cell>
          <cell r="T297" t="str">
            <v>MineHitObjectInfo</v>
          </cell>
        </row>
        <row r="298">
          <cell r="A298" t="str">
            <v>LP_MineOnMove_03</v>
          </cell>
          <cell r="B298" t="str">
            <v>LP_MineOnMove</v>
          </cell>
          <cell r="C298" t="str">
            <v/>
          </cell>
          <cell r="D298">
            <v>3</v>
          </cell>
          <cell r="E298" t="str">
            <v>CreateHitObjectMoving</v>
          </cell>
          <cell r="H298" t="str">
            <v/>
          </cell>
          <cell r="I298">
            <v>-1</v>
          </cell>
          <cell r="J298">
            <v>5.6</v>
          </cell>
          <cell r="O298" t="str">
            <v/>
          </cell>
          <cell r="S298" t="str">
            <v/>
          </cell>
          <cell r="T298" t="str">
            <v>MineHitObjectInfo</v>
          </cell>
        </row>
        <row r="299">
          <cell r="A299" t="str">
            <v>LP_MineOnMove_04</v>
          </cell>
          <cell r="B299" t="str">
            <v>LP_MineOnMove</v>
          </cell>
          <cell r="C299" t="str">
            <v/>
          </cell>
          <cell r="D299">
            <v>4</v>
          </cell>
          <cell r="E299" t="str">
            <v>CreateHitObjectMoving</v>
          </cell>
          <cell r="H299" t="str">
            <v/>
          </cell>
          <cell r="I299">
            <v>-1</v>
          </cell>
          <cell r="J299">
            <v>5.2</v>
          </cell>
          <cell r="O299" t="str">
            <v/>
          </cell>
          <cell r="S299" t="str">
            <v/>
          </cell>
          <cell r="T299" t="str">
            <v>MineHitObjectInfo</v>
          </cell>
        </row>
        <row r="300">
          <cell r="A300" t="str">
            <v>LP_MineOnMove_05</v>
          </cell>
          <cell r="B300" t="str">
            <v>LP_MineOnMove</v>
          </cell>
          <cell r="C300" t="str">
            <v/>
          </cell>
          <cell r="D300">
            <v>5</v>
          </cell>
          <cell r="E300" t="str">
            <v>CreateHitObjectMoving</v>
          </cell>
          <cell r="H300" t="str">
            <v/>
          </cell>
          <cell r="I300">
            <v>-1</v>
          </cell>
          <cell r="J300">
            <v>5</v>
          </cell>
          <cell r="O300" t="str">
            <v/>
          </cell>
          <cell r="S300" t="str">
            <v/>
          </cell>
          <cell r="T300" t="str">
            <v>MineHitObjectInfo</v>
          </cell>
        </row>
        <row r="301">
          <cell r="A301" t="str">
            <v>LP_MineOnMove_06</v>
          </cell>
          <cell r="B301" t="str">
            <v>LP_MineOnMove</v>
          </cell>
          <cell r="C301" t="str">
            <v/>
          </cell>
          <cell r="D301">
            <v>6</v>
          </cell>
          <cell r="E301" t="str">
            <v>CreateHitObjectMoving</v>
          </cell>
          <cell r="H301" t="str">
            <v/>
          </cell>
          <cell r="I301">
            <v>-1</v>
          </cell>
          <cell r="J301">
            <v>4.9000000000000004</v>
          </cell>
          <cell r="O301" t="str">
            <v/>
          </cell>
          <cell r="S301" t="str">
            <v/>
          </cell>
          <cell r="T301" t="str">
            <v>MineHitObjectInfo</v>
          </cell>
        </row>
        <row r="302">
          <cell r="A302" t="str">
            <v>LP_MineOnMove_Damage_01</v>
          </cell>
          <cell r="B302" t="str">
            <v>LP_MineOnMove_Damage</v>
          </cell>
          <cell r="C302" t="str">
            <v/>
          </cell>
          <cell r="D302">
            <v>1</v>
          </cell>
          <cell r="E302" t="str">
            <v>CollisionDamage</v>
          </cell>
          <cell r="H302" t="str">
            <v/>
          </cell>
          <cell r="I302">
            <v>5</v>
          </cell>
          <cell r="O302" t="str">
            <v/>
          </cell>
          <cell r="S302" t="str">
            <v/>
          </cell>
        </row>
        <row r="303">
          <cell r="A303" t="str">
            <v>LP_MineOnMove_Damage_02</v>
          </cell>
          <cell r="B303" t="str">
            <v>LP_MineOnMove_Damage</v>
          </cell>
          <cell r="C303" t="str">
            <v/>
          </cell>
          <cell r="D303">
            <v>2</v>
          </cell>
          <cell r="E303" t="str">
            <v>CollisionDamage</v>
          </cell>
          <cell r="H303" t="str">
            <v/>
          </cell>
          <cell r="I303">
            <v>6</v>
          </cell>
          <cell r="O303" t="str">
            <v/>
          </cell>
          <cell r="S303" t="str">
            <v/>
          </cell>
        </row>
        <row r="304">
          <cell r="A304" t="str">
            <v>LP_MineOnMove_Damage_03</v>
          </cell>
          <cell r="B304" t="str">
            <v>LP_MineOnMove_Damage</v>
          </cell>
          <cell r="C304" t="str">
            <v/>
          </cell>
          <cell r="D304">
            <v>3</v>
          </cell>
          <cell r="E304" t="str">
            <v>CollisionDamage</v>
          </cell>
          <cell r="H304" t="str">
            <v/>
          </cell>
          <cell r="I304">
            <v>7</v>
          </cell>
          <cell r="O304" t="str">
            <v/>
          </cell>
          <cell r="S304" t="str">
            <v/>
          </cell>
        </row>
        <row r="305">
          <cell r="A305" t="str">
            <v>LP_MineOnMove_Damage_04</v>
          </cell>
          <cell r="B305" t="str">
            <v>LP_MineOnMove_Damage</v>
          </cell>
          <cell r="C305" t="str">
            <v/>
          </cell>
          <cell r="D305">
            <v>4</v>
          </cell>
          <cell r="E305" t="str">
            <v>CollisionDamage</v>
          </cell>
          <cell r="H305" t="str">
            <v/>
          </cell>
          <cell r="I305">
            <v>8</v>
          </cell>
          <cell r="O305" t="str">
            <v/>
          </cell>
          <cell r="S305" t="str">
            <v/>
          </cell>
        </row>
        <row r="306">
          <cell r="A306" t="str">
            <v>LP_MineOnMove_Damage_05</v>
          </cell>
          <cell r="B306" t="str">
            <v>LP_MineOnMove_Damage</v>
          </cell>
          <cell r="C306" t="str">
            <v/>
          </cell>
          <cell r="D306">
            <v>5</v>
          </cell>
          <cell r="E306" t="str">
            <v>CollisionDamage</v>
          </cell>
          <cell r="H306" t="str">
            <v/>
          </cell>
          <cell r="I306">
            <v>9</v>
          </cell>
          <cell r="O306" t="str">
            <v/>
          </cell>
          <cell r="S306" t="str">
            <v/>
          </cell>
        </row>
        <row r="307">
          <cell r="A307" t="str">
            <v>LP_MineOnMove_Damage_06</v>
          </cell>
          <cell r="B307" t="str">
            <v>LP_MineOnMove_Damage</v>
          </cell>
          <cell r="C307" t="str">
            <v/>
          </cell>
          <cell r="D307">
            <v>6</v>
          </cell>
          <cell r="E307" t="str">
            <v>CollisionDamage</v>
          </cell>
          <cell r="H307" t="str">
            <v/>
          </cell>
          <cell r="I307">
            <v>10</v>
          </cell>
          <cell r="O307" t="str">
            <v/>
          </cell>
          <cell r="S307" t="str">
            <v/>
          </cell>
        </row>
        <row r="308">
          <cell r="A308" t="str">
            <v>LP_SlowHitObject_01</v>
          </cell>
          <cell r="B308" t="str">
            <v>LP_SlowHitObject</v>
          </cell>
          <cell r="C308" t="str">
            <v/>
          </cell>
          <cell r="D308">
            <v>1</v>
          </cell>
          <cell r="E308" t="str">
            <v>SlowHitObjectSpeed</v>
          </cell>
          <cell r="H308" t="str">
            <v/>
          </cell>
          <cell r="I308">
            <v>-1</v>
          </cell>
          <cell r="J308">
            <v>0.1</v>
          </cell>
          <cell r="O308" t="str">
            <v/>
          </cell>
          <cell r="S308" t="str">
            <v/>
          </cell>
        </row>
        <row r="309">
          <cell r="A309" t="str">
            <v>LP_SlowHitObject_02</v>
          </cell>
          <cell r="B309" t="str">
            <v>LP_SlowHitObject</v>
          </cell>
          <cell r="C309" t="str">
            <v/>
          </cell>
          <cell r="D309">
            <v>2</v>
          </cell>
          <cell r="E309" t="str">
            <v>SlowHitObjectSpeed</v>
          </cell>
          <cell r="H309" t="str">
            <v/>
          </cell>
          <cell r="I309">
            <v>-1</v>
          </cell>
          <cell r="J309">
            <v>0.15</v>
          </cell>
          <cell r="O309" t="str">
            <v/>
          </cell>
          <cell r="S309" t="str">
            <v/>
          </cell>
        </row>
        <row r="310">
          <cell r="A310" t="str">
            <v>LP_SlowHitObject_03</v>
          </cell>
          <cell r="B310" t="str">
            <v>LP_SlowHitObject</v>
          </cell>
          <cell r="C310" t="str">
            <v/>
          </cell>
          <cell r="D310">
            <v>3</v>
          </cell>
          <cell r="E310" t="str">
            <v>SlowHitObjectSpeed</v>
          </cell>
          <cell r="H310" t="str">
            <v/>
          </cell>
          <cell r="I310">
            <v>-1</v>
          </cell>
          <cell r="J310">
            <v>0.2</v>
          </cell>
          <cell r="O310" t="str">
            <v/>
          </cell>
          <cell r="S310" t="str">
            <v/>
          </cell>
        </row>
        <row r="311">
          <cell r="A311" t="str">
            <v>LP_SlowHitObject_04</v>
          </cell>
          <cell r="B311" t="str">
            <v>LP_SlowHitObject</v>
          </cell>
          <cell r="C311" t="str">
            <v/>
          </cell>
          <cell r="D311">
            <v>4</v>
          </cell>
          <cell r="E311" t="str">
            <v>SlowHitObjectSpeed</v>
          </cell>
          <cell r="H311" t="str">
            <v/>
          </cell>
          <cell r="I311">
            <v>-1</v>
          </cell>
          <cell r="J311">
            <v>0.25</v>
          </cell>
          <cell r="O311" t="str">
            <v/>
          </cell>
          <cell r="S311" t="str">
            <v/>
          </cell>
        </row>
        <row r="312">
          <cell r="A312" t="str">
            <v>LP_SlowHitObject_05</v>
          </cell>
          <cell r="B312" t="str">
            <v>LP_SlowHitObject</v>
          </cell>
          <cell r="C312" t="str">
            <v/>
          </cell>
          <cell r="D312">
            <v>5</v>
          </cell>
          <cell r="E312" t="str">
            <v>SlowHitObjectSpeed</v>
          </cell>
          <cell r="H312" t="str">
            <v/>
          </cell>
          <cell r="I312">
            <v>-1</v>
          </cell>
          <cell r="J312">
            <v>0.3</v>
          </cell>
          <cell r="O312" t="str">
            <v/>
          </cell>
          <cell r="S312" t="str">
            <v/>
          </cell>
        </row>
        <row r="313">
          <cell r="A313" t="str">
            <v>LP_Paralyze_01</v>
          </cell>
          <cell r="B313" t="str">
            <v>LP_Paralyze</v>
          </cell>
          <cell r="C313" t="str">
            <v/>
          </cell>
          <cell r="D313">
            <v>1</v>
          </cell>
          <cell r="E313" t="str">
            <v>CertainHpHitObject</v>
          </cell>
          <cell r="H313" t="str">
            <v/>
          </cell>
          <cell r="J313">
            <v>0.2</v>
          </cell>
          <cell r="O313" t="str">
            <v/>
          </cell>
          <cell r="P313">
            <v>1</v>
          </cell>
          <cell r="S313" t="str">
            <v/>
          </cell>
          <cell r="U313" t="str">
            <v>LP_Paralyze_CannotAction</v>
          </cell>
          <cell r="V313" t="str">
            <v>0.4, 0.7, 0.9</v>
          </cell>
          <cell r="W313" t="str">
            <v>0.19, 0.36, 0.51, 0.64, 0.75, 0.84, 0.91, 0.96</v>
          </cell>
        </row>
        <row r="314">
          <cell r="A314" t="str">
            <v>LP_Paralyze_02</v>
          </cell>
          <cell r="B314" t="str">
            <v>LP_Paralyze</v>
          </cell>
          <cell r="C314" t="str">
            <v/>
          </cell>
          <cell r="D314">
            <v>2</v>
          </cell>
          <cell r="E314" t="str">
            <v>CertainHpHitObject</v>
          </cell>
          <cell r="H314" t="str">
            <v/>
          </cell>
          <cell r="J314">
            <v>0.25</v>
          </cell>
          <cell r="O314" t="str">
            <v/>
          </cell>
          <cell r="P314">
            <v>1</v>
          </cell>
          <cell r="S314" t="str">
            <v/>
          </cell>
          <cell r="U314" t="str">
            <v>LP_Paralyze_CannotAction</v>
          </cell>
          <cell r="V314" t="str">
            <v>0.4, 0.7, 0.9</v>
          </cell>
          <cell r="W314" t="str">
            <v>0.19, 0.36, 0.51, 0.64, 0.75, 0.84, 0.91, 0.96</v>
          </cell>
        </row>
        <row r="315">
          <cell r="A315" t="str">
            <v>LP_Paralyze_03</v>
          </cell>
          <cell r="B315" t="str">
            <v>LP_Paralyze</v>
          </cell>
          <cell r="C315" t="str">
            <v/>
          </cell>
          <cell r="D315">
            <v>3</v>
          </cell>
          <cell r="E315" t="str">
            <v>CertainHpHitObject</v>
          </cell>
          <cell r="H315" t="str">
            <v/>
          </cell>
          <cell r="J315">
            <v>0.3</v>
          </cell>
          <cell r="O315" t="str">
            <v/>
          </cell>
          <cell r="P315">
            <v>1</v>
          </cell>
          <cell r="S315" t="str">
            <v/>
          </cell>
          <cell r="U315" t="str">
            <v>LP_Paralyze_CannotAction</v>
          </cell>
          <cell r="V315" t="str">
            <v>0.4, 0.7, 0.9</v>
          </cell>
          <cell r="W315" t="str">
            <v>0.19, 0.36, 0.51, 0.64, 0.75, 0.84, 0.91, 0.96</v>
          </cell>
        </row>
        <row r="316">
          <cell r="A316" t="str">
            <v>LP_Paralyze_04</v>
          </cell>
          <cell r="B316" t="str">
            <v>LP_Paralyze</v>
          </cell>
          <cell r="C316" t="str">
            <v/>
          </cell>
          <cell r="D316">
            <v>4</v>
          </cell>
          <cell r="E316" t="str">
            <v>CertainHpHitObject</v>
          </cell>
          <cell r="H316" t="str">
            <v/>
          </cell>
          <cell r="J316">
            <v>0.35</v>
          </cell>
          <cell r="O316" t="str">
            <v/>
          </cell>
          <cell r="P316">
            <v>1</v>
          </cell>
          <cell r="S316" t="str">
            <v/>
          </cell>
          <cell r="U316" t="str">
            <v>LP_Paralyze_CannotAction</v>
          </cell>
          <cell r="V316" t="str">
            <v>0.4, 0.7, 0.9</v>
          </cell>
          <cell r="W316" t="str">
            <v>0.19, 0.36, 0.51, 0.64, 0.75, 0.84, 0.91, 0.96</v>
          </cell>
        </row>
        <row r="317">
          <cell r="A317" t="str">
            <v>LP_Paralyze_05</v>
          </cell>
          <cell r="B317" t="str">
            <v>LP_Paralyze</v>
          </cell>
          <cell r="C317" t="str">
            <v/>
          </cell>
          <cell r="D317">
            <v>5</v>
          </cell>
          <cell r="E317" t="str">
            <v>CertainHpHitObject</v>
          </cell>
          <cell r="H317" t="str">
            <v/>
          </cell>
          <cell r="J317">
            <v>0.4</v>
          </cell>
          <cell r="O317" t="str">
            <v/>
          </cell>
          <cell r="P317">
            <v>1</v>
          </cell>
          <cell r="S317" t="str">
            <v/>
          </cell>
          <cell r="U317" t="str">
            <v>LP_Paralyze_CannotAction</v>
          </cell>
          <cell r="V317" t="str">
            <v>0.4, 0.7, 0.9</v>
          </cell>
          <cell r="W317" t="str">
            <v>0.19, 0.36, 0.51, 0.64, 0.75, 0.84, 0.91, 0.96</v>
          </cell>
        </row>
        <row r="318">
          <cell r="A318" t="str">
            <v>LP_Paralyze_CannotAction_01</v>
          </cell>
          <cell r="B318" t="str">
            <v>LP_Paralyze_CannotAction</v>
          </cell>
          <cell r="C318" t="str">
            <v/>
          </cell>
          <cell r="D318">
            <v>1</v>
          </cell>
          <cell r="E318" t="str">
            <v>CannotAction</v>
          </cell>
          <cell r="H318" t="str">
            <v/>
          </cell>
          <cell r="I318">
            <v>1.5</v>
          </cell>
          <cell r="O318" t="str">
            <v/>
          </cell>
          <cell r="S318" t="str">
            <v/>
          </cell>
        </row>
        <row r="319">
          <cell r="A319" t="str">
            <v>LP_Paralyze_CannotAction_02</v>
          </cell>
          <cell r="B319" t="str">
            <v>LP_Paralyze_CannotAction</v>
          </cell>
          <cell r="C319" t="str">
            <v/>
          </cell>
          <cell r="D319">
            <v>2</v>
          </cell>
          <cell r="E319" t="str">
            <v>CannotAction</v>
          </cell>
          <cell r="H319" t="str">
            <v/>
          </cell>
          <cell r="I319">
            <v>1.8</v>
          </cell>
          <cell r="O319" t="str">
            <v/>
          </cell>
          <cell r="S319" t="str">
            <v/>
          </cell>
        </row>
        <row r="320">
          <cell r="A320" t="str">
            <v>LP_Paralyze_CannotAction_03</v>
          </cell>
          <cell r="B320" t="str">
            <v>LP_Paralyze_CannotAction</v>
          </cell>
          <cell r="C320" t="str">
            <v/>
          </cell>
          <cell r="D320">
            <v>3</v>
          </cell>
          <cell r="E320" t="str">
            <v>CannotAction</v>
          </cell>
          <cell r="H320" t="str">
            <v/>
          </cell>
          <cell r="I320">
            <v>2.1</v>
          </cell>
          <cell r="O320" t="str">
            <v/>
          </cell>
          <cell r="S320" t="str">
            <v/>
          </cell>
        </row>
        <row r="321">
          <cell r="A321" t="str">
            <v>LP_Paralyze_CannotAction_04</v>
          </cell>
          <cell r="B321" t="str">
            <v>LP_Paralyze_CannotAction</v>
          </cell>
          <cell r="C321" t="str">
            <v/>
          </cell>
          <cell r="D321">
            <v>4</v>
          </cell>
          <cell r="E321" t="str">
            <v>CannotAction</v>
          </cell>
          <cell r="H321" t="str">
            <v/>
          </cell>
          <cell r="I321">
            <v>2.4</v>
          </cell>
          <cell r="O321" t="str">
            <v/>
          </cell>
          <cell r="S321" t="str">
            <v/>
          </cell>
        </row>
        <row r="322">
          <cell r="A322" t="str">
            <v>LP_Paralyze_CannotAction_05</v>
          </cell>
          <cell r="B322" t="str">
            <v>LP_Paralyze_CannotAction</v>
          </cell>
          <cell r="C322" t="str">
            <v/>
          </cell>
          <cell r="D322">
            <v>5</v>
          </cell>
          <cell r="E322" t="str">
            <v>CannotAction</v>
          </cell>
          <cell r="H322" t="str">
            <v/>
          </cell>
          <cell r="I322">
            <v>2.7</v>
          </cell>
          <cell r="O322" t="str">
            <v/>
          </cell>
          <cell r="S322" t="str">
            <v/>
          </cell>
        </row>
        <row r="323">
          <cell r="A323" t="str">
            <v>LP_Hold_01</v>
          </cell>
          <cell r="B323" t="str">
            <v>LP_Hold</v>
          </cell>
          <cell r="C323" t="str">
            <v/>
          </cell>
          <cell r="D323">
            <v>1</v>
          </cell>
          <cell r="E323" t="str">
            <v>AttackWeightHitObject</v>
          </cell>
          <cell r="H323" t="str">
            <v/>
          </cell>
          <cell r="J323">
            <v>0.15</v>
          </cell>
          <cell r="O323" t="str">
            <v/>
          </cell>
          <cell r="P323">
            <v>1</v>
          </cell>
          <cell r="S323" t="str">
            <v/>
          </cell>
          <cell r="U323" t="str">
            <v>LP_Hold_CannotMove</v>
          </cell>
        </row>
        <row r="324">
          <cell r="A324" t="str">
            <v>LP_Hold_02</v>
          </cell>
          <cell r="B324" t="str">
            <v>LP_Hold</v>
          </cell>
          <cell r="C324" t="str">
            <v/>
          </cell>
          <cell r="D324">
            <v>2</v>
          </cell>
          <cell r="E324" t="str">
            <v>AttackWeightHitObject</v>
          </cell>
          <cell r="H324" t="str">
            <v/>
          </cell>
          <cell r="J324">
            <v>0.2</v>
          </cell>
          <cell r="O324" t="str">
            <v/>
          </cell>
          <cell r="P324">
            <v>1</v>
          </cell>
          <cell r="S324" t="str">
            <v/>
          </cell>
          <cell r="U324" t="str">
            <v>LP_Hold_CannotMove</v>
          </cell>
        </row>
        <row r="325">
          <cell r="A325" t="str">
            <v>LP_Hold_03</v>
          </cell>
          <cell r="B325" t="str">
            <v>LP_Hold</v>
          </cell>
          <cell r="C325" t="str">
            <v/>
          </cell>
          <cell r="D325">
            <v>3</v>
          </cell>
          <cell r="E325" t="str">
            <v>AttackWeightHitObject</v>
          </cell>
          <cell r="H325" t="str">
            <v/>
          </cell>
          <cell r="J325">
            <v>0.25</v>
          </cell>
          <cell r="O325" t="str">
            <v/>
          </cell>
          <cell r="P325">
            <v>1</v>
          </cell>
          <cell r="S325" t="str">
            <v/>
          </cell>
          <cell r="U325" t="str">
            <v>LP_Hold_CannotMove</v>
          </cell>
        </row>
        <row r="326">
          <cell r="A326" t="str">
            <v>LP_Hold_04</v>
          </cell>
          <cell r="B326" t="str">
            <v>LP_Hold</v>
          </cell>
          <cell r="C326" t="str">
            <v/>
          </cell>
          <cell r="D326">
            <v>4</v>
          </cell>
          <cell r="E326" t="str">
            <v>AttackWeightHitObject</v>
          </cell>
          <cell r="H326" t="str">
            <v/>
          </cell>
          <cell r="J326">
            <v>0.3</v>
          </cell>
          <cell r="O326" t="str">
            <v/>
          </cell>
          <cell r="P326">
            <v>1</v>
          </cell>
          <cell r="S326" t="str">
            <v/>
          </cell>
          <cell r="U326" t="str">
            <v>LP_Hold_CannotMove</v>
          </cell>
        </row>
        <row r="327">
          <cell r="A327" t="str">
            <v>LP_Hold_05</v>
          </cell>
          <cell r="B327" t="str">
            <v>LP_Hold</v>
          </cell>
          <cell r="C327" t="str">
            <v/>
          </cell>
          <cell r="D327">
            <v>5</v>
          </cell>
          <cell r="E327" t="str">
            <v>AttackWeightHitObject</v>
          </cell>
          <cell r="H327" t="str">
            <v/>
          </cell>
          <cell r="J327">
            <v>0.35</v>
          </cell>
          <cell r="O327" t="str">
            <v/>
          </cell>
          <cell r="P327">
            <v>1</v>
          </cell>
          <cell r="S327" t="str">
            <v/>
          </cell>
          <cell r="U327" t="str">
            <v>LP_Hold_CannotMove</v>
          </cell>
        </row>
        <row r="328">
          <cell r="A328" t="str">
            <v>LP_Hold_CannotMove_01</v>
          </cell>
          <cell r="B328" t="str">
            <v>LP_Hold_CannotMove</v>
          </cell>
          <cell r="C328" t="str">
            <v/>
          </cell>
          <cell r="D328">
            <v>1</v>
          </cell>
          <cell r="E328" t="str">
            <v>CannotMove</v>
          </cell>
          <cell r="H328" t="str">
            <v/>
          </cell>
          <cell r="I328">
            <v>3</v>
          </cell>
          <cell r="O328" t="str">
            <v/>
          </cell>
          <cell r="S328" t="str">
            <v/>
          </cell>
          <cell r="V328" t="str">
            <v>Effect27_D</v>
          </cell>
        </row>
        <row r="329">
          <cell r="A329" t="str">
            <v>LP_Hold_CannotMove_02</v>
          </cell>
          <cell r="B329" t="str">
            <v>LP_Hold_CannotMove</v>
          </cell>
          <cell r="C329" t="str">
            <v/>
          </cell>
          <cell r="D329">
            <v>2</v>
          </cell>
          <cell r="E329" t="str">
            <v>CannotMove</v>
          </cell>
          <cell r="H329" t="str">
            <v/>
          </cell>
          <cell r="I329">
            <v>3.5</v>
          </cell>
          <cell r="O329" t="str">
            <v/>
          </cell>
          <cell r="S329" t="str">
            <v/>
          </cell>
          <cell r="V329" t="str">
            <v>Effect27_D</v>
          </cell>
        </row>
        <row r="330">
          <cell r="A330" t="str">
            <v>LP_Hold_CannotMove_03</v>
          </cell>
          <cell r="B330" t="str">
            <v>LP_Hold_CannotMove</v>
          </cell>
          <cell r="C330" t="str">
            <v/>
          </cell>
          <cell r="D330">
            <v>3</v>
          </cell>
          <cell r="E330" t="str">
            <v>CannotMove</v>
          </cell>
          <cell r="H330" t="str">
            <v/>
          </cell>
          <cell r="I330">
            <v>4</v>
          </cell>
          <cell r="O330" t="str">
            <v/>
          </cell>
          <cell r="S330" t="str">
            <v/>
          </cell>
          <cell r="V330" t="str">
            <v>Effect27_D</v>
          </cell>
        </row>
        <row r="331">
          <cell r="A331" t="str">
            <v>LP_Hold_CannotMove_04</v>
          </cell>
          <cell r="B331" t="str">
            <v>LP_Hold_CannotMove</v>
          </cell>
          <cell r="C331" t="str">
            <v/>
          </cell>
          <cell r="D331">
            <v>4</v>
          </cell>
          <cell r="E331" t="str">
            <v>CannotMove</v>
          </cell>
          <cell r="H331" t="str">
            <v/>
          </cell>
          <cell r="I331">
            <v>4.5</v>
          </cell>
          <cell r="O331" t="str">
            <v/>
          </cell>
          <cell r="S331" t="str">
            <v/>
          </cell>
          <cell r="V331" t="str">
            <v>Effect27_D</v>
          </cell>
        </row>
        <row r="332">
          <cell r="A332" t="str">
            <v>LP_Hold_CannotMove_05</v>
          </cell>
          <cell r="B332" t="str">
            <v>LP_Hold_CannotMove</v>
          </cell>
          <cell r="C332" t="str">
            <v/>
          </cell>
          <cell r="D332">
            <v>5</v>
          </cell>
          <cell r="E332" t="str">
            <v>CannotMove</v>
          </cell>
          <cell r="H332" t="str">
            <v/>
          </cell>
          <cell r="I332">
            <v>5</v>
          </cell>
          <cell r="O332" t="str">
            <v/>
          </cell>
          <cell r="S332" t="str">
            <v/>
          </cell>
          <cell r="V332" t="str">
            <v>Effect27_D</v>
          </cell>
        </row>
        <row r="333">
          <cell r="A333" t="str">
            <v>LP_Transport_01</v>
          </cell>
          <cell r="B333" t="str">
            <v>LP_Transport</v>
          </cell>
          <cell r="C333" t="str">
            <v/>
          </cell>
          <cell r="D333">
            <v>1</v>
          </cell>
          <cell r="E333" t="str">
            <v>TeleportingHitObject</v>
          </cell>
          <cell r="H333" t="str">
            <v/>
          </cell>
          <cell r="J333">
            <v>0.15</v>
          </cell>
          <cell r="K333">
            <v>0.1</v>
          </cell>
          <cell r="L333">
            <v>0.1</v>
          </cell>
          <cell r="N333">
            <v>1</v>
          </cell>
          <cell r="O333">
            <v>1</v>
          </cell>
          <cell r="P333">
            <v>1</v>
          </cell>
          <cell r="S333" t="str">
            <v/>
          </cell>
          <cell r="U333" t="str">
            <v>LP_Transport_Teleported</v>
          </cell>
        </row>
        <row r="334">
          <cell r="A334" t="str">
            <v>LP_Transport_02</v>
          </cell>
          <cell r="B334" t="str">
            <v>LP_Transport</v>
          </cell>
          <cell r="C334" t="str">
            <v/>
          </cell>
          <cell r="D334">
            <v>2</v>
          </cell>
          <cell r="E334" t="str">
            <v>TeleportingHitObject</v>
          </cell>
          <cell r="H334" t="str">
            <v/>
          </cell>
          <cell r="J334">
            <v>0.3</v>
          </cell>
          <cell r="K334">
            <v>0.1</v>
          </cell>
          <cell r="L334">
            <v>0.1</v>
          </cell>
          <cell r="N334">
            <v>2</v>
          </cell>
          <cell r="O334">
            <v>2</v>
          </cell>
          <cell r="P334">
            <v>1</v>
          </cell>
          <cell r="S334" t="str">
            <v/>
          </cell>
          <cell r="U334" t="str">
            <v>LP_Transport_Teleported</v>
          </cell>
        </row>
        <row r="335">
          <cell r="A335" t="str">
            <v>LP_Transport_03</v>
          </cell>
          <cell r="B335" t="str">
            <v>LP_Transport</v>
          </cell>
          <cell r="C335" t="str">
            <v/>
          </cell>
          <cell r="D335">
            <v>3</v>
          </cell>
          <cell r="E335" t="str">
            <v>TeleportingHitObject</v>
          </cell>
          <cell r="H335" t="str">
            <v/>
          </cell>
          <cell r="J335">
            <v>0.45</v>
          </cell>
          <cell r="K335">
            <v>0.1</v>
          </cell>
          <cell r="L335">
            <v>0.1</v>
          </cell>
          <cell r="N335">
            <v>4</v>
          </cell>
          <cell r="O335">
            <v>4</v>
          </cell>
          <cell r="P335">
            <v>1</v>
          </cell>
          <cell r="S335" t="str">
            <v/>
          </cell>
          <cell r="U335" t="str">
            <v>LP_Transport_Teleported</v>
          </cell>
        </row>
        <row r="336">
          <cell r="A336" t="str">
            <v>LP_Transport_04</v>
          </cell>
          <cell r="B336" t="str">
            <v>LP_Transport</v>
          </cell>
          <cell r="C336" t="str">
            <v/>
          </cell>
          <cell r="D336">
            <v>4</v>
          </cell>
          <cell r="E336" t="str">
            <v>TeleportingHitObject</v>
          </cell>
          <cell r="H336" t="str">
            <v/>
          </cell>
          <cell r="J336">
            <v>0.6</v>
          </cell>
          <cell r="K336">
            <v>0.1</v>
          </cell>
          <cell r="L336">
            <v>0.1</v>
          </cell>
          <cell r="N336">
            <v>6</v>
          </cell>
          <cell r="O336">
            <v>6</v>
          </cell>
          <cell r="P336">
            <v>1</v>
          </cell>
          <cell r="S336" t="str">
            <v/>
          </cell>
          <cell r="U336" t="str">
            <v>LP_Transport_Teleported</v>
          </cell>
        </row>
        <row r="337">
          <cell r="A337" t="str">
            <v>LP_Transport_05</v>
          </cell>
          <cell r="B337" t="str">
            <v>LP_Transport</v>
          </cell>
          <cell r="C337" t="str">
            <v/>
          </cell>
          <cell r="D337">
            <v>5</v>
          </cell>
          <cell r="E337" t="str">
            <v>TeleportingHitObject</v>
          </cell>
          <cell r="H337" t="str">
            <v/>
          </cell>
          <cell r="J337">
            <v>0.75</v>
          </cell>
          <cell r="K337">
            <v>0.1</v>
          </cell>
          <cell r="L337">
            <v>0.1</v>
          </cell>
          <cell r="N337">
            <v>10</v>
          </cell>
          <cell r="O337">
            <v>10</v>
          </cell>
          <cell r="P337">
            <v>1</v>
          </cell>
          <cell r="S337" t="str">
            <v/>
          </cell>
          <cell r="U337" t="str">
            <v>LP_Transport_Teleported</v>
          </cell>
        </row>
        <row r="338">
          <cell r="A338" t="str">
            <v>LP_Transport_Teleported_01</v>
          </cell>
          <cell r="B338" t="str">
            <v>LP_Transport_Teleported</v>
          </cell>
          <cell r="C338" t="str">
            <v/>
          </cell>
          <cell r="D338">
            <v>1</v>
          </cell>
          <cell r="E338" t="str">
            <v>Teleported</v>
          </cell>
          <cell r="H338" t="str">
            <v/>
          </cell>
          <cell r="I338">
            <v>5</v>
          </cell>
          <cell r="O338" t="str">
            <v/>
          </cell>
          <cell r="S338" t="str">
            <v/>
          </cell>
          <cell r="V338" t="str">
            <v>Effect6_Collision_D</v>
          </cell>
          <cell r="W338" t="str">
            <v>Effect6_Collision_D2</v>
          </cell>
        </row>
        <row r="339">
          <cell r="A339" t="str">
            <v>LP_Transport_Teleported_02</v>
          </cell>
          <cell r="B339" t="str">
            <v>LP_Transport_Teleported</v>
          </cell>
          <cell r="C339" t="str">
            <v/>
          </cell>
          <cell r="D339">
            <v>2</v>
          </cell>
          <cell r="E339" t="str">
            <v>Teleported</v>
          </cell>
          <cell r="H339" t="str">
            <v/>
          </cell>
          <cell r="I339">
            <v>6</v>
          </cell>
          <cell r="O339" t="str">
            <v/>
          </cell>
          <cell r="S339" t="str">
            <v/>
          </cell>
          <cell r="V339" t="str">
            <v>Effect6_Collision_D</v>
          </cell>
          <cell r="W339" t="str">
            <v>Effect6_Collision_D2</v>
          </cell>
        </row>
        <row r="340">
          <cell r="A340" t="str">
            <v>LP_Transport_Teleported_03</v>
          </cell>
          <cell r="B340" t="str">
            <v>LP_Transport_Teleported</v>
          </cell>
          <cell r="C340" t="str">
            <v/>
          </cell>
          <cell r="D340">
            <v>3</v>
          </cell>
          <cell r="E340" t="str">
            <v>Teleported</v>
          </cell>
          <cell r="H340" t="str">
            <v/>
          </cell>
          <cell r="I340">
            <v>7</v>
          </cell>
          <cell r="O340" t="str">
            <v/>
          </cell>
          <cell r="S340" t="str">
            <v/>
          </cell>
          <cell r="V340" t="str">
            <v>Effect6_Collision_D</v>
          </cell>
          <cell r="W340" t="str">
            <v>Effect6_Collision_D2</v>
          </cell>
        </row>
        <row r="341">
          <cell r="A341" t="str">
            <v>LP_Transport_Teleported_04</v>
          </cell>
          <cell r="B341" t="str">
            <v>LP_Transport_Teleported</v>
          </cell>
          <cell r="C341" t="str">
            <v/>
          </cell>
          <cell r="D341">
            <v>4</v>
          </cell>
          <cell r="E341" t="str">
            <v>Teleported</v>
          </cell>
          <cell r="H341" t="str">
            <v/>
          </cell>
          <cell r="I341">
            <v>8</v>
          </cell>
          <cell r="O341" t="str">
            <v/>
          </cell>
          <cell r="S341" t="str">
            <v/>
          </cell>
          <cell r="V341" t="str">
            <v>Effect6_Collision_D</v>
          </cell>
          <cell r="W341" t="str">
            <v>Effect6_Collision_D2</v>
          </cell>
        </row>
        <row r="342">
          <cell r="A342" t="str">
            <v>LP_Transport_Teleported_05</v>
          </cell>
          <cell r="B342" t="str">
            <v>LP_Transport_Teleported</v>
          </cell>
          <cell r="C342" t="str">
            <v/>
          </cell>
          <cell r="D342">
            <v>5</v>
          </cell>
          <cell r="E342" t="str">
            <v>Teleported</v>
          </cell>
          <cell r="H342" t="str">
            <v/>
          </cell>
          <cell r="I342">
            <v>9</v>
          </cell>
          <cell r="O342" t="str">
            <v/>
          </cell>
          <cell r="S342" t="str">
            <v/>
          </cell>
          <cell r="V342" t="str">
            <v>Effect6_Collision_D</v>
          </cell>
          <cell r="W342" t="str">
            <v>Effect6_Collision_D2</v>
          </cell>
        </row>
        <row r="343">
          <cell r="A343" t="str">
            <v>LP_SummonShield_01</v>
          </cell>
          <cell r="B343" t="str">
            <v>LP_SummonShield</v>
          </cell>
          <cell r="C343" t="str">
            <v/>
          </cell>
          <cell r="D343">
            <v>1</v>
          </cell>
          <cell r="E343" t="str">
            <v>CreateWall</v>
          </cell>
          <cell r="H343" t="str">
            <v/>
          </cell>
          <cell r="I343">
            <v>-1</v>
          </cell>
          <cell r="J343">
            <v>3</v>
          </cell>
          <cell r="K343">
            <v>3</v>
          </cell>
          <cell r="O343" t="str">
            <v/>
          </cell>
          <cell r="S343" t="str">
            <v/>
          </cell>
          <cell r="T343" t="str">
            <v>Magic_shield_2_D</v>
          </cell>
        </row>
        <row r="344">
          <cell r="A344" t="str">
            <v>LP_SummonShield_02</v>
          </cell>
          <cell r="B344" t="str">
            <v>LP_SummonShield</v>
          </cell>
          <cell r="C344" t="str">
            <v/>
          </cell>
          <cell r="D344">
            <v>2</v>
          </cell>
          <cell r="E344" t="str">
            <v>CreateWall</v>
          </cell>
          <cell r="H344" t="str">
            <v/>
          </cell>
          <cell r="I344">
            <v>-1</v>
          </cell>
          <cell r="J344">
            <v>2.5</v>
          </cell>
          <cell r="K344">
            <v>3</v>
          </cell>
          <cell r="O344" t="str">
            <v/>
          </cell>
          <cell r="S344" t="str">
            <v/>
          </cell>
          <cell r="T344" t="str">
            <v>Magic_shield_2_D</v>
          </cell>
        </row>
        <row r="345">
          <cell r="A345" t="str">
            <v>LP_SummonShield_03</v>
          </cell>
          <cell r="B345" t="str">
            <v>LP_SummonShield</v>
          </cell>
          <cell r="C345" t="str">
            <v/>
          </cell>
          <cell r="D345">
            <v>3</v>
          </cell>
          <cell r="E345" t="str">
            <v>CreateWall</v>
          </cell>
          <cell r="H345" t="str">
            <v/>
          </cell>
          <cell r="I345">
            <v>-1</v>
          </cell>
          <cell r="J345">
            <v>2</v>
          </cell>
          <cell r="K345">
            <v>3</v>
          </cell>
          <cell r="O345" t="str">
            <v/>
          </cell>
          <cell r="S345" t="str">
            <v/>
          </cell>
          <cell r="T345" t="str">
            <v>Magic_shield_2_D</v>
          </cell>
        </row>
        <row r="346">
          <cell r="A346" t="str">
            <v>LP_SummonShield_04</v>
          </cell>
          <cell r="B346" t="str">
            <v>LP_SummonShield</v>
          </cell>
          <cell r="C346" t="str">
            <v/>
          </cell>
          <cell r="D346">
            <v>4</v>
          </cell>
          <cell r="E346" t="str">
            <v>CreateWall</v>
          </cell>
          <cell r="H346" t="str">
            <v/>
          </cell>
          <cell r="I346">
            <v>-1</v>
          </cell>
          <cell r="J346">
            <v>1.5</v>
          </cell>
          <cell r="K346">
            <v>3</v>
          </cell>
          <cell r="O346" t="str">
            <v/>
          </cell>
          <cell r="S346" t="str">
            <v/>
          </cell>
          <cell r="T346" t="str">
            <v>Magic_shield_2_D</v>
          </cell>
        </row>
        <row r="347">
          <cell r="A347" t="str">
            <v>LP_SummonShield_05</v>
          </cell>
          <cell r="B347" t="str">
            <v>LP_SummonShield</v>
          </cell>
          <cell r="C347" t="str">
            <v/>
          </cell>
          <cell r="D347">
            <v>5</v>
          </cell>
          <cell r="E347" t="str">
            <v>CreateWall</v>
          </cell>
          <cell r="H347" t="str">
            <v/>
          </cell>
          <cell r="I347">
            <v>-1</v>
          </cell>
          <cell r="J347">
            <v>1</v>
          </cell>
          <cell r="K347">
            <v>3</v>
          </cell>
          <cell r="O347" t="str">
            <v/>
          </cell>
          <cell r="S347" t="str">
            <v/>
          </cell>
          <cell r="T347" t="str">
            <v>Magic_shield_2_D</v>
          </cell>
        </row>
        <row r="348">
          <cell r="A348" t="str">
            <v>PN_Magic2Times_01</v>
          </cell>
          <cell r="B348" t="str">
            <v>PN_Magic2Times</v>
          </cell>
          <cell r="C348" t="str">
            <v/>
          </cell>
          <cell r="D348">
            <v>1</v>
          </cell>
          <cell r="E348" t="str">
            <v>EnlargeDamage</v>
          </cell>
          <cell r="G348" t="str">
            <v>DefenderSource==Magic</v>
          </cell>
          <cell r="H348" t="str">
            <v/>
          </cell>
          <cell r="I348">
            <v>-1</v>
          </cell>
          <cell r="J348">
            <v>1</v>
          </cell>
          <cell r="O348" t="str">
            <v/>
          </cell>
          <cell r="S348" t="str">
            <v/>
          </cell>
        </row>
        <row r="349">
          <cell r="A349" t="str">
            <v>PN_Machine2Times_01</v>
          </cell>
          <cell r="B349" t="str">
            <v>PN_Machine2Times</v>
          </cell>
          <cell r="C349" t="str">
            <v/>
          </cell>
          <cell r="D349">
            <v>1</v>
          </cell>
          <cell r="E349" t="str">
            <v>EnlargeDamage</v>
          </cell>
          <cell r="G349" t="str">
            <v>DefenderSource==Machine</v>
          </cell>
          <cell r="H349" t="str">
            <v/>
          </cell>
          <cell r="I349">
            <v>-1</v>
          </cell>
          <cell r="J349">
            <v>1</v>
          </cell>
          <cell r="O349" t="str">
            <v/>
          </cell>
          <cell r="S349" t="str">
            <v/>
          </cell>
        </row>
        <row r="350">
          <cell r="A350" t="str">
            <v>PN_Nature2Times_01</v>
          </cell>
          <cell r="B350" t="str">
            <v>PN_Nature2Times</v>
          </cell>
          <cell r="C350" t="str">
            <v/>
          </cell>
          <cell r="D350">
            <v>1</v>
          </cell>
          <cell r="E350" t="str">
            <v>EnlargeDamage</v>
          </cell>
          <cell r="G350" t="str">
            <v>DefenderSource==Nature</v>
          </cell>
          <cell r="H350" t="str">
            <v/>
          </cell>
          <cell r="I350">
            <v>-1</v>
          </cell>
          <cell r="J350">
            <v>1</v>
          </cell>
          <cell r="O350" t="str">
            <v/>
          </cell>
          <cell r="S350" t="str">
            <v/>
          </cell>
        </row>
        <row r="351">
          <cell r="A351" t="str">
            <v>PN_Qigong2Times_01</v>
          </cell>
          <cell r="B351" t="str">
            <v>PN_Qigong2Times</v>
          </cell>
          <cell r="C351" t="str">
            <v/>
          </cell>
          <cell r="D351">
            <v>1</v>
          </cell>
          <cell r="E351" t="str">
            <v>EnlargeDamage</v>
          </cell>
          <cell r="G351" t="str">
            <v>DefenderSource==Qigong</v>
          </cell>
          <cell r="H351" t="str">
            <v/>
          </cell>
          <cell r="I351">
            <v>-1</v>
          </cell>
          <cell r="J351">
            <v>1</v>
          </cell>
          <cell r="O351" t="str">
            <v/>
          </cell>
          <cell r="S351" t="str">
            <v/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GameUI_EnterRecommendDesc</v>
          </cell>
          <cell r="B67" t="str">
            <v>더 적합한 추천 캐릭터가 있습니다
캐릭터를 변경하시겠습니까?</v>
          </cell>
          <cell r="C67" t="str">
            <v>In progress of translating…(67)</v>
          </cell>
        </row>
        <row r="68">
          <cell r="A68" t="str">
            <v>GameUI_ChangeCharacter</v>
          </cell>
          <cell r="B68" t="str">
            <v>캐릭터 교체</v>
          </cell>
          <cell r="C68" t="str">
            <v>Change Chracter</v>
          </cell>
        </row>
        <row r="69">
          <cell r="A69" t="str">
            <v>GameUI_Chapter</v>
          </cell>
          <cell r="B69" t="str">
            <v>CHAPTER &lt;size=46&gt;{0}&lt;/size&gt;</v>
          </cell>
          <cell r="C69" t="str">
            <v>CHAPTER &lt;size=46&gt;{0}&lt;/size&gt;</v>
          </cell>
        </row>
        <row r="70">
          <cell r="A70" t="str">
            <v>GameUI_ChaosMode</v>
          </cell>
          <cell r="B70" t="str">
            <v>카오스 모드</v>
          </cell>
          <cell r="C70" t="str">
            <v>Chaos Mode</v>
          </cell>
        </row>
        <row r="71">
          <cell r="A71" t="str">
            <v>GameUI_SuggestedPowerLevel</v>
          </cell>
          <cell r="B71" t="str">
            <v>권장 파워레벨 {0}</v>
          </cell>
          <cell r="C71" t="str">
            <v>Recommended Power Level {0}</v>
          </cell>
        </row>
        <row r="72">
          <cell r="A72" t="str">
            <v>GameUI_Power</v>
          </cell>
          <cell r="B72" t="str">
            <v>&lt;color=#E0E0E0&gt;POWER&lt;/color&gt; &lt;size=17&gt;{0}&lt;/size&gt;</v>
          </cell>
          <cell r="C72" t="str">
            <v>&lt;color=#E0E0E0&gt;POWER&lt;/color&gt; &lt;size=17&gt;{0}&lt;/size&gt;</v>
          </cell>
        </row>
        <row r="73">
          <cell r="A73" t="str">
            <v>GameUI_Suggested</v>
          </cell>
          <cell r="B73" t="str">
            <v>추천캐릭터</v>
          </cell>
          <cell r="C73" t="str">
            <v>Recommended</v>
          </cell>
        </row>
        <row r="74">
          <cell r="A74" t="str">
            <v>GameUI_FirstSwapHealNotApplied</v>
          </cell>
          <cell r="B74" t="str">
            <v>이미 전투에 참가했던 캐릭터는 HP/SP가 회복되지 않습니다</v>
          </cell>
          <cell r="C74" t="str">
            <v>Characters already in combat will not recover HP/SP</v>
          </cell>
        </row>
        <row r="75">
          <cell r="A75" t="str">
            <v>GameUI_NowPlayingCharacter</v>
          </cell>
          <cell r="B75" t="str">
            <v>현재 플레이 중인 캐릭터입니다</v>
          </cell>
          <cell r="C75" t="str">
            <v>Now playing!</v>
          </cell>
        </row>
        <row r="76">
          <cell r="A76" t="str">
            <v>GameUI_Invincible</v>
          </cell>
          <cell r="B76" t="str">
            <v>무적</v>
          </cell>
          <cell r="C76" t="str">
            <v>INVINCIBLE</v>
          </cell>
        </row>
        <row r="77">
          <cell r="A77" t="str">
            <v>GameUI_Miss</v>
          </cell>
          <cell r="B77" t="str">
            <v>빗맞음</v>
          </cell>
          <cell r="C77" t="str">
            <v>MISS</v>
          </cell>
        </row>
        <row r="78">
          <cell r="A78" t="str">
            <v>GameUI_Headshot</v>
          </cell>
          <cell r="B78" t="str">
            <v>즉사</v>
          </cell>
          <cell r="C78" t="str">
            <v>HEADSHOT</v>
          </cell>
        </row>
        <row r="79">
          <cell r="A79" t="str">
            <v>GameUI_ImmortalWill</v>
          </cell>
          <cell r="B79" t="str">
            <v>불사!</v>
          </cell>
          <cell r="C79" t="str">
            <v>IMMORTAL!</v>
          </cell>
        </row>
        <row r="80">
          <cell r="A80" t="str">
            <v>TimeSpaceUI_Low</v>
          </cell>
          <cell r="B80" t="str">
            <v>소</v>
          </cell>
          <cell r="C80" t="str">
            <v>Low</v>
          </cell>
        </row>
        <row r="81">
          <cell r="A81" t="str">
            <v>TimeSpaceUI_Medium</v>
          </cell>
          <cell r="B81" t="str">
            <v>중</v>
          </cell>
          <cell r="C81" t="str">
            <v>Medium</v>
          </cell>
        </row>
        <row r="82">
          <cell r="A82" t="str">
            <v>TimeSpaceUI_High</v>
          </cell>
          <cell r="B82" t="str">
            <v>대</v>
          </cell>
          <cell r="C82" t="str">
            <v>High</v>
          </cell>
        </row>
        <row r="83">
          <cell r="A83" t="str">
            <v>TimeSpaceUI_Ultra</v>
          </cell>
          <cell r="B83" t="str">
            <v>극대</v>
          </cell>
          <cell r="C83" t="str">
            <v>Ultra</v>
          </cell>
        </row>
        <row r="84">
          <cell r="A84" t="str">
            <v>TimeSpaceUI_ExtraUltra</v>
          </cell>
          <cell r="B84" t="str">
            <v>초극대</v>
          </cell>
          <cell r="C84" t="str">
            <v>ExtraUltra</v>
          </cell>
        </row>
        <row r="85">
          <cell r="A85" t="str">
            <v>PowerSourceUI_ComeHere</v>
          </cell>
          <cell r="B85" t="str">
            <v>가까이 다가가 힘의 원천으로부터 축복을 받으세요</v>
          </cell>
          <cell r="C85" t="str">
            <v>In progress of translating…(85)</v>
          </cell>
        </row>
        <row r="86">
          <cell r="A86" t="str">
            <v>PowerSourceUI_Heal</v>
          </cell>
          <cell r="B86" t="str">
            <v>힘의 원천으로부터 생명의 빛이 흘러나옵니다</v>
          </cell>
          <cell r="C86" t="str">
            <v>The light of life flows from the power source</v>
          </cell>
        </row>
        <row r="87">
          <cell r="A87" t="str">
            <v>GameUI_SelectLevelPack</v>
          </cell>
          <cell r="B87" t="str">
            <v>전투팩을 선택하세요</v>
          </cell>
          <cell r="C87" t="str">
            <v>Choose a Battle Pack</v>
          </cell>
        </row>
        <row r="88">
          <cell r="A88" t="str">
            <v>LevelPackUIName_Atk</v>
          </cell>
          <cell r="B88" t="str">
            <v>공격력</v>
          </cell>
          <cell r="C88" t="str">
            <v>Low Attack Boost</v>
          </cell>
        </row>
        <row r="89">
          <cell r="A89" t="str">
            <v>LevelPackUIName_AtkBetter</v>
          </cell>
          <cell r="B89" t="str">
            <v>&lt;color=#FFC080&gt;상급&lt;/color&gt; 공격력</v>
          </cell>
          <cell r="C89" t="str">
            <v>Medium Attack Boost</v>
          </cell>
        </row>
        <row r="90">
          <cell r="A90" t="str">
            <v>LevelPackUIName_AtkBest</v>
          </cell>
          <cell r="B90" t="str">
            <v>&lt;color=#FFC080&gt;최상급&lt;/color&gt; 공격력</v>
          </cell>
          <cell r="C90" t="str">
            <v>In progress of translating…(90)</v>
          </cell>
        </row>
        <row r="91">
          <cell r="A91" t="str">
            <v>LevelPackUIName_AtkSpeed</v>
          </cell>
          <cell r="B91" t="str">
            <v>공격 속도</v>
          </cell>
          <cell r="C91" t="str">
            <v>In progress of translating…(91)</v>
          </cell>
        </row>
        <row r="92">
          <cell r="A92" t="str">
            <v>LevelPackUIName_AtkSpeedBetter</v>
          </cell>
          <cell r="B92" t="str">
            <v>&lt;color=#FFC080&gt;상급&lt;/color&gt; 공격 속도</v>
          </cell>
          <cell r="C92" t="str">
            <v>In progress of translating…(92)</v>
          </cell>
        </row>
        <row r="93">
          <cell r="A93" t="str">
            <v>LevelPackUIName_AtkSpeedBest</v>
          </cell>
          <cell r="B93" t="str">
            <v>&lt;color=#FFC080&gt;최상급&lt;/color&gt; 공격 속도</v>
          </cell>
          <cell r="C93" t="str">
            <v>In progress of translating…(93)</v>
          </cell>
        </row>
        <row r="94">
          <cell r="A94" t="str">
            <v>LevelPackUIName_Crit</v>
          </cell>
          <cell r="B94" t="str">
            <v>치명타 확률</v>
          </cell>
          <cell r="C94" t="str">
            <v>In progress of translating…(94)</v>
          </cell>
        </row>
        <row r="95">
          <cell r="A95" t="str">
            <v>LevelPackUIName_CritBetter</v>
          </cell>
          <cell r="B95" t="str">
            <v>&lt;color=#FFC080&gt;상급&lt;/color&gt; 치명타 확률</v>
          </cell>
          <cell r="C95" t="str">
            <v>In progress of translating…(95)</v>
          </cell>
        </row>
        <row r="96">
          <cell r="A96" t="str">
            <v>LevelPackUIName_CritBest</v>
          </cell>
          <cell r="B96" t="str">
            <v>&lt;color=#FFC080&gt;최상급&lt;/color&gt; 치명타 확률</v>
          </cell>
          <cell r="C96" t="str">
            <v>In progress of translating…(96)</v>
          </cell>
        </row>
        <row r="97">
          <cell r="A97" t="str">
            <v>LevelPackUIName_MaxHp</v>
          </cell>
          <cell r="B97" t="str">
            <v>최대 체력</v>
          </cell>
          <cell r="C97" t="str">
            <v>In progress of translating…(97)</v>
          </cell>
        </row>
        <row r="98">
          <cell r="A98" t="str">
            <v>LevelPackUIName_MaxHpBetter</v>
          </cell>
          <cell r="B98" t="str">
            <v>&lt;color=#FFC080&gt;상급&lt;/color&gt; 최대 체력</v>
          </cell>
          <cell r="C98" t="str">
            <v>In progress of translating…(98)</v>
          </cell>
        </row>
        <row r="99">
          <cell r="A99" t="str">
            <v>LevelPackUIName_MaxHpBest</v>
          </cell>
          <cell r="B99" t="str">
            <v>&lt;color=#FFC080&gt;최상급&lt;/color&gt; 최대 체력</v>
          </cell>
          <cell r="C99" t="str">
            <v>In progress of translating…(99)</v>
          </cell>
        </row>
        <row r="100">
          <cell r="A100" t="str">
            <v>LevelPackUIName_ReduceDmgProjectile</v>
          </cell>
          <cell r="B100" t="str">
            <v>발사체 대미지 감소</v>
          </cell>
          <cell r="C100" t="str">
            <v>In progress of translating…(100)</v>
          </cell>
        </row>
        <row r="101">
          <cell r="A101" t="str">
            <v>LevelPackUIName_ReduceDmgClose</v>
          </cell>
          <cell r="B101" t="str">
            <v>충돌 대미지 감소</v>
          </cell>
          <cell r="C101" t="str">
            <v>In progress of translating…(101)</v>
          </cell>
        </row>
        <row r="102">
          <cell r="A102" t="str">
            <v>LevelPackUIName_ExtraGold</v>
          </cell>
          <cell r="B102" t="str">
            <v>골드 획득량 증가</v>
          </cell>
          <cell r="C102" t="str">
            <v>In progress of translating…(102)</v>
          </cell>
        </row>
        <row r="103">
          <cell r="A103" t="str">
            <v>LevelPackUIName_ItemChanceBoost</v>
          </cell>
          <cell r="B103" t="str">
            <v>아이템 확률 증가</v>
          </cell>
          <cell r="C103" t="str">
            <v>In progress of translating…(103)</v>
          </cell>
        </row>
        <row r="104">
          <cell r="A104" t="str">
            <v>LevelPackUIName_HealChanceBoost</v>
          </cell>
          <cell r="B104" t="str">
            <v>회복구슬 확률 증가</v>
          </cell>
          <cell r="C104" t="str">
            <v>In progress of translating…(104)</v>
          </cell>
        </row>
        <row r="105">
          <cell r="A105" t="str">
            <v>LevelPackUIName_MonsterThrough</v>
          </cell>
          <cell r="B105" t="str">
            <v>&lt;color=#FFC080&gt;몬스터 관통샷&lt;/color&gt;</v>
          </cell>
          <cell r="C105" t="str">
            <v>In progress of translating…(105)</v>
          </cell>
        </row>
        <row r="106">
          <cell r="A106" t="str">
            <v>LevelPackUIName_Ricochet</v>
          </cell>
          <cell r="B106" t="str">
            <v>&lt;color=#FFC080&gt;체인샷&lt;/color&gt;</v>
          </cell>
          <cell r="C106" t="str">
            <v>In progress of translating…(106)</v>
          </cell>
        </row>
        <row r="107">
          <cell r="A107" t="str">
            <v>LevelPackUIName_BounceWallQuad</v>
          </cell>
          <cell r="B107" t="str">
            <v>&lt;color=#FFC080&gt;벽 반사샷&lt;/color&gt;</v>
          </cell>
          <cell r="C107" t="str">
            <v>In progress of translating…(107)</v>
          </cell>
        </row>
        <row r="108">
          <cell r="A108" t="str">
            <v>LevelPackUIName_Parallel</v>
          </cell>
          <cell r="B108" t="str">
            <v>&lt;color=#FFC080&gt;전방샷&lt;/color&gt;</v>
          </cell>
          <cell r="C108" t="str">
            <v>In progress of translating…(108)</v>
          </cell>
        </row>
        <row r="109">
          <cell r="A109" t="str">
            <v>LevelPackUIName_DiagonalNwayGenerator</v>
          </cell>
          <cell r="B109" t="str">
            <v>&lt;color=#FFC080&gt;대각샷&lt;/color&gt;</v>
          </cell>
          <cell r="C109" t="str">
            <v>In progress of translating…(109)</v>
          </cell>
        </row>
        <row r="110">
          <cell r="A110" t="str">
            <v>LevelPackUIName_LeftRightNwayGenerator</v>
          </cell>
          <cell r="B110" t="str">
            <v>&lt;color=#FFC080&gt;좌우샷&lt;/color&gt;</v>
          </cell>
          <cell r="C110" t="str">
            <v>In progress of translating…(110)</v>
          </cell>
        </row>
        <row r="111">
          <cell r="A111" t="str">
            <v>LevelPackUIName_BackNwayGenerator</v>
          </cell>
          <cell r="B111" t="str">
            <v>&lt;color=#FFC080&gt;후방샷&lt;/color&gt;</v>
          </cell>
          <cell r="C111" t="str">
            <v>In progress of translating…(111)</v>
          </cell>
        </row>
        <row r="112">
          <cell r="A112" t="str">
            <v>LevelPackUIName_Repeat</v>
          </cell>
          <cell r="B112" t="str">
            <v>&lt;color=#FFC080&gt;반복 공격&lt;/color&gt;</v>
          </cell>
          <cell r="C112" t="str">
            <v>In progress of translating…(112)</v>
          </cell>
        </row>
        <row r="113">
          <cell r="A113" t="str">
            <v>LevelPackUIName_HealOnKill</v>
          </cell>
          <cell r="B113" t="str">
            <v>몬스터 킬 시 회복</v>
          </cell>
          <cell r="C113" t="str">
            <v>In progress of translating…(113)</v>
          </cell>
        </row>
        <row r="114">
          <cell r="A114" t="str">
            <v>LevelPackUIName_HealOnKillBetter</v>
          </cell>
          <cell r="B114" t="str">
            <v>&lt;color=#FFC080&gt;상급&lt;/color&gt; 몬스터 킬 시 회복</v>
          </cell>
          <cell r="C114" t="str">
            <v>In progress of translating…(114)</v>
          </cell>
        </row>
        <row r="115">
          <cell r="A115" t="str">
            <v>LevelPackUIName_AtkSpeedUpOnEncounter</v>
          </cell>
          <cell r="B115" t="str">
            <v>적 조우 시
공격 속도 증가</v>
          </cell>
          <cell r="C115" t="str">
            <v>In progress of translating…(115)</v>
          </cell>
        </row>
        <row r="116">
          <cell r="A116" t="str">
            <v>LevelPackUIName_AtkSpeedUpOnEncounterBetter</v>
          </cell>
          <cell r="B116" t="str">
            <v>&lt;color=#FFC080&gt;상급&lt;/color&gt; 적 조우 시
공격 속도 증가</v>
          </cell>
          <cell r="C116" t="str">
            <v>In progress of translating…(116)</v>
          </cell>
        </row>
        <row r="117">
          <cell r="A117" t="str">
            <v>LevelPackUIName_VampireOnAttack</v>
          </cell>
          <cell r="B117" t="str">
            <v>흡혈</v>
          </cell>
          <cell r="C117" t="str">
            <v>In progress of translating…(117)</v>
          </cell>
        </row>
        <row r="118">
          <cell r="A118" t="str">
            <v>LevelPackUIName_VampireOnAttackBetter</v>
          </cell>
          <cell r="B118" t="str">
            <v>&lt;color=#FFC080&gt;상급&lt;/color&gt; 흡혈</v>
          </cell>
          <cell r="C118" t="str">
            <v>In progress of translating…(118)</v>
          </cell>
        </row>
        <row r="119">
          <cell r="A119" t="str">
            <v>LevelPackUIName_RecoverOnAttacked</v>
          </cell>
          <cell r="B119" t="str">
            <v>피격 시 HP 리젠</v>
          </cell>
          <cell r="C119" t="str">
            <v>In progress of translating…(119)</v>
          </cell>
        </row>
        <row r="120">
          <cell r="A120" t="str">
            <v>LevelPackUIName_RecoverOnAttackedBetter</v>
          </cell>
          <cell r="B120" t="str">
            <v>&lt;color=#FFC080&gt;상급&lt;/color&gt; 피격 시
HP 리젠</v>
          </cell>
          <cell r="C120" t="str">
            <v>In progress of translating…(120)</v>
          </cell>
        </row>
        <row r="121">
          <cell r="A121" t="str">
            <v>LevelPackUIName_ReflectOnAttacked</v>
          </cell>
          <cell r="B121" t="str">
            <v>피격 시 반사</v>
          </cell>
          <cell r="C121" t="str">
            <v>In progress of translating…(121)</v>
          </cell>
        </row>
        <row r="122">
          <cell r="A122" t="str">
            <v>LevelPackUIName_ReflectOnAttackedBetter</v>
          </cell>
          <cell r="B122" t="str">
            <v>&lt;color=#FFC080&gt;상급&lt;/color&gt; 피격 시 반사</v>
          </cell>
          <cell r="C122" t="str">
            <v>In progress of translating…(122)</v>
          </cell>
        </row>
        <row r="123">
          <cell r="A123" t="str">
            <v>LevelPackUIName_AtkUpOnLowerHp</v>
          </cell>
          <cell r="B123" t="str">
            <v>HP 낮을수록
공격력 증가</v>
          </cell>
          <cell r="C123" t="str">
            <v>In progress of translating…(123)</v>
          </cell>
        </row>
        <row r="124">
          <cell r="A124" t="str">
            <v>LevelPackUIName_AtkUpOnLowerHpBetter</v>
          </cell>
          <cell r="B124" t="str">
            <v>&lt;color=#FFC080&gt;상급&lt;/color&gt; HP 낮을수록
공격력 증가</v>
          </cell>
          <cell r="C124" t="str">
            <v>In progress of translating…(124)</v>
          </cell>
        </row>
        <row r="125">
          <cell r="A125" t="str">
            <v>LevelPackUIName_CritDmgUpOnLowerHp</v>
          </cell>
          <cell r="B125" t="str">
            <v>적 HP 낮을수록
치명타 대미지 증가</v>
          </cell>
          <cell r="C125" t="str">
            <v>In progress of translating…(125)</v>
          </cell>
        </row>
        <row r="126">
          <cell r="A126" t="str">
            <v>LevelPackUIName_CritDmgUpOnLowerHpBetter</v>
          </cell>
          <cell r="B126" t="str">
            <v>&lt;color=#FFC080&gt;상급&lt;/color&gt; 적 HP 낮을수록
치명타 대미지 증가</v>
          </cell>
          <cell r="C126" t="str">
            <v>In progress of translating…(126)</v>
          </cell>
        </row>
        <row r="127">
          <cell r="A127" t="str">
            <v>LevelPackUIName_InstantKill</v>
          </cell>
          <cell r="B127" t="str">
            <v>일정확률로 즉사</v>
          </cell>
          <cell r="C127" t="str">
            <v>In progress of translating…(127)</v>
          </cell>
        </row>
        <row r="128">
          <cell r="A128" t="str">
            <v>LevelPackUIName_InstantKillBetter</v>
          </cell>
          <cell r="B128" t="str">
            <v>&lt;color=#FFC080&gt;상급&lt;/color&gt; 일정확률로 즉사</v>
          </cell>
          <cell r="C128" t="str">
            <v>In progress of translating…(128)</v>
          </cell>
        </row>
        <row r="129">
          <cell r="A129" t="str">
            <v>LevelPackUIName_ImmortalWill</v>
          </cell>
          <cell r="B129" t="str">
            <v>불사의 의지</v>
          </cell>
          <cell r="C129" t="str">
            <v>In progress of translating…(129)</v>
          </cell>
        </row>
        <row r="130">
          <cell r="A130" t="str">
            <v>LevelPackUIName_ImmortalWillBetter</v>
          </cell>
          <cell r="B130" t="str">
            <v>&lt;color=#FFC080&gt;상급&lt;/color&gt; 불사의 의지</v>
          </cell>
          <cell r="C130" t="str">
            <v>In progress of translating…(130)</v>
          </cell>
        </row>
        <row r="131">
          <cell r="A131" t="str">
            <v>LevelPackUIName_HealAreaOnEncounter</v>
          </cell>
          <cell r="B131" t="str">
            <v>적 조우 시 회복지대</v>
          </cell>
          <cell r="C131" t="str">
            <v>In progress of translating…(131)</v>
          </cell>
        </row>
        <row r="132">
          <cell r="A132" t="str">
            <v>LevelPackUIName_MoveSpeedUpOnAttacked</v>
          </cell>
          <cell r="B132" t="str">
            <v>피격 시
이동 속도 증가</v>
          </cell>
          <cell r="C132" t="str">
            <v>In progress of translating…(132)</v>
          </cell>
        </row>
        <row r="133">
          <cell r="A133" t="str">
            <v>LevelPackUIName_MineOnMove</v>
          </cell>
          <cell r="B133" t="str">
            <v>이동 중 오브 설치</v>
          </cell>
          <cell r="C133" t="str">
            <v>In progress of translating…(133)</v>
          </cell>
        </row>
        <row r="134">
          <cell r="A134" t="str">
            <v>LevelPackUIName_SlowHitObject</v>
          </cell>
          <cell r="B134" t="str">
            <v>발사체 속도 감소</v>
          </cell>
          <cell r="C134" t="str">
            <v>In progress of translating…(134)</v>
          </cell>
        </row>
        <row r="135">
          <cell r="A135" t="str">
            <v>LevelPackUIName_Paralyze</v>
          </cell>
          <cell r="B135" t="str">
            <v>마비 효과</v>
          </cell>
          <cell r="C135" t="str">
            <v>In progress of translating…(135)</v>
          </cell>
        </row>
        <row r="136">
          <cell r="A136" t="str">
            <v>LevelPackUIName_Hold</v>
          </cell>
          <cell r="B136" t="str">
            <v>이동 불가 효과</v>
          </cell>
          <cell r="C136" t="str">
            <v>In progress of translating…(136)</v>
          </cell>
        </row>
        <row r="137">
          <cell r="A137" t="str">
            <v>LevelPackUIName_Transport</v>
          </cell>
          <cell r="B137" t="str">
            <v>몬스터 전이 효과</v>
          </cell>
          <cell r="C137" t="str">
            <v>In progress of translating…(137)</v>
          </cell>
        </row>
        <row r="138">
          <cell r="A138" t="str">
            <v>LevelPackUIName_SummonShield</v>
          </cell>
          <cell r="B138" t="str">
            <v>쉴드 소환</v>
          </cell>
          <cell r="C138" t="str">
            <v>In progress of translating…(138)</v>
          </cell>
        </row>
        <row r="139">
          <cell r="A139" t="str">
            <v>LevelPackUIDesc_Atk</v>
          </cell>
          <cell r="B139" t="str">
            <v>공격력이 증가합니다</v>
          </cell>
          <cell r="C139" t="str">
            <v>In progress of translating…(139)</v>
          </cell>
        </row>
        <row r="140">
          <cell r="A140" t="str">
            <v>LevelPackUIDesc_AtkBetter</v>
          </cell>
          <cell r="B140" t="str">
            <v>공격력이 많이 증가합니다</v>
          </cell>
          <cell r="C140" t="str">
            <v>In progress of translating…(140)</v>
          </cell>
        </row>
        <row r="141">
          <cell r="A141" t="str">
            <v>LevelPackUIDesc_AtkBest</v>
          </cell>
          <cell r="B141" t="str">
            <v>공격력이 매우 많이 증가합니다</v>
          </cell>
          <cell r="C141" t="str">
            <v>In progress of translating…(141)</v>
          </cell>
        </row>
        <row r="142">
          <cell r="A142" t="str">
            <v>LevelPackUIDesc_AtkSpeed</v>
          </cell>
          <cell r="B142" t="str">
            <v>공격 속도가 증가합니다</v>
          </cell>
          <cell r="C142" t="str">
            <v>In progress of translating…(142)</v>
          </cell>
        </row>
        <row r="143">
          <cell r="A143" t="str">
            <v>LevelPackUIDesc_AtkSpeedBetter</v>
          </cell>
          <cell r="B143" t="str">
            <v>공격 속도가 많이 증가합니다</v>
          </cell>
          <cell r="C143" t="str">
            <v>In progress of translating…(143)</v>
          </cell>
        </row>
        <row r="144">
          <cell r="A144" t="str">
            <v>LevelPackUIDesc_AtkSpeedBest</v>
          </cell>
          <cell r="B144" t="str">
            <v>공격 속도가 매우 많이 증가합니다</v>
          </cell>
          <cell r="C144" t="str">
            <v>In progress of translating…(144)</v>
          </cell>
        </row>
        <row r="145">
          <cell r="A145" t="str">
            <v>LevelPackUIDesc_Crit</v>
          </cell>
          <cell r="B145" t="str">
            <v>치명타 확률이 증가합니다</v>
          </cell>
          <cell r="C145" t="str">
            <v>In progress of translating…(145)</v>
          </cell>
        </row>
        <row r="146">
          <cell r="A146" t="str">
            <v>LevelPackUIDesc_CritBetter</v>
          </cell>
          <cell r="B146" t="str">
            <v>치명타 확률이 많이 증가합니다</v>
          </cell>
          <cell r="C146" t="str">
            <v>In progress of translating…(146)</v>
          </cell>
        </row>
        <row r="147">
          <cell r="A147" t="str">
            <v>LevelPackUIDesc_CritBest</v>
          </cell>
          <cell r="B147" t="str">
            <v>치명타 확률이 매우 많이 증가합니다</v>
          </cell>
          <cell r="C147" t="str">
            <v>In progress of translating…(147)</v>
          </cell>
        </row>
        <row r="148">
          <cell r="A148" t="str">
            <v>LevelPackUIDesc_MaxHp</v>
          </cell>
          <cell r="B148" t="str">
            <v>최대 체력이 증가합니다</v>
          </cell>
          <cell r="C148" t="str">
            <v>In progress of translating…(148)</v>
          </cell>
        </row>
        <row r="149">
          <cell r="A149" t="str">
            <v>LevelPackUIDesc_MaxHpBetter</v>
          </cell>
          <cell r="B149" t="str">
            <v>최대 체력이 많이 증가합니다</v>
          </cell>
          <cell r="C149" t="str">
            <v>In progress of translating…(149)</v>
          </cell>
        </row>
        <row r="150">
          <cell r="A150" t="str">
            <v>LevelPackUIDesc_MaxHpBest</v>
          </cell>
          <cell r="B150" t="str">
            <v>최대 체력이 매우 많이 증가합니다</v>
          </cell>
          <cell r="C150" t="str">
            <v>In progress of translating…(150)</v>
          </cell>
        </row>
        <row r="151">
          <cell r="A151" t="str">
            <v>LevelPackUIDesc_ReduceDmgProjectile</v>
          </cell>
          <cell r="B151" t="str">
            <v>발사체의 대미지가 감소합니다</v>
          </cell>
          <cell r="C151" t="str">
            <v>In progress of translating…(151)</v>
          </cell>
        </row>
        <row r="152">
          <cell r="A152" t="str">
            <v>LevelPackUIDesc_ReduceDmgClose</v>
          </cell>
          <cell r="B152" t="str">
            <v>몬스터와 충돌 시 대미지가 감소합니다</v>
          </cell>
          <cell r="C152" t="str">
            <v>In progress of translating…(152)</v>
          </cell>
        </row>
        <row r="153">
          <cell r="A153" t="str">
            <v>LevelPackUIDesc_ExtraGold</v>
          </cell>
          <cell r="B153" t="str">
            <v>골드 획득량이 증가합니다</v>
          </cell>
          <cell r="C153" t="str">
            <v>In progress of translating…(153)</v>
          </cell>
        </row>
        <row r="154">
          <cell r="A154" t="str">
            <v>LevelPackUIDesc_ItemChanceBoost</v>
          </cell>
          <cell r="B154" t="str">
            <v>아이템 획득 확률이 증가합니다</v>
          </cell>
          <cell r="C154" t="str">
            <v>In progress of translating…(154)</v>
          </cell>
        </row>
        <row r="155">
          <cell r="A155" t="str">
            <v>LevelPackUIDesc_HealChanceBoost</v>
          </cell>
          <cell r="B155" t="str">
            <v>회복구슬 획득 확률이 증가합니다</v>
          </cell>
          <cell r="C155" t="str">
            <v>In progress of translating…(155)</v>
          </cell>
        </row>
        <row r="156">
          <cell r="A156" t="str">
            <v>LevelPackUIDesc_MonsterThrough</v>
          </cell>
          <cell r="B156" t="str">
            <v>평타 공격이 몬스터를 관통합니다</v>
          </cell>
          <cell r="C156" t="str">
            <v>In progress of translating…(156)</v>
          </cell>
        </row>
        <row r="157">
          <cell r="A157" t="str">
            <v>LevelPackUIDesc_Ricochet</v>
          </cell>
          <cell r="B157" t="str">
            <v>평타 공격이 몬스터 명중 후 다른 몬스터로 향해갑니다</v>
          </cell>
          <cell r="C157" t="str">
            <v>In progress of translating…(157)</v>
          </cell>
        </row>
        <row r="158">
          <cell r="A158" t="str">
            <v>LevelPackUIDesc_BounceWallQuad</v>
          </cell>
          <cell r="B158" t="str">
            <v>평타 공격이 벽에 튕겨 날아갑니다</v>
          </cell>
          <cell r="C158" t="str">
            <v>In progress of translating…(158)</v>
          </cell>
        </row>
        <row r="159">
          <cell r="A159" t="str">
            <v>LevelPackUIDesc_Parallel</v>
          </cell>
          <cell r="B159" t="str">
            <v>평타 공격이 전방으로 더 발사됩니다</v>
          </cell>
          <cell r="C159" t="str">
            <v>In progress of translating…(159)</v>
          </cell>
        </row>
        <row r="160">
          <cell r="A160" t="str">
            <v>LevelPackUIDesc_DiagonalNwayGenerator</v>
          </cell>
          <cell r="B160" t="str">
            <v>평타 공격이 대각으로 더 발사됩니다</v>
          </cell>
          <cell r="C160" t="str">
            <v>In progress of translating…(160)</v>
          </cell>
        </row>
        <row r="161">
          <cell r="A161" t="str">
            <v>LevelPackUIDesc_LeftRightNwayGenerator</v>
          </cell>
          <cell r="B161" t="str">
            <v>평타 공격이 좌우로 더 발사됩니다</v>
          </cell>
          <cell r="C161" t="str">
            <v>In progress of translating…(161)</v>
          </cell>
        </row>
        <row r="162">
          <cell r="A162" t="str">
            <v>LevelPackUIDesc_BackNwayGenerator</v>
          </cell>
          <cell r="B162" t="str">
            <v>평타 공격이 후방으로 더 발사됩니다</v>
          </cell>
          <cell r="C162" t="str">
            <v>In progress of translating…(162)</v>
          </cell>
        </row>
        <row r="163">
          <cell r="A163" t="str">
            <v>LevelPackUIDesc_Repeat</v>
          </cell>
          <cell r="B163" t="str">
            <v>평타 공격이 한 번 더 반복됩니다</v>
          </cell>
          <cell r="C163" t="str">
            <v>In progress of translating…(163)</v>
          </cell>
        </row>
        <row r="164">
          <cell r="A164" t="str">
            <v>LevelPackUIDesc_HealOnKill</v>
          </cell>
          <cell r="B164" t="str">
            <v>몬스터를 죽일 때 회복합니다</v>
          </cell>
          <cell r="C164" t="str">
            <v>In progress of translating…(164)</v>
          </cell>
        </row>
        <row r="165">
          <cell r="A165" t="str">
            <v>LevelPackUIDesc_HealOnKillBetter</v>
          </cell>
          <cell r="B165" t="str">
            <v>몬스터를 죽일 때 더 많이 회복합니다</v>
          </cell>
          <cell r="C165" t="str">
            <v>In progress of translating…(165)</v>
          </cell>
        </row>
        <row r="166">
          <cell r="A166" t="str">
            <v>LevelPackUIDesc_AtkSpeedUpOnEncounter</v>
          </cell>
          <cell r="B166" t="str">
            <v>몬스터 조우 시 공격 속도가 증가합니다</v>
          </cell>
          <cell r="C166" t="str">
            <v>In progress of translating…(166)</v>
          </cell>
        </row>
        <row r="167">
          <cell r="A167" t="str">
            <v>LevelPackUIDesc_AtkSpeedUpOnEncounterBetter</v>
          </cell>
          <cell r="B167" t="str">
            <v>몬스터 조우 시 공격 속도가 더 많이 증가합니다</v>
          </cell>
          <cell r="C167" t="str">
            <v>In progress of translating…(167)</v>
          </cell>
        </row>
        <row r="168">
          <cell r="A168" t="str">
            <v>LevelPackUIDesc_VampireOnAttack</v>
          </cell>
          <cell r="B168" t="str">
            <v>몬스터 공격 시 대미지의 일부를 흡수합니다</v>
          </cell>
          <cell r="C168" t="str">
            <v>In progress of translating…(168)</v>
          </cell>
        </row>
        <row r="169">
          <cell r="A169" t="str">
            <v>LevelPackUIDesc_VampireOnAttackBetter</v>
          </cell>
          <cell r="B169" t="str">
            <v>몬스터 공격 시 대미지의 일부를 더 많이 흡수합니다</v>
          </cell>
          <cell r="C169" t="str">
            <v>In progress of translating…(169)</v>
          </cell>
        </row>
        <row r="170">
          <cell r="A170" t="str">
            <v>LevelPackUIDesc_RecoverOnAttacked</v>
          </cell>
          <cell r="B170" t="str">
            <v>HP를 잃을 때 대미지의 일부를 서서히 회복합니다</v>
          </cell>
          <cell r="C170" t="str">
            <v>In progress of translating…(170)</v>
          </cell>
        </row>
        <row r="171">
          <cell r="A171" t="str">
            <v>LevelPackUIDesc_RecoverOnAttackedBetter</v>
          </cell>
          <cell r="B171" t="str">
            <v>HP를 잃을 때 대미지의 일부를 서서히 더 많이 회복합니다</v>
          </cell>
          <cell r="C171" t="str">
            <v>In progress of translating…(171)</v>
          </cell>
        </row>
        <row r="172">
          <cell r="A172" t="str">
            <v>LevelPackUIDesc_ReflectOnAttacked</v>
          </cell>
          <cell r="B172" t="str">
            <v>몬스터에게 피격 시 대미지의 일부를 반사합니다</v>
          </cell>
          <cell r="C172" t="str">
            <v>In progress of translating…(172)</v>
          </cell>
        </row>
        <row r="173">
          <cell r="A173" t="str">
            <v>LevelPackUIDesc_ReflectOnAttackedBetter</v>
          </cell>
          <cell r="B173" t="str">
            <v>몬스터에게 피격 시 대미지의 일부를 더 많이 반사합니다</v>
          </cell>
          <cell r="C173" t="str">
            <v>In progress of translating…(173)</v>
          </cell>
        </row>
        <row r="174">
          <cell r="A174" t="str">
            <v>LevelPackUIDesc_AtkUpOnLowerHp</v>
          </cell>
          <cell r="B174" t="str">
            <v>HP가 낮을수록 공격력이 증가합니다</v>
          </cell>
          <cell r="C174" t="str">
            <v>In progress of translating…(174)</v>
          </cell>
        </row>
        <row r="175">
          <cell r="A175" t="str">
            <v>LevelPackUIDesc_AtkUpOnLowerHpBetter</v>
          </cell>
          <cell r="B175" t="str">
            <v>HP가 낮을수록 공격력이 더 많이 증가합니다</v>
          </cell>
          <cell r="C175" t="str">
            <v>In progress of translating…(175)</v>
          </cell>
        </row>
        <row r="176">
          <cell r="A176" t="str">
            <v>LevelPackUIDesc_CritDmgUpOnLowerHp</v>
          </cell>
          <cell r="B176" t="str">
            <v>상대의 HP가 낮을수록 치명타 대미지가 증가합니다</v>
          </cell>
          <cell r="C176" t="str">
            <v>In progress of translating…(176)</v>
          </cell>
        </row>
        <row r="177">
          <cell r="A177" t="str">
            <v>LevelPackUIDesc_CritDmgUpOnLowerHpBetter</v>
          </cell>
          <cell r="B177" t="str">
            <v>상대의 HP가 낮을수록 치명타 대미지가 더 많이 증가합니다</v>
          </cell>
          <cell r="C177" t="str">
            <v>In progress of translating…(177)</v>
          </cell>
        </row>
        <row r="178">
          <cell r="A178" t="str">
            <v>LevelPackUIDesc_InstantKill</v>
          </cell>
          <cell r="B178" t="str">
            <v>몬스터를 확률로 한 방에 죽입니다</v>
          </cell>
          <cell r="C178" t="str">
            <v>In progress of translating…(178)</v>
          </cell>
        </row>
        <row r="179">
          <cell r="A179" t="str">
            <v>LevelPackUIDesc_InstantKillBetter</v>
          </cell>
          <cell r="B179" t="str">
            <v>몬스터를 더 높은 확률로 한 방에 죽입니다</v>
          </cell>
          <cell r="C179" t="str">
            <v>In progress of translating…(179)</v>
          </cell>
        </row>
        <row r="180">
          <cell r="A180" t="str">
            <v>LevelPackUIDesc_ImmortalWill</v>
          </cell>
          <cell r="B180" t="str">
            <v>HP가 0 이 될 때 확률로 살아납니다</v>
          </cell>
          <cell r="C180" t="str">
            <v>In progress of translating…(180)</v>
          </cell>
        </row>
        <row r="181">
          <cell r="A181" t="str">
            <v>LevelPackUIDesc_ImmortalWillBetter</v>
          </cell>
          <cell r="B181" t="str">
            <v>HP가 0 이 될 때 더 높은 확률로 살아납니다</v>
          </cell>
          <cell r="C181" t="str">
            <v>In progress of translating…(181)</v>
          </cell>
        </row>
        <row r="182">
          <cell r="A182" t="str">
            <v>LevelPackUIDesc_HealAreaOnEncounter</v>
          </cell>
          <cell r="B182" t="str">
            <v>몬스터 조우 시 회복지대가 생성됩니다</v>
          </cell>
          <cell r="C182" t="str">
            <v>In progress of translating…(182)</v>
          </cell>
        </row>
        <row r="183">
          <cell r="A183" t="str">
            <v>LevelPackUIDesc_MoveSpeedUpOnAttacked</v>
          </cell>
          <cell r="B183" t="str">
            <v>HP를 잃을 때 이동 속도가 증가합니다</v>
          </cell>
          <cell r="C183" t="str">
            <v>In progress of translating…(183)</v>
          </cell>
        </row>
        <row r="184">
          <cell r="A184" t="str">
            <v>LevelPackUIDesc_MineOnMove</v>
          </cell>
          <cell r="B184" t="str">
            <v>이동 시 공격구체를 설치합니다</v>
          </cell>
          <cell r="C184" t="str">
            <v>In progress of translating…(184)</v>
          </cell>
        </row>
        <row r="185">
          <cell r="A185" t="str">
            <v>LevelPackUIDesc_SlowHitObject</v>
          </cell>
          <cell r="B185" t="str">
            <v>몬스터의 발사체 속도가 줄어듭니다</v>
          </cell>
          <cell r="C185" t="str">
            <v>In progress of translating…(185)</v>
          </cell>
        </row>
        <row r="186">
          <cell r="A186" t="str">
            <v>LevelPackUIDesc_Paralyze</v>
          </cell>
          <cell r="B186" t="str">
            <v>공격에 마비 효과를 부여합니다</v>
          </cell>
          <cell r="C186" t="str">
            <v>In progress of translating…(186)</v>
          </cell>
        </row>
        <row r="187">
          <cell r="A187" t="str">
            <v>LevelPackUIDesc_Hold</v>
          </cell>
          <cell r="B187" t="str">
            <v>공격에 이동 불가 효과를 부여합니다</v>
          </cell>
          <cell r="C187" t="str">
            <v>In progress of translating…(187)</v>
          </cell>
        </row>
        <row r="188">
          <cell r="A188" t="str">
            <v>LevelPackUIDesc_Transport</v>
          </cell>
          <cell r="B188" t="str">
            <v>공격에 몬스터 전이 효과를 부여합니다</v>
          </cell>
          <cell r="C188" t="str">
            <v>In progress of translating…(188)</v>
          </cell>
        </row>
        <row r="189">
          <cell r="A189" t="str">
            <v>LevelPackUIDesc_SummonShield</v>
          </cell>
          <cell r="B189" t="str">
            <v>주기적으로 발사체를 막는 쉴드를 소환합니다</v>
          </cell>
          <cell r="C189" t="str">
            <v>In progress of translating…(189)</v>
          </cell>
        </row>
        <row r="190">
          <cell r="A190" t="str">
            <v>Chapter1Name</v>
          </cell>
          <cell r="B190" t="str">
            <v>드넓은 평야</v>
          </cell>
          <cell r="C190" t="str">
            <v>In progress of translating…(190)</v>
          </cell>
        </row>
        <row r="191">
          <cell r="A191" t="str">
            <v>Chapter2Name</v>
          </cell>
          <cell r="B191" t="str">
            <v>드넓은 평야2</v>
          </cell>
          <cell r="C191" t="str">
            <v>In progress of translating…(191)</v>
          </cell>
        </row>
        <row r="192">
          <cell r="A192" t="str">
            <v>Chapter3Name</v>
          </cell>
          <cell r="B192" t="str">
            <v>드넓은 평야3</v>
          </cell>
          <cell r="C192" t="str">
            <v>In progress of translating…(192)</v>
          </cell>
        </row>
        <row r="193">
          <cell r="A193" t="str">
            <v>Chapter4Name</v>
          </cell>
          <cell r="B193" t="str">
            <v>드넓은 평야4</v>
          </cell>
          <cell r="C193" t="str">
            <v>In progress of translating…(193)</v>
          </cell>
        </row>
        <row r="194">
          <cell r="A194" t="str">
            <v>Chapter5Name</v>
          </cell>
          <cell r="B194" t="str">
            <v>드넓은 평야5</v>
          </cell>
          <cell r="C194" t="str">
            <v>In progress of translating…(194)</v>
          </cell>
        </row>
        <row r="195">
          <cell r="A195" t="str">
            <v>Chapter6Name</v>
          </cell>
          <cell r="B195" t="str">
            <v>드넓은 평야6</v>
          </cell>
          <cell r="C195" t="str">
            <v>In progress of translating…(195)</v>
          </cell>
        </row>
        <row r="196">
          <cell r="A196" t="str">
            <v>Chapter7Name</v>
          </cell>
          <cell r="B196" t="str">
            <v>드넓은 평야7</v>
          </cell>
          <cell r="C196" t="str">
            <v>In progress of translating…(196)</v>
          </cell>
        </row>
        <row r="197">
          <cell r="A197" t="str">
            <v>Chapter8Name</v>
          </cell>
          <cell r="B197" t="str">
            <v>드넓은 평야8</v>
          </cell>
          <cell r="C197" t="str">
            <v>In progress of translating…(197)</v>
          </cell>
        </row>
        <row r="198">
          <cell r="A198" t="str">
            <v>Chapter9Name</v>
          </cell>
          <cell r="B198" t="str">
            <v>드넓은 평야9</v>
          </cell>
          <cell r="C198" t="str">
            <v>In progress of translating…(198)</v>
          </cell>
        </row>
        <row r="199">
          <cell r="A199" t="str">
            <v>Chapter10Name</v>
          </cell>
          <cell r="B199" t="str">
            <v>드넓은 평야10</v>
          </cell>
          <cell r="C199" t="str">
            <v>In progress of translating…(199)</v>
          </cell>
        </row>
        <row r="200">
          <cell r="A200" t="str">
            <v>Chapter11Name</v>
          </cell>
          <cell r="B200" t="str">
            <v>드넓은 평야11</v>
          </cell>
          <cell r="C200" t="str">
            <v>In progress of translating…(200)</v>
          </cell>
        </row>
        <row r="201">
          <cell r="A201" t="str">
            <v>Chapter12Name</v>
          </cell>
          <cell r="B201" t="str">
            <v>드넓은 평야12</v>
          </cell>
          <cell r="C201" t="str">
            <v>In progress of translating…(201)</v>
          </cell>
        </row>
        <row r="202">
          <cell r="A202" t="str">
            <v>Chapter13Name</v>
          </cell>
          <cell r="B202" t="str">
            <v>드넓은 평야13</v>
          </cell>
          <cell r="C202" t="str">
            <v>In progress of translating…(202)</v>
          </cell>
        </row>
        <row r="203">
          <cell r="A203" t="str">
            <v>Chapter14Name</v>
          </cell>
          <cell r="B203" t="str">
            <v>드넓은 평야14</v>
          </cell>
          <cell r="C203" t="str">
            <v>In progress of translating…(203)</v>
          </cell>
        </row>
        <row r="204">
          <cell r="A204" t="str">
            <v>Chapter15Name</v>
          </cell>
          <cell r="B204" t="str">
            <v>드넓은 평야15</v>
          </cell>
          <cell r="C204" t="str">
            <v>In progress of translating…(204)</v>
          </cell>
        </row>
        <row r="205">
          <cell r="A205" t="str">
            <v>Chapter16Name</v>
          </cell>
          <cell r="B205" t="str">
            <v>드넓은 평야16</v>
          </cell>
          <cell r="C205" t="str">
            <v>In progress of translating…(205)</v>
          </cell>
        </row>
        <row r="206">
          <cell r="A206" t="str">
            <v>Chapter17Name</v>
          </cell>
          <cell r="B206" t="str">
            <v>드넓은 평야17</v>
          </cell>
          <cell r="C206" t="str">
            <v>In progress of translating…(206)</v>
          </cell>
        </row>
        <row r="207">
          <cell r="A207" t="str">
            <v>Chapter18Name</v>
          </cell>
          <cell r="B207" t="str">
            <v>드넓은 평야18</v>
          </cell>
          <cell r="C207" t="str">
            <v>In progress of translating…(207)</v>
          </cell>
        </row>
        <row r="208">
          <cell r="A208" t="str">
            <v>Chapter19Name</v>
          </cell>
          <cell r="B208" t="str">
            <v>드넓은 평야19</v>
          </cell>
          <cell r="C208" t="str">
            <v>In progress of translating…(208)</v>
          </cell>
        </row>
        <row r="209">
          <cell r="A209" t="str">
            <v>Chapter20Name</v>
          </cell>
          <cell r="B209" t="str">
            <v>드넓은 평야20</v>
          </cell>
          <cell r="C209" t="str">
            <v>In progress of translating…(209)</v>
          </cell>
        </row>
        <row r="210">
          <cell r="A210" t="str">
            <v>Chapter21Name</v>
          </cell>
          <cell r="B210" t="str">
            <v>드넓은 평야21</v>
          </cell>
          <cell r="C210" t="str">
            <v>In progress of translating…(210)</v>
          </cell>
        </row>
        <row r="211">
          <cell r="A211" t="str">
            <v>Chapter22Name</v>
          </cell>
          <cell r="B211" t="str">
            <v>드넓은 평야22</v>
          </cell>
          <cell r="C211" t="str">
            <v>In progress of translating…(211)</v>
          </cell>
        </row>
        <row r="212">
          <cell r="A212" t="str">
            <v>Chapter23Name</v>
          </cell>
          <cell r="B212" t="str">
            <v>드넓은 평야23</v>
          </cell>
          <cell r="C212" t="str">
            <v>In progress of translating…(212)</v>
          </cell>
        </row>
        <row r="213">
          <cell r="A213" t="str">
            <v>Chapter24Name</v>
          </cell>
          <cell r="B213" t="str">
            <v>드넓은 평야24</v>
          </cell>
          <cell r="C213" t="str">
            <v>In progress of translating…(213)</v>
          </cell>
        </row>
        <row r="214">
          <cell r="A214" t="str">
            <v>Chapter25Name</v>
          </cell>
          <cell r="B214" t="str">
            <v>드넓은 평야25</v>
          </cell>
          <cell r="C214" t="str">
            <v>In progress of translating…(214)</v>
          </cell>
        </row>
        <row r="215">
          <cell r="A215" t="str">
            <v>Chapter26Name</v>
          </cell>
          <cell r="B215" t="str">
            <v>드넓은 평야26</v>
          </cell>
          <cell r="C215" t="str">
            <v>In progress of translating…(215)</v>
          </cell>
        </row>
        <row r="216">
          <cell r="A216" t="str">
            <v>Chapter27Name</v>
          </cell>
          <cell r="B216" t="str">
            <v>드넓은 평야27</v>
          </cell>
          <cell r="C216" t="str">
            <v>In progress of translating…(216)</v>
          </cell>
        </row>
        <row r="217">
          <cell r="A217" t="str">
            <v>Chapter28Name</v>
          </cell>
          <cell r="B217" t="str">
            <v>드넓은 평야28</v>
          </cell>
          <cell r="C217" t="str">
            <v>In progress of translating…(217)</v>
          </cell>
        </row>
        <row r="218">
          <cell r="A218" t="str">
            <v>Chapter29Name</v>
          </cell>
          <cell r="B218" t="str">
            <v>드넓은 평야29</v>
          </cell>
          <cell r="C218" t="str">
            <v>In progress of translating…(218)</v>
          </cell>
        </row>
        <row r="219">
          <cell r="A219" t="str">
            <v>Chapter1Desc</v>
          </cell>
          <cell r="B219" t="str">
            <v>하얀 눈보라는 휘날리는 설원입니다. 래빗 무리가 몰려오고 있으니 조심하세요!</v>
          </cell>
          <cell r="C219" t="str">
            <v>In progress of translating…(219)</v>
          </cell>
        </row>
        <row r="220">
          <cell r="A220" t="str">
            <v>Chapter2Desc</v>
          </cell>
          <cell r="B220" t="str">
            <v>챕터2 디스크립션 {0} 등을 이용해서 저지하세요.</v>
          </cell>
          <cell r="C220" t="str">
            <v>In progress of translating…(220)</v>
          </cell>
        </row>
        <row r="221">
          <cell r="A221" t="str">
            <v>Chapter3Desc</v>
          </cell>
          <cell r="B221" t="str">
            <v>챕터3 디스크립션 {0} 등을 이용해서 저지하세요.</v>
          </cell>
          <cell r="C221" t="str">
            <v>In progress of translating…(221)</v>
          </cell>
        </row>
        <row r="222">
          <cell r="A222" t="str">
            <v>Chapter4Desc</v>
          </cell>
          <cell r="B222" t="str">
            <v>챕터4 디스크립션 {0} 등을 이용해서 저지하세요.</v>
          </cell>
          <cell r="C222" t="str">
            <v>In progress of translating…(222)</v>
          </cell>
        </row>
        <row r="223">
          <cell r="A223" t="str">
            <v>Chapter5Desc</v>
          </cell>
          <cell r="B223" t="str">
            <v>챕터5 디스크립션 {0} 등을 이용해서 저지하세요.</v>
          </cell>
          <cell r="C223" t="str">
            <v>In progress of translating…(223)</v>
          </cell>
        </row>
        <row r="224">
          <cell r="A224" t="str">
            <v>Chapter6Desc</v>
          </cell>
          <cell r="B224" t="str">
            <v>챕터6 디스크립션 {0} 등을 이용해서 저지하세요.</v>
          </cell>
          <cell r="C224" t="str">
            <v>In progress of translating…(224)</v>
          </cell>
        </row>
        <row r="225">
          <cell r="A225" t="str">
            <v>Chapter7Desc</v>
          </cell>
          <cell r="B225" t="str">
            <v>6개의 관문을 통과해야 합니다 래빗 무리가 몰려오고 있으니 {0} 등을 이용해서 저지하세요.</v>
          </cell>
          <cell r="C225" t="str">
            <v>In progress of translating…(225)</v>
          </cell>
        </row>
        <row r="226">
          <cell r="A226" t="str">
            <v>Chapter8Desc</v>
          </cell>
          <cell r="B226" t="str">
            <v>챕터8 디스크립션 {0} 등을 이용해서 저지하세요.</v>
          </cell>
          <cell r="C226" t="str">
            <v>In progress of translating…(226)</v>
          </cell>
        </row>
        <row r="227">
          <cell r="A227" t="str">
            <v>Chapter9Desc</v>
          </cell>
          <cell r="B227" t="str">
            <v>챕터9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Chapter10Desc</v>
          </cell>
          <cell r="B228" t="str">
            <v>챕터10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Chapter11Desc</v>
          </cell>
          <cell r="B229" t="str">
            <v>챕터11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Chapter12Desc</v>
          </cell>
          <cell r="B230" t="str">
            <v>챕터12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Chapter13Desc</v>
          </cell>
          <cell r="B231" t="str">
            <v>챕터13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Chapter14Desc</v>
          </cell>
          <cell r="B232" t="str">
            <v>챕터14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Chapter15Desc</v>
          </cell>
          <cell r="B233" t="str">
            <v>챕터15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Chapter16Desc</v>
          </cell>
          <cell r="B234" t="str">
            <v>챕터16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Chapter17Desc</v>
          </cell>
          <cell r="B235" t="str">
            <v>챕터17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Chapter18Desc</v>
          </cell>
          <cell r="B236" t="str">
            <v>챕터18 디스크립션 {0} 등을 이용해서 저지하세요.</v>
          </cell>
          <cell r="C236" t="str">
            <v>In progress of translating…(236)</v>
          </cell>
        </row>
        <row r="237">
          <cell r="A237" t="str">
            <v>Chapter19Desc</v>
          </cell>
          <cell r="B237" t="str">
            <v>챕터19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Chapter20Desc</v>
          </cell>
          <cell r="B238" t="str">
            <v>챕터20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Chapter21Desc</v>
          </cell>
          <cell r="B239" t="str">
            <v>챕터21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Chapter22Desc</v>
          </cell>
          <cell r="B240" t="str">
            <v>챕터22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Chapter23Desc</v>
          </cell>
          <cell r="B241" t="str">
            <v>챕터23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Chapter24Desc</v>
          </cell>
          <cell r="B242" t="str">
            <v>챕터24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Chapter25Desc</v>
          </cell>
          <cell r="B243" t="str">
            <v>챕터25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Chapter26Desc</v>
          </cell>
          <cell r="B244" t="str">
            <v>챕터26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Chapter27Desc</v>
          </cell>
          <cell r="B245" t="str">
            <v>챕터27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Chapter28Desc</v>
          </cell>
          <cell r="B246" t="str">
            <v>챕터28 디스크립션 {0} 등을 이용해서 저지하세요.</v>
          </cell>
          <cell r="C246" t="str">
            <v>In progress of translating…(246)</v>
          </cell>
        </row>
        <row r="247">
          <cell r="A247" t="str">
            <v>Chapter29Desc</v>
          </cell>
          <cell r="B247" t="str">
            <v>챕터29 디스크립션 {0} 등을 이용해서 저지하세요.</v>
          </cell>
          <cell r="C247" t="str">
            <v>In progress of translating…(247)</v>
          </cell>
        </row>
        <row r="248">
          <cell r="A248" t="str">
            <v>CharName_Ganfaul</v>
          </cell>
          <cell r="B248" t="str">
            <v>간파울</v>
          </cell>
          <cell r="C248" t="str">
            <v>Ganfaul</v>
          </cell>
        </row>
        <row r="249">
          <cell r="A249" t="str">
            <v>CharDesc_Ganfaul</v>
          </cell>
          <cell r="B249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9" t="str">
            <v>In progress of translating…(249)</v>
          </cell>
        </row>
        <row r="250">
          <cell r="A250" t="str">
            <v>CharName_KeepSeries</v>
          </cell>
          <cell r="B250" t="str">
            <v>킵시리즈</v>
          </cell>
          <cell r="C250" t="str">
            <v>KeepSeries</v>
          </cell>
        </row>
        <row r="251">
          <cell r="A251" t="str">
            <v>CharDesc_KeepSeries</v>
          </cell>
          <cell r="B251" t="str">
            <v>킵시리즈의 설명 우다다다
간파울 아저씨한테 받은 총으로 광역 공격을 한다</v>
          </cell>
          <cell r="C251" t="str">
            <v>In progress of translating…(251)</v>
          </cell>
        </row>
        <row r="252">
          <cell r="A252" t="str">
            <v>CharName_BigBatSuccubus</v>
          </cell>
          <cell r="B252" t="str">
            <v>빅뱃서큐버스</v>
          </cell>
          <cell r="C252" t="str">
            <v>BigBatSuccubus</v>
          </cell>
        </row>
        <row r="253">
          <cell r="A253" t="str">
            <v>CharDesc_BigBatSuccubus</v>
          </cell>
          <cell r="B253" t="str">
            <v>빅뱃서큐버스의 설명 우다다다
연타 공격을 사용한다</v>
          </cell>
          <cell r="C253" t="str">
            <v>In progress of translating…(253)</v>
          </cell>
        </row>
        <row r="254">
          <cell r="A254" t="str">
            <v>CharName_Bei</v>
          </cell>
          <cell r="B254" t="str">
            <v>베이</v>
          </cell>
          <cell r="C254" t="str">
            <v>Bei</v>
          </cell>
        </row>
        <row r="255">
          <cell r="A255" t="str">
            <v>CharDesc_Bei</v>
          </cell>
          <cell r="B255" t="str">
            <v>베이의 설명 우다다다
장판 공격을 사용한다</v>
          </cell>
          <cell r="C255" t="str">
            <v>In progress of translating…(255)</v>
          </cell>
        </row>
        <row r="256">
          <cell r="A256" t="str">
            <v>BossName_SlimeRabbit</v>
          </cell>
          <cell r="B256" t="str">
            <v>초록 토끼귀 슬라임</v>
          </cell>
          <cell r="C256" t="str">
            <v>Green Rabbit Slime</v>
          </cell>
        </row>
        <row r="257">
          <cell r="A257" t="str">
            <v>BossName_SlimeRabbit_Red</v>
          </cell>
          <cell r="B257" t="str">
            <v>붉은 토끼귀 슬라임</v>
          </cell>
          <cell r="C257" t="str">
            <v>Red Rabbit Slime</v>
          </cell>
        </row>
        <row r="258">
          <cell r="A258" t="str">
            <v>BossName_TerribleStump_Purple</v>
          </cell>
          <cell r="B258" t="str">
            <v>나무귀신</v>
          </cell>
          <cell r="C258" t="str">
            <v>Terrible Stump</v>
          </cell>
        </row>
        <row r="259">
          <cell r="A259" t="str">
            <v>BossName_PolygonalMetalon_Red</v>
          </cell>
          <cell r="B259" t="str">
            <v>외뿔 풍뎅이</v>
          </cell>
          <cell r="C259" t="str">
            <v>In progress of translating…(259)</v>
          </cell>
        </row>
        <row r="260">
          <cell r="A260" t="str">
            <v>BossName_SpiritKing</v>
          </cell>
          <cell r="B260" t="str">
            <v>스피릿 킹</v>
          </cell>
          <cell r="C260" t="str">
            <v>Spirit King</v>
          </cell>
        </row>
        <row r="261">
          <cell r="A261" t="str">
            <v>BossDesc_SlimeRabbit</v>
          </cell>
          <cell r="B261" t="str">
            <v>친구들을 계속 불러내는 슬라임 무리입니다. 광역 공격을 할 수 있는 {0} 등 캐릭터를 사용하세요!</v>
          </cell>
        </row>
        <row r="262">
          <cell r="A262" t="str">
            <v>BossDesc_SlimeRabbit_Red</v>
          </cell>
          <cell r="B262" t="str">
            <v>좀 더 공격적인 슬라임 무리입니다. 광역 공격을 할 수 있는 {0} 등 캐릭터를 사용하세요!</v>
          </cell>
        </row>
        <row r="263">
          <cell r="A263" t="str">
            <v>BossDesc_TerribleStump_Purple</v>
          </cell>
          <cell r="B263" t="str">
            <v>화가 단단히 난 듯한 나무 귀신입니다. {0} 등 단일 개체에게 강한 캐릭터로 저지하세요!</v>
          </cell>
          <cell r="C263" t="str">
            <v>In progress of translating…(263)</v>
          </cell>
        </row>
        <row r="264">
          <cell r="A264" t="str">
            <v>BossDesc_PolygonalMetalon_Red</v>
          </cell>
          <cell r="B264" t="str">
            <v>뿔에 찔리면 매우 아플 것 같네요. {0} 등 단일 개체에게 강한 캐릭터로 저지하세요!</v>
          </cell>
          <cell r="C264" t="str">
            <v>In progress of translating…(264)</v>
          </cell>
        </row>
        <row r="265">
          <cell r="A265" t="str">
            <v>BossDesc_SpiritKing</v>
          </cell>
          <cell r="B265" t="str">
            <v>무시무시한 눈빛과 거대한 몸집을 가진 스피릿 킹입니다. {0} 등 큰 개체에게 공격할 수 있는 캐릭터를 써보세요!</v>
          </cell>
        </row>
        <row r="266">
          <cell r="A266" t="str">
            <v>PenaltyUIName_One</v>
          </cell>
          <cell r="B266" t="str">
            <v>&lt;color=#FF0000&gt;{0}&lt;/color&gt; 계열 캐릭터의 &lt;color=#FF0000&gt;대미지 피해 {1}배&lt;/color&gt;</v>
          </cell>
          <cell r="C266" t="str">
            <v>In progress of translating…(266)</v>
          </cell>
        </row>
        <row r="267">
          <cell r="A267" t="str">
            <v>PenaltyUIMind_One</v>
          </cell>
          <cell r="B267" t="str">
            <v>던전의 으스스한 기운으로 &lt;color=#FF0000&gt;{0}&lt;/color&gt; 계열이 &lt;color=#FF0000&gt;더 많은 대미지&lt;/color&gt;를 입게 됩니다</v>
          </cell>
          <cell r="C267" t="str">
            <v>In progress of translating…(267)</v>
          </cell>
        </row>
        <row r="268">
          <cell r="A268" t="str">
            <v>PenaltyUIRepre_OneOfTwo</v>
          </cell>
          <cell r="B268" t="str">
            <v>&lt;color=#FF0000&gt;{0}&lt;/color&gt; 또는 &lt;color=#FF0000&gt;{1}&lt;/color&gt; 계열 캐릭터의 &lt;color=#FF0000&gt;대미지 피해 {2}배&lt;/color&gt;</v>
          </cell>
          <cell r="C268" t="str">
            <v>In progress of translating…(268)</v>
          </cell>
        </row>
        <row r="269">
          <cell r="A269" t="str">
            <v>PenaltyUIName_Two</v>
          </cell>
          <cell r="B269" t="str">
            <v>&lt;color=#FF0000&gt;{0}&lt;/color&gt;, &lt;color=#FF0000&gt;{1}&lt;/color&gt; 계열 캐릭터의 &lt;color=#FF0000&gt;대미지 피해 {2}배&lt;/color&gt;</v>
          </cell>
          <cell r="C269" t="str">
            <v>In progress of translating…(269)</v>
          </cell>
        </row>
        <row r="270">
          <cell r="A270" t="str">
            <v>PenaltyUIMind_Two</v>
          </cell>
          <cell r="B270" t="str">
            <v>던전의 으스스한 기운으로 &lt;color=#FF0000&gt;{0}&lt;/color&gt;, &lt;color=#FF0000&gt;{1}&lt;/color&gt; 계열이 &lt;color=#FF0000&gt;더 많은 대미지&lt;/color&gt;를 입게 됩니다</v>
          </cell>
          <cell r="C270" t="str">
            <v>In progress of translating…(270)</v>
          </cell>
        </row>
        <row r="271">
          <cell r="A271" t="str">
            <v>PenaltyUIRepre_TwoOfFour</v>
          </cell>
          <cell r="B27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71" t="str">
            <v>In progress of translating…(271)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R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Row="1" outlineLevelCol="1" x14ac:dyDescent="0.3"/>
  <cols>
    <col min="4" max="4" width="9" customWidth="1" outlineLevel="1"/>
    <col min="6" max="6" width="9" customWidth="1" outlineLevel="1"/>
    <col min="8" max="12" width="9" customWidth="1" outlineLevel="1"/>
    <col min="13" max="13" width="5.125" customWidth="1" outlineLevel="1"/>
    <col min="15" max="15" width="9" customWidth="1" outlineLevel="1"/>
    <col min="16" max="16" width="8.125" customWidth="1" outlineLevel="1"/>
    <col min="17" max="17" width="9" customWidth="1" outlineLevel="1"/>
    <col min="18" max="18" width="5.125" customWidth="1" outlineLevel="1"/>
  </cols>
  <sheetData>
    <row r="1" spans="1:18" ht="27" customHeight="1" x14ac:dyDescent="0.3">
      <c r="A1" t="s">
        <v>1</v>
      </c>
      <c r="B1" t="s">
        <v>21</v>
      </c>
      <c r="C1" t="s">
        <v>22</v>
      </c>
      <c r="D1" t="s">
        <v>136</v>
      </c>
      <c r="F1" t="s">
        <v>133</v>
      </c>
      <c r="H1" t="s">
        <v>129</v>
      </c>
      <c r="I1" t="s">
        <v>131</v>
      </c>
      <c r="J1" t="s">
        <v>134</v>
      </c>
      <c r="K1" t="s">
        <v>132</v>
      </c>
      <c r="L1" t="s">
        <v>135</v>
      </c>
      <c r="M1" t="s">
        <v>137</v>
      </c>
      <c r="O1" t="s">
        <v>138</v>
      </c>
      <c r="P1" t="s">
        <v>132</v>
      </c>
      <c r="Q1" t="s">
        <v>135</v>
      </c>
      <c r="R1" t="s">
        <v>137</v>
      </c>
    </row>
    <row r="2" spans="1:18" x14ac:dyDescent="0.3">
      <c r="A2">
        <v>1</v>
      </c>
      <c r="B2">
        <v>0</v>
      </c>
      <c r="C2">
        <v>0</v>
      </c>
      <c r="D2">
        <f t="shared" ref="D2:D17" si="0">A2</f>
        <v>1</v>
      </c>
      <c r="F2">
        <v>5</v>
      </c>
      <c r="H2">
        <v>1</v>
      </c>
      <c r="I2">
        <f t="shared" ref="I2:I50" si="1">IF(MOD($H2,5)=0,0,(INT(($H2-1)/10)+1)*$F$5)</f>
        <v>5</v>
      </c>
      <c r="J2">
        <f>IF(MOD($H2,10)=0,1,0)</f>
        <v>0</v>
      </c>
      <c r="K2">
        <f t="shared" ref="K2:K33" si="2">I2*$F$2+J2*$F$8</f>
        <v>25</v>
      </c>
      <c r="L2">
        <f>IF(ISNUMBER(L1),L1,0)+K2</f>
        <v>25</v>
      </c>
      <c r="M2">
        <f t="shared" ref="M2:M33" si="3">VLOOKUP($L2,$C:$D,MATCH($D$1,$C$1:$D$1,0),1)</f>
        <v>2</v>
      </c>
      <c r="O2">
        <v>1</v>
      </c>
      <c r="P2">
        <v>60</v>
      </c>
      <c r="Q2">
        <f>IF(ISNUMBER(Q1),Q1,0)+P2</f>
        <v>60</v>
      </c>
      <c r="R2">
        <f>VLOOKUP($Q2,$C:$D,MATCH($D$1,$C$1:$D$1,0),1)</f>
        <v>3</v>
      </c>
    </row>
    <row r="3" spans="1:18" x14ac:dyDescent="0.3">
      <c r="A3">
        <v>2</v>
      </c>
      <c r="B3">
        <v>19</v>
      </c>
      <c r="C3">
        <f t="shared" ref="C3:C17" si="4">C2+B3</f>
        <v>19</v>
      </c>
      <c r="D3">
        <f t="shared" si="0"/>
        <v>2</v>
      </c>
      <c r="H3">
        <v>2</v>
      </c>
      <c r="I3">
        <f t="shared" si="1"/>
        <v>5</v>
      </c>
      <c r="J3">
        <f t="shared" ref="J3:J51" si="5">IF(MOD($H3,10)=0,1,0)</f>
        <v>0</v>
      </c>
      <c r="K3">
        <f t="shared" si="2"/>
        <v>25</v>
      </c>
      <c r="L3">
        <f t="shared" ref="L3:L51" si="6">IF(ISNUMBER(L2),L2,0)+K3</f>
        <v>50</v>
      </c>
      <c r="M3">
        <f t="shared" si="3"/>
        <v>3</v>
      </c>
      <c r="O3">
        <v>2</v>
      </c>
      <c r="P3">
        <v>170</v>
      </c>
      <c r="Q3">
        <f t="shared" ref="Q3:Q6" si="7">IF(ISNUMBER(Q2),Q2,0)+P3</f>
        <v>230</v>
      </c>
      <c r="R3">
        <f>VLOOKUP($Q3,$C:$D,MATCH($D$1,$C$1:$D$1,0),1)</f>
        <v>6</v>
      </c>
    </row>
    <row r="4" spans="1:18" x14ac:dyDescent="0.3">
      <c r="A4">
        <v>3</v>
      </c>
      <c r="B4">
        <v>29</v>
      </c>
      <c r="C4">
        <f t="shared" si="4"/>
        <v>48</v>
      </c>
      <c r="D4">
        <f t="shared" si="0"/>
        <v>3</v>
      </c>
      <c r="F4" t="s">
        <v>140</v>
      </c>
      <c r="H4">
        <v>3</v>
      </c>
      <c r="I4">
        <f t="shared" si="1"/>
        <v>5</v>
      </c>
      <c r="J4">
        <f t="shared" si="5"/>
        <v>0</v>
      </c>
      <c r="K4">
        <f t="shared" si="2"/>
        <v>25</v>
      </c>
      <c r="L4">
        <f t="shared" si="6"/>
        <v>75</v>
      </c>
      <c r="M4">
        <f t="shared" si="3"/>
        <v>3</v>
      </c>
      <c r="O4">
        <v>3</v>
      </c>
      <c r="P4">
        <v>430</v>
      </c>
      <c r="Q4">
        <f t="shared" si="7"/>
        <v>660</v>
      </c>
      <c r="R4">
        <f>VLOOKUP($Q4,$C:$D,MATCH($D$1,$C$1:$D$1,0),1)</f>
        <v>9</v>
      </c>
    </row>
    <row r="5" spans="1:18" x14ac:dyDescent="0.3">
      <c r="A5">
        <v>4</v>
      </c>
      <c r="B5">
        <v>33</v>
      </c>
      <c r="C5">
        <f t="shared" si="4"/>
        <v>81</v>
      </c>
      <c r="D5">
        <f t="shared" si="0"/>
        <v>4</v>
      </c>
      <c r="F5">
        <v>5</v>
      </c>
      <c r="H5">
        <v>4</v>
      </c>
      <c r="I5">
        <f t="shared" si="1"/>
        <v>5</v>
      </c>
      <c r="J5">
        <f t="shared" si="5"/>
        <v>0</v>
      </c>
      <c r="K5">
        <f t="shared" si="2"/>
        <v>25</v>
      </c>
      <c r="L5">
        <f t="shared" si="6"/>
        <v>100</v>
      </c>
      <c r="M5">
        <f t="shared" si="3"/>
        <v>4</v>
      </c>
      <c r="O5">
        <v>4</v>
      </c>
      <c r="P5">
        <v>1000</v>
      </c>
      <c r="Q5">
        <f t="shared" si="7"/>
        <v>1660</v>
      </c>
      <c r="R5">
        <f>VLOOKUP($Q5,$C:$D,MATCH($D$1,$C$1:$D$1,0),1)</f>
        <v>13</v>
      </c>
    </row>
    <row r="6" spans="1:18" x14ac:dyDescent="0.3">
      <c r="A6">
        <v>5</v>
      </c>
      <c r="B6">
        <v>37</v>
      </c>
      <c r="C6">
        <f t="shared" si="4"/>
        <v>118</v>
      </c>
      <c r="D6">
        <f t="shared" si="0"/>
        <v>5</v>
      </c>
      <c r="H6">
        <v>5</v>
      </c>
      <c r="I6">
        <f t="shared" si="1"/>
        <v>0</v>
      </c>
      <c r="J6">
        <f t="shared" si="5"/>
        <v>0</v>
      </c>
      <c r="K6">
        <f t="shared" si="2"/>
        <v>0</v>
      </c>
      <c r="L6">
        <f t="shared" si="6"/>
        <v>100</v>
      </c>
      <c r="M6">
        <f t="shared" si="3"/>
        <v>4</v>
      </c>
      <c r="O6">
        <v>5</v>
      </c>
      <c r="P6">
        <v>1400</v>
      </c>
      <c r="Q6">
        <f t="shared" si="7"/>
        <v>3060</v>
      </c>
      <c r="R6">
        <f>VLOOKUP($Q6,$C:$D,MATCH($D$1,$C$1:$D$1,0),1)</f>
        <v>16</v>
      </c>
    </row>
    <row r="7" spans="1:18" x14ac:dyDescent="0.3">
      <c r="A7">
        <v>6</v>
      </c>
      <c r="B7">
        <v>52</v>
      </c>
      <c r="C7">
        <f t="shared" si="4"/>
        <v>170</v>
      </c>
      <c r="D7">
        <f t="shared" si="0"/>
        <v>6</v>
      </c>
      <c r="F7" t="s">
        <v>130</v>
      </c>
      <c r="H7">
        <v>6</v>
      </c>
      <c r="I7">
        <f t="shared" si="1"/>
        <v>5</v>
      </c>
      <c r="J7">
        <f t="shared" si="5"/>
        <v>0</v>
      </c>
      <c r="K7">
        <f t="shared" si="2"/>
        <v>25</v>
      </c>
      <c r="L7">
        <f t="shared" si="6"/>
        <v>125</v>
      </c>
      <c r="M7">
        <f t="shared" si="3"/>
        <v>5</v>
      </c>
    </row>
    <row r="8" spans="1:18" x14ac:dyDescent="0.3">
      <c r="A8">
        <v>7</v>
      </c>
      <c r="B8">
        <v>98</v>
      </c>
      <c r="C8">
        <f t="shared" si="4"/>
        <v>268</v>
      </c>
      <c r="D8">
        <f t="shared" si="0"/>
        <v>7</v>
      </c>
      <c r="F8">
        <v>75</v>
      </c>
      <c r="H8">
        <v>7</v>
      </c>
      <c r="I8">
        <f t="shared" si="1"/>
        <v>5</v>
      </c>
      <c r="J8">
        <f t="shared" si="5"/>
        <v>0</v>
      </c>
      <c r="K8">
        <f t="shared" si="2"/>
        <v>25</v>
      </c>
      <c r="L8">
        <f t="shared" si="6"/>
        <v>150</v>
      </c>
      <c r="M8">
        <f t="shared" si="3"/>
        <v>5</v>
      </c>
      <c r="O8">
        <v>1</v>
      </c>
      <c r="P8">
        <v>48</v>
      </c>
      <c r="Q8">
        <f>IF(ISNUMBER(Q7),Q7,0)+P8</f>
        <v>48</v>
      </c>
      <c r="R8">
        <f t="shared" ref="R8:R30" si="8">VLOOKUP($Q8,$C:$D,MATCH($D$1,$C$1:$D$1,0),1)</f>
        <v>3</v>
      </c>
    </row>
    <row r="9" spans="1:18" x14ac:dyDescent="0.3">
      <c r="A9">
        <v>8</v>
      </c>
      <c r="B9">
        <v>133</v>
      </c>
      <c r="C9">
        <f t="shared" si="4"/>
        <v>401</v>
      </c>
      <c r="D9">
        <f t="shared" si="0"/>
        <v>8</v>
      </c>
      <c r="H9">
        <v>8</v>
      </c>
      <c r="I9">
        <f t="shared" si="1"/>
        <v>5</v>
      </c>
      <c r="J9">
        <f t="shared" si="5"/>
        <v>0</v>
      </c>
      <c r="K9">
        <f t="shared" si="2"/>
        <v>25</v>
      </c>
      <c r="L9">
        <f t="shared" si="6"/>
        <v>175</v>
      </c>
      <c r="M9">
        <f t="shared" si="3"/>
        <v>6</v>
      </c>
      <c r="O9">
        <v>2</v>
      </c>
      <c r="P9">
        <v>136</v>
      </c>
      <c r="Q9">
        <f t="shared" ref="Q9:Q13" si="9">IF(ISNUMBER(Q8),Q8,0)+P9</f>
        <v>184</v>
      </c>
      <c r="R9">
        <f t="shared" si="8"/>
        <v>6</v>
      </c>
    </row>
    <row r="10" spans="1:18" x14ac:dyDescent="0.3">
      <c r="A10">
        <v>9</v>
      </c>
      <c r="B10">
        <v>152</v>
      </c>
      <c r="C10">
        <f t="shared" si="4"/>
        <v>553</v>
      </c>
      <c r="D10">
        <f t="shared" si="0"/>
        <v>9</v>
      </c>
      <c r="H10">
        <v>9</v>
      </c>
      <c r="I10">
        <f t="shared" si="1"/>
        <v>5</v>
      </c>
      <c r="J10">
        <f t="shared" si="5"/>
        <v>0</v>
      </c>
      <c r="K10">
        <f t="shared" si="2"/>
        <v>25</v>
      </c>
      <c r="L10">
        <f t="shared" si="6"/>
        <v>200</v>
      </c>
      <c r="M10">
        <f t="shared" si="3"/>
        <v>6</v>
      </c>
      <c r="O10">
        <v>3</v>
      </c>
      <c r="P10">
        <v>344</v>
      </c>
      <c r="Q10">
        <f t="shared" si="9"/>
        <v>528</v>
      </c>
      <c r="R10">
        <f t="shared" si="8"/>
        <v>8</v>
      </c>
    </row>
    <row r="11" spans="1:18" x14ac:dyDescent="0.3">
      <c r="A11">
        <v>10</v>
      </c>
      <c r="B11">
        <v>189</v>
      </c>
      <c r="C11">
        <f t="shared" si="4"/>
        <v>742</v>
      </c>
      <c r="D11">
        <f t="shared" si="0"/>
        <v>10</v>
      </c>
      <c r="H11">
        <v>10</v>
      </c>
      <c r="I11">
        <f t="shared" si="1"/>
        <v>0</v>
      </c>
      <c r="J11">
        <f t="shared" si="5"/>
        <v>1</v>
      </c>
      <c r="K11">
        <f t="shared" si="2"/>
        <v>75</v>
      </c>
      <c r="L11">
        <f t="shared" si="6"/>
        <v>275</v>
      </c>
      <c r="M11">
        <f t="shared" si="3"/>
        <v>7</v>
      </c>
      <c r="O11">
        <v>4</v>
      </c>
      <c r="P11">
        <v>800</v>
      </c>
      <c r="Q11">
        <f t="shared" si="9"/>
        <v>1328</v>
      </c>
      <c r="R11">
        <f t="shared" si="8"/>
        <v>12</v>
      </c>
    </row>
    <row r="12" spans="1:18" x14ac:dyDescent="0.3">
      <c r="A12">
        <v>11</v>
      </c>
      <c r="B12">
        <v>221</v>
      </c>
      <c r="C12">
        <f t="shared" si="4"/>
        <v>963</v>
      </c>
      <c r="D12">
        <f t="shared" si="0"/>
        <v>11</v>
      </c>
      <c r="H12">
        <v>11</v>
      </c>
      <c r="I12">
        <f t="shared" si="1"/>
        <v>10</v>
      </c>
      <c r="J12">
        <f t="shared" si="5"/>
        <v>0</v>
      </c>
      <c r="K12">
        <f t="shared" si="2"/>
        <v>50</v>
      </c>
      <c r="L12">
        <f t="shared" si="6"/>
        <v>325</v>
      </c>
      <c r="M12">
        <f t="shared" si="3"/>
        <v>7</v>
      </c>
      <c r="O12">
        <v>5</v>
      </c>
      <c r="P12">
        <v>800</v>
      </c>
      <c r="Q12">
        <f t="shared" si="9"/>
        <v>2128</v>
      </c>
      <c r="R12">
        <f t="shared" si="8"/>
        <v>14</v>
      </c>
    </row>
    <row r="13" spans="1:18" x14ac:dyDescent="0.3">
      <c r="A13">
        <v>12</v>
      </c>
      <c r="B13">
        <v>253</v>
      </c>
      <c r="C13">
        <f t="shared" si="4"/>
        <v>1216</v>
      </c>
      <c r="D13">
        <f t="shared" si="0"/>
        <v>12</v>
      </c>
      <c r="H13">
        <v>12</v>
      </c>
      <c r="I13">
        <f t="shared" si="1"/>
        <v>10</v>
      </c>
      <c r="J13">
        <f t="shared" si="5"/>
        <v>0</v>
      </c>
      <c r="K13">
        <f t="shared" si="2"/>
        <v>50</v>
      </c>
      <c r="L13">
        <f t="shared" si="6"/>
        <v>375</v>
      </c>
      <c r="M13">
        <f t="shared" si="3"/>
        <v>7</v>
      </c>
      <c r="O13">
        <v>6</v>
      </c>
      <c r="P13">
        <v>1240</v>
      </c>
      <c r="Q13">
        <f t="shared" si="9"/>
        <v>3368</v>
      </c>
      <c r="R13">
        <f t="shared" si="8"/>
        <v>16</v>
      </c>
    </row>
    <row r="14" spans="1:18" x14ac:dyDescent="0.3">
      <c r="A14">
        <v>13</v>
      </c>
      <c r="B14">
        <v>304</v>
      </c>
      <c r="C14">
        <f t="shared" si="4"/>
        <v>1520</v>
      </c>
      <c r="D14">
        <f t="shared" si="0"/>
        <v>13</v>
      </c>
      <c r="H14">
        <v>13</v>
      </c>
      <c r="I14">
        <f t="shared" si="1"/>
        <v>10</v>
      </c>
      <c r="J14">
        <f t="shared" si="5"/>
        <v>0</v>
      </c>
      <c r="K14">
        <f t="shared" si="2"/>
        <v>50</v>
      </c>
      <c r="L14">
        <f t="shared" si="6"/>
        <v>425</v>
      </c>
      <c r="M14">
        <f t="shared" si="3"/>
        <v>8</v>
      </c>
    </row>
    <row r="15" spans="1:18" x14ac:dyDescent="0.3">
      <c r="A15">
        <v>14</v>
      </c>
      <c r="B15">
        <v>367</v>
      </c>
      <c r="C15">
        <f t="shared" si="4"/>
        <v>1887</v>
      </c>
      <c r="D15">
        <f t="shared" si="0"/>
        <v>14</v>
      </c>
      <c r="H15">
        <v>14</v>
      </c>
      <c r="I15">
        <f t="shared" si="1"/>
        <v>10</v>
      </c>
      <c r="J15">
        <f t="shared" si="5"/>
        <v>0</v>
      </c>
      <c r="K15">
        <f t="shared" si="2"/>
        <v>50</v>
      </c>
      <c r="L15">
        <f t="shared" si="6"/>
        <v>475</v>
      </c>
      <c r="M15">
        <f t="shared" si="3"/>
        <v>8</v>
      </c>
      <c r="O15">
        <v>1</v>
      </c>
      <c r="P15">
        <v>36</v>
      </c>
      <c r="Q15">
        <f>IF(ISNUMBER(Q14),Q14,0)+P15</f>
        <v>36</v>
      </c>
      <c r="R15">
        <f t="shared" si="8"/>
        <v>2</v>
      </c>
    </row>
    <row r="16" spans="1:18" x14ac:dyDescent="0.3">
      <c r="A16">
        <v>15</v>
      </c>
      <c r="B16">
        <v>425</v>
      </c>
      <c r="C16">
        <f t="shared" si="4"/>
        <v>2312</v>
      </c>
      <c r="D16">
        <f t="shared" si="0"/>
        <v>15</v>
      </c>
      <c r="H16">
        <v>15</v>
      </c>
      <c r="I16">
        <f t="shared" si="1"/>
        <v>0</v>
      </c>
      <c r="J16">
        <f t="shared" si="5"/>
        <v>0</v>
      </c>
      <c r="K16">
        <f t="shared" si="2"/>
        <v>0</v>
      </c>
      <c r="L16">
        <f t="shared" si="6"/>
        <v>475</v>
      </c>
      <c r="M16">
        <f t="shared" si="3"/>
        <v>8</v>
      </c>
      <c r="O16">
        <v>2</v>
      </c>
      <c r="P16">
        <v>102</v>
      </c>
      <c r="Q16">
        <f t="shared" ref="Q16:Q20" si="10">IF(ISNUMBER(Q15),Q15,0)+P16</f>
        <v>138</v>
      </c>
      <c r="R16">
        <f t="shared" si="8"/>
        <v>5</v>
      </c>
    </row>
    <row r="17" spans="1:18" x14ac:dyDescent="0.3">
      <c r="A17">
        <v>16</v>
      </c>
      <c r="B17">
        <v>653</v>
      </c>
      <c r="C17">
        <f t="shared" si="4"/>
        <v>2965</v>
      </c>
      <c r="D17">
        <f t="shared" si="0"/>
        <v>16</v>
      </c>
      <c r="H17">
        <v>16</v>
      </c>
      <c r="I17">
        <f t="shared" si="1"/>
        <v>10</v>
      </c>
      <c r="J17">
        <f t="shared" si="5"/>
        <v>0</v>
      </c>
      <c r="K17">
        <f t="shared" si="2"/>
        <v>50</v>
      </c>
      <c r="L17">
        <f t="shared" si="6"/>
        <v>525</v>
      </c>
      <c r="M17">
        <f t="shared" si="3"/>
        <v>8</v>
      </c>
      <c r="O17">
        <v>3</v>
      </c>
      <c r="P17">
        <v>258</v>
      </c>
      <c r="Q17">
        <f t="shared" si="10"/>
        <v>396</v>
      </c>
      <c r="R17">
        <f t="shared" si="8"/>
        <v>7</v>
      </c>
    </row>
    <row r="18" spans="1:18" outlineLevel="1" x14ac:dyDescent="0.3">
      <c r="H18">
        <v>17</v>
      </c>
      <c r="I18">
        <f t="shared" si="1"/>
        <v>10</v>
      </c>
      <c r="J18">
        <f t="shared" si="5"/>
        <v>0</v>
      </c>
      <c r="K18">
        <f t="shared" si="2"/>
        <v>50</v>
      </c>
      <c r="L18">
        <f t="shared" si="6"/>
        <v>575</v>
      </c>
      <c r="M18">
        <f t="shared" si="3"/>
        <v>9</v>
      </c>
      <c r="O18">
        <v>4</v>
      </c>
      <c r="P18">
        <v>300</v>
      </c>
      <c r="Q18">
        <f t="shared" si="10"/>
        <v>696</v>
      </c>
      <c r="R18">
        <f t="shared" si="8"/>
        <v>9</v>
      </c>
    </row>
    <row r="19" spans="1:18" outlineLevel="1" x14ac:dyDescent="0.3">
      <c r="H19">
        <v>18</v>
      </c>
      <c r="I19">
        <f t="shared" si="1"/>
        <v>10</v>
      </c>
      <c r="J19">
        <f t="shared" si="5"/>
        <v>0</v>
      </c>
      <c r="K19">
        <f t="shared" si="2"/>
        <v>50</v>
      </c>
      <c r="L19">
        <f t="shared" si="6"/>
        <v>625</v>
      </c>
      <c r="M19">
        <f t="shared" si="3"/>
        <v>9</v>
      </c>
      <c r="O19">
        <v>5</v>
      </c>
      <c r="P19">
        <v>600</v>
      </c>
      <c r="Q19">
        <f t="shared" si="10"/>
        <v>1296</v>
      </c>
      <c r="R19">
        <f t="shared" si="8"/>
        <v>12</v>
      </c>
    </row>
    <row r="20" spans="1:18" outlineLevel="1" x14ac:dyDescent="0.3">
      <c r="H20">
        <v>19</v>
      </c>
      <c r="I20">
        <f t="shared" si="1"/>
        <v>10</v>
      </c>
      <c r="J20">
        <f t="shared" si="5"/>
        <v>0</v>
      </c>
      <c r="K20">
        <f t="shared" si="2"/>
        <v>50</v>
      </c>
      <c r="L20">
        <f t="shared" si="6"/>
        <v>675</v>
      </c>
      <c r="M20">
        <f t="shared" si="3"/>
        <v>9</v>
      </c>
      <c r="O20">
        <v>6</v>
      </c>
      <c r="P20">
        <v>700</v>
      </c>
      <c r="Q20">
        <f t="shared" si="10"/>
        <v>1996</v>
      </c>
      <c r="R20">
        <f t="shared" si="8"/>
        <v>14</v>
      </c>
    </row>
    <row r="21" spans="1:18" outlineLevel="1" x14ac:dyDescent="0.3">
      <c r="H21">
        <v>20</v>
      </c>
      <c r="I21">
        <f t="shared" si="1"/>
        <v>0</v>
      </c>
      <c r="J21">
        <f t="shared" si="5"/>
        <v>1</v>
      </c>
      <c r="K21">
        <f t="shared" si="2"/>
        <v>75</v>
      </c>
      <c r="L21">
        <f t="shared" si="6"/>
        <v>750</v>
      </c>
      <c r="M21">
        <f t="shared" si="3"/>
        <v>10</v>
      </c>
      <c r="O21">
        <v>7</v>
      </c>
      <c r="P21">
        <v>1020</v>
      </c>
      <c r="Q21">
        <f t="shared" ref="Q21" si="11">IF(ISNUMBER(Q20),Q20,0)+P21</f>
        <v>3016</v>
      </c>
      <c r="R21">
        <f t="shared" si="8"/>
        <v>16</v>
      </c>
    </row>
    <row r="22" spans="1:18" outlineLevel="1" x14ac:dyDescent="0.3">
      <c r="H22">
        <v>21</v>
      </c>
      <c r="I22">
        <f t="shared" si="1"/>
        <v>15</v>
      </c>
      <c r="J22">
        <f t="shared" si="5"/>
        <v>0</v>
      </c>
      <c r="K22">
        <f t="shared" si="2"/>
        <v>75</v>
      </c>
      <c r="L22">
        <f t="shared" si="6"/>
        <v>825</v>
      </c>
      <c r="M22">
        <f t="shared" si="3"/>
        <v>10</v>
      </c>
    </row>
    <row r="23" spans="1:18" outlineLevel="1" x14ac:dyDescent="0.3">
      <c r="H23">
        <v>22</v>
      </c>
      <c r="I23">
        <f t="shared" si="1"/>
        <v>15</v>
      </c>
      <c r="J23">
        <f t="shared" si="5"/>
        <v>0</v>
      </c>
      <c r="K23">
        <f t="shared" si="2"/>
        <v>75</v>
      </c>
      <c r="L23">
        <f t="shared" si="6"/>
        <v>900</v>
      </c>
      <c r="M23">
        <f t="shared" si="3"/>
        <v>10</v>
      </c>
      <c r="O23">
        <v>1</v>
      </c>
      <c r="P23">
        <v>24</v>
      </c>
      <c r="Q23">
        <f>IF(ISNUMBER(Q22),Q22,0)+P23</f>
        <v>24</v>
      </c>
      <c r="R23">
        <f t="shared" si="8"/>
        <v>2</v>
      </c>
    </row>
    <row r="24" spans="1:18" outlineLevel="1" x14ac:dyDescent="0.3">
      <c r="H24">
        <v>23</v>
      </c>
      <c r="I24">
        <f t="shared" si="1"/>
        <v>15</v>
      </c>
      <c r="J24">
        <f t="shared" si="5"/>
        <v>0</v>
      </c>
      <c r="K24">
        <f t="shared" si="2"/>
        <v>75</v>
      </c>
      <c r="L24">
        <f t="shared" si="6"/>
        <v>975</v>
      </c>
      <c r="M24">
        <f t="shared" si="3"/>
        <v>11</v>
      </c>
      <c r="O24">
        <v>2</v>
      </c>
      <c r="P24">
        <v>68</v>
      </c>
      <c r="Q24">
        <f t="shared" ref="Q24:Q29" si="12">IF(ISNUMBER(Q23),Q23,0)+P24</f>
        <v>92</v>
      </c>
      <c r="R24">
        <f t="shared" si="8"/>
        <v>4</v>
      </c>
    </row>
    <row r="25" spans="1:18" outlineLevel="1" x14ac:dyDescent="0.3">
      <c r="H25">
        <v>24</v>
      </c>
      <c r="I25">
        <f t="shared" si="1"/>
        <v>15</v>
      </c>
      <c r="J25">
        <f t="shared" si="5"/>
        <v>0</v>
      </c>
      <c r="K25">
        <f t="shared" si="2"/>
        <v>75</v>
      </c>
      <c r="L25">
        <f t="shared" si="6"/>
        <v>1050</v>
      </c>
      <c r="M25">
        <f t="shared" si="3"/>
        <v>11</v>
      </c>
      <c r="O25">
        <v>3</v>
      </c>
      <c r="P25">
        <v>172</v>
      </c>
      <c r="Q25">
        <f t="shared" si="12"/>
        <v>264</v>
      </c>
      <c r="R25">
        <f t="shared" si="8"/>
        <v>6</v>
      </c>
    </row>
    <row r="26" spans="1:18" outlineLevel="1" x14ac:dyDescent="0.3">
      <c r="H26">
        <v>25</v>
      </c>
      <c r="I26">
        <f t="shared" si="1"/>
        <v>0</v>
      </c>
      <c r="J26">
        <f t="shared" si="5"/>
        <v>0</v>
      </c>
      <c r="K26">
        <f t="shared" si="2"/>
        <v>0</v>
      </c>
      <c r="L26">
        <f t="shared" si="6"/>
        <v>1050</v>
      </c>
      <c r="M26">
        <f t="shared" si="3"/>
        <v>11</v>
      </c>
      <c r="O26">
        <v>4</v>
      </c>
      <c r="P26">
        <v>200</v>
      </c>
      <c r="Q26">
        <f t="shared" si="12"/>
        <v>464</v>
      </c>
      <c r="R26">
        <f t="shared" si="8"/>
        <v>8</v>
      </c>
    </row>
    <row r="27" spans="1:18" outlineLevel="1" x14ac:dyDescent="0.3">
      <c r="H27">
        <v>26</v>
      </c>
      <c r="I27">
        <f t="shared" si="1"/>
        <v>15</v>
      </c>
      <c r="J27">
        <f t="shared" si="5"/>
        <v>0</v>
      </c>
      <c r="K27">
        <f t="shared" si="2"/>
        <v>75</v>
      </c>
      <c r="L27">
        <f t="shared" si="6"/>
        <v>1125</v>
      </c>
      <c r="M27">
        <f t="shared" si="3"/>
        <v>11</v>
      </c>
      <c r="O27">
        <v>5</v>
      </c>
      <c r="P27">
        <v>250</v>
      </c>
      <c r="Q27">
        <f t="shared" si="12"/>
        <v>714</v>
      </c>
      <c r="R27">
        <f t="shared" si="8"/>
        <v>9</v>
      </c>
    </row>
    <row r="28" spans="1:18" outlineLevel="1" x14ac:dyDescent="0.3">
      <c r="H28">
        <v>27</v>
      </c>
      <c r="I28">
        <f t="shared" si="1"/>
        <v>15</v>
      </c>
      <c r="J28">
        <f t="shared" si="5"/>
        <v>0</v>
      </c>
      <c r="K28">
        <f t="shared" si="2"/>
        <v>75</v>
      </c>
      <c r="L28">
        <f t="shared" si="6"/>
        <v>1200</v>
      </c>
      <c r="M28">
        <f t="shared" si="3"/>
        <v>11</v>
      </c>
      <c r="O28">
        <v>6</v>
      </c>
      <c r="P28">
        <v>400</v>
      </c>
      <c r="Q28">
        <f t="shared" si="12"/>
        <v>1114</v>
      </c>
      <c r="R28">
        <f t="shared" si="8"/>
        <v>11</v>
      </c>
    </row>
    <row r="29" spans="1:18" outlineLevel="1" x14ac:dyDescent="0.3">
      <c r="H29">
        <v>28</v>
      </c>
      <c r="I29">
        <f t="shared" si="1"/>
        <v>15</v>
      </c>
      <c r="J29">
        <f t="shared" si="5"/>
        <v>0</v>
      </c>
      <c r="K29">
        <f t="shared" si="2"/>
        <v>75</v>
      </c>
      <c r="L29">
        <f t="shared" si="6"/>
        <v>1275</v>
      </c>
      <c r="M29">
        <f t="shared" si="3"/>
        <v>12</v>
      </c>
      <c r="O29">
        <v>7</v>
      </c>
      <c r="P29">
        <v>680</v>
      </c>
      <c r="Q29">
        <f t="shared" si="12"/>
        <v>1794</v>
      </c>
      <c r="R29">
        <f t="shared" si="8"/>
        <v>13</v>
      </c>
    </row>
    <row r="30" spans="1:18" outlineLevel="1" x14ac:dyDescent="0.3">
      <c r="H30">
        <v>29</v>
      </c>
      <c r="I30">
        <f t="shared" si="1"/>
        <v>15</v>
      </c>
      <c r="J30">
        <f t="shared" si="5"/>
        <v>0</v>
      </c>
      <c r="K30">
        <f t="shared" si="2"/>
        <v>75</v>
      </c>
      <c r="L30">
        <f t="shared" si="6"/>
        <v>1350</v>
      </c>
      <c r="M30">
        <f t="shared" si="3"/>
        <v>12</v>
      </c>
      <c r="O30">
        <v>8</v>
      </c>
      <c r="P30">
        <v>1500</v>
      </c>
      <c r="Q30">
        <f t="shared" ref="Q30" si="13">IF(ISNUMBER(Q29),Q29,0)+P30</f>
        <v>3294</v>
      </c>
      <c r="R30">
        <f t="shared" si="8"/>
        <v>16</v>
      </c>
    </row>
    <row r="31" spans="1:18" outlineLevel="1" x14ac:dyDescent="0.3">
      <c r="H31">
        <v>30</v>
      </c>
      <c r="I31">
        <f t="shared" si="1"/>
        <v>0</v>
      </c>
      <c r="J31">
        <f t="shared" si="5"/>
        <v>1</v>
      </c>
      <c r="K31">
        <f t="shared" si="2"/>
        <v>75</v>
      </c>
      <c r="L31">
        <f t="shared" si="6"/>
        <v>1425</v>
      </c>
      <c r="M31">
        <f t="shared" si="3"/>
        <v>12</v>
      </c>
    </row>
    <row r="32" spans="1:18" outlineLevel="1" x14ac:dyDescent="0.3">
      <c r="H32">
        <v>31</v>
      </c>
      <c r="I32">
        <f t="shared" si="1"/>
        <v>20</v>
      </c>
      <c r="J32">
        <f t="shared" si="5"/>
        <v>0</v>
      </c>
      <c r="K32">
        <f t="shared" si="2"/>
        <v>100</v>
      </c>
      <c r="L32">
        <f t="shared" si="6"/>
        <v>1525</v>
      </c>
      <c r="M32">
        <f t="shared" si="3"/>
        <v>13</v>
      </c>
    </row>
    <row r="33" spans="8:13" outlineLevel="1" x14ac:dyDescent="0.3">
      <c r="H33">
        <v>32</v>
      </c>
      <c r="I33">
        <f t="shared" si="1"/>
        <v>20</v>
      </c>
      <c r="J33">
        <f t="shared" si="5"/>
        <v>0</v>
      </c>
      <c r="K33">
        <f t="shared" si="2"/>
        <v>100</v>
      </c>
      <c r="L33">
        <f t="shared" si="6"/>
        <v>1625</v>
      </c>
      <c r="M33">
        <f t="shared" si="3"/>
        <v>13</v>
      </c>
    </row>
    <row r="34" spans="8:13" outlineLevel="1" x14ac:dyDescent="0.3">
      <c r="H34">
        <v>33</v>
      </c>
      <c r="I34">
        <f t="shared" si="1"/>
        <v>20</v>
      </c>
      <c r="J34">
        <f t="shared" si="5"/>
        <v>0</v>
      </c>
      <c r="K34">
        <f t="shared" ref="K34:K51" si="14">I34*$F$2+J34*$F$8</f>
        <v>100</v>
      </c>
      <c r="L34">
        <f t="shared" si="6"/>
        <v>1725</v>
      </c>
      <c r="M34">
        <f t="shared" ref="M34:M51" si="15">VLOOKUP($L34,$C:$D,MATCH($D$1,$C$1:$D$1,0),1)</f>
        <v>13</v>
      </c>
    </row>
    <row r="35" spans="8:13" outlineLevel="1" x14ac:dyDescent="0.3">
      <c r="H35">
        <v>34</v>
      </c>
      <c r="I35">
        <f t="shared" si="1"/>
        <v>20</v>
      </c>
      <c r="J35">
        <f t="shared" si="5"/>
        <v>0</v>
      </c>
      <c r="K35">
        <f t="shared" si="14"/>
        <v>100</v>
      </c>
      <c r="L35">
        <f t="shared" si="6"/>
        <v>1825</v>
      </c>
      <c r="M35">
        <f t="shared" si="15"/>
        <v>13</v>
      </c>
    </row>
    <row r="36" spans="8:13" outlineLevel="1" x14ac:dyDescent="0.3">
      <c r="H36">
        <v>35</v>
      </c>
      <c r="I36">
        <f t="shared" si="1"/>
        <v>0</v>
      </c>
      <c r="J36">
        <f t="shared" si="5"/>
        <v>0</v>
      </c>
      <c r="K36">
        <f t="shared" si="14"/>
        <v>0</v>
      </c>
      <c r="L36">
        <f t="shared" si="6"/>
        <v>1825</v>
      </c>
      <c r="M36">
        <f t="shared" si="15"/>
        <v>13</v>
      </c>
    </row>
    <row r="37" spans="8:13" outlineLevel="1" x14ac:dyDescent="0.3">
      <c r="H37">
        <v>36</v>
      </c>
      <c r="I37">
        <f t="shared" si="1"/>
        <v>20</v>
      </c>
      <c r="J37">
        <f t="shared" si="5"/>
        <v>0</v>
      </c>
      <c r="K37">
        <f t="shared" si="14"/>
        <v>100</v>
      </c>
      <c r="L37">
        <f t="shared" si="6"/>
        <v>1925</v>
      </c>
      <c r="M37">
        <f t="shared" si="15"/>
        <v>14</v>
      </c>
    </row>
    <row r="38" spans="8:13" x14ac:dyDescent="0.3">
      <c r="H38">
        <v>37</v>
      </c>
      <c r="I38">
        <f t="shared" si="1"/>
        <v>20</v>
      </c>
      <c r="J38">
        <f t="shared" si="5"/>
        <v>0</v>
      </c>
      <c r="K38">
        <f t="shared" si="14"/>
        <v>100</v>
      </c>
      <c r="L38">
        <f t="shared" si="6"/>
        <v>2025</v>
      </c>
      <c r="M38">
        <f t="shared" si="15"/>
        <v>14</v>
      </c>
    </row>
    <row r="39" spans="8:13" x14ac:dyDescent="0.3">
      <c r="H39">
        <v>38</v>
      </c>
      <c r="I39">
        <f t="shared" si="1"/>
        <v>20</v>
      </c>
      <c r="J39">
        <f t="shared" si="5"/>
        <v>0</v>
      </c>
      <c r="K39">
        <f t="shared" si="14"/>
        <v>100</v>
      </c>
      <c r="L39">
        <f t="shared" si="6"/>
        <v>2125</v>
      </c>
      <c r="M39">
        <f t="shared" si="15"/>
        <v>14</v>
      </c>
    </row>
    <row r="40" spans="8:13" x14ac:dyDescent="0.3">
      <c r="H40">
        <v>39</v>
      </c>
      <c r="I40">
        <f t="shared" si="1"/>
        <v>20</v>
      </c>
      <c r="J40">
        <f t="shared" si="5"/>
        <v>0</v>
      </c>
      <c r="K40">
        <f t="shared" si="14"/>
        <v>100</v>
      </c>
      <c r="L40">
        <f t="shared" si="6"/>
        <v>2225</v>
      </c>
      <c r="M40">
        <f t="shared" si="15"/>
        <v>14</v>
      </c>
    </row>
    <row r="41" spans="8:13" x14ac:dyDescent="0.3">
      <c r="H41">
        <v>40</v>
      </c>
      <c r="I41">
        <f t="shared" si="1"/>
        <v>0</v>
      </c>
      <c r="J41">
        <f t="shared" si="5"/>
        <v>1</v>
      </c>
      <c r="K41">
        <f t="shared" si="14"/>
        <v>75</v>
      </c>
      <c r="L41">
        <f t="shared" si="6"/>
        <v>2300</v>
      </c>
      <c r="M41">
        <f t="shared" si="15"/>
        <v>14</v>
      </c>
    </row>
    <row r="42" spans="8:13" x14ac:dyDescent="0.3">
      <c r="H42">
        <v>41</v>
      </c>
      <c r="I42">
        <f t="shared" si="1"/>
        <v>25</v>
      </c>
      <c r="J42">
        <f t="shared" si="5"/>
        <v>0</v>
      </c>
      <c r="K42">
        <f t="shared" si="14"/>
        <v>125</v>
      </c>
      <c r="L42">
        <f t="shared" si="6"/>
        <v>2425</v>
      </c>
      <c r="M42">
        <f t="shared" si="15"/>
        <v>15</v>
      </c>
    </row>
    <row r="43" spans="8:13" x14ac:dyDescent="0.3">
      <c r="H43">
        <v>42</v>
      </c>
      <c r="I43">
        <f t="shared" si="1"/>
        <v>25</v>
      </c>
      <c r="J43">
        <f t="shared" si="5"/>
        <v>0</v>
      </c>
      <c r="K43">
        <f t="shared" si="14"/>
        <v>125</v>
      </c>
      <c r="L43">
        <f t="shared" si="6"/>
        <v>2550</v>
      </c>
      <c r="M43">
        <f t="shared" si="15"/>
        <v>15</v>
      </c>
    </row>
    <row r="44" spans="8:13" x14ac:dyDescent="0.3">
      <c r="H44">
        <v>43</v>
      </c>
      <c r="I44">
        <f t="shared" si="1"/>
        <v>25</v>
      </c>
      <c r="J44">
        <f t="shared" si="5"/>
        <v>0</v>
      </c>
      <c r="K44">
        <f t="shared" si="14"/>
        <v>125</v>
      </c>
      <c r="L44">
        <f t="shared" si="6"/>
        <v>2675</v>
      </c>
      <c r="M44">
        <f t="shared" si="15"/>
        <v>15</v>
      </c>
    </row>
    <row r="45" spans="8:13" x14ac:dyDescent="0.3">
      <c r="H45">
        <v>44</v>
      </c>
      <c r="I45">
        <f t="shared" si="1"/>
        <v>25</v>
      </c>
      <c r="J45">
        <f t="shared" si="5"/>
        <v>0</v>
      </c>
      <c r="K45">
        <f t="shared" si="14"/>
        <v>125</v>
      </c>
      <c r="L45">
        <f t="shared" si="6"/>
        <v>2800</v>
      </c>
      <c r="M45">
        <f t="shared" si="15"/>
        <v>15</v>
      </c>
    </row>
    <row r="46" spans="8:13" x14ac:dyDescent="0.3">
      <c r="H46">
        <v>45</v>
      </c>
      <c r="I46">
        <f t="shared" si="1"/>
        <v>0</v>
      </c>
      <c r="J46">
        <f t="shared" si="5"/>
        <v>0</v>
      </c>
      <c r="K46">
        <f t="shared" si="14"/>
        <v>0</v>
      </c>
      <c r="L46">
        <f t="shared" si="6"/>
        <v>2800</v>
      </c>
      <c r="M46">
        <f t="shared" si="15"/>
        <v>15</v>
      </c>
    </row>
    <row r="47" spans="8:13" x14ac:dyDescent="0.3">
      <c r="H47">
        <v>46</v>
      </c>
      <c r="I47">
        <f t="shared" si="1"/>
        <v>25</v>
      </c>
      <c r="J47">
        <f t="shared" si="5"/>
        <v>0</v>
      </c>
      <c r="K47">
        <f t="shared" si="14"/>
        <v>125</v>
      </c>
      <c r="L47">
        <f t="shared" si="6"/>
        <v>2925</v>
      </c>
      <c r="M47">
        <f t="shared" si="15"/>
        <v>15</v>
      </c>
    </row>
    <row r="48" spans="8:13" x14ac:dyDescent="0.3">
      <c r="H48">
        <v>47</v>
      </c>
      <c r="I48">
        <f t="shared" si="1"/>
        <v>25</v>
      </c>
      <c r="J48">
        <f t="shared" si="5"/>
        <v>0</v>
      </c>
      <c r="K48">
        <f t="shared" si="14"/>
        <v>125</v>
      </c>
      <c r="L48">
        <f t="shared" si="6"/>
        <v>3050</v>
      </c>
      <c r="M48">
        <f t="shared" si="15"/>
        <v>16</v>
      </c>
    </row>
    <row r="49" spans="8:13" x14ac:dyDescent="0.3">
      <c r="H49">
        <v>48</v>
      </c>
      <c r="I49">
        <f t="shared" si="1"/>
        <v>25</v>
      </c>
      <c r="J49">
        <f t="shared" si="5"/>
        <v>0</v>
      </c>
      <c r="K49">
        <f t="shared" si="14"/>
        <v>125</v>
      </c>
      <c r="L49">
        <f t="shared" si="6"/>
        <v>3175</v>
      </c>
      <c r="M49">
        <f t="shared" si="15"/>
        <v>16</v>
      </c>
    </row>
    <row r="50" spans="8:13" x14ac:dyDescent="0.3">
      <c r="H50">
        <v>49</v>
      </c>
      <c r="I50">
        <f t="shared" si="1"/>
        <v>25</v>
      </c>
      <c r="J50">
        <f t="shared" si="5"/>
        <v>0</v>
      </c>
      <c r="K50">
        <f t="shared" si="14"/>
        <v>125</v>
      </c>
      <c r="L50">
        <f t="shared" si="6"/>
        <v>3300</v>
      </c>
      <c r="M50">
        <f t="shared" si="15"/>
        <v>16</v>
      </c>
    </row>
    <row r="51" spans="8:13" x14ac:dyDescent="0.3">
      <c r="H51">
        <v>50</v>
      </c>
      <c r="I51">
        <f t="shared" ref="I51" si="16">IF(MOD($H51,5)=0,0,(INT(($H51-1)/10)+1)*$F$5)</f>
        <v>0</v>
      </c>
      <c r="J51">
        <f t="shared" si="5"/>
        <v>1</v>
      </c>
      <c r="K51">
        <f t="shared" si="14"/>
        <v>75</v>
      </c>
      <c r="L51">
        <f t="shared" si="6"/>
        <v>3375</v>
      </c>
      <c r="M51">
        <f t="shared" si="15"/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P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25.625" style="1" customWidth="1"/>
    <col min="2" max="2" width="22.875" style="1" customWidth="1"/>
    <col min="3" max="4" width="10.625" style="1" customWidth="1"/>
    <col min="5" max="5" width="10.625" style="1" hidden="1" customWidth="1" outlineLevel="1"/>
    <col min="6" max="6" width="31.25" style="1" customWidth="1" collapsed="1"/>
    <col min="7" max="7" width="13.25" style="1" hidden="1" customWidth="1" outlineLevel="1"/>
    <col min="8" max="8" width="22.875" style="1" customWidth="1" collapsed="1"/>
    <col min="9" max="9" width="19.625" style="1" customWidth="1"/>
    <col min="10" max="10" width="16" style="1" hidden="1" customWidth="1" outlineLevel="1"/>
    <col min="11" max="11" width="30.375" style="1" hidden="1" customWidth="1" outlineLevel="1"/>
    <col min="12" max="12" width="7.375" style="1" customWidth="1" collapsed="1"/>
    <col min="13" max="13" width="31" style="1" customWidth="1"/>
    <col min="14" max="14" width="17.125" style="1" customWidth="1"/>
    <col min="15" max="15" width="17.125" style="1" hidden="1" customWidth="1" outlineLevel="1"/>
    <col min="16" max="16" width="18.875" style="1" customWidth="1" collapsed="1"/>
    <col min="17" max="16384" width="9" style="1"/>
  </cols>
  <sheetData>
    <row r="1" spans="1:16" ht="27" customHeight="1" x14ac:dyDescent="0.3">
      <c r="A1" s="1" t="s">
        <v>0</v>
      </c>
      <c r="B1" s="1" t="s">
        <v>139</v>
      </c>
      <c r="C1" s="1" t="s">
        <v>19</v>
      </c>
      <c r="D1" s="1" t="s">
        <v>20</v>
      </c>
      <c r="E1" s="1" t="s">
        <v>120</v>
      </c>
      <c r="F1" s="1" t="s">
        <v>5</v>
      </c>
      <c r="G1" s="1" t="s">
        <v>15</v>
      </c>
      <c r="H1" s="1" t="s">
        <v>2</v>
      </c>
      <c r="I1" s="1" t="s">
        <v>3</v>
      </c>
      <c r="J1" s="1" t="s">
        <v>6</v>
      </c>
      <c r="K1" s="1" t="s">
        <v>7</v>
      </c>
      <c r="L1" t="s">
        <v>28</v>
      </c>
      <c r="M1" t="s">
        <v>27</v>
      </c>
      <c r="N1" s="1" t="s">
        <v>23</v>
      </c>
      <c r="O1" s="1" t="s">
        <v>24</v>
      </c>
      <c r="P1" s="1" t="s">
        <v>30</v>
      </c>
    </row>
    <row r="2" spans="1:16" x14ac:dyDescent="0.3">
      <c r="A2" s="1" t="s">
        <v>33</v>
      </c>
      <c r="B2" s="1" t="s">
        <v>34</v>
      </c>
      <c r="C2" s="1" t="b">
        <v>0</v>
      </c>
      <c r="D2" s="1">
        <v>21</v>
      </c>
      <c r="E2" s="1">
        <f>IF(C2,"",D2/SUMIF(C:C,C2,D:D))</f>
        <v>9.6774193548387094E-2</v>
      </c>
      <c r="F2" s="1" t="str">
        <f t="shared" ref="F2:F46" si="0">"LP_"&amp;A2</f>
        <v>LP_Atk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tr">
        <f>"LevelPackUIName_"&amp;A2</f>
        <v>LevelPackUIName_Atk</v>
      </c>
      <c r="I2" s="1" t="str">
        <f t="shared" ref="I2:I13" si="1">"LevelPackUIDesc_"&amp;A2</f>
        <v>LevelPackUIDesc_Atk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</v>
      </c>
      <c r="K2" s="1" t="str">
        <f>IF(ISBLANK(I2),"",
IFERROR(VLOOKUP(I2,[2]StringTable!$1:$1048576,MATCH([2]StringTable!$B$1,[2]StringTable!$1:$1,0),0),
IFERROR(VLOOKUP(I2,[2]InApkStringTable!$1:$1048576,MATCH([2]InApkStringTable!$B$1,[2]InApkStringTable!$1:$1,0),0),
"스트링없음")))</f>
        <v>공격력이 증가합니다</v>
      </c>
      <c r="L2" s="1">
        <v>9</v>
      </c>
      <c r="M2" s="1" t="b">
        <v>0</v>
      </c>
    </row>
    <row r="3" spans="1:16" x14ac:dyDescent="0.3">
      <c r="A3" s="1" t="s">
        <v>35</v>
      </c>
      <c r="B3" s="1" t="s">
        <v>34</v>
      </c>
      <c r="C3" s="1" t="b">
        <v>1</v>
      </c>
      <c r="D3" s="1">
        <v>1</v>
      </c>
      <c r="E3" s="1" t="str">
        <f t="shared" ref="E3:E51" si="2">IF(C3,"",D3/SUMIF(C:C,C3,D:D))</f>
        <v/>
      </c>
      <c r="F3" s="1" t="str">
        <f t="shared" si="0"/>
        <v>LP_AtkBetter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H3" s="1" t="str">
        <f t="shared" ref="H3:H13" si="3">"LevelPackUIName_"&amp;A3</f>
        <v>LevelPackUIName_AtkBetter</v>
      </c>
      <c r="I3" s="1" t="str">
        <f t="shared" si="1"/>
        <v>LevelPackUIDesc_AtkBetter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&lt;color=#FFC080&gt;상급&lt;/color&gt; 공격력</v>
      </c>
      <c r="K3" s="1" t="str">
        <f>IF(ISBLANK(I3),"",
IFERROR(VLOOKUP(I3,[2]StringTable!$1:$1048576,MATCH([2]StringTable!$B$1,[2]StringTable!$1:$1,0),0),
IFERROR(VLOOKUP(I3,[2]InApkStringTable!$1:$1048576,MATCH([2]InApkStringTable!$B$1,[2]InApkStringTable!$1:$1,0),0),
"스트링없음")))</f>
        <v>공격력이 많이 증가합니다</v>
      </c>
      <c r="L3" s="1">
        <v>9</v>
      </c>
      <c r="M3" s="1" t="b">
        <v>0</v>
      </c>
      <c r="N3" s="1" t="s">
        <v>32</v>
      </c>
    </row>
    <row r="4" spans="1:16" x14ac:dyDescent="0.3">
      <c r="A4" s="1" t="s">
        <v>36</v>
      </c>
      <c r="B4" s="1" t="s">
        <v>37</v>
      </c>
      <c r="C4" s="1" t="b">
        <v>1</v>
      </c>
      <c r="D4" s="1">
        <v>1</v>
      </c>
      <c r="E4" s="1" t="str">
        <f t="shared" si="2"/>
        <v/>
      </c>
      <c r="F4" s="1" t="str">
        <f t="shared" si="0"/>
        <v>LP_AtkBest</v>
      </c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H4" s="1" t="str">
        <f t="shared" si="3"/>
        <v>LevelPackUIName_AtkBest</v>
      </c>
      <c r="I4" s="1" t="str">
        <f t="shared" si="1"/>
        <v>LevelPackUIDesc_AtkBest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&lt;color=#FFC080&gt;최상급&lt;/color&gt; 공격력</v>
      </c>
      <c r="K4" s="1" t="str">
        <f>IF(ISBLANK(I4),"",
IFERROR(VLOOKUP(I4,[2]StringTable!$1:$1048576,MATCH([2]StringTable!$B$1,[2]StringTable!$1:$1,0),0),
IFERROR(VLOOKUP(I4,[2]InApkStringTable!$1:$1048576,MATCH([2]InApkStringTable!$B$1,[2]InApkStringTable!$1:$1,0),0),
"스트링없음")))</f>
        <v>공격력이 매우 많이 증가합니다</v>
      </c>
      <c r="L4" s="1">
        <v>3</v>
      </c>
      <c r="M4" s="1" t="b">
        <v>0</v>
      </c>
      <c r="N4" s="1" t="s">
        <v>26</v>
      </c>
    </row>
    <row r="5" spans="1:16" x14ac:dyDescent="0.3">
      <c r="A5" s="1" t="s">
        <v>38</v>
      </c>
      <c r="B5" s="1" t="s">
        <v>39</v>
      </c>
      <c r="C5" s="1" t="b">
        <v>0</v>
      </c>
      <c r="D5" s="1">
        <v>14</v>
      </c>
      <c r="E5" s="1">
        <f t="shared" si="2"/>
        <v>6.4516129032258063E-2</v>
      </c>
      <c r="F5" s="1" t="str">
        <f t="shared" si="0"/>
        <v>LP_AtkSpeed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H5" s="1" t="str">
        <f t="shared" si="3"/>
        <v>LevelPackUIName_AtkSpeed</v>
      </c>
      <c r="I5" s="1" t="str">
        <f t="shared" si="1"/>
        <v>LevelPackUIDesc_AtkSpeed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 속도</v>
      </c>
      <c r="K5" s="1" t="str">
        <f>IF(ISBLANK(I5),"",
IFERROR(VLOOKUP(I5,[2]StringTable!$1:$1048576,MATCH([2]StringTable!$B$1,[2]StringTable!$1:$1,0),0),
IFERROR(VLOOKUP(I5,[2]InApkStringTable!$1:$1048576,MATCH([2]InApkStringTable!$B$1,[2]InApkStringTable!$1:$1,0),0),
"스트링없음")))</f>
        <v>공격 속도가 증가합니다</v>
      </c>
      <c r="L5" s="1">
        <v>9</v>
      </c>
      <c r="M5" s="1" t="b">
        <v>0</v>
      </c>
    </row>
    <row r="6" spans="1:16" x14ac:dyDescent="0.3">
      <c r="A6" s="1" t="s">
        <v>40</v>
      </c>
      <c r="B6" s="1" t="s">
        <v>39</v>
      </c>
      <c r="C6" s="1" t="b">
        <v>1</v>
      </c>
      <c r="D6" s="1">
        <v>1</v>
      </c>
      <c r="E6" s="1" t="str">
        <f t="shared" si="2"/>
        <v/>
      </c>
      <c r="F6" s="1" t="str">
        <f t="shared" si="0"/>
        <v>LP_AtkSpeedBetter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H6" s="1" t="str">
        <f t="shared" si="3"/>
        <v>LevelPackUIName_AtkSpeedBetter</v>
      </c>
      <c r="I6" s="1" t="str">
        <f t="shared" si="1"/>
        <v>LevelPackUIDesc_AtkSpeedBetter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&lt;color=#FFC080&gt;상급&lt;/color&gt; 공격 속도</v>
      </c>
      <c r="K6" s="1" t="str">
        <f>IF(ISBLANK(I6),"",
IFERROR(VLOOKUP(I6,[2]StringTable!$1:$1048576,MATCH([2]StringTable!$B$1,[2]StringTable!$1:$1,0),0),
IFERROR(VLOOKUP(I6,[2]InApkStringTable!$1:$1048576,MATCH([2]InApkStringTable!$B$1,[2]InApkStringTable!$1:$1,0),0),
"스트링없음")))</f>
        <v>공격 속도가 많이 증가합니다</v>
      </c>
      <c r="L6" s="1">
        <v>9</v>
      </c>
      <c r="M6" s="1" t="b">
        <v>0</v>
      </c>
      <c r="N6" s="1" t="s">
        <v>31</v>
      </c>
    </row>
    <row r="7" spans="1:16" x14ac:dyDescent="0.3">
      <c r="A7" s="1" t="s">
        <v>41</v>
      </c>
      <c r="B7" s="1" t="s">
        <v>42</v>
      </c>
      <c r="C7" s="1" t="b">
        <v>1</v>
      </c>
      <c r="D7" s="1">
        <v>1</v>
      </c>
      <c r="E7" s="1" t="str">
        <f t="shared" si="2"/>
        <v/>
      </c>
      <c r="F7" s="1" t="str">
        <f t="shared" si="0"/>
        <v>LP_AtkSpeedBest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H7" s="1" t="str">
        <f t="shared" si="3"/>
        <v>LevelPackUIName_AtkSpeedBest</v>
      </c>
      <c r="I7" s="1" t="str">
        <f t="shared" si="1"/>
        <v>LevelPackUIDesc_AtkSpeedBest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&lt;color=#FFC080&gt;최상급&lt;/color&gt; 공격 속도</v>
      </c>
      <c r="K7" s="1" t="str">
        <f>IF(ISBLANK(I7),"",
IFERROR(VLOOKUP(I7,[2]StringTable!$1:$1048576,MATCH([2]StringTable!$B$1,[2]StringTable!$1:$1,0),0),
IFERROR(VLOOKUP(I7,[2]InApkStringTable!$1:$1048576,MATCH([2]InApkStringTable!$B$1,[2]InApkStringTable!$1:$1,0),0),
"스트링없음")))</f>
        <v>공격 속도가 매우 많이 증가합니다</v>
      </c>
      <c r="L7" s="1">
        <v>1</v>
      </c>
      <c r="M7" s="1" t="b">
        <v>0</v>
      </c>
    </row>
    <row r="8" spans="1:16" x14ac:dyDescent="0.3">
      <c r="A8" s="1" t="s">
        <v>43</v>
      </c>
      <c r="B8" s="1" t="s">
        <v>44</v>
      </c>
      <c r="C8" s="1" t="b">
        <v>0</v>
      </c>
      <c r="D8" s="1">
        <v>14</v>
      </c>
      <c r="E8" s="1">
        <f t="shared" si="2"/>
        <v>6.4516129032258063E-2</v>
      </c>
      <c r="F8" s="1" t="str">
        <f t="shared" si="0"/>
        <v>LP_Crit</v>
      </c>
      <c r="G8" s="1" t="str">
        <f>IF(ISBLANK(F8),"",
IF(ISERROR(FIND(",",F8)),
  IF(ISERROR(VLOOKUP(F8,[1]AffectorValueTable!$A:$A,1,0)),"어펙터밸류없음",
  ""),
IF(ISERROR(FIND(",",F8,FIND(",",F8)+1)),
  IF(OR(ISERROR(VLOOKUP(LEFT(F8,FIND(",",F8)-1),[1]AffectorValueTable!$A:$A,1,0)),ISERROR(VLOOKUP(TRIM(MID(F8,FIND(",",F8)+1,999)),[1]AffectorValueTable!$A:$A,1,0))),"어펙터밸류없음",
  ""),
IF(ISERROR(FIND(",",F8,FIND(",",F8,FIND(",",F8)+1)+1)),
  IF(OR(ISERROR(VLOOKUP(LEFT(F8,FIND(",",F8)-1),[1]AffectorValueTable!$A:$A,1,0)),ISERROR(VLOOKUP(TRIM(MID(F8,FIND(",",F8)+1,FIND(",",F8,FIND(",",F8)+1)-FIND(",",F8)-1)),[1]AffectorValueTable!$A:$A,1,0)),ISERROR(VLOOKUP(TRIM(MID(F8,FIND(",",F8,FIND(",",F8)+1)+1,999)),[1]AffectorValueTable!$A:$A,1,0))),"어펙터밸류없음",
  ""),
IF(ISERROR(FIND(",",F8,FIND(",",F8,FIND(",",F8,FIND(",",F8)+1)+1)+1)),
  IF(OR(ISERROR(VLOOKUP(LEFT(F8,FIND(",",F8)-1),[1]AffectorValueTable!$A:$A,1,0)),ISERROR(VLOOKUP(TRIM(MID(F8,FIND(",",F8)+1,FIND(",",F8,FIND(",",F8)+1)-FIND(",",F8)-1)),[1]AffectorValueTable!$A:$A,1,0)),ISERROR(VLOOKUP(TRIM(MID(F8,FIND(",",F8,FIND(",",F8)+1)+1,FIND(",",F8,FIND(",",F8,FIND(",",F8)+1)+1)-FIND(",",F8,FIND(",",F8)+1)-1)),[1]AffectorValueTable!$A:$A,1,0)),ISERROR(VLOOKUP(TRIM(MID(F8,FIND(",",F8,FIND(",",F8,FIND(",",F8)+1)+1)+1,999)),[1]AffectorValueTable!$A:$A,1,0))),"어펙터밸류없음",
  ""),
)))))</f>
        <v/>
      </c>
      <c r="H8" s="1" t="str">
        <f t="shared" si="3"/>
        <v>LevelPackUIName_Crit</v>
      </c>
      <c r="I8" s="1" t="str">
        <f t="shared" si="1"/>
        <v>LevelPackUIDesc_Crit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치명타 확률</v>
      </c>
      <c r="K8" s="1" t="str">
        <f>IF(ISBLANK(I8),"",
IFERROR(VLOOKUP(I8,[2]StringTable!$1:$1048576,MATCH([2]StringTable!$B$1,[2]StringTable!$1:$1,0),0),
IFERROR(VLOOKUP(I8,[2]InApkStringTable!$1:$1048576,MATCH([2]InApkStringTable!$B$1,[2]InApkStringTable!$1:$1,0),0),
"스트링없음")))</f>
        <v>치명타 확률이 증가합니다</v>
      </c>
      <c r="L8" s="1">
        <v>6</v>
      </c>
      <c r="M8" s="1" t="b">
        <v>0</v>
      </c>
    </row>
    <row r="9" spans="1:16" x14ac:dyDescent="0.3">
      <c r="A9" s="1" t="s">
        <v>45</v>
      </c>
      <c r="B9" s="1" t="s">
        <v>44</v>
      </c>
      <c r="C9" s="1" t="b">
        <v>1</v>
      </c>
      <c r="D9" s="1">
        <v>1</v>
      </c>
      <c r="E9" s="1" t="str">
        <f t="shared" si="2"/>
        <v/>
      </c>
      <c r="F9" s="1" t="str">
        <f t="shared" si="0"/>
        <v>LP_CritBetter</v>
      </c>
      <c r="G9" s="1" t="str">
        <f>IF(ISBLANK(F9),"",
IF(ISERROR(FIND(",",F9)),
  IF(ISERROR(VLOOKUP(F9,[1]AffectorValueTable!$A:$A,1,0)),"어펙터밸류없음",
  ""),
IF(ISERROR(FIND(",",F9,FIND(",",F9)+1)),
  IF(OR(ISERROR(VLOOKUP(LEFT(F9,FIND(",",F9)-1),[1]AffectorValueTable!$A:$A,1,0)),ISERROR(VLOOKUP(TRIM(MID(F9,FIND(",",F9)+1,999)),[1]AffectorValueTable!$A:$A,1,0))),"어펙터밸류없음",
  ""),
IF(ISERROR(FIND(",",F9,FIND(",",F9,FIND(",",F9)+1)+1)),
  IF(OR(ISERROR(VLOOKUP(LEFT(F9,FIND(",",F9)-1),[1]AffectorValueTable!$A:$A,1,0)),ISERROR(VLOOKUP(TRIM(MID(F9,FIND(",",F9)+1,FIND(",",F9,FIND(",",F9)+1)-FIND(",",F9)-1)),[1]AffectorValueTable!$A:$A,1,0)),ISERROR(VLOOKUP(TRIM(MID(F9,FIND(",",F9,FIND(",",F9)+1)+1,999)),[1]AffectorValueTable!$A:$A,1,0))),"어펙터밸류없음",
  ""),
IF(ISERROR(FIND(",",F9,FIND(",",F9,FIND(",",F9,FIND(",",F9)+1)+1)+1)),
  IF(OR(ISERROR(VLOOKUP(LEFT(F9,FIND(",",F9)-1),[1]AffectorValueTable!$A:$A,1,0)),ISERROR(VLOOKUP(TRIM(MID(F9,FIND(",",F9)+1,FIND(",",F9,FIND(",",F9)+1)-FIND(",",F9)-1)),[1]AffectorValueTable!$A:$A,1,0)),ISERROR(VLOOKUP(TRIM(MID(F9,FIND(",",F9,FIND(",",F9)+1)+1,FIND(",",F9,FIND(",",F9,FIND(",",F9)+1)+1)-FIND(",",F9,FIND(",",F9)+1)-1)),[1]AffectorValueTable!$A:$A,1,0)),ISERROR(VLOOKUP(TRIM(MID(F9,FIND(",",F9,FIND(",",F9,FIND(",",F9)+1)+1)+1,999)),[1]AffectorValueTable!$A:$A,1,0))),"어펙터밸류없음",
  ""),
)))))</f>
        <v/>
      </c>
      <c r="H9" s="1" t="str">
        <f t="shared" si="3"/>
        <v>LevelPackUIName_CritBetter</v>
      </c>
      <c r="I9" s="1" t="str">
        <f t="shared" si="1"/>
        <v>LevelPackUIDesc_CritBetter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&lt;color=#FFC080&gt;상급&lt;/color&gt; 치명타 확률</v>
      </c>
      <c r="K9" s="1" t="str">
        <f>IF(ISBLANK(I9),"",
IFERROR(VLOOKUP(I9,[2]StringTable!$1:$1048576,MATCH([2]StringTable!$B$1,[2]StringTable!$1:$1,0),0),
IFERROR(VLOOKUP(I9,[2]InApkStringTable!$1:$1048576,MATCH([2]InApkStringTable!$B$1,[2]InApkStringTable!$1:$1,0),0),
"스트링없음")))</f>
        <v>치명타 확률이 많이 증가합니다</v>
      </c>
      <c r="L9" s="1">
        <v>3</v>
      </c>
      <c r="M9" s="1" t="b">
        <v>0</v>
      </c>
    </row>
    <row r="10" spans="1:16" x14ac:dyDescent="0.3">
      <c r="A10" s="1" t="s">
        <v>46</v>
      </c>
      <c r="B10" s="1" t="s">
        <v>47</v>
      </c>
      <c r="C10" s="1" t="b">
        <v>1</v>
      </c>
      <c r="D10" s="1">
        <v>1</v>
      </c>
      <c r="E10" s="1" t="str">
        <f t="shared" si="2"/>
        <v/>
      </c>
      <c r="F10" s="1" t="str">
        <f t="shared" si="0"/>
        <v>LP_CritBest</v>
      </c>
      <c r="G10" s="1" t="str">
        <f>IF(ISBLANK(F10),"",
IF(ISERROR(FIND(",",F10)),
  IF(ISERROR(VLOOKUP(F10,[1]AffectorValueTable!$A:$A,1,0)),"어펙터밸류없음",
  ""),
IF(ISERROR(FIND(",",F10,FIND(",",F10)+1)),
  IF(OR(ISERROR(VLOOKUP(LEFT(F10,FIND(",",F10)-1),[1]AffectorValueTable!$A:$A,1,0)),ISERROR(VLOOKUP(TRIM(MID(F10,FIND(",",F10)+1,999)),[1]AffectorValueTable!$A:$A,1,0))),"어펙터밸류없음",
  ""),
IF(ISERROR(FIND(",",F10,FIND(",",F10,FIND(",",F10)+1)+1)),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+1,999)),[1]AffectorValueTable!$A:$A,1,0))),"어펙터밸류없음",
  ""),
IF(ISERROR(FIND(",",F10,FIND(",",F10,FIND(",",F10,FIND(",",F10)+1)+1)+1)),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FIND(",",F10,FIND(",",F10,FIND(",",F10)+1)+1)-FIND(",",F10,FIND(",",F10)+1)-1)),[1]AffectorValueTable!$A:$A,1,0)),ISERROR(VLOOKUP(TRIM(MID(F10,FIND(",",F10,FIND(",",F10,FIND(",",F10)+1)+1)+1,999)),[1]AffectorValueTable!$A:$A,1,0))),"어펙터밸류없음",
  ""),
)))))</f>
        <v/>
      </c>
      <c r="H10" s="1" t="str">
        <f t="shared" si="3"/>
        <v>LevelPackUIName_CritBest</v>
      </c>
      <c r="I10" s="1" t="str">
        <f t="shared" si="1"/>
        <v>LevelPackUIDesc_CritBest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&lt;color=#FFC080&gt;최상급&lt;/color&gt; 치명타 확률</v>
      </c>
      <c r="K10" s="1" t="str">
        <f>IF(ISBLANK(I10),"",
IFERROR(VLOOKUP(I10,[2]StringTable!$1:$1048576,MATCH([2]StringTable!$B$1,[2]StringTable!$1:$1,0),0),
IFERROR(VLOOKUP(I10,[2]InApkStringTable!$1:$1048576,MATCH([2]InApkStringTable!$B$1,[2]InApkStringTable!$1:$1,0),0),
"스트링없음")))</f>
        <v>치명타 확률이 매우 많이 증가합니다</v>
      </c>
      <c r="L10" s="1">
        <v>1</v>
      </c>
      <c r="M10" s="1" t="b">
        <v>0</v>
      </c>
    </row>
    <row r="11" spans="1:16" x14ac:dyDescent="0.3">
      <c r="A11" s="1" t="s">
        <v>48</v>
      </c>
      <c r="B11" s="1" t="s">
        <v>49</v>
      </c>
      <c r="C11" s="1" t="b">
        <v>0</v>
      </c>
      <c r="D11" s="1">
        <v>14</v>
      </c>
      <c r="E11" s="1">
        <f t="shared" si="2"/>
        <v>6.4516129032258063E-2</v>
      </c>
      <c r="F11" s="1" t="str">
        <f t="shared" si="0"/>
        <v>LP_MaxHp</v>
      </c>
      <c r="G11" s="1" t="str">
        <f>IF(ISBLANK(F11),"",
IF(ISERROR(FIND(",",F11)),
  IF(ISERROR(VLOOKUP(F11,[1]AffectorValueTable!$A:$A,1,0)),"어펙터밸류없음",
  ""),
IF(ISERROR(FIND(",",F11,FIND(",",F11)+1)),
  IF(OR(ISERROR(VLOOKUP(LEFT(F11,FIND(",",F11)-1),[1]AffectorValueTable!$A:$A,1,0)),ISERROR(VLOOKUP(TRIM(MID(F11,FIND(",",F11)+1,999)),[1]AffectorValueTable!$A:$A,1,0))),"어펙터밸류없음",
  ""),
IF(ISERROR(FIND(",",F11,FIND(",",F11,FIND(",",F11)+1)+1)),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+1,999)),[1]AffectorValueTable!$A:$A,1,0))),"어펙터밸류없음",
  ""),
IF(ISERROR(FIND(",",F11,FIND(",",F11,FIND(",",F11,FIND(",",F11)+1)+1)+1)),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FIND(",",F11,FIND(",",F11,FIND(",",F11)+1)+1)-FIND(",",F11,FIND(",",F11)+1)-1)),[1]AffectorValueTable!$A:$A,1,0)),ISERROR(VLOOKUP(TRIM(MID(F11,FIND(",",F11,FIND(",",F11,FIND(",",F11)+1)+1)+1,999)),[1]AffectorValueTable!$A:$A,1,0))),"어펙터밸류없음",
  ""),
)))))</f>
        <v/>
      </c>
      <c r="H11" s="1" t="str">
        <f t="shared" si="3"/>
        <v>LevelPackUIName_MaxHp</v>
      </c>
      <c r="I11" s="1" t="str">
        <f t="shared" si="1"/>
        <v>LevelPackUIDesc_MaxHp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최대 체력</v>
      </c>
      <c r="K11" s="1" t="str">
        <f>IF(ISBLANK(I11),"",
IFERROR(VLOOKUP(I11,[2]StringTable!$1:$1048576,MATCH([2]StringTable!$B$1,[2]StringTable!$1:$1,0),0),
IFERROR(VLOOKUP(I11,[2]InApkStringTable!$1:$1048576,MATCH([2]InApkStringTable!$B$1,[2]InApkStringTable!$1:$1,0),0),
"스트링없음")))</f>
        <v>최대 체력이 증가합니다</v>
      </c>
      <c r="L11" s="1">
        <v>9</v>
      </c>
      <c r="M11" s="1" t="b">
        <v>0</v>
      </c>
    </row>
    <row r="12" spans="1:16" x14ac:dyDescent="0.3">
      <c r="A12" s="1" t="s">
        <v>50</v>
      </c>
      <c r="B12" s="1" t="s">
        <v>49</v>
      </c>
      <c r="C12" s="1" t="b">
        <v>1</v>
      </c>
      <c r="D12" s="1">
        <v>1</v>
      </c>
      <c r="E12" s="1" t="str">
        <f t="shared" si="2"/>
        <v/>
      </c>
      <c r="F12" s="1" t="str">
        <f t="shared" si="0"/>
        <v>LP_MaxHpBetter</v>
      </c>
      <c r="G12" s="1" t="str">
        <f>IF(ISBLANK(F12),"",
IF(ISERROR(FIND(",",F12)),
  IF(ISERROR(VLOOKUP(F12,[1]AffectorValueTable!$A:$A,1,0)),"어펙터밸류없음",
  ""),
IF(ISERROR(FIND(",",F12,FIND(",",F12)+1)),
  IF(OR(ISERROR(VLOOKUP(LEFT(F12,FIND(",",F12)-1),[1]AffectorValueTable!$A:$A,1,0)),ISERROR(VLOOKUP(TRIM(MID(F12,FIND(",",F12)+1,999)),[1]AffectorValueTable!$A:$A,1,0))),"어펙터밸류없음",
  ""),
IF(ISERROR(FIND(",",F12,FIND(",",F12,FIND(",",F12)+1)+1)),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+1,999)),[1]AffectorValueTable!$A:$A,1,0))),"어펙터밸류없음",
  ""),
IF(ISERROR(FIND(",",F12,FIND(",",F12,FIND(",",F12,FIND(",",F12)+1)+1)+1)),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FIND(",",F12,FIND(",",F12,FIND(",",F12)+1)+1)-FIND(",",F12,FIND(",",F12)+1)-1)),[1]AffectorValueTable!$A:$A,1,0)),ISERROR(VLOOKUP(TRIM(MID(F12,FIND(",",F12,FIND(",",F12,FIND(",",F12)+1)+1)+1,999)),[1]AffectorValueTable!$A:$A,1,0))),"어펙터밸류없음",
  ""),
)))))</f>
        <v/>
      </c>
      <c r="H12" s="1" t="str">
        <f t="shared" si="3"/>
        <v>LevelPackUIName_MaxHpBetter</v>
      </c>
      <c r="I12" s="1" t="str">
        <f t="shared" si="1"/>
        <v>LevelPackUIDesc_MaxHpBetter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&lt;color=#FFC080&gt;상급&lt;/color&gt; 최대 체력</v>
      </c>
      <c r="K12" s="1" t="str">
        <f>IF(ISBLANK(I12),"",
IFERROR(VLOOKUP(I12,[2]StringTable!$1:$1048576,MATCH([2]StringTable!$B$1,[2]StringTable!$1:$1,0),0),
IFERROR(VLOOKUP(I12,[2]InApkStringTable!$1:$1048576,MATCH([2]InApkStringTable!$B$1,[2]InApkStringTable!$1:$1,0),0),
"스트링없음")))</f>
        <v>최대 체력이 많이 증가합니다</v>
      </c>
      <c r="L12" s="1">
        <v>9</v>
      </c>
      <c r="M12" s="1" t="b">
        <v>0</v>
      </c>
    </row>
    <row r="13" spans="1:16" x14ac:dyDescent="0.3">
      <c r="A13" s="1" t="s">
        <v>51</v>
      </c>
      <c r="B13" s="1" t="s">
        <v>52</v>
      </c>
      <c r="C13" s="1" t="b">
        <v>1</v>
      </c>
      <c r="D13" s="1">
        <v>1</v>
      </c>
      <c r="E13" s="1" t="str">
        <f t="shared" si="2"/>
        <v/>
      </c>
      <c r="F13" s="1" t="str">
        <f t="shared" si="0"/>
        <v>LP_MaxHpBest</v>
      </c>
      <c r="G13" s="1" t="str">
        <f>IF(ISBLANK(F13),"",
IF(ISERROR(FIND(",",F13)),
  IF(ISERROR(VLOOKUP(F13,[1]AffectorValueTable!$A:$A,1,0)),"어펙터밸류없음",
  ""),
IF(ISERROR(FIND(",",F13,FIND(",",F13)+1)),
  IF(OR(ISERROR(VLOOKUP(LEFT(F13,FIND(",",F13)-1),[1]AffectorValueTable!$A:$A,1,0)),ISERROR(VLOOKUP(TRIM(MID(F13,FIND(",",F13)+1,999)),[1]AffectorValueTable!$A:$A,1,0))),"어펙터밸류없음",
  ""),
IF(ISERROR(FIND(",",F13,FIND(",",F13,FIND(",",F13)+1)+1)),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+1,999)),[1]AffectorValueTable!$A:$A,1,0))),"어펙터밸류없음",
  ""),
IF(ISERROR(FIND(",",F13,FIND(",",F13,FIND(",",F13,FIND(",",F13)+1)+1)+1)),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FIND(",",F13,FIND(",",F13,FIND(",",F13)+1)+1)-FIND(",",F13,FIND(",",F13)+1)-1)),[1]AffectorValueTable!$A:$A,1,0)),ISERROR(VLOOKUP(TRIM(MID(F13,FIND(",",F13,FIND(",",F13,FIND(",",F13)+1)+1)+1,999)),[1]AffectorValueTable!$A:$A,1,0))),"어펙터밸류없음",
  ""),
)))))</f>
        <v/>
      </c>
      <c r="H13" s="1" t="str">
        <f t="shared" si="3"/>
        <v>LevelPackUIName_MaxHpBest</v>
      </c>
      <c r="I13" s="1" t="str">
        <f t="shared" si="1"/>
        <v>LevelPackUIDesc_MaxHpBest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&lt;color=#FFC080&gt;최상급&lt;/color&gt; 최대 체력</v>
      </c>
      <c r="K13" s="1" t="str">
        <f>IF(ISBLANK(I13),"",
IFERROR(VLOOKUP(I13,[2]StringTable!$1:$1048576,MATCH([2]StringTable!$B$1,[2]StringTable!$1:$1,0),0),
IFERROR(VLOOKUP(I13,[2]InApkStringTable!$1:$1048576,MATCH([2]InApkStringTable!$B$1,[2]InApkStringTable!$1:$1,0),0),
"스트링없음")))</f>
        <v>최대 체력이 매우 많이 증가합니다</v>
      </c>
      <c r="L13" s="1">
        <v>5</v>
      </c>
      <c r="M13" s="1" t="b">
        <v>0</v>
      </c>
    </row>
    <row r="14" spans="1:16" x14ac:dyDescent="0.3">
      <c r="A14" s="1" t="s">
        <v>53</v>
      </c>
      <c r="B14" s="1" t="s">
        <v>54</v>
      </c>
      <c r="C14" s="1" t="b">
        <v>0</v>
      </c>
      <c r="D14" s="1">
        <v>7</v>
      </c>
      <c r="E14" s="1">
        <f t="shared" si="2"/>
        <v>3.2258064516129031E-2</v>
      </c>
      <c r="F14" s="1" t="str">
        <f t="shared" si="0"/>
        <v>LP_ReduceDmgProjectile</v>
      </c>
      <c r="G14" s="1" t="str">
        <f>IF(ISBLANK(F14),"",
IF(ISERROR(FIND(",",F14)),
  IF(ISERROR(VLOOKUP(F14,[1]AffectorValueTable!$A:$A,1,0)),"어펙터밸류없음",
  ""),
IF(ISERROR(FIND(",",F14,FIND(",",F14)+1)),
  IF(OR(ISERROR(VLOOKUP(LEFT(F14,FIND(",",F14)-1),[1]AffectorValueTable!$A:$A,1,0)),ISERROR(VLOOKUP(TRIM(MID(F14,FIND(",",F14)+1,999)),[1]AffectorValueTable!$A:$A,1,0))),"어펙터밸류없음",
  ""),
IF(ISERROR(FIND(",",F14,FIND(",",F14,FIND(",",F14)+1)+1)),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+1,999)),[1]AffectorValueTable!$A:$A,1,0))),"어펙터밸류없음",
  ""),
IF(ISERROR(FIND(",",F14,FIND(",",F14,FIND(",",F14,FIND(",",F14)+1)+1)+1)),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FIND(",",F14,FIND(",",F14,FIND(",",F14)+1)+1)-FIND(",",F14,FIND(",",F14)+1)-1)),[1]AffectorValueTable!$A:$A,1,0)),ISERROR(VLOOKUP(TRIM(MID(F14,FIND(",",F14,FIND(",",F14,FIND(",",F14)+1)+1)+1,999)),[1]AffectorValueTable!$A:$A,1,0))),"어펙터밸류없음",
  ""),
)))))</f>
        <v/>
      </c>
      <c r="H14" s="1" t="str">
        <f t="shared" ref="H14:H15" si="4">"LevelPackUIName_"&amp;A14</f>
        <v>LevelPackUIName_ReduceDmgProjectile</v>
      </c>
      <c r="I14" s="1" t="str">
        <f t="shared" ref="I14:I15" si="5">"LevelPackUIDesc_"&amp;A14</f>
        <v>LevelPackUIDesc_ReduceDmgProjectile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발사체 대미지 감소</v>
      </c>
      <c r="K14" s="1" t="str">
        <f>IF(ISBLANK(I14),"",
IFERROR(VLOOKUP(I14,[2]StringTable!$1:$1048576,MATCH([2]StringTable!$B$1,[2]StringTable!$1:$1,0),0),
IFERROR(VLOOKUP(I14,[2]InApkStringTable!$1:$1048576,MATCH([2]InApkStringTable!$B$1,[2]InApkStringTable!$1:$1,0),0),
"스트링없음")))</f>
        <v>발사체의 대미지가 감소합니다</v>
      </c>
      <c r="L14" s="1">
        <v>9</v>
      </c>
      <c r="M14" s="1" t="b">
        <v>0</v>
      </c>
    </row>
    <row r="15" spans="1:16" x14ac:dyDescent="0.3">
      <c r="A15" s="1" t="s">
        <v>55</v>
      </c>
      <c r="B15" s="1" t="s">
        <v>56</v>
      </c>
      <c r="C15" s="1" t="b">
        <v>0</v>
      </c>
      <c r="D15" s="1">
        <v>7</v>
      </c>
      <c r="E15" s="1">
        <f t="shared" si="2"/>
        <v>3.2258064516129031E-2</v>
      </c>
      <c r="F15" s="1" t="str">
        <f t="shared" si="0"/>
        <v>LP_ReduceDmgClose</v>
      </c>
      <c r="G15" s="1" t="str">
        <f>IF(ISBLANK(F15),"",
IF(ISERROR(FIND(",",F15)),
  IF(ISERROR(VLOOKUP(F15,[1]AffectorValueTable!$A:$A,1,0)),"어펙터밸류없음",
  ""),
IF(ISERROR(FIND(",",F15,FIND(",",F15)+1)),
  IF(OR(ISERROR(VLOOKUP(LEFT(F15,FIND(",",F15)-1),[1]AffectorValueTable!$A:$A,1,0)),ISERROR(VLOOKUP(TRIM(MID(F15,FIND(",",F15)+1,999)),[1]AffectorValueTable!$A:$A,1,0))),"어펙터밸류없음",
  ""),
IF(ISERROR(FIND(",",F15,FIND(",",F15,FIND(",",F15)+1)+1)),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+1,999)),[1]AffectorValueTable!$A:$A,1,0))),"어펙터밸류없음",
  ""),
IF(ISERROR(FIND(",",F15,FIND(",",F15,FIND(",",F15,FIND(",",F15)+1)+1)+1)),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FIND(",",F15,FIND(",",F15,FIND(",",F15)+1)+1)-FIND(",",F15,FIND(",",F15)+1)-1)),[1]AffectorValueTable!$A:$A,1,0)),ISERROR(VLOOKUP(TRIM(MID(F15,FIND(",",F15,FIND(",",F15,FIND(",",F15)+1)+1)+1,999)),[1]AffectorValueTable!$A:$A,1,0))),"어펙터밸류없음",
  ""),
)))))</f>
        <v/>
      </c>
      <c r="H15" s="1" t="str">
        <f t="shared" si="4"/>
        <v>LevelPackUIName_ReduceDmgClose</v>
      </c>
      <c r="I15" s="1" t="str">
        <f t="shared" si="5"/>
        <v>LevelPackUIDesc_ReduceDmgClose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충돌 대미지 감소</v>
      </c>
      <c r="K15" s="1" t="str">
        <f>IF(ISBLANK(I15),"",
IFERROR(VLOOKUP(I15,[2]StringTable!$1:$1048576,MATCH([2]StringTable!$B$1,[2]StringTable!$1:$1,0),0),
IFERROR(VLOOKUP(I15,[2]InApkStringTable!$1:$1048576,MATCH([2]InApkStringTable!$B$1,[2]InApkStringTable!$1:$1,0),0),
"스트링없음")))</f>
        <v>몬스터와 충돌 시 대미지가 감소합니다</v>
      </c>
      <c r="L15" s="1">
        <v>9</v>
      </c>
      <c r="M15" s="1" t="b">
        <v>0</v>
      </c>
    </row>
    <row r="16" spans="1:16" x14ac:dyDescent="0.3">
      <c r="A16" s="1" t="s">
        <v>57</v>
      </c>
      <c r="B16" s="1" t="s">
        <v>58</v>
      </c>
      <c r="C16" s="1" t="b">
        <v>0</v>
      </c>
      <c r="D16" s="1">
        <v>7</v>
      </c>
      <c r="E16" s="1">
        <f t="shared" si="2"/>
        <v>3.2258064516129031E-2</v>
      </c>
      <c r="F16" s="1" t="str">
        <f t="shared" si="0"/>
        <v>LP_ExtraGold</v>
      </c>
      <c r="G16" s="1" t="str">
        <f>IF(ISBLANK(F16),"",
IF(ISERROR(FIND(",",F16)),
  IF(ISERROR(VLOOKUP(F16,[1]AffectorValueTable!$A:$A,1,0)),"어펙터밸류없음",
  ""),
IF(ISERROR(FIND(",",F16,FIND(",",F16)+1)),
  IF(OR(ISERROR(VLOOKUP(LEFT(F16,FIND(",",F16)-1),[1]AffectorValueTable!$A:$A,1,0)),ISERROR(VLOOKUP(TRIM(MID(F16,FIND(",",F16)+1,999)),[1]AffectorValueTable!$A:$A,1,0))),"어펙터밸류없음",
  ""),
IF(ISERROR(FIND(",",F16,FIND(",",F16,FIND(",",F16)+1)+1)),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+1,999)),[1]AffectorValueTable!$A:$A,1,0))),"어펙터밸류없음",
  ""),
IF(ISERROR(FIND(",",F16,FIND(",",F16,FIND(",",F16,FIND(",",F16)+1)+1)+1)),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FIND(",",F16,FIND(",",F16,FIND(",",F16)+1)+1)-FIND(",",F16,FIND(",",F16)+1)-1)),[1]AffectorValueTable!$A:$A,1,0)),ISERROR(VLOOKUP(TRIM(MID(F16,FIND(",",F16,FIND(",",F16,FIND(",",F16)+1)+1)+1,999)),[1]AffectorValueTable!$A:$A,1,0))),"어펙터밸류없음",
  ""),
)))))</f>
        <v/>
      </c>
      <c r="H16" s="1" t="str">
        <f>"LevelPackUIName_"&amp;A16</f>
        <v>LevelPackUIName_ExtraGold</v>
      </c>
      <c r="I16" s="1" t="str">
        <f t="shared" ref="I16:I26" si="6">"LevelPackUIDesc_"&amp;A16</f>
        <v>LevelPackUIDesc_ExtraGold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골드 획득량 증가</v>
      </c>
      <c r="K16" s="1" t="str">
        <f>IF(ISBLANK(I16),"",
IFERROR(VLOOKUP(I16,[2]StringTable!$1:$1048576,MATCH([2]StringTable!$B$1,[2]StringTable!$1:$1,0),0),
IFERROR(VLOOKUP(I16,[2]InApkStringTable!$1:$1048576,MATCH([2]InApkStringTable!$B$1,[2]InApkStringTable!$1:$1,0),0),
"스트링없음")))</f>
        <v>골드 획득량이 증가합니다</v>
      </c>
      <c r="L16" s="1">
        <v>1</v>
      </c>
      <c r="M16" s="1" t="b">
        <v>0</v>
      </c>
    </row>
    <row r="17" spans="1:16" x14ac:dyDescent="0.3">
      <c r="A17" s="1" t="s">
        <v>59</v>
      </c>
      <c r="B17" s="1" t="s">
        <v>60</v>
      </c>
      <c r="C17" s="1" t="b">
        <v>0</v>
      </c>
      <c r="D17" s="1">
        <v>7</v>
      </c>
      <c r="E17" s="1">
        <f t="shared" si="2"/>
        <v>3.2258064516129031E-2</v>
      </c>
      <c r="F17" s="1" t="str">
        <f t="shared" si="0"/>
        <v>LP_ItemChanceBoost</v>
      </c>
      <c r="G17" s="1" t="str">
        <f>IF(ISBLANK(F17),"",
IF(ISERROR(FIND(",",F17)),
  IF(ISERROR(VLOOKUP(F17,[1]AffectorValueTable!$A:$A,1,0)),"어펙터밸류없음",
  ""),
IF(ISERROR(FIND(",",F17,FIND(",",F17)+1)),
  IF(OR(ISERROR(VLOOKUP(LEFT(F17,FIND(",",F17)-1),[1]AffectorValueTable!$A:$A,1,0)),ISERROR(VLOOKUP(TRIM(MID(F17,FIND(",",F17)+1,999)),[1]AffectorValueTable!$A:$A,1,0))),"어펙터밸류없음",
  ""),
IF(ISERROR(FIND(",",F17,FIND(",",F17,FIND(",",F17)+1)+1)),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+1,999)),[1]AffectorValueTable!$A:$A,1,0))),"어펙터밸류없음",
  ""),
IF(ISERROR(FIND(",",F17,FIND(",",F17,FIND(",",F17,FIND(",",F17)+1)+1)+1)),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FIND(",",F17,FIND(",",F17,FIND(",",F17)+1)+1)-FIND(",",F17,FIND(",",F17)+1)-1)),[1]AffectorValueTable!$A:$A,1,0)),ISERROR(VLOOKUP(TRIM(MID(F17,FIND(",",F17,FIND(",",F17,FIND(",",F17)+1)+1)+1,999)),[1]AffectorValueTable!$A:$A,1,0))),"어펙터밸류없음",
  ""),
)))))</f>
        <v/>
      </c>
      <c r="H17" s="1" t="str">
        <f t="shared" ref="H17:H26" si="7">"LevelPackUIName_"&amp;A17</f>
        <v>LevelPackUIName_ItemChanceBoost</v>
      </c>
      <c r="I17" s="1" t="str">
        <f t="shared" si="6"/>
        <v>LevelPackUIDesc_ItemChanceBoost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아이템 확률 증가</v>
      </c>
      <c r="K17" s="1" t="str">
        <f>IF(ISBLANK(I17),"",
IFERROR(VLOOKUP(I17,[2]StringTable!$1:$1048576,MATCH([2]StringTable!$B$1,[2]StringTable!$1:$1,0),0),
IFERROR(VLOOKUP(I17,[2]InApkStringTable!$1:$1048576,MATCH([2]InApkStringTable!$B$1,[2]InApkStringTable!$1:$1,0),0),
"스트링없음")))</f>
        <v>아이템 획득 확률이 증가합니다</v>
      </c>
      <c r="L17" s="1">
        <v>1</v>
      </c>
      <c r="M17" s="1" t="b">
        <v>0</v>
      </c>
    </row>
    <row r="18" spans="1:16" x14ac:dyDescent="0.3">
      <c r="A18" s="1" t="s">
        <v>61</v>
      </c>
      <c r="B18" s="1" t="s">
        <v>62</v>
      </c>
      <c r="C18" s="1" t="b">
        <v>0</v>
      </c>
      <c r="D18" s="1">
        <v>7</v>
      </c>
      <c r="E18" s="1">
        <f t="shared" si="2"/>
        <v>3.2258064516129031E-2</v>
      </c>
      <c r="F18" s="1" t="str">
        <f t="shared" si="0"/>
        <v>LP_HealChanceBoost</v>
      </c>
      <c r="G18" s="1" t="str">
        <f>IF(ISBLANK(F18),"",
IF(ISERROR(FIND(",",F18)),
  IF(ISERROR(VLOOKUP(F18,[1]AffectorValueTable!$A:$A,1,0)),"어펙터밸류없음",
  ""),
IF(ISERROR(FIND(",",F18,FIND(",",F18)+1)),
  IF(OR(ISERROR(VLOOKUP(LEFT(F18,FIND(",",F18)-1),[1]AffectorValueTable!$A:$A,1,0)),ISERROR(VLOOKUP(TRIM(MID(F18,FIND(",",F18)+1,999)),[1]AffectorValueTable!$A:$A,1,0))),"어펙터밸류없음",
  ""),
IF(ISERROR(FIND(",",F18,FIND(",",F18,FIND(",",F18)+1)+1)),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+1,999)),[1]AffectorValueTable!$A:$A,1,0))),"어펙터밸류없음",
  ""),
IF(ISERROR(FIND(",",F18,FIND(",",F18,FIND(",",F18,FIND(",",F18)+1)+1)+1)),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FIND(",",F18,FIND(",",F18,FIND(",",F18)+1)+1)-FIND(",",F18,FIND(",",F18)+1)-1)),[1]AffectorValueTable!$A:$A,1,0)),ISERROR(VLOOKUP(TRIM(MID(F18,FIND(",",F18,FIND(",",F18,FIND(",",F18)+1)+1)+1,999)),[1]AffectorValueTable!$A:$A,1,0))),"어펙터밸류없음",
  ""),
)))))</f>
        <v/>
      </c>
      <c r="H18" s="1" t="str">
        <f t="shared" si="7"/>
        <v>LevelPackUIName_HealChanceBoost</v>
      </c>
      <c r="I18" s="1" t="str">
        <f t="shared" si="6"/>
        <v>LevelPackUIDesc_HealChanceBoost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회복구슬 확률 증가</v>
      </c>
      <c r="K18" s="1" t="str">
        <f>IF(ISBLANK(I18),"",
IFERROR(VLOOKUP(I18,[2]StringTable!$1:$1048576,MATCH([2]StringTable!$B$1,[2]StringTable!$1:$1,0),0),
IFERROR(VLOOKUP(I18,[2]InApkStringTable!$1:$1048576,MATCH([2]InApkStringTable!$B$1,[2]InApkStringTable!$1:$1,0),0),
"스트링없음")))</f>
        <v>회복구슬 획득 확률이 증가합니다</v>
      </c>
      <c r="L18" s="1">
        <v>3</v>
      </c>
      <c r="M18" s="1" t="b">
        <v>0</v>
      </c>
    </row>
    <row r="19" spans="1:16" x14ac:dyDescent="0.3">
      <c r="A19" s="1" t="s">
        <v>63</v>
      </c>
      <c r="B19" s="1" t="s">
        <v>64</v>
      </c>
      <c r="C19" s="1" t="b">
        <v>1</v>
      </c>
      <c r="D19" s="1">
        <v>1</v>
      </c>
      <c r="E19" s="1" t="str">
        <f t="shared" si="2"/>
        <v/>
      </c>
      <c r="F19" s="1" t="str">
        <f t="shared" si="0"/>
        <v>LP_MonsterThrough</v>
      </c>
      <c r="G19" s="1" t="str">
        <f>IF(ISBLANK(F19),"",
IF(ISERROR(FIND(",",F19)),
  IF(ISERROR(VLOOKUP(F19,[1]AffectorValueTable!$A:$A,1,0)),"어펙터밸류없음",
  ""),
IF(ISERROR(FIND(",",F19,FIND(",",F19)+1)),
  IF(OR(ISERROR(VLOOKUP(LEFT(F19,FIND(",",F19)-1),[1]AffectorValueTable!$A:$A,1,0)),ISERROR(VLOOKUP(TRIM(MID(F19,FIND(",",F19)+1,999)),[1]AffectorValueTable!$A:$A,1,0))),"어펙터밸류없음",
  ""),
IF(ISERROR(FIND(",",F19,FIND(",",F19,FIND(",",F19)+1)+1)),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+1,999)),[1]AffectorValueTable!$A:$A,1,0))),"어펙터밸류없음",
  ""),
IF(ISERROR(FIND(",",F19,FIND(",",F19,FIND(",",F19,FIND(",",F19)+1)+1)+1)),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FIND(",",F19,FIND(",",F19,FIND(",",F19)+1)+1)-FIND(",",F19,FIND(",",F19)+1)-1)),[1]AffectorValueTable!$A:$A,1,0)),ISERROR(VLOOKUP(TRIM(MID(F19,FIND(",",F19,FIND(",",F19,FIND(",",F19)+1)+1)+1,999)),[1]AffectorValueTable!$A:$A,1,0))),"어펙터밸류없음",
  ""),
)))))</f>
        <v/>
      </c>
      <c r="H19" s="1" t="str">
        <f t="shared" si="7"/>
        <v>LevelPackUIName_MonsterThrough</v>
      </c>
      <c r="I19" s="1" t="str">
        <f t="shared" si="6"/>
        <v>LevelPackUIDesc_MonsterThrough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&lt;color=#FFC080&gt;몬스터 관통샷&lt;/color&gt;</v>
      </c>
      <c r="K19" s="1" t="str">
        <f>IF(ISBLANK(I19),"",
IFERROR(VLOOKUP(I19,[2]StringTable!$1:$1048576,MATCH([2]StringTable!$B$1,[2]StringTable!$1:$1,0),0),
IFERROR(VLOOKUP(I19,[2]InApkStringTable!$1:$1048576,MATCH([2]InApkStringTable!$B$1,[2]InApkStringTable!$1:$1,0),0),
"스트링없음")))</f>
        <v>평타 공격이 몬스터를 관통합니다</v>
      </c>
      <c r="L19" s="1">
        <v>2</v>
      </c>
      <c r="M19" s="1" t="b">
        <v>0</v>
      </c>
    </row>
    <row r="20" spans="1:16" x14ac:dyDescent="0.3">
      <c r="A20" s="1" t="s">
        <v>65</v>
      </c>
      <c r="B20" s="1" t="s">
        <v>66</v>
      </c>
      <c r="C20" s="1" t="b">
        <v>1</v>
      </c>
      <c r="D20" s="1">
        <v>1</v>
      </c>
      <c r="E20" s="1" t="str">
        <f t="shared" si="2"/>
        <v/>
      </c>
      <c r="F20" s="1" t="str">
        <f t="shared" si="0"/>
        <v>LP_Ricochet</v>
      </c>
      <c r="G20" s="1" t="str">
        <f>IF(ISBLANK(F20),"",
IF(ISERROR(FIND(",",F20)),
  IF(ISERROR(VLOOKUP(F20,[1]AffectorValueTable!$A:$A,1,0)),"어펙터밸류없음",
  ""),
IF(ISERROR(FIND(",",F20,FIND(",",F20)+1)),
  IF(OR(ISERROR(VLOOKUP(LEFT(F20,FIND(",",F20)-1),[1]AffectorValueTable!$A:$A,1,0)),ISERROR(VLOOKUP(TRIM(MID(F20,FIND(",",F20)+1,999)),[1]AffectorValueTable!$A:$A,1,0))),"어펙터밸류없음",
  ""),
IF(ISERROR(FIND(",",F20,FIND(",",F20,FIND(",",F20)+1)+1)),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+1,999)),[1]AffectorValueTable!$A:$A,1,0))),"어펙터밸류없음",
  ""),
IF(ISERROR(FIND(",",F20,FIND(",",F20,FIND(",",F20,FIND(",",F20)+1)+1)+1)),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FIND(",",F20,FIND(",",F20,FIND(",",F20)+1)+1)-FIND(",",F20,FIND(",",F20)+1)-1)),[1]AffectorValueTable!$A:$A,1,0)),ISERROR(VLOOKUP(TRIM(MID(F20,FIND(",",F20,FIND(",",F20,FIND(",",F20)+1)+1)+1,999)),[1]AffectorValueTable!$A:$A,1,0))),"어펙터밸류없음",
  ""),
)))))</f>
        <v/>
      </c>
      <c r="H20" s="1" t="str">
        <f t="shared" si="7"/>
        <v>LevelPackUIName_Ricochet</v>
      </c>
      <c r="I20" s="1" t="str">
        <f t="shared" si="6"/>
        <v>LevelPackUIDesc_Ricochet</v>
      </c>
      <c r="J20" s="1" t="str">
        <f>IF(ISBLANK(H20),"",
IFERROR(VLOOKUP(H20,[2]StringTable!$1:$1048576,MATCH([2]StringTable!$B$1,[2]StringTable!$1:$1,0),0),
IFERROR(VLOOKUP(H20,[2]InApkStringTable!$1:$1048576,MATCH([2]InApkStringTable!$B$1,[2]InApkStringTable!$1:$1,0),0),
"스트링없음")))</f>
        <v>&lt;color=#FFC080&gt;체인샷&lt;/color&gt;</v>
      </c>
      <c r="K20" s="1" t="str">
        <f>IF(ISBLANK(I20),"",
IFERROR(VLOOKUP(I20,[2]StringTable!$1:$1048576,MATCH([2]StringTable!$B$1,[2]StringTable!$1:$1,0),0),
IFERROR(VLOOKUP(I20,[2]InApkStringTable!$1:$1048576,MATCH([2]InApkStringTable!$B$1,[2]InApkStringTable!$1:$1,0),0),
"스트링없음")))</f>
        <v>평타 공격이 몬스터 명중 후 다른 몬스터로 향해갑니다</v>
      </c>
      <c r="L20" s="1">
        <v>2</v>
      </c>
      <c r="M20" s="1" t="b">
        <v>0</v>
      </c>
    </row>
    <row r="21" spans="1:16" x14ac:dyDescent="0.3">
      <c r="A21" s="1" t="s">
        <v>67</v>
      </c>
      <c r="B21" s="1" t="s">
        <v>68</v>
      </c>
      <c r="C21" s="1" t="b">
        <v>1</v>
      </c>
      <c r="D21" s="1">
        <v>1</v>
      </c>
      <c r="E21" s="1" t="str">
        <f t="shared" si="2"/>
        <v/>
      </c>
      <c r="F21" s="1" t="str">
        <f t="shared" si="0"/>
        <v>LP_BounceWallQuad</v>
      </c>
      <c r="G21" s="1" t="str">
        <f>IF(ISBLANK(F21),"",
IF(ISERROR(FIND(",",F21)),
  IF(ISERROR(VLOOKUP(F21,[1]AffectorValueTable!$A:$A,1,0)),"어펙터밸류없음",
  ""),
IF(ISERROR(FIND(",",F21,FIND(",",F21)+1)),
  IF(OR(ISERROR(VLOOKUP(LEFT(F21,FIND(",",F21)-1),[1]AffectorValueTable!$A:$A,1,0)),ISERROR(VLOOKUP(TRIM(MID(F21,FIND(",",F21)+1,999)),[1]AffectorValueTable!$A:$A,1,0))),"어펙터밸류없음",
  ""),
IF(ISERROR(FIND(",",F21,FIND(",",F21,FIND(",",F21)+1)+1)),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+1,999)),[1]AffectorValueTable!$A:$A,1,0))),"어펙터밸류없음",
  ""),
IF(ISERROR(FIND(",",F21,FIND(",",F21,FIND(",",F21,FIND(",",F21)+1)+1)+1)),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FIND(",",F21,FIND(",",F21,FIND(",",F21)+1)+1)-FIND(",",F21,FIND(",",F21)+1)-1)),[1]AffectorValueTable!$A:$A,1,0)),ISERROR(VLOOKUP(TRIM(MID(F21,FIND(",",F21,FIND(",",F21,FIND(",",F21)+1)+1)+1,999)),[1]AffectorValueTable!$A:$A,1,0))),"어펙터밸류없음",
  ""),
)))))</f>
        <v/>
      </c>
      <c r="H21" s="1" t="str">
        <f t="shared" si="7"/>
        <v>LevelPackUIName_BounceWallQuad</v>
      </c>
      <c r="I21" s="1" t="str">
        <f t="shared" si="6"/>
        <v>LevelPackUIDesc_BounceWallQuad</v>
      </c>
      <c r="J21" s="1" t="str">
        <f>IF(ISBLANK(H21),"",
IFERROR(VLOOKUP(H21,[2]StringTable!$1:$1048576,MATCH([2]StringTable!$B$1,[2]StringTable!$1:$1,0),0),
IFERROR(VLOOKUP(H21,[2]InApkStringTable!$1:$1048576,MATCH([2]InApkStringTable!$B$1,[2]InApkStringTable!$1:$1,0),0),
"스트링없음")))</f>
        <v>&lt;color=#FFC080&gt;벽 반사샷&lt;/color&gt;</v>
      </c>
      <c r="K21" s="1" t="str">
        <f>IF(ISBLANK(I21),"",
IFERROR(VLOOKUP(I21,[2]StringTable!$1:$1048576,MATCH([2]StringTable!$B$1,[2]StringTable!$1:$1,0),0),
IFERROR(VLOOKUP(I21,[2]InApkStringTable!$1:$1048576,MATCH([2]InApkStringTable!$B$1,[2]InApkStringTable!$1:$1,0),0),
"스트링없음")))</f>
        <v>평타 공격이 벽에 튕겨 날아갑니다</v>
      </c>
      <c r="L21" s="1">
        <v>2</v>
      </c>
      <c r="M21" s="1" t="b">
        <v>0</v>
      </c>
    </row>
    <row r="22" spans="1:16" x14ac:dyDescent="0.3">
      <c r="A22" s="1" t="s">
        <v>69</v>
      </c>
      <c r="B22" s="1" t="s">
        <v>70</v>
      </c>
      <c r="C22" s="1" t="b">
        <v>1</v>
      </c>
      <c r="D22" s="1">
        <v>1</v>
      </c>
      <c r="E22" s="1" t="str">
        <f t="shared" si="2"/>
        <v/>
      </c>
      <c r="F22" s="1" t="str">
        <f t="shared" si="0"/>
        <v>LP_Parallel</v>
      </c>
      <c r="G22" s="1" t="str">
        <f>IF(ISBLANK(F22),"",
IF(ISERROR(FIND(",",F22)),
  IF(ISERROR(VLOOKUP(F22,[1]AffectorValueTable!$A:$A,1,0)),"어펙터밸류없음",
  ""),
IF(ISERROR(FIND(",",F22,FIND(",",F22)+1)),
  IF(OR(ISERROR(VLOOKUP(LEFT(F22,FIND(",",F22)-1),[1]AffectorValueTable!$A:$A,1,0)),ISERROR(VLOOKUP(TRIM(MID(F22,FIND(",",F22)+1,999)),[1]AffectorValueTable!$A:$A,1,0))),"어펙터밸류없음",
  ""),
IF(ISERROR(FIND(",",F22,FIND(",",F22,FIND(",",F22)+1)+1)),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+1,999)),[1]AffectorValueTable!$A:$A,1,0))),"어펙터밸류없음",
  ""),
IF(ISERROR(FIND(",",F22,FIND(",",F22,FIND(",",F22,FIND(",",F22)+1)+1)+1)),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FIND(",",F22,FIND(",",F22,FIND(",",F22)+1)+1)-FIND(",",F22,FIND(",",F22)+1)-1)),[1]AffectorValueTable!$A:$A,1,0)),ISERROR(VLOOKUP(TRIM(MID(F22,FIND(",",F22,FIND(",",F22,FIND(",",F22)+1)+1)+1,999)),[1]AffectorValueTable!$A:$A,1,0))),"어펙터밸류없음",
  ""),
)))))</f>
        <v/>
      </c>
      <c r="H22" s="1" t="str">
        <f t="shared" si="7"/>
        <v>LevelPackUIName_Parallel</v>
      </c>
      <c r="I22" s="1" t="str">
        <f t="shared" si="6"/>
        <v>LevelPackUIDesc_Parallel</v>
      </c>
      <c r="J22" s="1" t="str">
        <f>IF(ISBLANK(H22),"",
IFERROR(VLOOKUP(H22,[2]StringTable!$1:$1048576,MATCH([2]StringTable!$B$1,[2]StringTable!$1:$1,0),0),
IFERROR(VLOOKUP(H22,[2]InApkStringTable!$1:$1048576,MATCH([2]InApkStringTable!$B$1,[2]InApkStringTable!$1:$1,0),0),
"스트링없음")))</f>
        <v>&lt;color=#FFC080&gt;전방샷&lt;/color&gt;</v>
      </c>
      <c r="K22" s="1" t="str">
        <f>IF(ISBLANK(I22),"",
IFERROR(VLOOKUP(I22,[2]StringTable!$1:$1048576,MATCH([2]StringTable!$B$1,[2]StringTable!$1:$1,0),0),
IFERROR(VLOOKUP(I22,[2]InApkStringTable!$1:$1048576,MATCH([2]InApkStringTable!$B$1,[2]InApkStringTable!$1:$1,0),0),
"스트링없음")))</f>
        <v>평타 공격이 전방으로 더 발사됩니다</v>
      </c>
      <c r="L22" s="1">
        <v>2</v>
      </c>
      <c r="M22" s="1" t="b">
        <v>0</v>
      </c>
    </row>
    <row r="23" spans="1:16" x14ac:dyDescent="0.3">
      <c r="A23" s="1" t="s">
        <v>71</v>
      </c>
      <c r="B23" s="1" t="s">
        <v>72</v>
      </c>
      <c r="C23" s="1" t="b">
        <v>1</v>
      </c>
      <c r="D23" s="1">
        <v>1</v>
      </c>
      <c r="E23" s="1" t="str">
        <f t="shared" si="2"/>
        <v/>
      </c>
      <c r="F23" s="1" t="str">
        <f t="shared" si="0"/>
        <v>LP_DiagonalNwayGenerator</v>
      </c>
      <c r="G23" s="1" t="str">
        <f>IF(ISBLANK(F23),"",
IF(ISERROR(FIND(",",F23)),
  IF(ISERROR(VLOOKUP(F23,[1]AffectorValueTable!$A:$A,1,0)),"어펙터밸류없음",
  ""),
IF(ISERROR(FIND(",",F23,FIND(",",F23)+1)),
  IF(OR(ISERROR(VLOOKUP(LEFT(F23,FIND(",",F23)-1),[1]AffectorValueTable!$A:$A,1,0)),ISERROR(VLOOKUP(TRIM(MID(F23,FIND(",",F23)+1,999)),[1]AffectorValueTable!$A:$A,1,0))),"어펙터밸류없음",
  ""),
IF(ISERROR(FIND(",",F23,FIND(",",F23,FIND(",",F23)+1)+1)),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+1,999)),[1]AffectorValueTable!$A:$A,1,0))),"어펙터밸류없음",
  ""),
IF(ISERROR(FIND(",",F23,FIND(",",F23,FIND(",",F23,FIND(",",F23)+1)+1)+1)),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FIND(",",F23,FIND(",",F23,FIND(",",F23)+1)+1)-FIND(",",F23,FIND(",",F23)+1)-1)),[1]AffectorValueTable!$A:$A,1,0)),ISERROR(VLOOKUP(TRIM(MID(F23,FIND(",",F23,FIND(",",F23,FIND(",",F23)+1)+1)+1,999)),[1]AffectorValueTable!$A:$A,1,0))),"어펙터밸류없음",
  ""),
)))))</f>
        <v/>
      </c>
      <c r="H23" s="1" t="str">
        <f t="shared" si="7"/>
        <v>LevelPackUIName_DiagonalNwayGenerator</v>
      </c>
      <c r="I23" s="1" t="str">
        <f t="shared" si="6"/>
        <v>LevelPackUIDesc_DiagonalNwayGenerator</v>
      </c>
      <c r="J23" s="1" t="str">
        <f>IF(ISBLANK(H23),"",
IFERROR(VLOOKUP(H23,[2]StringTable!$1:$1048576,MATCH([2]StringTable!$B$1,[2]StringTable!$1:$1,0),0),
IFERROR(VLOOKUP(H23,[2]InApkStringTable!$1:$1048576,MATCH([2]InApkStringTable!$B$1,[2]InApkStringTable!$1:$1,0),0),
"스트링없음")))</f>
        <v>&lt;color=#FFC080&gt;대각샷&lt;/color&gt;</v>
      </c>
      <c r="K23" s="1" t="str">
        <f>IF(ISBLANK(I23),"",
IFERROR(VLOOKUP(I23,[2]StringTable!$1:$1048576,MATCH([2]StringTable!$B$1,[2]StringTable!$1:$1,0),0),
IFERROR(VLOOKUP(I23,[2]InApkStringTable!$1:$1048576,MATCH([2]InApkStringTable!$B$1,[2]InApkStringTable!$1:$1,0),0),
"스트링없음")))</f>
        <v>평타 공격이 대각으로 더 발사됩니다</v>
      </c>
      <c r="L23" s="1">
        <v>2</v>
      </c>
      <c r="M23" s="1" t="b">
        <v>0</v>
      </c>
    </row>
    <row r="24" spans="1:16" x14ac:dyDescent="0.3">
      <c r="A24" s="1" t="s">
        <v>73</v>
      </c>
      <c r="B24" s="1" t="s">
        <v>74</v>
      </c>
      <c r="C24" s="1" t="b">
        <v>1</v>
      </c>
      <c r="D24" s="1">
        <v>1</v>
      </c>
      <c r="E24" s="1" t="str">
        <f t="shared" si="2"/>
        <v/>
      </c>
      <c r="F24" s="1" t="str">
        <f t="shared" si="0"/>
        <v>LP_LeftRightNwayGenerator</v>
      </c>
      <c r="G24" s="1" t="str">
        <f>IF(ISBLANK(F24),"",
IF(ISERROR(FIND(",",F24)),
  IF(ISERROR(VLOOKUP(F24,[1]AffectorValueTable!$A:$A,1,0)),"어펙터밸류없음",
  ""),
IF(ISERROR(FIND(",",F24,FIND(",",F24)+1)),
  IF(OR(ISERROR(VLOOKUP(LEFT(F24,FIND(",",F24)-1),[1]AffectorValueTable!$A:$A,1,0)),ISERROR(VLOOKUP(TRIM(MID(F24,FIND(",",F24)+1,999)),[1]AffectorValueTable!$A:$A,1,0))),"어펙터밸류없음",
  ""),
IF(ISERROR(FIND(",",F24,FIND(",",F24,FIND(",",F24)+1)+1)),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+1,999)),[1]AffectorValueTable!$A:$A,1,0))),"어펙터밸류없음",
  ""),
IF(ISERROR(FIND(",",F24,FIND(",",F24,FIND(",",F24,FIND(",",F24)+1)+1)+1)),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FIND(",",F24,FIND(",",F24,FIND(",",F24)+1)+1)-FIND(",",F24,FIND(",",F24)+1)-1)),[1]AffectorValueTable!$A:$A,1,0)),ISERROR(VLOOKUP(TRIM(MID(F24,FIND(",",F24,FIND(",",F24,FIND(",",F24)+1)+1)+1,999)),[1]AffectorValueTable!$A:$A,1,0))),"어펙터밸류없음",
  ""),
)))))</f>
        <v/>
      </c>
      <c r="H24" s="1" t="str">
        <f t="shared" si="7"/>
        <v>LevelPackUIName_LeftRightNwayGenerator</v>
      </c>
      <c r="I24" s="1" t="str">
        <f t="shared" si="6"/>
        <v>LevelPackUIDesc_LeftRightNwayGenerator</v>
      </c>
      <c r="J24" s="1" t="str">
        <f>IF(ISBLANK(H24),"",
IFERROR(VLOOKUP(H24,[2]StringTable!$1:$1048576,MATCH([2]StringTable!$B$1,[2]StringTable!$1:$1,0),0),
IFERROR(VLOOKUP(H24,[2]InApkStringTable!$1:$1048576,MATCH([2]InApkStringTable!$B$1,[2]InApkStringTable!$1:$1,0),0),
"스트링없음")))</f>
        <v>&lt;color=#FFC080&gt;좌우샷&lt;/color&gt;</v>
      </c>
      <c r="K24" s="1" t="str">
        <f>IF(ISBLANK(I24),"",
IFERROR(VLOOKUP(I24,[2]StringTable!$1:$1048576,MATCH([2]StringTable!$B$1,[2]StringTable!$1:$1,0),0),
IFERROR(VLOOKUP(I24,[2]InApkStringTable!$1:$1048576,MATCH([2]InApkStringTable!$B$1,[2]InApkStringTable!$1:$1,0),0),
"스트링없음")))</f>
        <v>평타 공격이 좌우로 더 발사됩니다</v>
      </c>
      <c r="L24" s="1">
        <v>2</v>
      </c>
      <c r="M24" s="1" t="b">
        <v>0</v>
      </c>
    </row>
    <row r="25" spans="1:16" x14ac:dyDescent="0.3">
      <c r="A25" s="1" t="s">
        <v>75</v>
      </c>
      <c r="B25" s="1" t="s">
        <v>76</v>
      </c>
      <c r="C25" s="1" t="b">
        <v>1</v>
      </c>
      <c r="D25" s="1">
        <v>1</v>
      </c>
      <c r="E25" s="1" t="str">
        <f t="shared" si="2"/>
        <v/>
      </c>
      <c r="F25" s="1" t="str">
        <f t="shared" si="0"/>
        <v>LP_BackNwayGenerator</v>
      </c>
      <c r="G25" s="1" t="str">
        <f>IF(ISBLANK(F25),"",
IF(ISERROR(FIND(",",F25)),
  IF(ISERROR(VLOOKUP(F25,[1]AffectorValueTable!$A:$A,1,0)),"어펙터밸류없음",
  ""),
IF(ISERROR(FIND(",",F25,FIND(",",F25)+1)),
  IF(OR(ISERROR(VLOOKUP(LEFT(F25,FIND(",",F25)-1),[1]AffectorValueTable!$A:$A,1,0)),ISERROR(VLOOKUP(TRIM(MID(F25,FIND(",",F25)+1,999)),[1]AffectorValueTable!$A:$A,1,0))),"어펙터밸류없음",
  ""),
IF(ISERROR(FIND(",",F25,FIND(",",F25,FIND(",",F25)+1)+1)),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+1,999)),[1]AffectorValueTable!$A:$A,1,0))),"어펙터밸류없음",
  ""),
IF(ISERROR(FIND(",",F25,FIND(",",F25,FIND(",",F25,FIND(",",F25)+1)+1)+1)),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FIND(",",F25,FIND(",",F25,FIND(",",F25)+1)+1)-FIND(",",F25,FIND(",",F25)+1)-1)),[1]AffectorValueTable!$A:$A,1,0)),ISERROR(VLOOKUP(TRIM(MID(F25,FIND(",",F25,FIND(",",F25,FIND(",",F25)+1)+1)+1,999)),[1]AffectorValueTable!$A:$A,1,0))),"어펙터밸류없음",
  ""),
)))))</f>
        <v/>
      </c>
      <c r="H25" s="1" t="str">
        <f t="shared" si="7"/>
        <v>LevelPackUIName_BackNwayGenerator</v>
      </c>
      <c r="I25" s="1" t="str">
        <f t="shared" si="6"/>
        <v>LevelPackUIDesc_BackNwayGenerator</v>
      </c>
      <c r="J25" s="1" t="str">
        <f>IF(ISBLANK(H25),"",
IFERROR(VLOOKUP(H25,[2]StringTable!$1:$1048576,MATCH([2]StringTable!$B$1,[2]StringTable!$1:$1,0),0),
IFERROR(VLOOKUP(H25,[2]InApkStringTable!$1:$1048576,MATCH([2]InApkStringTable!$B$1,[2]InApkStringTable!$1:$1,0),0),
"스트링없음")))</f>
        <v>&lt;color=#FFC080&gt;후방샷&lt;/color&gt;</v>
      </c>
      <c r="K25" s="1" t="str">
        <f>IF(ISBLANK(I25),"",
IFERROR(VLOOKUP(I25,[2]StringTable!$1:$1048576,MATCH([2]StringTable!$B$1,[2]StringTable!$1:$1,0),0),
IFERROR(VLOOKUP(I25,[2]InApkStringTable!$1:$1048576,MATCH([2]InApkStringTable!$B$1,[2]InApkStringTable!$1:$1,0),0),
"스트링없음")))</f>
        <v>평타 공격이 후방으로 더 발사됩니다</v>
      </c>
      <c r="L25" s="1">
        <v>2</v>
      </c>
      <c r="M25" s="1" t="b">
        <v>0</v>
      </c>
    </row>
    <row r="26" spans="1:16" x14ac:dyDescent="0.3">
      <c r="A26" s="1" t="s">
        <v>77</v>
      </c>
      <c r="B26" s="1" t="s">
        <v>119</v>
      </c>
      <c r="C26" s="1" t="b">
        <v>1</v>
      </c>
      <c r="D26" s="1">
        <v>1</v>
      </c>
      <c r="E26" s="1" t="str">
        <f t="shared" si="2"/>
        <v/>
      </c>
      <c r="F26" s="1" t="str">
        <f t="shared" si="0"/>
        <v>LP_Repeat</v>
      </c>
      <c r="G26" s="1" t="str">
        <f>IF(ISBLANK(F26),"",
IF(ISERROR(FIND(",",F26)),
  IF(ISERROR(VLOOKUP(F26,[1]AffectorValueTable!$A:$A,1,0)),"어펙터밸류없음",
  ""),
IF(ISERROR(FIND(",",F26,FIND(",",F26)+1)),
  IF(OR(ISERROR(VLOOKUP(LEFT(F26,FIND(",",F26)-1),[1]AffectorValueTable!$A:$A,1,0)),ISERROR(VLOOKUP(TRIM(MID(F26,FIND(",",F26)+1,999)),[1]AffectorValueTable!$A:$A,1,0))),"어펙터밸류없음",
  ""),
IF(ISERROR(FIND(",",F26,FIND(",",F26,FIND(",",F26)+1)+1)),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+1,999)),[1]AffectorValueTable!$A:$A,1,0))),"어펙터밸류없음",
  ""),
IF(ISERROR(FIND(",",F26,FIND(",",F26,FIND(",",F26,FIND(",",F26)+1)+1)+1)),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FIND(",",F26,FIND(",",F26,FIND(",",F26)+1)+1)-FIND(",",F26,FIND(",",F26)+1)-1)),[1]AffectorValueTable!$A:$A,1,0)),ISERROR(VLOOKUP(TRIM(MID(F26,FIND(",",F26,FIND(",",F26,FIND(",",F26)+1)+1)+1,999)),[1]AffectorValueTable!$A:$A,1,0))),"어펙터밸류없음",
  ""),
)))))</f>
        <v/>
      </c>
      <c r="H26" s="1" t="str">
        <f t="shared" si="7"/>
        <v>LevelPackUIName_Repeat</v>
      </c>
      <c r="I26" s="1" t="str">
        <f t="shared" si="6"/>
        <v>LevelPackUIDesc_Repeat</v>
      </c>
      <c r="J26" s="1" t="str">
        <f>IF(ISBLANK(H26),"",
IFERROR(VLOOKUP(H26,[2]StringTable!$1:$1048576,MATCH([2]StringTable!$B$1,[2]StringTable!$1:$1,0),0),
IFERROR(VLOOKUP(H26,[2]InApkStringTable!$1:$1048576,MATCH([2]InApkStringTable!$B$1,[2]InApkStringTable!$1:$1,0),0),
"스트링없음")))</f>
        <v>&lt;color=#FFC080&gt;반복 공격&lt;/color&gt;</v>
      </c>
      <c r="K26" s="1" t="str">
        <f>IF(ISBLANK(I26),"",
IFERROR(VLOOKUP(I26,[2]StringTable!$1:$1048576,MATCH([2]StringTable!$B$1,[2]StringTable!$1:$1,0),0),
IFERROR(VLOOKUP(I26,[2]InApkStringTable!$1:$1048576,MATCH([2]InApkStringTable!$B$1,[2]InApkStringTable!$1:$1,0),0),
"스트링없음")))</f>
        <v>평타 공격이 한 번 더 반복됩니다</v>
      </c>
      <c r="L26" s="1">
        <v>2</v>
      </c>
      <c r="M26" s="1" t="b">
        <v>0</v>
      </c>
    </row>
    <row r="27" spans="1:16" x14ac:dyDescent="0.3">
      <c r="A27" s="1" t="s">
        <v>78</v>
      </c>
      <c r="B27" s="1" t="s">
        <v>79</v>
      </c>
      <c r="C27" s="1" t="b">
        <v>0</v>
      </c>
      <c r="D27" s="1">
        <v>7</v>
      </c>
      <c r="E27" s="1">
        <f t="shared" si="2"/>
        <v>3.2258064516129031E-2</v>
      </c>
      <c r="F27" s="1" t="str">
        <f t="shared" si="0"/>
        <v>LP_HealOnKill</v>
      </c>
      <c r="G27" s="1" t="str">
        <f>IF(ISBLANK(F27),"",
IF(ISERROR(FIND(",",F27)),
  IF(ISERROR(VLOOKUP(F27,[1]AffectorValueTable!$A:$A,1,0)),"어펙터밸류없음",
  ""),
IF(ISERROR(FIND(",",F27,FIND(",",F27)+1)),
  IF(OR(ISERROR(VLOOKUP(LEFT(F27,FIND(",",F27)-1),[1]AffectorValueTable!$A:$A,1,0)),ISERROR(VLOOKUP(TRIM(MID(F27,FIND(",",F27)+1,999)),[1]AffectorValueTable!$A:$A,1,0))),"어펙터밸류없음",
  ""),
IF(ISERROR(FIND(",",F27,FIND(",",F27,FIND(",",F27)+1)+1)),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+1,999)),[1]AffectorValueTable!$A:$A,1,0))),"어펙터밸류없음",
  ""),
IF(ISERROR(FIND(",",F27,FIND(",",F27,FIND(",",F27,FIND(",",F27)+1)+1)+1)),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FIND(",",F27,FIND(",",F27,FIND(",",F27)+1)+1)-FIND(",",F27,FIND(",",F27)+1)-1)),[1]AffectorValueTable!$A:$A,1,0)),ISERROR(VLOOKUP(TRIM(MID(F27,FIND(",",F27,FIND(",",F27,FIND(",",F27)+1)+1)+1,999)),[1]AffectorValueTable!$A:$A,1,0))),"어펙터밸류없음",
  ""),
)))))</f>
        <v/>
      </c>
      <c r="H27" s="1" t="str">
        <f t="shared" ref="H27" si="8">"LevelPackUIName_"&amp;A27</f>
        <v>LevelPackUIName_HealOnKill</v>
      </c>
      <c r="I27" s="1" t="str">
        <f t="shared" ref="I27" si="9">"LevelPackUIDesc_"&amp;A27</f>
        <v>LevelPackUIDesc_HealOnKill</v>
      </c>
      <c r="J27" s="1" t="str">
        <f>IF(ISBLANK(H27),"",
IFERROR(VLOOKUP(H27,[2]StringTable!$1:$1048576,MATCH([2]StringTable!$B$1,[2]StringTable!$1:$1,0),0),
IFERROR(VLOOKUP(H27,[2]InApkStringTable!$1:$1048576,MATCH([2]InApkStringTable!$B$1,[2]InApkStringTable!$1:$1,0),0),
"스트링없음")))</f>
        <v>몬스터 킬 시 회복</v>
      </c>
      <c r="K27" s="1" t="str">
        <f>IF(ISBLANK(I27),"",
IFERROR(VLOOKUP(I27,[2]StringTable!$1:$1048576,MATCH([2]StringTable!$B$1,[2]StringTable!$1:$1,0),0),
IFERROR(VLOOKUP(I27,[2]InApkStringTable!$1:$1048576,MATCH([2]InApkStringTable!$B$1,[2]InApkStringTable!$1:$1,0),0),
"스트링없음")))</f>
        <v>몬스터를 죽일 때 회복합니다</v>
      </c>
      <c r="L27" s="1">
        <v>2</v>
      </c>
      <c r="M27" s="1" t="b">
        <v>0</v>
      </c>
    </row>
    <row r="28" spans="1:16" x14ac:dyDescent="0.3">
      <c r="A28" s="1" t="s">
        <v>80</v>
      </c>
      <c r="B28" s="1" t="s">
        <v>79</v>
      </c>
      <c r="C28" s="1" t="b">
        <v>1</v>
      </c>
      <c r="D28" s="1">
        <v>1</v>
      </c>
      <c r="E28" s="1" t="str">
        <f t="shared" si="2"/>
        <v/>
      </c>
      <c r="F28" s="1" t="str">
        <f t="shared" si="0"/>
        <v>LP_HealOnKillBetter</v>
      </c>
      <c r="G28" s="1" t="str">
        <f>IF(ISBLANK(F28),"",
IF(ISERROR(FIND(",",F28)),
  IF(ISERROR(VLOOKUP(F28,[1]AffectorValueTable!$A:$A,1,0)),"어펙터밸류없음",
  ""),
IF(ISERROR(FIND(",",F28,FIND(",",F28)+1)),
  IF(OR(ISERROR(VLOOKUP(LEFT(F28,FIND(",",F28)-1),[1]AffectorValueTable!$A:$A,1,0)),ISERROR(VLOOKUP(TRIM(MID(F28,FIND(",",F28)+1,999)),[1]AffectorValueTable!$A:$A,1,0))),"어펙터밸류없음",
  ""),
IF(ISERROR(FIND(",",F28,FIND(",",F28,FIND(",",F28)+1)+1)),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+1,999)),[1]AffectorValueTable!$A:$A,1,0))),"어펙터밸류없음",
  ""),
IF(ISERROR(FIND(",",F28,FIND(",",F28,FIND(",",F28,FIND(",",F28)+1)+1)+1)),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FIND(",",F28,FIND(",",F28,FIND(",",F28)+1)+1)-FIND(",",F28,FIND(",",F28)+1)-1)),[1]AffectorValueTable!$A:$A,1,0)),ISERROR(VLOOKUP(TRIM(MID(F28,FIND(",",F28,FIND(",",F28,FIND(",",F28)+1)+1)+1,999)),[1]AffectorValueTable!$A:$A,1,0))),"어펙터밸류없음",
  ""),
)))))</f>
        <v/>
      </c>
      <c r="H28" s="1" t="str">
        <f t="shared" ref="H28:H51" si="10">"LevelPackUIName_"&amp;A28</f>
        <v>LevelPackUIName_HealOnKillBetter</v>
      </c>
      <c r="I28" s="1" t="str">
        <f t="shared" ref="I28:I51" si="11">"LevelPackUIDesc_"&amp;A28</f>
        <v>LevelPackUIDesc_HealOnKillBetter</v>
      </c>
      <c r="J28" s="1" t="str">
        <f>IF(ISBLANK(H28),"",
IFERROR(VLOOKUP(H28,[2]StringTable!$1:$1048576,MATCH([2]StringTable!$B$1,[2]StringTable!$1:$1,0),0),
IFERROR(VLOOKUP(H28,[2]InApkStringTable!$1:$1048576,MATCH([2]InApkStringTable!$B$1,[2]InApkStringTable!$1:$1,0),0),
"스트링없음")))</f>
        <v>&lt;color=#FFC080&gt;상급&lt;/color&gt; 몬스터 킬 시 회복</v>
      </c>
      <c r="K28" s="1" t="str">
        <f>IF(ISBLANK(I28),"",
IFERROR(VLOOKUP(I28,[2]StringTable!$1:$1048576,MATCH([2]StringTable!$B$1,[2]StringTable!$1:$1,0),0),
IFERROR(VLOOKUP(I28,[2]InApkStringTable!$1:$1048576,MATCH([2]InApkStringTable!$B$1,[2]InApkStringTable!$1:$1,0),0),
"스트링없음")))</f>
        <v>몬스터를 죽일 때 더 많이 회복합니다</v>
      </c>
      <c r="L28" s="1">
        <v>2</v>
      </c>
      <c r="M28" s="1" t="b">
        <v>0</v>
      </c>
    </row>
    <row r="29" spans="1:16" x14ac:dyDescent="0.3">
      <c r="A29" s="1" t="s">
        <v>83</v>
      </c>
      <c r="B29" s="1" t="s">
        <v>84</v>
      </c>
      <c r="C29" s="1" t="b">
        <v>0</v>
      </c>
      <c r="D29" s="1">
        <v>7</v>
      </c>
      <c r="E29" s="1">
        <f t="shared" si="2"/>
        <v>3.2258064516129031E-2</v>
      </c>
      <c r="F29" s="1" t="str">
        <f t="shared" si="0"/>
        <v>LP_AtkSpeedUpOnEncounter</v>
      </c>
      <c r="G29" s="1" t="str">
        <f>IF(ISBLANK(F29),"",
IF(ISERROR(FIND(",",F29)),
  IF(ISERROR(VLOOKUP(F29,[1]AffectorValueTable!$A:$A,1,0)),"어펙터밸류없음",
  ""),
IF(ISERROR(FIND(",",F29,FIND(",",F29)+1)),
  IF(OR(ISERROR(VLOOKUP(LEFT(F29,FIND(",",F29)-1),[1]AffectorValueTable!$A:$A,1,0)),ISERROR(VLOOKUP(TRIM(MID(F29,FIND(",",F29)+1,999)),[1]AffectorValueTable!$A:$A,1,0))),"어펙터밸류없음",
  ""),
IF(ISERROR(FIND(",",F29,FIND(",",F29,FIND(",",F29)+1)+1)),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+1,999)),[1]AffectorValueTable!$A:$A,1,0))),"어펙터밸류없음",
  ""),
IF(ISERROR(FIND(",",F29,FIND(",",F29,FIND(",",F29,FIND(",",F29)+1)+1)+1)),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FIND(",",F29,FIND(",",F29,FIND(",",F29)+1)+1)-FIND(",",F29,FIND(",",F29)+1)-1)),[1]AffectorValueTable!$A:$A,1,0)),ISERROR(VLOOKUP(TRIM(MID(F29,FIND(",",F29,FIND(",",F29,FIND(",",F29)+1)+1)+1,999)),[1]AffectorValueTable!$A:$A,1,0))),"어펙터밸류없음",
  ""),
)))))</f>
        <v/>
      </c>
      <c r="H29" s="1" t="str">
        <f t="shared" si="10"/>
        <v>LevelPackUIName_AtkSpeedUpOnEncounter</v>
      </c>
      <c r="I29" s="1" t="str">
        <f t="shared" si="11"/>
        <v>LevelPackUIDesc_AtkSpeedUpOnEncounter</v>
      </c>
      <c r="J29" s="1" t="str">
        <f>IF(ISBLANK(H29),"",
IFERROR(VLOOKUP(H29,[2]StringTable!$1:$1048576,MATCH([2]StringTable!$B$1,[2]StringTable!$1:$1,0),0),
IFERROR(VLOOKUP(H29,[2]InApkStringTable!$1:$1048576,MATCH([2]InApkStringTable!$B$1,[2]InApkStringTable!$1:$1,0),0),
"스트링없음")))</f>
        <v>적 조우 시
공격 속도 증가</v>
      </c>
      <c r="K29" s="1" t="str">
        <f>IF(ISBLANK(I29),"",
IFERROR(VLOOKUP(I29,[2]StringTable!$1:$1048576,MATCH([2]StringTable!$B$1,[2]StringTable!$1:$1,0),0),
IFERROR(VLOOKUP(I29,[2]InApkStringTable!$1:$1048576,MATCH([2]InApkStringTable!$B$1,[2]InApkStringTable!$1:$1,0),0),
"스트링없음")))</f>
        <v>몬스터 조우 시 공격 속도가 증가합니다</v>
      </c>
      <c r="L29" s="1">
        <v>9</v>
      </c>
      <c r="M29" s="1" t="b">
        <v>0</v>
      </c>
      <c r="P29" s="1" t="s">
        <v>123</v>
      </c>
    </row>
    <row r="30" spans="1:16" x14ac:dyDescent="0.3">
      <c r="A30" s="1" t="s">
        <v>85</v>
      </c>
      <c r="B30" s="1" t="s">
        <v>84</v>
      </c>
      <c r="C30" s="1" t="b">
        <v>1</v>
      </c>
      <c r="D30" s="1">
        <v>1</v>
      </c>
      <c r="E30" s="1" t="str">
        <f t="shared" si="2"/>
        <v/>
      </c>
      <c r="F30" s="1" t="str">
        <f t="shared" si="0"/>
        <v>LP_AtkSpeedUpOnEncounterBetter</v>
      </c>
      <c r="G30" s="1" t="str">
        <f>IF(ISBLANK(F30),"",
IF(ISERROR(FIND(",",F30)),
  IF(ISERROR(VLOOKUP(F30,[1]AffectorValueTable!$A:$A,1,0)),"어펙터밸류없음",
  ""),
IF(ISERROR(FIND(",",F30,FIND(",",F30)+1)),
  IF(OR(ISERROR(VLOOKUP(LEFT(F30,FIND(",",F30)-1),[1]AffectorValueTable!$A:$A,1,0)),ISERROR(VLOOKUP(TRIM(MID(F30,FIND(",",F30)+1,999)),[1]AffectorValueTable!$A:$A,1,0))),"어펙터밸류없음",
  ""),
IF(ISERROR(FIND(",",F30,FIND(",",F30,FIND(",",F30)+1)+1)),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+1,999)),[1]AffectorValueTable!$A:$A,1,0))),"어펙터밸류없음",
  ""),
IF(ISERROR(FIND(",",F30,FIND(",",F30,FIND(",",F30,FIND(",",F30)+1)+1)+1)),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FIND(",",F30,FIND(",",F30,FIND(",",F30)+1)+1)-FIND(",",F30,FIND(",",F30)+1)-1)),[1]AffectorValueTable!$A:$A,1,0)),ISERROR(VLOOKUP(TRIM(MID(F30,FIND(",",F30,FIND(",",F30,FIND(",",F30)+1)+1)+1,999)),[1]AffectorValueTable!$A:$A,1,0))),"어펙터밸류없음",
  ""),
)))))</f>
        <v/>
      </c>
      <c r="H30" s="1" t="str">
        <f t="shared" si="10"/>
        <v>LevelPackUIName_AtkSpeedUpOnEncounterBetter</v>
      </c>
      <c r="I30" s="1" t="str">
        <f t="shared" si="11"/>
        <v>LevelPackUIDesc_AtkSpeedUpOnEncounterBetter</v>
      </c>
      <c r="J30" s="1" t="str">
        <f>IF(ISBLANK(H30),"",
IFERROR(VLOOKUP(H30,[2]StringTable!$1:$1048576,MATCH([2]StringTable!$B$1,[2]StringTable!$1:$1,0),0),
IFERROR(VLOOKUP(H30,[2]InApkStringTable!$1:$1048576,MATCH([2]InApkStringTable!$B$1,[2]InApkStringTable!$1:$1,0),0),
"스트링없음")))</f>
        <v>&lt;color=#FFC080&gt;상급&lt;/color&gt; 적 조우 시
공격 속도 증가</v>
      </c>
      <c r="K30" s="1" t="str">
        <f>IF(ISBLANK(I30),"",
IFERROR(VLOOKUP(I30,[2]StringTable!$1:$1048576,MATCH([2]StringTable!$B$1,[2]StringTable!$1:$1,0),0),
IFERROR(VLOOKUP(I30,[2]InApkStringTable!$1:$1048576,MATCH([2]InApkStringTable!$B$1,[2]InApkStringTable!$1:$1,0),0),
"스트링없음")))</f>
        <v>몬스터 조우 시 공격 속도가 더 많이 증가합니다</v>
      </c>
      <c r="L30" s="1">
        <v>5</v>
      </c>
      <c r="M30" s="1" t="b">
        <v>0</v>
      </c>
      <c r="P30" s="1" t="s">
        <v>123</v>
      </c>
    </row>
    <row r="31" spans="1:16" x14ac:dyDescent="0.3">
      <c r="A31" s="1" t="s">
        <v>86</v>
      </c>
      <c r="B31" s="1" t="s">
        <v>87</v>
      </c>
      <c r="C31" s="1" t="b">
        <v>0</v>
      </c>
      <c r="D31" s="1">
        <v>7</v>
      </c>
      <c r="E31" s="1">
        <f t="shared" si="2"/>
        <v>3.2258064516129031E-2</v>
      </c>
      <c r="F31" s="1" t="str">
        <f t="shared" si="0"/>
        <v>LP_VampireOnAttack</v>
      </c>
      <c r="G31" s="1" t="str">
        <f>IF(ISBLANK(F31),"",
IF(ISERROR(FIND(",",F31)),
  IF(ISERROR(VLOOKUP(F31,[1]AffectorValueTable!$A:$A,1,0)),"어펙터밸류없음",
  ""),
IF(ISERROR(FIND(",",F31,FIND(",",F31)+1)),
  IF(OR(ISERROR(VLOOKUP(LEFT(F31,FIND(",",F31)-1),[1]AffectorValueTable!$A:$A,1,0)),ISERROR(VLOOKUP(TRIM(MID(F31,FIND(",",F31)+1,999)),[1]AffectorValueTable!$A:$A,1,0))),"어펙터밸류없음",
  ""),
IF(ISERROR(FIND(",",F31,FIND(",",F31,FIND(",",F31)+1)+1)),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+1,999)),[1]AffectorValueTable!$A:$A,1,0))),"어펙터밸류없음",
  ""),
IF(ISERROR(FIND(",",F31,FIND(",",F31,FIND(",",F31,FIND(",",F31)+1)+1)+1)),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FIND(",",F31,FIND(",",F31,FIND(",",F31)+1)+1)-FIND(",",F31,FIND(",",F31)+1)-1)),[1]AffectorValueTable!$A:$A,1,0)),ISERROR(VLOOKUP(TRIM(MID(F31,FIND(",",F31,FIND(",",F31,FIND(",",F31)+1)+1)+1,999)),[1]AffectorValueTable!$A:$A,1,0))),"어펙터밸류없음",
  ""),
)))))</f>
        <v/>
      </c>
      <c r="H31" s="1" t="str">
        <f t="shared" si="10"/>
        <v>LevelPackUIName_VampireOnAttack</v>
      </c>
      <c r="I31" s="1" t="str">
        <f t="shared" si="11"/>
        <v>LevelPackUIDesc_VampireOnAttack</v>
      </c>
      <c r="J31" s="1" t="str">
        <f>IF(ISBLANK(H31),"",
IFERROR(VLOOKUP(H31,[2]StringTable!$1:$1048576,MATCH([2]StringTable!$B$1,[2]StringTable!$1:$1,0),0),
IFERROR(VLOOKUP(H31,[2]InApkStringTable!$1:$1048576,MATCH([2]InApkStringTable!$B$1,[2]InApkStringTable!$1:$1,0),0),
"스트링없음")))</f>
        <v>흡혈</v>
      </c>
      <c r="K31" s="1" t="str">
        <f>IF(ISBLANK(I31),"",
IFERROR(VLOOKUP(I31,[2]StringTable!$1:$1048576,MATCH([2]StringTable!$B$1,[2]StringTable!$1:$1,0),0),
IFERROR(VLOOKUP(I31,[2]InApkStringTable!$1:$1048576,MATCH([2]InApkStringTable!$B$1,[2]InApkStringTable!$1:$1,0),0),
"스트링없음")))</f>
        <v>몬스터 공격 시 대미지의 일부를 흡수합니다</v>
      </c>
      <c r="L31" s="1">
        <v>5</v>
      </c>
      <c r="M31" s="1" t="b">
        <v>0</v>
      </c>
    </row>
    <row r="32" spans="1:16" x14ac:dyDescent="0.3">
      <c r="A32" s="1" t="s">
        <v>88</v>
      </c>
      <c r="B32" s="1" t="s">
        <v>87</v>
      </c>
      <c r="C32" s="1" t="b">
        <v>1</v>
      </c>
      <c r="D32" s="1">
        <v>1</v>
      </c>
      <c r="E32" s="1" t="str">
        <f t="shared" si="2"/>
        <v/>
      </c>
      <c r="F32" s="1" t="str">
        <f t="shared" si="0"/>
        <v>LP_VampireOnAttackBetter</v>
      </c>
      <c r="G32" s="1" t="str">
        <f>IF(ISBLANK(F32),"",
IF(ISERROR(FIND(",",F32)),
  IF(ISERROR(VLOOKUP(F32,[1]AffectorValueTable!$A:$A,1,0)),"어펙터밸류없음",
  ""),
IF(ISERROR(FIND(",",F32,FIND(",",F32)+1)),
  IF(OR(ISERROR(VLOOKUP(LEFT(F32,FIND(",",F32)-1),[1]AffectorValueTable!$A:$A,1,0)),ISERROR(VLOOKUP(TRIM(MID(F32,FIND(",",F32)+1,999)),[1]AffectorValueTable!$A:$A,1,0))),"어펙터밸류없음",
  ""),
IF(ISERROR(FIND(",",F32,FIND(",",F32,FIND(",",F32)+1)+1)),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+1,999)),[1]AffectorValueTable!$A:$A,1,0))),"어펙터밸류없음",
  ""),
IF(ISERROR(FIND(",",F32,FIND(",",F32,FIND(",",F32,FIND(",",F32)+1)+1)+1)),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FIND(",",F32,FIND(",",F32,FIND(",",F32)+1)+1)-FIND(",",F32,FIND(",",F32)+1)-1)),[1]AffectorValueTable!$A:$A,1,0)),ISERROR(VLOOKUP(TRIM(MID(F32,FIND(",",F32,FIND(",",F32,FIND(",",F32)+1)+1)+1,999)),[1]AffectorValueTable!$A:$A,1,0))),"어펙터밸류없음",
  ""),
)))))</f>
        <v/>
      </c>
      <c r="H32" s="1" t="str">
        <f t="shared" si="10"/>
        <v>LevelPackUIName_VampireOnAttackBetter</v>
      </c>
      <c r="I32" s="1" t="str">
        <f t="shared" si="11"/>
        <v>LevelPackUIDesc_VampireOnAttackBetter</v>
      </c>
      <c r="J32" s="1" t="str">
        <f>IF(ISBLANK(H32),"",
IFERROR(VLOOKUP(H32,[2]StringTable!$1:$1048576,MATCH([2]StringTable!$B$1,[2]StringTable!$1:$1,0),0),
IFERROR(VLOOKUP(H32,[2]InApkStringTable!$1:$1048576,MATCH([2]InApkStringTable!$B$1,[2]InApkStringTable!$1:$1,0),0),
"스트링없음")))</f>
        <v>&lt;color=#FFC080&gt;상급&lt;/color&gt; 흡혈</v>
      </c>
      <c r="K32" s="1" t="str">
        <f>IF(ISBLANK(I32),"",
IFERROR(VLOOKUP(I32,[2]StringTable!$1:$1048576,MATCH([2]StringTable!$B$1,[2]StringTable!$1:$1,0),0),
IFERROR(VLOOKUP(I32,[2]InApkStringTable!$1:$1048576,MATCH([2]InApkStringTable!$B$1,[2]InApkStringTable!$1:$1,0),0),
"스트링없음")))</f>
        <v>몬스터 공격 시 대미지의 일부를 더 많이 흡수합니다</v>
      </c>
      <c r="L32" s="1">
        <v>5</v>
      </c>
      <c r="M32" s="1" t="b">
        <v>0</v>
      </c>
    </row>
    <row r="33" spans="1:16" x14ac:dyDescent="0.3">
      <c r="A33" s="1" t="s">
        <v>89</v>
      </c>
      <c r="B33" s="1" t="s">
        <v>90</v>
      </c>
      <c r="C33" s="1" t="b">
        <v>0</v>
      </c>
      <c r="D33" s="1">
        <v>7</v>
      </c>
      <c r="E33" s="1">
        <f t="shared" si="2"/>
        <v>3.2258064516129031E-2</v>
      </c>
      <c r="F33" s="1" t="str">
        <f t="shared" si="0"/>
        <v>LP_RecoverOnAttacked</v>
      </c>
      <c r="G33" s="1" t="str">
        <f>IF(ISBLANK(F33),"",
IF(ISERROR(FIND(",",F33)),
  IF(ISERROR(VLOOKUP(F33,[1]AffectorValueTable!$A:$A,1,0)),"어펙터밸류없음",
  ""),
IF(ISERROR(FIND(",",F33,FIND(",",F33)+1)),
  IF(OR(ISERROR(VLOOKUP(LEFT(F33,FIND(",",F33)-1),[1]AffectorValueTable!$A:$A,1,0)),ISERROR(VLOOKUP(TRIM(MID(F33,FIND(",",F33)+1,999)),[1]AffectorValueTable!$A:$A,1,0))),"어펙터밸류없음",
  ""),
IF(ISERROR(FIND(",",F33,FIND(",",F33,FIND(",",F33)+1)+1)),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+1,999)),[1]AffectorValueTable!$A:$A,1,0))),"어펙터밸류없음",
  ""),
IF(ISERROR(FIND(",",F33,FIND(",",F33,FIND(",",F33,FIND(",",F33)+1)+1)+1)),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FIND(",",F33,FIND(",",F33,FIND(",",F33)+1)+1)-FIND(",",F33,FIND(",",F33)+1)-1)),[1]AffectorValueTable!$A:$A,1,0)),ISERROR(VLOOKUP(TRIM(MID(F33,FIND(",",F33,FIND(",",F33,FIND(",",F33)+1)+1)+1,999)),[1]AffectorValueTable!$A:$A,1,0))),"어펙터밸류없음",
  ""),
)))))</f>
        <v/>
      </c>
      <c r="H33" s="1" t="str">
        <f t="shared" si="10"/>
        <v>LevelPackUIName_RecoverOnAttacked</v>
      </c>
      <c r="I33" s="1" t="str">
        <f t="shared" si="11"/>
        <v>LevelPackUIDesc_RecoverOnAttacked</v>
      </c>
      <c r="J33" s="1" t="str">
        <f>IF(ISBLANK(H33),"",
IFERROR(VLOOKUP(H33,[2]StringTable!$1:$1048576,MATCH([2]StringTable!$B$1,[2]StringTable!$1:$1,0),0),
IFERROR(VLOOKUP(H33,[2]InApkStringTable!$1:$1048576,MATCH([2]InApkStringTable!$B$1,[2]InApkStringTable!$1:$1,0),0),
"스트링없음")))</f>
        <v>피격 시 HP 리젠</v>
      </c>
      <c r="K33" s="1" t="str">
        <f>IF(ISBLANK(I33),"",
IFERROR(VLOOKUP(I33,[2]StringTable!$1:$1048576,MATCH([2]StringTable!$B$1,[2]StringTable!$1:$1,0),0),
IFERROR(VLOOKUP(I33,[2]InApkStringTable!$1:$1048576,MATCH([2]InApkStringTable!$B$1,[2]InApkStringTable!$1:$1,0),0),
"스트링없음")))</f>
        <v>HP를 잃을 때 대미지의 일부를 서서히 회복합니다</v>
      </c>
      <c r="L33" s="1">
        <v>9</v>
      </c>
      <c r="M33" s="1" t="b">
        <v>0</v>
      </c>
    </row>
    <row r="34" spans="1:16" x14ac:dyDescent="0.3">
      <c r="A34" s="1" t="s">
        <v>91</v>
      </c>
      <c r="B34" s="1" t="s">
        <v>92</v>
      </c>
      <c r="C34" s="1" t="b">
        <v>0</v>
      </c>
      <c r="D34" s="1">
        <v>7</v>
      </c>
      <c r="E34" s="1">
        <f t="shared" si="2"/>
        <v>3.2258064516129031E-2</v>
      </c>
      <c r="F34" s="1" t="str">
        <f t="shared" si="0"/>
        <v>LP_ReflectOnAttacked</v>
      </c>
      <c r="G34" s="1" t="str">
        <f>IF(ISBLANK(F34),"",
IF(ISERROR(FIND(",",F34)),
  IF(ISERROR(VLOOKUP(F34,[1]AffectorValueTable!$A:$A,1,0)),"어펙터밸류없음",
  ""),
IF(ISERROR(FIND(",",F34,FIND(",",F34)+1)),
  IF(OR(ISERROR(VLOOKUP(LEFT(F34,FIND(",",F34)-1),[1]AffectorValueTable!$A:$A,1,0)),ISERROR(VLOOKUP(TRIM(MID(F34,FIND(",",F34)+1,999)),[1]AffectorValueTable!$A:$A,1,0))),"어펙터밸류없음",
  ""),
IF(ISERROR(FIND(",",F34,FIND(",",F34,FIND(",",F34)+1)+1)),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+1,999)),[1]AffectorValueTable!$A:$A,1,0))),"어펙터밸류없음",
  ""),
IF(ISERROR(FIND(",",F34,FIND(",",F34,FIND(",",F34,FIND(",",F34)+1)+1)+1)),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FIND(",",F34,FIND(",",F34,FIND(",",F34)+1)+1)-FIND(",",F34,FIND(",",F34)+1)-1)),[1]AffectorValueTable!$A:$A,1,0)),ISERROR(VLOOKUP(TRIM(MID(F34,FIND(",",F34,FIND(",",F34,FIND(",",F34)+1)+1)+1,999)),[1]AffectorValueTable!$A:$A,1,0))),"어펙터밸류없음",
  ""),
)))))</f>
        <v/>
      </c>
      <c r="H34" s="1" t="str">
        <f t="shared" si="10"/>
        <v>LevelPackUIName_ReflectOnAttacked</v>
      </c>
      <c r="I34" s="1" t="str">
        <f t="shared" si="11"/>
        <v>LevelPackUIDesc_ReflectOnAttacked</v>
      </c>
      <c r="J34" s="1" t="str">
        <f>IF(ISBLANK(H34),"",
IFERROR(VLOOKUP(H34,[2]StringTable!$1:$1048576,MATCH([2]StringTable!$B$1,[2]StringTable!$1:$1,0),0),
IFERROR(VLOOKUP(H34,[2]InApkStringTable!$1:$1048576,MATCH([2]InApkStringTable!$B$1,[2]InApkStringTable!$1:$1,0),0),
"스트링없음")))</f>
        <v>피격 시 반사</v>
      </c>
      <c r="K34" s="1" t="str">
        <f>IF(ISBLANK(I34),"",
IFERROR(VLOOKUP(I34,[2]StringTable!$1:$1048576,MATCH([2]StringTable!$B$1,[2]StringTable!$1:$1,0),0),
IFERROR(VLOOKUP(I34,[2]InApkStringTable!$1:$1048576,MATCH([2]InApkStringTable!$B$1,[2]InApkStringTable!$1:$1,0),0),
"스트링없음")))</f>
        <v>몬스터에게 피격 시 대미지의 일부를 반사합니다</v>
      </c>
      <c r="L34" s="1">
        <v>5</v>
      </c>
      <c r="M34" s="1" t="b">
        <v>0</v>
      </c>
    </row>
    <row r="35" spans="1:16" x14ac:dyDescent="0.3">
      <c r="A35" s="1" t="s">
        <v>93</v>
      </c>
      <c r="B35" s="1" t="s">
        <v>92</v>
      </c>
      <c r="C35" s="1" t="b">
        <v>1</v>
      </c>
      <c r="D35" s="1">
        <v>1</v>
      </c>
      <c r="E35" s="1" t="str">
        <f t="shared" si="2"/>
        <v/>
      </c>
      <c r="F35" s="1" t="str">
        <f t="shared" si="0"/>
        <v>LP_ReflectOnAttackedBetter</v>
      </c>
      <c r="G35" s="1" t="str">
        <f>IF(ISBLANK(F35),"",
IF(ISERROR(FIND(",",F35)),
  IF(ISERROR(VLOOKUP(F35,[1]AffectorValueTable!$A:$A,1,0)),"어펙터밸류없음",
  ""),
IF(ISERROR(FIND(",",F35,FIND(",",F35)+1)),
  IF(OR(ISERROR(VLOOKUP(LEFT(F35,FIND(",",F35)-1),[1]AffectorValueTable!$A:$A,1,0)),ISERROR(VLOOKUP(TRIM(MID(F35,FIND(",",F35)+1,999)),[1]AffectorValueTable!$A:$A,1,0))),"어펙터밸류없음",
  ""),
IF(ISERROR(FIND(",",F35,FIND(",",F35,FIND(",",F35)+1)+1)),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+1,999)),[1]AffectorValueTable!$A:$A,1,0))),"어펙터밸류없음",
  ""),
IF(ISERROR(FIND(",",F35,FIND(",",F35,FIND(",",F35,FIND(",",F35)+1)+1)+1)),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FIND(",",F35,FIND(",",F35,FIND(",",F35)+1)+1)-FIND(",",F35,FIND(",",F35)+1)-1)),[1]AffectorValueTable!$A:$A,1,0)),ISERROR(VLOOKUP(TRIM(MID(F35,FIND(",",F35,FIND(",",F35,FIND(",",F35)+1)+1)+1,999)),[1]AffectorValueTable!$A:$A,1,0))),"어펙터밸류없음",
  ""),
)))))</f>
        <v/>
      </c>
      <c r="H35" s="1" t="str">
        <f t="shared" si="10"/>
        <v>LevelPackUIName_ReflectOnAttackedBetter</v>
      </c>
      <c r="I35" s="1" t="str">
        <f t="shared" si="11"/>
        <v>LevelPackUIDesc_ReflectOnAttackedBetter</v>
      </c>
      <c r="J35" s="1" t="str">
        <f>IF(ISBLANK(H35),"",
IFERROR(VLOOKUP(H35,[2]StringTable!$1:$1048576,MATCH([2]StringTable!$B$1,[2]StringTable!$1:$1,0),0),
IFERROR(VLOOKUP(H35,[2]InApkStringTable!$1:$1048576,MATCH([2]InApkStringTable!$B$1,[2]InApkStringTable!$1:$1,0),0),
"스트링없음")))</f>
        <v>&lt;color=#FFC080&gt;상급&lt;/color&gt; 피격 시 반사</v>
      </c>
      <c r="K35" s="1" t="str">
        <f>IF(ISBLANK(I35),"",
IFERROR(VLOOKUP(I35,[2]StringTable!$1:$1048576,MATCH([2]StringTable!$B$1,[2]StringTable!$1:$1,0),0),
IFERROR(VLOOKUP(I35,[2]InApkStringTable!$1:$1048576,MATCH([2]InApkStringTable!$B$1,[2]InApkStringTable!$1:$1,0),0),
"스트링없음")))</f>
        <v>몬스터에게 피격 시 대미지의 일부를 더 많이 반사합니다</v>
      </c>
      <c r="L35" s="1">
        <v>5</v>
      </c>
      <c r="M35" s="1" t="b">
        <v>0</v>
      </c>
    </row>
    <row r="36" spans="1:16" x14ac:dyDescent="0.3">
      <c r="A36" s="1" t="s">
        <v>94</v>
      </c>
      <c r="B36" s="1" t="s">
        <v>95</v>
      </c>
      <c r="C36" s="1" t="b">
        <v>0</v>
      </c>
      <c r="D36" s="1">
        <v>7</v>
      </c>
      <c r="E36" s="1">
        <f t="shared" si="2"/>
        <v>3.2258064516129031E-2</v>
      </c>
      <c r="F36" s="1" t="str">
        <f t="shared" si="0"/>
        <v>LP_AtkUpOnLowerHp</v>
      </c>
      <c r="G36" s="1" t="str">
        <f>IF(ISBLANK(F36),"",
IF(ISERROR(FIND(",",F36)),
  IF(ISERROR(VLOOKUP(F36,[1]AffectorValueTable!$A:$A,1,0)),"어펙터밸류없음",
  ""),
IF(ISERROR(FIND(",",F36,FIND(",",F36)+1)),
  IF(OR(ISERROR(VLOOKUP(LEFT(F36,FIND(",",F36)-1),[1]AffectorValueTable!$A:$A,1,0)),ISERROR(VLOOKUP(TRIM(MID(F36,FIND(",",F36)+1,999)),[1]AffectorValueTable!$A:$A,1,0))),"어펙터밸류없음",
  ""),
IF(ISERROR(FIND(",",F36,FIND(",",F36,FIND(",",F36)+1)+1)),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+1,999)),[1]AffectorValueTable!$A:$A,1,0))),"어펙터밸류없음",
  ""),
IF(ISERROR(FIND(",",F36,FIND(",",F36,FIND(",",F36,FIND(",",F36)+1)+1)+1)),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FIND(",",F36,FIND(",",F36,FIND(",",F36)+1)+1)-FIND(",",F36,FIND(",",F36)+1)-1)),[1]AffectorValueTable!$A:$A,1,0)),ISERROR(VLOOKUP(TRIM(MID(F36,FIND(",",F36,FIND(",",F36,FIND(",",F36)+1)+1)+1,999)),[1]AffectorValueTable!$A:$A,1,0))),"어펙터밸류없음",
  ""),
)))))</f>
        <v/>
      </c>
      <c r="H36" s="1" t="str">
        <f t="shared" si="10"/>
        <v>LevelPackUIName_AtkUpOnLowerHp</v>
      </c>
      <c r="I36" s="1" t="str">
        <f t="shared" si="11"/>
        <v>LevelPackUIDesc_AtkUpOnLowerHp</v>
      </c>
      <c r="J36" s="1" t="str">
        <f>IF(ISBLANK(H36),"",
IFERROR(VLOOKUP(H36,[2]StringTable!$1:$1048576,MATCH([2]StringTable!$B$1,[2]StringTable!$1:$1,0),0),
IFERROR(VLOOKUP(H36,[2]InApkStringTable!$1:$1048576,MATCH([2]InApkStringTable!$B$1,[2]InApkStringTable!$1:$1,0),0),
"스트링없음")))</f>
        <v>HP 낮을수록
공격력 증가</v>
      </c>
      <c r="K36" s="1" t="str">
        <f>IF(ISBLANK(I36),"",
IFERROR(VLOOKUP(I36,[2]StringTable!$1:$1048576,MATCH([2]StringTable!$B$1,[2]StringTable!$1:$1,0),0),
IFERROR(VLOOKUP(I36,[2]InApkStringTable!$1:$1048576,MATCH([2]InApkStringTable!$B$1,[2]InApkStringTable!$1:$1,0),0),
"스트링없음")))</f>
        <v>HP가 낮을수록 공격력이 증가합니다</v>
      </c>
      <c r="L36" s="1">
        <v>5</v>
      </c>
      <c r="M36" s="1" t="b">
        <v>0</v>
      </c>
    </row>
    <row r="37" spans="1:16" x14ac:dyDescent="0.3">
      <c r="A37" s="1" t="s">
        <v>96</v>
      </c>
      <c r="B37" s="1" t="s">
        <v>95</v>
      </c>
      <c r="C37" s="1" t="b">
        <v>1</v>
      </c>
      <c r="D37" s="1">
        <v>1</v>
      </c>
      <c r="E37" s="1" t="str">
        <f t="shared" si="2"/>
        <v/>
      </c>
      <c r="F37" s="1" t="str">
        <f t="shared" si="0"/>
        <v>LP_AtkUpOnLowerHpBetter</v>
      </c>
      <c r="G37" s="1" t="str">
        <f>IF(ISBLANK(F37),"",
IF(ISERROR(FIND(",",F37)),
  IF(ISERROR(VLOOKUP(F37,[1]AffectorValueTable!$A:$A,1,0)),"어펙터밸류없음",
  ""),
IF(ISERROR(FIND(",",F37,FIND(",",F37)+1)),
  IF(OR(ISERROR(VLOOKUP(LEFT(F37,FIND(",",F37)-1),[1]AffectorValueTable!$A:$A,1,0)),ISERROR(VLOOKUP(TRIM(MID(F37,FIND(",",F37)+1,999)),[1]AffectorValueTable!$A:$A,1,0))),"어펙터밸류없음",
  ""),
IF(ISERROR(FIND(",",F37,FIND(",",F37,FIND(",",F37)+1)+1)),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+1,999)),[1]AffectorValueTable!$A:$A,1,0))),"어펙터밸류없음",
  ""),
IF(ISERROR(FIND(",",F37,FIND(",",F37,FIND(",",F37,FIND(",",F37)+1)+1)+1)),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FIND(",",F37,FIND(",",F37,FIND(",",F37)+1)+1)-FIND(",",F37,FIND(",",F37)+1)-1)),[1]AffectorValueTable!$A:$A,1,0)),ISERROR(VLOOKUP(TRIM(MID(F37,FIND(",",F37,FIND(",",F37,FIND(",",F37)+1)+1)+1,999)),[1]AffectorValueTable!$A:$A,1,0))),"어펙터밸류없음",
  ""),
)))))</f>
        <v/>
      </c>
      <c r="H37" s="1" t="str">
        <f t="shared" si="10"/>
        <v>LevelPackUIName_AtkUpOnLowerHpBetter</v>
      </c>
      <c r="I37" s="1" t="str">
        <f t="shared" si="11"/>
        <v>LevelPackUIDesc_AtkUpOnLowerHpBetter</v>
      </c>
      <c r="J37" s="1" t="str">
        <f>IF(ISBLANK(H37),"",
IFERROR(VLOOKUP(H37,[2]StringTable!$1:$1048576,MATCH([2]StringTable!$B$1,[2]StringTable!$1:$1,0),0),
IFERROR(VLOOKUP(H37,[2]InApkStringTable!$1:$1048576,MATCH([2]InApkStringTable!$B$1,[2]InApkStringTable!$1:$1,0),0),
"스트링없음")))</f>
        <v>&lt;color=#FFC080&gt;상급&lt;/color&gt; HP 낮을수록
공격력 증가</v>
      </c>
      <c r="K37" s="1" t="str">
        <f>IF(ISBLANK(I37),"",
IFERROR(VLOOKUP(I37,[2]StringTable!$1:$1048576,MATCH([2]StringTable!$B$1,[2]StringTable!$1:$1,0),0),
IFERROR(VLOOKUP(I37,[2]InApkStringTable!$1:$1048576,MATCH([2]InApkStringTable!$B$1,[2]InApkStringTable!$1:$1,0),0),
"스트링없음")))</f>
        <v>HP가 낮을수록 공격력이 더 많이 증가합니다</v>
      </c>
      <c r="L37" s="1">
        <v>3</v>
      </c>
      <c r="M37" s="1" t="b">
        <v>0</v>
      </c>
    </row>
    <row r="38" spans="1:16" x14ac:dyDescent="0.3">
      <c r="A38" s="1" t="s">
        <v>97</v>
      </c>
      <c r="B38" s="1" t="s">
        <v>98</v>
      </c>
      <c r="C38" s="1" t="b">
        <v>0</v>
      </c>
      <c r="D38" s="1">
        <v>7</v>
      </c>
      <c r="E38" s="1">
        <f t="shared" si="2"/>
        <v>3.2258064516129031E-2</v>
      </c>
      <c r="F38" s="1" t="str">
        <f t="shared" si="0"/>
        <v>LP_CritDmgUpOnLowerHp</v>
      </c>
      <c r="G38" s="1" t="str">
        <f>IF(ISBLANK(F38),"",
IF(ISERROR(FIND(",",F38)),
  IF(ISERROR(VLOOKUP(F38,[1]AffectorValueTable!$A:$A,1,0)),"어펙터밸류없음",
  ""),
IF(ISERROR(FIND(",",F38,FIND(",",F38)+1)),
  IF(OR(ISERROR(VLOOKUP(LEFT(F38,FIND(",",F38)-1),[1]AffectorValueTable!$A:$A,1,0)),ISERROR(VLOOKUP(TRIM(MID(F38,FIND(",",F38)+1,999)),[1]AffectorValueTable!$A:$A,1,0))),"어펙터밸류없음",
  ""),
IF(ISERROR(FIND(",",F38,FIND(",",F38,FIND(",",F38)+1)+1)),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+1,999)),[1]AffectorValueTable!$A:$A,1,0))),"어펙터밸류없음",
  ""),
IF(ISERROR(FIND(",",F38,FIND(",",F38,FIND(",",F38,FIND(",",F38)+1)+1)+1)),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FIND(",",F38,FIND(",",F38,FIND(",",F38)+1)+1)-FIND(",",F38,FIND(",",F38)+1)-1)),[1]AffectorValueTable!$A:$A,1,0)),ISERROR(VLOOKUP(TRIM(MID(F38,FIND(",",F38,FIND(",",F38,FIND(",",F38)+1)+1)+1,999)),[1]AffectorValueTable!$A:$A,1,0))),"어펙터밸류없음",
  ""),
)))))</f>
        <v/>
      </c>
      <c r="H38" s="1" t="str">
        <f t="shared" si="10"/>
        <v>LevelPackUIName_CritDmgUpOnLowerHp</v>
      </c>
      <c r="I38" s="1" t="str">
        <f t="shared" si="11"/>
        <v>LevelPackUIDesc_CritDmgUpOnLowerHp</v>
      </c>
      <c r="J38" s="1" t="str">
        <f>IF(ISBLANK(H38),"",
IFERROR(VLOOKUP(H38,[2]StringTable!$1:$1048576,MATCH([2]StringTable!$B$1,[2]StringTable!$1:$1,0),0),
IFERROR(VLOOKUP(H38,[2]InApkStringTable!$1:$1048576,MATCH([2]InApkStringTable!$B$1,[2]InApkStringTable!$1:$1,0),0),
"스트링없음")))</f>
        <v>적 HP 낮을수록
치명타 대미지 증가</v>
      </c>
      <c r="K38" s="1" t="str">
        <f>IF(ISBLANK(I38),"",
IFERROR(VLOOKUP(I38,[2]StringTable!$1:$1048576,MATCH([2]StringTable!$B$1,[2]StringTable!$1:$1,0),0),
IFERROR(VLOOKUP(I38,[2]InApkStringTable!$1:$1048576,MATCH([2]InApkStringTable!$B$1,[2]InApkStringTable!$1:$1,0),0),
"스트링없음")))</f>
        <v>상대의 HP가 낮을수록 치명타 대미지가 증가합니다</v>
      </c>
      <c r="L38" s="1">
        <v>3</v>
      </c>
      <c r="M38" s="1" t="b">
        <v>0</v>
      </c>
    </row>
    <row r="39" spans="1:16" x14ac:dyDescent="0.3">
      <c r="A39" s="1" t="s">
        <v>99</v>
      </c>
      <c r="B39" s="1" t="s">
        <v>98</v>
      </c>
      <c r="C39" s="1" t="b">
        <v>1</v>
      </c>
      <c r="D39" s="1">
        <v>1</v>
      </c>
      <c r="E39" s="1" t="str">
        <f t="shared" si="2"/>
        <v/>
      </c>
      <c r="F39" s="1" t="str">
        <f t="shared" si="0"/>
        <v>LP_CritDmgUpOnLowerHpBetter</v>
      </c>
      <c r="G39" s="1" t="str">
        <f>IF(ISBLANK(F39),"",
IF(ISERROR(FIND(",",F39)),
  IF(ISERROR(VLOOKUP(F39,[1]AffectorValueTable!$A:$A,1,0)),"어펙터밸류없음",
  ""),
IF(ISERROR(FIND(",",F39,FIND(",",F39)+1)),
  IF(OR(ISERROR(VLOOKUP(LEFT(F39,FIND(",",F39)-1),[1]AffectorValueTable!$A:$A,1,0)),ISERROR(VLOOKUP(TRIM(MID(F39,FIND(",",F39)+1,999)),[1]AffectorValueTable!$A:$A,1,0))),"어펙터밸류없음",
  ""),
IF(ISERROR(FIND(",",F39,FIND(",",F39,FIND(",",F39)+1)+1)),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+1,999)),[1]AffectorValueTable!$A:$A,1,0))),"어펙터밸류없음",
  ""),
IF(ISERROR(FIND(",",F39,FIND(",",F39,FIND(",",F39,FIND(",",F39)+1)+1)+1)),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FIND(",",F39,FIND(",",F39,FIND(",",F39)+1)+1)-FIND(",",F39,FIND(",",F39)+1)-1)),[1]AffectorValueTable!$A:$A,1,0)),ISERROR(VLOOKUP(TRIM(MID(F39,FIND(",",F39,FIND(",",F39,FIND(",",F39)+1)+1)+1,999)),[1]AffectorValueTable!$A:$A,1,0))),"어펙터밸류없음",
  ""),
)))))</f>
        <v/>
      </c>
      <c r="H39" s="1" t="str">
        <f t="shared" si="10"/>
        <v>LevelPackUIName_CritDmgUpOnLowerHpBetter</v>
      </c>
      <c r="I39" s="1" t="str">
        <f t="shared" si="11"/>
        <v>LevelPackUIDesc_CritDmgUpOnLowerHpBetter</v>
      </c>
      <c r="J39" s="1" t="str">
        <f>IF(ISBLANK(H39),"",
IFERROR(VLOOKUP(H39,[2]StringTable!$1:$1048576,MATCH([2]StringTable!$B$1,[2]StringTable!$1:$1,0),0),
IFERROR(VLOOKUP(H39,[2]InApkStringTable!$1:$1048576,MATCH([2]InApkStringTable!$B$1,[2]InApkStringTable!$1:$1,0),0),
"스트링없음")))</f>
        <v>&lt;color=#FFC080&gt;상급&lt;/color&gt; 적 HP 낮을수록
치명타 대미지 증가</v>
      </c>
      <c r="K39" s="1" t="str">
        <f>IF(ISBLANK(I39),"",
IFERROR(VLOOKUP(I39,[2]StringTable!$1:$1048576,MATCH([2]StringTable!$B$1,[2]StringTable!$1:$1,0),0),
IFERROR(VLOOKUP(I39,[2]InApkStringTable!$1:$1048576,MATCH([2]InApkStringTable!$B$1,[2]InApkStringTable!$1:$1,0),0),
"스트링없음")))</f>
        <v>상대의 HP가 낮을수록 치명타 대미지가 더 많이 증가합니다</v>
      </c>
      <c r="L39" s="1">
        <v>1</v>
      </c>
      <c r="M39" s="1" t="b">
        <v>0</v>
      </c>
    </row>
    <row r="40" spans="1:16" x14ac:dyDescent="0.3">
      <c r="A40" s="1" t="s">
        <v>100</v>
      </c>
      <c r="B40" s="1" t="s">
        <v>101</v>
      </c>
      <c r="C40" s="1" t="b">
        <v>0</v>
      </c>
      <c r="D40" s="1">
        <v>7</v>
      </c>
      <c r="E40" s="1">
        <f t="shared" si="2"/>
        <v>3.2258064516129031E-2</v>
      </c>
      <c r="F40" s="1" t="str">
        <f t="shared" si="0"/>
        <v>LP_InstantKill</v>
      </c>
      <c r="G40" s="1" t="str">
        <f>IF(ISBLANK(F40),"",
IF(ISERROR(FIND(",",F40)),
  IF(ISERROR(VLOOKUP(F40,[1]AffectorValueTable!$A:$A,1,0)),"어펙터밸류없음",
  ""),
IF(ISERROR(FIND(",",F40,FIND(",",F40)+1)),
  IF(OR(ISERROR(VLOOKUP(LEFT(F40,FIND(",",F40)-1),[1]AffectorValueTable!$A:$A,1,0)),ISERROR(VLOOKUP(TRIM(MID(F40,FIND(",",F40)+1,999)),[1]AffectorValueTable!$A:$A,1,0))),"어펙터밸류없음",
  ""),
IF(ISERROR(FIND(",",F40,FIND(",",F40,FIND(",",F40)+1)+1)),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+1,999)),[1]AffectorValueTable!$A:$A,1,0))),"어펙터밸류없음",
  ""),
IF(ISERROR(FIND(",",F40,FIND(",",F40,FIND(",",F40,FIND(",",F40)+1)+1)+1)),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FIND(",",F40,FIND(",",F40,FIND(",",F40)+1)+1)-FIND(",",F40,FIND(",",F40)+1)-1)),[1]AffectorValueTable!$A:$A,1,0)),ISERROR(VLOOKUP(TRIM(MID(F40,FIND(",",F40,FIND(",",F40,FIND(",",F40)+1)+1)+1,999)),[1]AffectorValueTable!$A:$A,1,0))),"어펙터밸류없음",
  ""),
)))))</f>
        <v/>
      </c>
      <c r="H40" s="1" t="str">
        <f t="shared" si="10"/>
        <v>LevelPackUIName_InstantKill</v>
      </c>
      <c r="I40" s="1" t="str">
        <f t="shared" si="11"/>
        <v>LevelPackUIDesc_InstantKill</v>
      </c>
      <c r="J40" s="1" t="str">
        <f>IF(ISBLANK(H40),"",
IFERROR(VLOOKUP(H40,[2]StringTable!$1:$1048576,MATCH([2]StringTable!$B$1,[2]StringTable!$1:$1,0),0),
IFERROR(VLOOKUP(H40,[2]InApkStringTable!$1:$1048576,MATCH([2]InApkStringTable!$B$1,[2]InApkStringTable!$1:$1,0),0),
"스트링없음")))</f>
        <v>일정확률로 즉사</v>
      </c>
      <c r="K40" s="1" t="str">
        <f>IF(ISBLANK(I40),"",
IFERROR(VLOOKUP(I40,[2]StringTable!$1:$1048576,MATCH([2]StringTable!$B$1,[2]StringTable!$1:$1,0),0),
IFERROR(VLOOKUP(I40,[2]InApkStringTable!$1:$1048576,MATCH([2]InApkStringTable!$B$1,[2]InApkStringTable!$1:$1,0),0),
"스트링없음")))</f>
        <v>몬스터를 확률로 한 방에 죽입니다</v>
      </c>
      <c r="L40" s="1">
        <v>9</v>
      </c>
      <c r="M40" s="1" t="b">
        <v>0</v>
      </c>
    </row>
    <row r="41" spans="1:16" x14ac:dyDescent="0.3">
      <c r="A41" s="1" t="s">
        <v>102</v>
      </c>
      <c r="B41" s="1" t="s">
        <v>101</v>
      </c>
      <c r="C41" s="1" t="b">
        <v>1</v>
      </c>
      <c r="D41" s="1">
        <v>1</v>
      </c>
      <c r="E41" s="1" t="str">
        <f t="shared" si="2"/>
        <v/>
      </c>
      <c r="F41" s="1" t="str">
        <f t="shared" si="0"/>
        <v>LP_InstantKillBetter</v>
      </c>
      <c r="G41" s="1" t="str">
        <f>IF(ISBLANK(F41),"",
IF(ISERROR(FIND(",",F41)),
  IF(ISERROR(VLOOKUP(F41,[1]AffectorValueTable!$A:$A,1,0)),"어펙터밸류없음",
  ""),
IF(ISERROR(FIND(",",F41,FIND(",",F41)+1)),
  IF(OR(ISERROR(VLOOKUP(LEFT(F41,FIND(",",F41)-1),[1]AffectorValueTable!$A:$A,1,0)),ISERROR(VLOOKUP(TRIM(MID(F41,FIND(",",F41)+1,999)),[1]AffectorValueTable!$A:$A,1,0))),"어펙터밸류없음",
  ""),
IF(ISERROR(FIND(",",F41,FIND(",",F41,FIND(",",F41)+1)+1)),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+1,999)),[1]AffectorValueTable!$A:$A,1,0))),"어펙터밸류없음",
  ""),
IF(ISERROR(FIND(",",F41,FIND(",",F41,FIND(",",F41,FIND(",",F41)+1)+1)+1)),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FIND(",",F41,FIND(",",F41,FIND(",",F41)+1)+1)-FIND(",",F41,FIND(",",F41)+1)-1)),[1]AffectorValueTable!$A:$A,1,0)),ISERROR(VLOOKUP(TRIM(MID(F41,FIND(",",F41,FIND(",",F41,FIND(",",F41)+1)+1)+1,999)),[1]AffectorValueTable!$A:$A,1,0))),"어펙터밸류없음",
  ""),
)))))</f>
        <v/>
      </c>
      <c r="H41" s="1" t="str">
        <f t="shared" si="10"/>
        <v>LevelPackUIName_InstantKillBetter</v>
      </c>
      <c r="I41" s="1" t="str">
        <f t="shared" si="11"/>
        <v>LevelPackUIDesc_InstantKillBetter</v>
      </c>
      <c r="J41" s="1" t="str">
        <f>IF(ISBLANK(H41),"",
IFERROR(VLOOKUP(H41,[2]StringTable!$1:$1048576,MATCH([2]StringTable!$B$1,[2]StringTable!$1:$1,0),0),
IFERROR(VLOOKUP(H41,[2]InApkStringTable!$1:$1048576,MATCH([2]InApkStringTable!$B$1,[2]InApkStringTable!$1:$1,0),0),
"스트링없음")))</f>
        <v>&lt;color=#FFC080&gt;상급&lt;/color&gt; 일정확률로 즉사</v>
      </c>
      <c r="K41" s="1" t="str">
        <f>IF(ISBLANK(I41),"",
IFERROR(VLOOKUP(I41,[2]StringTable!$1:$1048576,MATCH([2]StringTable!$B$1,[2]StringTable!$1:$1,0),0),
IFERROR(VLOOKUP(I41,[2]InApkStringTable!$1:$1048576,MATCH([2]InApkStringTable!$B$1,[2]InApkStringTable!$1:$1,0),0),
"스트링없음")))</f>
        <v>몬스터를 더 높은 확률로 한 방에 죽입니다</v>
      </c>
      <c r="L41" s="1">
        <v>5</v>
      </c>
      <c r="M41" s="1" t="b">
        <v>0</v>
      </c>
    </row>
    <row r="42" spans="1:16" x14ac:dyDescent="0.3">
      <c r="A42" s="1" t="s">
        <v>103</v>
      </c>
      <c r="B42" s="1" t="s">
        <v>104</v>
      </c>
      <c r="C42" s="1" t="b">
        <v>0</v>
      </c>
      <c r="D42" s="1">
        <v>7</v>
      </c>
      <c r="E42" s="1">
        <f t="shared" si="2"/>
        <v>3.2258064516129031E-2</v>
      </c>
      <c r="F42" s="1" t="str">
        <f t="shared" si="0"/>
        <v>LP_ImmortalWill</v>
      </c>
      <c r="G42" s="1" t="str">
        <f>IF(ISBLANK(F42),"",
IF(ISERROR(FIND(",",F42)),
  IF(ISERROR(VLOOKUP(F42,[1]AffectorValueTable!$A:$A,1,0)),"어펙터밸류없음",
  ""),
IF(ISERROR(FIND(",",F42,FIND(",",F42)+1)),
  IF(OR(ISERROR(VLOOKUP(LEFT(F42,FIND(",",F42)-1),[1]AffectorValueTable!$A:$A,1,0)),ISERROR(VLOOKUP(TRIM(MID(F42,FIND(",",F42)+1,999)),[1]AffectorValueTable!$A:$A,1,0))),"어펙터밸류없음",
  ""),
IF(ISERROR(FIND(",",F42,FIND(",",F42,FIND(",",F42)+1)+1)),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+1,999)),[1]AffectorValueTable!$A:$A,1,0))),"어펙터밸류없음",
  ""),
IF(ISERROR(FIND(",",F42,FIND(",",F42,FIND(",",F42,FIND(",",F42)+1)+1)+1)),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FIND(",",F42,FIND(",",F42,FIND(",",F42)+1)+1)-FIND(",",F42,FIND(",",F42)+1)-1)),[1]AffectorValueTable!$A:$A,1,0)),ISERROR(VLOOKUP(TRIM(MID(F42,FIND(",",F42,FIND(",",F42,FIND(",",F42)+1)+1)+1,999)),[1]AffectorValueTable!$A:$A,1,0))),"어펙터밸류없음",
  ""),
)))))</f>
        <v/>
      </c>
      <c r="H42" s="1" t="str">
        <f t="shared" si="10"/>
        <v>LevelPackUIName_ImmortalWill</v>
      </c>
      <c r="I42" s="1" t="str">
        <f t="shared" si="11"/>
        <v>LevelPackUIDesc_ImmortalWill</v>
      </c>
      <c r="J42" s="1" t="str">
        <f>IF(ISBLANK(H42),"",
IFERROR(VLOOKUP(H42,[2]StringTable!$1:$1048576,MATCH([2]StringTable!$B$1,[2]StringTable!$1:$1,0),0),
IFERROR(VLOOKUP(H42,[2]InApkStringTable!$1:$1048576,MATCH([2]InApkStringTable!$B$1,[2]InApkStringTable!$1:$1,0),0),
"스트링없음")))</f>
        <v>불사의 의지</v>
      </c>
      <c r="K42" s="1" t="str">
        <f>IF(ISBLANK(I42),"",
IFERROR(VLOOKUP(I42,[2]StringTable!$1:$1048576,MATCH([2]StringTable!$B$1,[2]StringTable!$1:$1,0),0),
IFERROR(VLOOKUP(I42,[2]InApkStringTable!$1:$1048576,MATCH([2]InApkStringTable!$B$1,[2]InApkStringTable!$1:$1,0),0),
"스트링없음")))</f>
        <v>HP가 0 이 될 때 확률로 살아납니다</v>
      </c>
      <c r="L42" s="1">
        <v>9</v>
      </c>
      <c r="M42" s="1" t="b">
        <v>0</v>
      </c>
    </row>
    <row r="43" spans="1:16" x14ac:dyDescent="0.3">
      <c r="A43" s="1" t="s">
        <v>105</v>
      </c>
      <c r="B43" s="1" t="s">
        <v>104</v>
      </c>
      <c r="C43" s="1" t="b">
        <v>1</v>
      </c>
      <c r="D43" s="1">
        <v>1</v>
      </c>
      <c r="E43" s="1" t="str">
        <f t="shared" si="2"/>
        <v/>
      </c>
      <c r="F43" s="1" t="str">
        <f t="shared" si="0"/>
        <v>LP_ImmortalWillBetter</v>
      </c>
      <c r="G43" s="1" t="str">
        <f>IF(ISBLANK(F43),"",
IF(ISERROR(FIND(",",F43)),
  IF(ISERROR(VLOOKUP(F43,[1]AffectorValueTable!$A:$A,1,0)),"어펙터밸류없음",
  ""),
IF(ISERROR(FIND(",",F43,FIND(",",F43)+1)),
  IF(OR(ISERROR(VLOOKUP(LEFT(F43,FIND(",",F43)-1),[1]AffectorValueTable!$A:$A,1,0)),ISERROR(VLOOKUP(TRIM(MID(F43,FIND(",",F43)+1,999)),[1]AffectorValueTable!$A:$A,1,0))),"어펙터밸류없음",
  ""),
IF(ISERROR(FIND(",",F43,FIND(",",F43,FIND(",",F43)+1)+1)),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+1,999)),[1]AffectorValueTable!$A:$A,1,0))),"어펙터밸류없음",
  ""),
IF(ISERROR(FIND(",",F43,FIND(",",F43,FIND(",",F43,FIND(",",F43)+1)+1)+1)),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FIND(",",F43,FIND(",",F43,FIND(",",F43)+1)+1)-FIND(",",F43,FIND(",",F43)+1)-1)),[1]AffectorValueTable!$A:$A,1,0)),ISERROR(VLOOKUP(TRIM(MID(F43,FIND(",",F43,FIND(",",F43,FIND(",",F43)+1)+1)+1,999)),[1]AffectorValueTable!$A:$A,1,0))),"어펙터밸류없음",
  ""),
)))))</f>
        <v/>
      </c>
      <c r="H43" s="1" t="str">
        <f t="shared" si="10"/>
        <v>LevelPackUIName_ImmortalWillBetter</v>
      </c>
      <c r="I43" s="1" t="str">
        <f t="shared" si="11"/>
        <v>LevelPackUIDesc_ImmortalWillBetter</v>
      </c>
      <c r="J43" s="1" t="str">
        <f>IF(ISBLANK(H43),"",
IFERROR(VLOOKUP(H43,[2]StringTable!$1:$1048576,MATCH([2]StringTable!$B$1,[2]StringTable!$1:$1,0),0),
IFERROR(VLOOKUP(H43,[2]InApkStringTable!$1:$1048576,MATCH([2]InApkStringTable!$B$1,[2]InApkStringTable!$1:$1,0),0),
"스트링없음")))</f>
        <v>&lt;color=#FFC080&gt;상급&lt;/color&gt; 불사의 의지</v>
      </c>
      <c r="K43" s="1" t="str">
        <f>IF(ISBLANK(I43),"",
IFERROR(VLOOKUP(I43,[2]StringTable!$1:$1048576,MATCH([2]StringTable!$B$1,[2]StringTable!$1:$1,0),0),
IFERROR(VLOOKUP(I43,[2]InApkStringTable!$1:$1048576,MATCH([2]InApkStringTable!$B$1,[2]InApkStringTable!$1:$1,0),0),
"스트링없음")))</f>
        <v>HP가 0 이 될 때 더 높은 확률로 살아납니다</v>
      </c>
      <c r="L43" s="1">
        <v>5</v>
      </c>
      <c r="M43" s="1" t="b">
        <v>0</v>
      </c>
    </row>
    <row r="44" spans="1:16" x14ac:dyDescent="0.3">
      <c r="A44" s="1" t="s">
        <v>81</v>
      </c>
      <c r="B44" s="1" t="s">
        <v>82</v>
      </c>
      <c r="C44" s="1" t="b">
        <v>0</v>
      </c>
      <c r="D44" s="1">
        <v>7</v>
      </c>
      <c r="E44" s="1">
        <f t="shared" si="2"/>
        <v>3.2258064516129031E-2</v>
      </c>
      <c r="F44" s="1" t="str">
        <f t="shared" si="0"/>
        <v>LP_HealAreaOnEncounter</v>
      </c>
      <c r="G44" s="1" t="str">
        <f>IF(ISBLANK(F44),"",
IF(ISERROR(FIND(",",F44)),
  IF(ISERROR(VLOOKUP(F44,[1]AffectorValueTable!$A:$A,1,0)),"어펙터밸류없음",
  ""),
IF(ISERROR(FIND(",",F44,FIND(",",F44)+1)),
  IF(OR(ISERROR(VLOOKUP(LEFT(F44,FIND(",",F44)-1),[1]AffectorValueTable!$A:$A,1,0)),ISERROR(VLOOKUP(TRIM(MID(F44,FIND(",",F44)+1,999)),[1]AffectorValueTable!$A:$A,1,0))),"어펙터밸류없음",
  ""),
IF(ISERROR(FIND(",",F44,FIND(",",F44,FIND(",",F44)+1)+1)),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+1,999)),[1]AffectorValueTable!$A:$A,1,0))),"어펙터밸류없음",
  ""),
IF(ISERROR(FIND(",",F44,FIND(",",F44,FIND(",",F44,FIND(",",F44)+1)+1)+1)),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FIND(",",F44,FIND(",",F44,FIND(",",F44)+1)+1)-FIND(",",F44,FIND(",",F44)+1)-1)),[1]AffectorValueTable!$A:$A,1,0)),ISERROR(VLOOKUP(TRIM(MID(F44,FIND(",",F44,FIND(",",F44,FIND(",",F44)+1)+1)+1,999)),[1]AffectorValueTable!$A:$A,1,0))),"어펙터밸류없음",
  ""),
)))))</f>
        <v/>
      </c>
      <c r="H44" s="1" t="str">
        <f>"LevelPackUIName_"&amp;A44</f>
        <v>LevelPackUIName_HealAreaOnEncounter</v>
      </c>
      <c r="I44" s="1" t="str">
        <f>"LevelPackUIDesc_"&amp;A44</f>
        <v>LevelPackUIDesc_HealAreaOnEncounter</v>
      </c>
      <c r="J44" s="1" t="str">
        <f>IF(ISBLANK(H44),"",
IFERROR(VLOOKUP(H44,[2]StringTable!$1:$1048576,MATCH([2]StringTable!$B$1,[2]StringTable!$1:$1,0),0),
IFERROR(VLOOKUP(H44,[2]InApkStringTable!$1:$1048576,MATCH([2]InApkStringTable!$B$1,[2]InApkStringTable!$1:$1,0),0),
"스트링없음")))</f>
        <v>적 조우 시 회복지대</v>
      </c>
      <c r="K44" s="1" t="str">
        <f>IF(ISBLANK(I44),"",
IFERROR(VLOOKUP(I44,[2]StringTable!$1:$1048576,MATCH([2]StringTable!$B$1,[2]StringTable!$1:$1,0),0),
IFERROR(VLOOKUP(I44,[2]InApkStringTable!$1:$1048576,MATCH([2]InApkStringTable!$B$1,[2]InApkStringTable!$1:$1,0),0),
"스트링없음")))</f>
        <v>몬스터 조우 시 회복지대가 생성됩니다</v>
      </c>
      <c r="L44" s="1">
        <v>6</v>
      </c>
      <c r="M44" s="1" t="b">
        <v>0</v>
      </c>
      <c r="P44" s="1" t="s">
        <v>125</v>
      </c>
    </row>
    <row r="45" spans="1:16" x14ac:dyDescent="0.3">
      <c r="A45" s="1" t="s">
        <v>106</v>
      </c>
      <c r="B45" s="1" t="s">
        <v>107</v>
      </c>
      <c r="C45" s="1" t="b">
        <v>0</v>
      </c>
      <c r="D45" s="1">
        <v>7</v>
      </c>
      <c r="E45" s="1">
        <f t="shared" si="2"/>
        <v>3.2258064516129031E-2</v>
      </c>
      <c r="F45" s="1" t="str">
        <f t="shared" si="0"/>
        <v>LP_MoveSpeedUpOnAttacked</v>
      </c>
      <c r="G45" s="1" t="str">
        <f>IF(ISBLANK(F45),"",
IF(ISERROR(FIND(",",F45)),
  IF(ISERROR(VLOOKUP(F45,[1]AffectorValueTable!$A:$A,1,0)),"어펙터밸류없음",
  ""),
IF(ISERROR(FIND(",",F45,FIND(",",F45)+1)),
  IF(OR(ISERROR(VLOOKUP(LEFT(F45,FIND(",",F45)-1),[1]AffectorValueTable!$A:$A,1,0)),ISERROR(VLOOKUP(TRIM(MID(F45,FIND(",",F45)+1,999)),[1]AffectorValueTable!$A:$A,1,0))),"어펙터밸류없음",
  ""),
IF(ISERROR(FIND(",",F45,FIND(",",F45,FIND(",",F45)+1)+1)),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+1,999)),[1]AffectorValueTable!$A:$A,1,0))),"어펙터밸류없음",
  ""),
IF(ISERROR(FIND(",",F45,FIND(",",F45,FIND(",",F45,FIND(",",F45)+1)+1)+1)),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FIND(",",F45,FIND(",",F45,FIND(",",F45)+1)+1)-FIND(",",F45,FIND(",",F45)+1)-1)),[1]AffectorValueTable!$A:$A,1,0)),ISERROR(VLOOKUP(TRIM(MID(F45,FIND(",",F45,FIND(",",F45,FIND(",",F45)+1)+1)+1,999)),[1]AffectorValueTable!$A:$A,1,0))),"어펙터밸류없음",
  ""),
)))))</f>
        <v/>
      </c>
      <c r="H45" s="1" t="str">
        <f t="shared" si="10"/>
        <v>LevelPackUIName_MoveSpeedUpOnAttacked</v>
      </c>
      <c r="I45" s="1" t="str">
        <f t="shared" si="11"/>
        <v>LevelPackUIDesc_MoveSpeedUpOnAttacked</v>
      </c>
      <c r="J45" s="1" t="str">
        <f>IF(ISBLANK(H45),"",
IFERROR(VLOOKUP(H45,[2]StringTable!$1:$1048576,MATCH([2]StringTable!$B$1,[2]StringTable!$1:$1,0),0),
IFERROR(VLOOKUP(H45,[2]InApkStringTable!$1:$1048576,MATCH([2]InApkStringTable!$B$1,[2]InApkStringTable!$1:$1,0),0),
"스트링없음")))</f>
        <v>피격 시
이동 속도 증가</v>
      </c>
      <c r="K45" s="1" t="str">
        <f>IF(ISBLANK(I45),"",
IFERROR(VLOOKUP(I45,[2]StringTable!$1:$1048576,MATCH([2]StringTable!$B$1,[2]StringTable!$1:$1,0),0),
IFERROR(VLOOKUP(I45,[2]InApkStringTable!$1:$1048576,MATCH([2]InApkStringTable!$B$1,[2]InApkStringTable!$1:$1,0),0),
"스트링없음")))</f>
        <v>HP를 잃을 때 이동 속도가 증가합니다</v>
      </c>
      <c r="L45" s="1">
        <v>6</v>
      </c>
      <c r="M45" s="1" t="b">
        <v>0</v>
      </c>
      <c r="P45" s="1" t="s">
        <v>126</v>
      </c>
    </row>
    <row r="46" spans="1:16" x14ac:dyDescent="0.3">
      <c r="A46" s="1" t="s">
        <v>128</v>
      </c>
      <c r="B46" s="1" t="s">
        <v>117</v>
      </c>
      <c r="C46" s="1" t="b">
        <v>0</v>
      </c>
      <c r="D46" s="1">
        <v>7</v>
      </c>
      <c r="E46" s="1">
        <f t="shared" si="2"/>
        <v>3.2258064516129031E-2</v>
      </c>
      <c r="F46" s="1" t="str">
        <f t="shared" si="0"/>
        <v>LP_MineOnMove</v>
      </c>
      <c r="G46" s="1" t="str">
        <f>IF(ISBLANK(F46),"",
IF(ISERROR(FIND(",",F46)),
  IF(ISERROR(VLOOKUP(F46,[1]AffectorValueTable!$A:$A,1,0)),"어펙터밸류없음",
  ""),
IF(ISERROR(FIND(",",F46,FIND(",",F46)+1)),
  IF(OR(ISERROR(VLOOKUP(LEFT(F46,FIND(",",F46)-1),[1]AffectorValueTable!$A:$A,1,0)),ISERROR(VLOOKUP(TRIM(MID(F46,FIND(",",F46)+1,999)),[1]AffectorValueTable!$A:$A,1,0))),"어펙터밸류없음",
  ""),
IF(ISERROR(FIND(",",F46,FIND(",",F46,FIND(",",F46)+1)+1)),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+1,999)),[1]AffectorValueTable!$A:$A,1,0))),"어펙터밸류없음",
  ""),
IF(ISERROR(FIND(",",F46,FIND(",",F46,FIND(",",F46,FIND(",",F46)+1)+1)+1)),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FIND(",",F46,FIND(",",F46,FIND(",",F46)+1)+1)-FIND(",",F46,FIND(",",F46)+1)-1)),[1]AffectorValueTable!$A:$A,1,0)),ISERROR(VLOOKUP(TRIM(MID(F46,FIND(",",F46,FIND(",",F46,FIND(",",F46)+1)+1)+1,999)),[1]AffectorValueTable!$A:$A,1,0))),"어펙터밸류없음",
  ""),
)))))</f>
        <v/>
      </c>
      <c r="H46" s="1" t="str">
        <f>"LevelPackUIName_"&amp;A46</f>
        <v>LevelPackUIName_MineOnMove</v>
      </c>
      <c r="I46" s="1" t="str">
        <f>"LevelPackUIDesc_"&amp;A46</f>
        <v>LevelPackUIDesc_MineOnMove</v>
      </c>
      <c r="J46" s="1" t="str">
        <f>IF(ISBLANK(H46),"",
IFERROR(VLOOKUP(H46,[2]StringTable!$1:$1048576,MATCH([2]StringTable!$B$1,[2]StringTable!$1:$1,0),0),
IFERROR(VLOOKUP(H46,[2]InApkStringTable!$1:$1048576,MATCH([2]InApkStringTable!$B$1,[2]InApkStringTable!$1:$1,0),0),
"스트링없음")))</f>
        <v>이동 중 오브 설치</v>
      </c>
      <c r="K46" s="1" t="str">
        <f>IF(ISBLANK(I46),"",
IFERROR(VLOOKUP(I46,[2]StringTable!$1:$1048576,MATCH([2]StringTable!$B$1,[2]StringTable!$1:$1,0),0),
IFERROR(VLOOKUP(I46,[2]InApkStringTable!$1:$1048576,MATCH([2]InApkStringTable!$B$1,[2]InApkStringTable!$1:$1,0),0),
"스트링없음")))</f>
        <v>이동 시 공격구체를 설치합니다</v>
      </c>
      <c r="L46" s="1">
        <v>6</v>
      </c>
      <c r="M46" s="1" t="b">
        <v>0</v>
      </c>
      <c r="P46" s="1" t="s">
        <v>127</v>
      </c>
    </row>
    <row r="47" spans="1:16" x14ac:dyDescent="0.3">
      <c r="A47" s="1" t="s">
        <v>115</v>
      </c>
      <c r="B47" s="1" t="s">
        <v>116</v>
      </c>
      <c r="C47" s="1" t="b">
        <v>0</v>
      </c>
      <c r="D47" s="1">
        <v>7</v>
      </c>
      <c r="E47" s="1">
        <f t="shared" si="2"/>
        <v>3.2258064516129031E-2</v>
      </c>
      <c r="F47" s="1" t="str">
        <f>"LP_"&amp;A47</f>
        <v>LP_SlowHitObject</v>
      </c>
      <c r="G47" s="1" t="str">
        <f>IF(ISBLANK(F47),"",
IF(ISERROR(FIND(",",F47)),
  IF(ISERROR(VLOOKUP(F47,[1]AffectorValueTable!$A:$A,1,0)),"어펙터밸류없음",
  ""),
IF(ISERROR(FIND(",",F47,FIND(",",F47)+1)),
  IF(OR(ISERROR(VLOOKUP(LEFT(F47,FIND(",",F47)-1),[1]AffectorValueTable!$A:$A,1,0)),ISERROR(VLOOKUP(TRIM(MID(F47,FIND(",",F47)+1,999)),[1]AffectorValueTable!$A:$A,1,0))),"어펙터밸류없음",
  ""),
IF(ISERROR(FIND(",",F47,FIND(",",F47,FIND(",",F47)+1)+1)),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+1,999)),[1]AffectorValueTable!$A:$A,1,0))),"어펙터밸류없음",
  ""),
IF(ISERROR(FIND(",",F47,FIND(",",F47,FIND(",",F47,FIND(",",F47)+1)+1)+1)),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FIND(",",F47,FIND(",",F47,FIND(",",F47)+1)+1)-FIND(",",F47,FIND(",",F47)+1)-1)),[1]AffectorValueTable!$A:$A,1,0)),ISERROR(VLOOKUP(TRIM(MID(F47,FIND(",",F47,FIND(",",F47,FIND(",",F47)+1)+1)+1,999)),[1]AffectorValueTable!$A:$A,1,0))),"어펙터밸류없음",
  ""),
)))))</f>
        <v/>
      </c>
      <c r="H47" s="1" t="str">
        <f>"LevelPackUIName_"&amp;A47</f>
        <v>LevelPackUIName_SlowHitObject</v>
      </c>
      <c r="I47" s="1" t="str">
        <f>"LevelPackUIDesc_"&amp;A47</f>
        <v>LevelPackUIDesc_SlowHitObject</v>
      </c>
      <c r="J47" s="1" t="str">
        <f>IF(ISBLANK(H47),"",
IFERROR(VLOOKUP(H47,[2]StringTable!$1:$1048576,MATCH([2]StringTable!$B$1,[2]StringTable!$1:$1,0),0),
IFERROR(VLOOKUP(H47,[2]InApkStringTable!$1:$1048576,MATCH([2]InApkStringTable!$B$1,[2]InApkStringTable!$1:$1,0),0),
"스트링없음")))</f>
        <v>발사체 속도 감소</v>
      </c>
      <c r="K47" s="1" t="str">
        <f>IF(ISBLANK(I47),"",
IFERROR(VLOOKUP(I47,[2]StringTable!$1:$1048576,MATCH([2]StringTable!$B$1,[2]StringTable!$1:$1,0),0),
IFERROR(VLOOKUP(I47,[2]InApkStringTable!$1:$1048576,MATCH([2]InApkStringTable!$B$1,[2]InApkStringTable!$1:$1,0),0),
"스트링없음")))</f>
        <v>몬스터의 발사체 속도가 줄어듭니다</v>
      </c>
      <c r="L47" s="1">
        <v>5</v>
      </c>
      <c r="M47" s="1" t="b">
        <v>0</v>
      </c>
    </row>
    <row r="48" spans="1:16" x14ac:dyDescent="0.3">
      <c r="A48" s="1" t="s">
        <v>108</v>
      </c>
      <c r="B48" s="1" t="s">
        <v>109</v>
      </c>
      <c r="C48" s="1" t="b">
        <v>0</v>
      </c>
      <c r="D48" s="1">
        <v>7</v>
      </c>
      <c r="E48" s="1">
        <f t="shared" si="2"/>
        <v>3.2258064516129031E-2</v>
      </c>
      <c r="F48" s="1" t="str">
        <f t="shared" ref="F48:F51" si="12">"LP_"&amp;A48</f>
        <v>LP_Paralyze</v>
      </c>
      <c r="G48" s="1" t="str">
        <f>IF(ISBLANK(F48),"",
IF(ISERROR(FIND(",",F48)),
  IF(ISERROR(VLOOKUP(F48,[1]AffectorValueTable!$A:$A,1,0)),"어펙터밸류없음",
  ""),
IF(ISERROR(FIND(",",F48,FIND(",",F48)+1)),
  IF(OR(ISERROR(VLOOKUP(LEFT(F48,FIND(",",F48)-1),[1]AffectorValueTable!$A:$A,1,0)),ISERROR(VLOOKUP(TRIM(MID(F48,FIND(",",F48)+1,999)),[1]AffectorValueTable!$A:$A,1,0))),"어펙터밸류없음",
  ""),
IF(ISERROR(FIND(",",F48,FIND(",",F48,FIND(",",F48)+1)+1)),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+1,999)),[1]AffectorValueTable!$A:$A,1,0))),"어펙터밸류없음",
  ""),
IF(ISERROR(FIND(",",F48,FIND(",",F48,FIND(",",F48,FIND(",",F48)+1)+1)+1)),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FIND(",",F48,FIND(",",F48,FIND(",",F48)+1)+1)-FIND(",",F48,FIND(",",F48)+1)-1)),[1]AffectorValueTable!$A:$A,1,0)),ISERROR(VLOOKUP(TRIM(MID(F48,FIND(",",F48,FIND(",",F48,FIND(",",F48)+1)+1)+1,999)),[1]AffectorValueTable!$A:$A,1,0))),"어펙터밸류없음",
  ""),
)))))</f>
        <v/>
      </c>
      <c r="H48" s="1" t="str">
        <f t="shared" si="10"/>
        <v>LevelPackUIName_Paralyze</v>
      </c>
      <c r="I48" s="1" t="str">
        <f t="shared" si="11"/>
        <v>LevelPackUIDesc_Paralyze</v>
      </c>
      <c r="J48" s="1" t="str">
        <f>IF(ISBLANK(H48),"",
IFERROR(VLOOKUP(H48,[2]StringTable!$1:$1048576,MATCH([2]StringTable!$B$1,[2]StringTable!$1:$1,0),0),
IFERROR(VLOOKUP(H48,[2]InApkStringTable!$1:$1048576,MATCH([2]InApkStringTable!$B$1,[2]InApkStringTable!$1:$1,0),0),
"스트링없음")))</f>
        <v>마비 효과</v>
      </c>
      <c r="K48" s="1" t="str">
        <f>IF(ISBLANK(I48),"",
IFERROR(VLOOKUP(I48,[2]StringTable!$1:$1048576,MATCH([2]StringTable!$B$1,[2]StringTable!$1:$1,0),0),
IFERROR(VLOOKUP(I48,[2]InApkStringTable!$1:$1048576,MATCH([2]InApkStringTable!$B$1,[2]InApkStringTable!$1:$1,0),0),
"스트링없음")))</f>
        <v>공격에 마비 효과를 부여합니다</v>
      </c>
      <c r="L48" s="1">
        <v>9</v>
      </c>
      <c r="M48" s="1" t="b">
        <v>0</v>
      </c>
    </row>
    <row r="49" spans="1:16" x14ac:dyDescent="0.3">
      <c r="A49" s="1" t="s">
        <v>110</v>
      </c>
      <c r="B49" s="1" t="s">
        <v>118</v>
      </c>
      <c r="C49" s="1" t="b">
        <v>0</v>
      </c>
      <c r="D49" s="1">
        <v>7</v>
      </c>
      <c r="E49" s="1">
        <f t="shared" si="2"/>
        <v>3.2258064516129031E-2</v>
      </c>
      <c r="F49" s="1" t="str">
        <f t="shared" si="12"/>
        <v>LP_Hold</v>
      </c>
      <c r="G49" s="1" t="str">
        <f>IF(ISBLANK(F49),"",
IF(ISERROR(FIND(",",F49)),
  IF(ISERROR(VLOOKUP(F49,[1]AffectorValueTable!$A:$A,1,0)),"어펙터밸류없음",
  ""),
IF(ISERROR(FIND(",",F49,FIND(",",F49)+1)),
  IF(OR(ISERROR(VLOOKUP(LEFT(F49,FIND(",",F49)-1),[1]AffectorValueTable!$A:$A,1,0)),ISERROR(VLOOKUP(TRIM(MID(F49,FIND(",",F49)+1,999)),[1]AffectorValueTable!$A:$A,1,0))),"어펙터밸류없음",
  ""),
IF(ISERROR(FIND(",",F49,FIND(",",F49,FIND(",",F49)+1)+1)),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+1,999)),[1]AffectorValueTable!$A:$A,1,0))),"어펙터밸류없음",
  ""),
IF(ISERROR(FIND(",",F49,FIND(",",F49,FIND(",",F49,FIND(",",F49)+1)+1)+1)),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FIND(",",F49,FIND(",",F49,FIND(",",F49)+1)+1)-FIND(",",F49,FIND(",",F49)+1)-1)),[1]AffectorValueTable!$A:$A,1,0)),ISERROR(VLOOKUP(TRIM(MID(F49,FIND(",",F49,FIND(",",F49,FIND(",",F49)+1)+1)+1,999)),[1]AffectorValueTable!$A:$A,1,0))),"어펙터밸류없음",
  ""),
)))))</f>
        <v/>
      </c>
      <c r="H49" s="1" t="str">
        <f t="shared" si="10"/>
        <v>LevelPackUIName_Hold</v>
      </c>
      <c r="I49" s="1" t="str">
        <f t="shared" si="11"/>
        <v>LevelPackUIDesc_Hold</v>
      </c>
      <c r="J49" s="1" t="str">
        <f>IF(ISBLANK(H49),"",
IFERROR(VLOOKUP(H49,[2]StringTable!$1:$1048576,MATCH([2]StringTable!$B$1,[2]StringTable!$1:$1,0),0),
IFERROR(VLOOKUP(H49,[2]InApkStringTable!$1:$1048576,MATCH([2]InApkStringTable!$B$1,[2]InApkStringTable!$1:$1,0),0),
"스트링없음")))</f>
        <v>이동 불가 효과</v>
      </c>
      <c r="K49" s="1" t="str">
        <f>IF(ISBLANK(I49),"",
IFERROR(VLOOKUP(I49,[2]StringTable!$1:$1048576,MATCH([2]StringTable!$B$1,[2]StringTable!$1:$1,0),0),
IFERROR(VLOOKUP(I49,[2]InApkStringTable!$1:$1048576,MATCH([2]InApkStringTable!$B$1,[2]InApkStringTable!$1:$1,0),0),
"스트링없음")))</f>
        <v>공격에 이동 불가 효과를 부여합니다</v>
      </c>
      <c r="L49" s="1">
        <v>5</v>
      </c>
      <c r="M49" s="1" t="b">
        <v>0</v>
      </c>
      <c r="P49" s="1" t="s">
        <v>122</v>
      </c>
    </row>
    <row r="50" spans="1:16" x14ac:dyDescent="0.3">
      <c r="A50" s="1" t="s">
        <v>111</v>
      </c>
      <c r="B50" s="1" t="s">
        <v>112</v>
      </c>
      <c r="C50" s="1" t="b">
        <v>0</v>
      </c>
      <c r="D50" s="1">
        <v>7</v>
      </c>
      <c r="E50" s="1">
        <f t="shared" si="2"/>
        <v>3.2258064516129031E-2</v>
      </c>
      <c r="F50" s="1" t="str">
        <f t="shared" si="12"/>
        <v>LP_Transport</v>
      </c>
      <c r="G50" s="1" t="str">
        <f>IF(ISBLANK(F50),"",
IF(ISERROR(FIND(",",F50)),
  IF(ISERROR(VLOOKUP(F50,[1]AffectorValueTable!$A:$A,1,0)),"어펙터밸류없음",
  ""),
IF(ISERROR(FIND(",",F50,FIND(",",F50)+1)),
  IF(OR(ISERROR(VLOOKUP(LEFT(F50,FIND(",",F50)-1),[1]AffectorValueTable!$A:$A,1,0)),ISERROR(VLOOKUP(TRIM(MID(F50,FIND(",",F50)+1,999)),[1]AffectorValueTable!$A:$A,1,0))),"어펙터밸류없음",
  ""),
IF(ISERROR(FIND(",",F50,FIND(",",F50,FIND(",",F50)+1)+1)),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+1,999)),[1]AffectorValueTable!$A:$A,1,0))),"어펙터밸류없음",
  ""),
IF(ISERROR(FIND(",",F50,FIND(",",F50,FIND(",",F50,FIND(",",F50)+1)+1)+1)),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FIND(",",F50,FIND(",",F50,FIND(",",F50)+1)+1)-FIND(",",F50,FIND(",",F50)+1)-1)),[1]AffectorValueTable!$A:$A,1,0)),ISERROR(VLOOKUP(TRIM(MID(F50,FIND(",",F50,FIND(",",F50,FIND(",",F50)+1)+1)+1,999)),[1]AffectorValueTable!$A:$A,1,0))),"어펙터밸류없음",
  ""),
)))))</f>
        <v/>
      </c>
      <c r="H50" s="1" t="str">
        <f t="shared" si="10"/>
        <v>LevelPackUIName_Transport</v>
      </c>
      <c r="I50" s="1" t="str">
        <f t="shared" si="11"/>
        <v>LevelPackUIDesc_Transport</v>
      </c>
      <c r="J50" s="1" t="str">
        <f>IF(ISBLANK(H50),"",
IFERROR(VLOOKUP(H50,[2]StringTable!$1:$1048576,MATCH([2]StringTable!$B$1,[2]StringTable!$1:$1,0),0),
IFERROR(VLOOKUP(H50,[2]InApkStringTable!$1:$1048576,MATCH([2]InApkStringTable!$B$1,[2]InApkStringTable!$1:$1,0),0),
"스트링없음")))</f>
        <v>몬스터 전이 효과</v>
      </c>
      <c r="K50" s="1" t="str">
        <f>IF(ISBLANK(I50),"",
IFERROR(VLOOKUP(I50,[2]StringTable!$1:$1048576,MATCH([2]StringTable!$B$1,[2]StringTable!$1:$1,0),0),
IFERROR(VLOOKUP(I50,[2]InApkStringTable!$1:$1048576,MATCH([2]InApkStringTable!$B$1,[2]InApkStringTable!$1:$1,0),0),
"스트링없음")))</f>
        <v>공격에 몬스터 전이 효과를 부여합니다</v>
      </c>
      <c r="L50" s="1">
        <v>9</v>
      </c>
      <c r="M50" s="1" t="b">
        <v>0</v>
      </c>
      <c r="P50" s="1" t="s">
        <v>121</v>
      </c>
    </row>
    <row r="51" spans="1:16" x14ac:dyDescent="0.3">
      <c r="A51" s="1" t="s">
        <v>113</v>
      </c>
      <c r="B51" s="1" t="s">
        <v>114</v>
      </c>
      <c r="C51" s="1" t="b">
        <v>0</v>
      </c>
      <c r="D51" s="1">
        <v>7</v>
      </c>
      <c r="E51" s="1">
        <f t="shared" si="2"/>
        <v>3.2258064516129031E-2</v>
      </c>
      <c r="F51" s="1" t="str">
        <f t="shared" si="12"/>
        <v>LP_SummonShield</v>
      </c>
      <c r="G51" s="1" t="str">
        <f>IF(ISBLANK(F51),"",
IF(ISERROR(FIND(",",F51)),
  IF(ISERROR(VLOOKUP(F51,[1]AffectorValueTable!$A:$A,1,0)),"어펙터밸류없음",
  ""),
IF(ISERROR(FIND(",",F51,FIND(",",F51)+1)),
  IF(OR(ISERROR(VLOOKUP(LEFT(F51,FIND(",",F51)-1),[1]AffectorValueTable!$A:$A,1,0)),ISERROR(VLOOKUP(TRIM(MID(F51,FIND(",",F51)+1,999)),[1]AffectorValueTable!$A:$A,1,0))),"어펙터밸류없음",
  ""),
IF(ISERROR(FIND(",",F51,FIND(",",F51,FIND(",",F51)+1)+1)),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+1,999)),[1]AffectorValueTable!$A:$A,1,0))),"어펙터밸류없음",
  ""),
IF(ISERROR(FIND(",",F51,FIND(",",F51,FIND(",",F51,FIND(",",F51)+1)+1)+1)),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FIND(",",F51,FIND(",",F51,FIND(",",F51)+1)+1)-FIND(",",F51,FIND(",",F51)+1)-1)),[1]AffectorValueTable!$A:$A,1,0)),ISERROR(VLOOKUP(TRIM(MID(F51,FIND(",",F51,FIND(",",F51,FIND(",",F51)+1)+1)+1,999)),[1]AffectorValueTable!$A:$A,1,0))),"어펙터밸류없음",
  ""),
)))))</f>
        <v/>
      </c>
      <c r="H51" s="1" t="str">
        <f t="shared" si="10"/>
        <v>LevelPackUIName_SummonShield</v>
      </c>
      <c r="I51" s="1" t="str">
        <f t="shared" si="11"/>
        <v>LevelPackUIDesc_SummonShield</v>
      </c>
      <c r="J51" s="1" t="str">
        <f>IF(ISBLANK(H51),"",
IFERROR(VLOOKUP(H51,[2]StringTable!$1:$1048576,MATCH([2]StringTable!$B$1,[2]StringTable!$1:$1,0),0),
IFERROR(VLOOKUP(H51,[2]InApkStringTable!$1:$1048576,MATCH([2]InApkStringTable!$B$1,[2]InApkStringTable!$1:$1,0),0),
"스트링없음")))</f>
        <v>쉴드 소환</v>
      </c>
      <c r="K51" s="1" t="str">
        <f>IF(ISBLANK(I51),"",
IFERROR(VLOOKUP(I51,[2]StringTable!$1:$1048576,MATCH([2]StringTable!$B$1,[2]StringTable!$1:$1,0),0),
IFERROR(VLOOKUP(I51,[2]InApkStringTable!$1:$1048576,MATCH([2]InApkStringTable!$B$1,[2]InApkStringTable!$1:$1,0),0),
"스트링없음")))</f>
        <v>주기적으로 발사체를 막는 쉴드를 소환합니다</v>
      </c>
      <c r="L51" s="1">
        <v>9</v>
      </c>
      <c r="M51" s="1" t="b">
        <v>0</v>
      </c>
      <c r="P51" s="1" t="s">
        <v>124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0</v>
      </c>
      <c r="B1" t="s">
        <v>1</v>
      </c>
      <c r="C1" t="s">
        <v>5</v>
      </c>
      <c r="D1" t="s">
        <v>15</v>
      </c>
      <c r="E1" t="s">
        <v>14</v>
      </c>
      <c r="F1" t="s">
        <v>6</v>
      </c>
      <c r="G1" t="s">
        <v>7</v>
      </c>
      <c r="H1" t="s">
        <v>4</v>
      </c>
      <c r="I1" t="s">
        <v>16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18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</row>
    <row r="2" spans="1:29" x14ac:dyDescent="0.3">
      <c r="A2" t="s">
        <v>25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e">
        <f>IF(ISBLANK(VLOOKUP($A2,LevelPackTable!$1:$1048576,MATCH(LevelPackTable!$F$1,LevelPackTable!$1:$1,0),0)),"",VLOOKUP($A2,LevelPackTable!$1:$1048576,MATCH(LevelPackTable!$F$1,LevelPackTable!$1:$1,0),0))</f>
        <v>#N/A</v>
      </c>
      <c r="F2" t="e">
        <f>VLOOKUP($A2,LevelPackTable!$1:$1048576,MATCH(LevelPackTable!$J$1,LevelPackTable!$1:$1,0),0)</f>
        <v>#N/A</v>
      </c>
      <c r="G2" t="e">
        <f>VLOOKUP($A2,LevelPackTable!$1:$1048576,MATCH(LevelPackTable!$K$1,LevelPackTable!$1:$1,0),0)</f>
        <v>#N/A</v>
      </c>
      <c r="I2" t="s">
        <v>29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2019-12-21T13:21:49Z</dcterms:modified>
</cp:coreProperties>
</file>